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A9FA87B-0448-4D1C-829E-97290C6F0136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<sst xmlns="http://schemas.openxmlformats.org/spreadsheetml/2006/main" count="16" uniqueCount="16">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</sst>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Normalised0.61!$A$2:$A$9</c:f>
              <c:numCache>
                <c:formatCode>General</c:formatCode>
                <c:ptCount val="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</c:numCache>
            </c:numRef>
          </c:xVal>
          <c:yVal>
            <c:numRef>
              <c:f>Normalised0.61!$H$2:$H$9</c:f>
              <c:numCache>
                <c:formatCode>General</c:formatCode>
                <c:ptCount val="8"/>
                <c:pt idx="0">
                  <c:v>0</c:v>
                </c:pt>
                <c:pt idx="1">
                  <c:v>4.8893406643168963E-2</c:v>
                </c:pt>
                <c:pt idx="2">
                  <c:v>0.10772315919653561</c:v>
                </c:pt>
                <c:pt idx="3">
                  <c:v>0.19754864952842038</c:v>
                </c:pt>
                <c:pt idx="4">
                  <c:v>0.23982295201050552</c:v>
                </c:pt>
                <c:pt idx="5">
                  <c:v>0.30258288821972951</c:v>
                </c:pt>
                <c:pt idx="6">
                  <c:v>0.37423226502357815</c:v>
                </c:pt>
                <c:pt idx="7">
                  <c:v>0.42591178373978106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Normalised0.61!$A$2:$A$15</c:f>
              <c:numCache>
                <c:formatCode>General</c:formatCode>
                <c:ptCount val="1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</c:numCache>
            </c:numRef>
          </c:xVal>
          <c:yVal>
            <c:numRef>
              <c:f>Normalised0.61!$H$2:$H$15</c:f>
              <c:numCache>
                <c:formatCode>General</c:formatCode>
                <c:ptCount val="14"/>
                <c:pt idx="0">
                  <c:v>0</c:v>
                </c:pt>
                <c:pt idx="1">
                  <c:v>4.8893406643168963E-2</c:v>
                </c:pt>
                <c:pt idx="2">
                  <c:v>0.10772315919653561</c:v>
                </c:pt>
                <c:pt idx="3">
                  <c:v>0.19754864952842038</c:v>
                </c:pt>
                <c:pt idx="4">
                  <c:v>0.23982295201050552</c:v>
                </c:pt>
                <c:pt idx="5">
                  <c:v>0.30258288821972951</c:v>
                </c:pt>
                <c:pt idx="6">
                  <c:v>0.37423226502357815</c:v>
                </c:pt>
                <c:pt idx="7">
                  <c:v>0.42591178373978106</c:v>
                </c:pt>
                <c:pt idx="8">
                  <c:v>0.50359515911771024</c:v>
                </c:pt>
                <c:pt idx="9">
                  <c:v>0.58765296471212747</c:v>
                </c:pt>
                <c:pt idx="10">
                  <c:v>0.62271568052015069</c:v>
                </c:pt>
                <c:pt idx="11">
                  <c:v>0.77266154972019041</c:v>
                </c:pt>
                <c:pt idx="12">
                  <c:v>0.8356880068747583</c:v>
                </c:pt>
                <c:pt idx="13">
                  <c:v>0.93483792824284218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Normalised0.61!$A$2:$A$26</c:f>
              <c:numCache>
                <c:formatCode>General</c:formatCode>
                <c:ptCount val="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</c:numCache>
            </c:numRef>
          </c:xVal>
          <c:yVal>
            <c:numRef>
              <c:f>Normalised0.61!$H$2:$H$26</c:f>
              <c:numCache>
                <c:formatCode>General</c:formatCode>
                <c:ptCount val="25"/>
                <c:pt idx="0">
                  <c:v>0</c:v>
                </c:pt>
                <c:pt idx="1">
                  <c:v>4.8893406643168963E-2</c:v>
                </c:pt>
                <c:pt idx="2">
                  <c:v>0.10772315919653561</c:v>
                </c:pt>
                <c:pt idx="3">
                  <c:v>0.19754864952842038</c:v>
                </c:pt>
                <c:pt idx="4">
                  <c:v>0.23982295201050552</c:v>
                </c:pt>
                <c:pt idx="5">
                  <c:v>0.30258288821972951</c:v>
                </c:pt>
                <c:pt idx="6">
                  <c:v>0.37423226502357815</c:v>
                </c:pt>
                <c:pt idx="7">
                  <c:v>0.42591178373978106</c:v>
                </c:pt>
                <c:pt idx="8">
                  <c:v>0.50359515911771024</c:v>
                </c:pt>
                <c:pt idx="9">
                  <c:v>0.58765296471212747</c:v>
                </c:pt>
                <c:pt idx="10">
                  <c:v>0.62271568052015069</c:v>
                </c:pt>
                <c:pt idx="11">
                  <c:v>0.77266154972019041</c:v>
                </c:pt>
                <c:pt idx="12">
                  <c:v>0.8356880068747583</c:v>
                </c:pt>
                <c:pt idx="13">
                  <c:v>0.93483792824284218</c:v>
                </c:pt>
                <c:pt idx="14">
                  <c:v>1.0718334545198362</c:v>
                </c:pt>
                <c:pt idx="15">
                  <c:v>0.88940362055832012</c:v>
                </c:pt>
                <c:pt idx="16">
                  <c:v>1.0415166660753439</c:v>
                </c:pt>
                <c:pt idx="17">
                  <c:v>1.1795325224633528</c:v>
                </c:pt>
                <c:pt idx="18">
                  <c:v>1.0900269815783294</c:v>
                </c:pt>
                <c:pt idx="19">
                  <c:v>1.3955512655567934</c:v>
                </c:pt>
                <c:pt idx="20">
                  <c:v>1.4709894287614784</c:v>
                </c:pt>
                <c:pt idx="21">
                  <c:v>1.4605162477765874</c:v>
                </c:pt>
                <c:pt idx="22">
                  <c:v>1.2523330278565341</c:v>
                </c:pt>
                <c:pt idx="23">
                  <c:v>1.513927633695483</c:v>
                </c:pt>
                <c:pt idx="24">
                  <c:v>1.8495379724163579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Normalised0.61!$H$1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Normalised0.61!$A$2:$A$5</c:f>
              <c:numCache>
                <c:formatCode>General</c:formatCode>
                <c:ptCount val="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</c:numCache>
            </c:numRef>
          </c:xVal>
          <c:yVal>
            <c:numRef>
              <c:f>Normalised0.61!$H$2:$H$5</c:f>
              <c:numCache>
                <c:formatCode>General</c:formatCode>
                <c:ptCount val="4"/>
                <c:pt idx="0">
                  <c:v>0</c:v>
                </c:pt>
                <c:pt idx="1">
                  <c:v>4.8893406643168963E-2</c:v>
                </c:pt>
                <c:pt idx="2">
                  <c:v>0.10772315919653561</c:v>
                </c:pt>
                <c:pt idx="3">
                  <c:v>0.19754864952842038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11" sqref="K11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5.5563830059127003E-2</v>
      </c>
      <c r="C3" s="15">
        <f t="shared" ref="C3:C66" si="0">B3/$J$27</f>
        <v>9.1088245998568865E-2</v>
      </c>
      <c r="D3" s="15">
        <f t="shared" ref="D3:D66" si="1">$J$28</f>
        <v>10</v>
      </c>
      <c r="E3" s="2">
        <f>D3-(F3*C3)</f>
        <v>9.5445587700071552</v>
      </c>
      <c r="F3" s="2">
        <v>5</v>
      </c>
      <c r="G3" s="2">
        <f>F3-(F3*C3)</f>
        <v>4.5445587700071552</v>
      </c>
      <c r="H3" s="2">
        <f>LN((F3*E3)/(D3*G3))</f>
        <v>4.8893406643168963E-2</v>
      </c>
      <c r="I3" s="9" t="s">
        <v>7</v>
      </c>
      <c r="J3" s="18">
        <f>3.7*10^-4</f>
        <v>3.7000000000000005E-4</v>
      </c>
      <c r="K3" s="18">
        <f>3.22*10^-4</f>
        <v>3.2200000000000002E-4</v>
      </c>
      <c r="L3" s="18">
        <f>3.58*10^-4</f>
        <v>3.5800000000000003E-4</v>
      </c>
      <c r="M3" s="18">
        <f>3.51*10^-4</f>
        <v>3.5100000000000002E-4</v>
      </c>
    </row>
    <row r="4" spans="1:21" x14ac:dyDescent="0.3">
      <c r="A4" s="2">
        <v>320</v>
      </c>
      <c r="B4">
        <v>0.1130463861026042</v>
      </c>
      <c r="C4" s="15">
        <f t="shared" si="0"/>
        <v>0.18532194443049871</v>
      </c>
      <c r="D4" s="15">
        <f t="shared" si="1"/>
        <v>10</v>
      </c>
      <c r="E4" s="2">
        <f t="shared" ref="E4:E67" si="2">D4-(F4*C4)</f>
        <v>9.0733902778475066</v>
      </c>
      <c r="F4" s="2">
        <v>5</v>
      </c>
      <c r="G4" s="2">
        <f t="shared" ref="G4:G67" si="3">F4-(F4*C4)</f>
        <v>4.0733902778475066</v>
      </c>
      <c r="H4" s="2">
        <f t="shared" ref="H4:H67" si="4">LN((F4*E4)/(D4*G4))</f>
        <v>0.10772315919653561</v>
      </c>
      <c r="I4" s="10" t="s">
        <v>9</v>
      </c>
      <c r="J4" s="11">
        <f>J3/((D2*10^-9)-(F2*10^-9))</f>
        <v>74000.000000000015</v>
      </c>
      <c r="K4" s="11">
        <f>K3/((D2*10^-9)-(F2*10^-9))</f>
        <v>64400</v>
      </c>
      <c r="L4" s="11">
        <f>L3/((D2*10^-9)-(F2*10^-9))</f>
        <v>71600</v>
      </c>
      <c r="M4" s="11">
        <f>M3/((D2*10^-9)-(F2*10^-9))</f>
        <v>70200</v>
      </c>
    </row>
    <row r="5" spans="1:21" x14ac:dyDescent="0.3">
      <c r="A5" s="2">
        <v>520</v>
      </c>
      <c r="B5">
        <v>0.18545272601222754</v>
      </c>
      <c r="C5" s="15">
        <f t="shared" si="0"/>
        <v>0.30402086231512709</v>
      </c>
      <c r="D5" s="15">
        <f t="shared" si="1"/>
        <v>10</v>
      </c>
      <c r="E5" s="2">
        <f t="shared" si="2"/>
        <v>8.4798956884243637</v>
      </c>
      <c r="F5" s="2">
        <v>5</v>
      </c>
      <c r="G5" s="2">
        <f t="shared" si="3"/>
        <v>3.4798956884243646</v>
      </c>
      <c r="H5" s="2">
        <f t="shared" si="4"/>
        <v>0.19754864952842038</v>
      </c>
    </row>
    <row r="6" spans="1:21" x14ac:dyDescent="0.3">
      <c r="A6" s="2">
        <v>720</v>
      </c>
      <c r="B6">
        <v>0.21442222138523642</v>
      </c>
      <c r="C6" s="15">
        <f t="shared" si="0"/>
        <v>0.35151183833645316</v>
      </c>
      <c r="D6" s="15">
        <f t="shared" si="1"/>
        <v>10</v>
      </c>
      <c r="E6" s="2">
        <f t="shared" si="2"/>
        <v>8.2424408083177347</v>
      </c>
      <c r="F6" s="2">
        <v>5</v>
      </c>
      <c r="G6" s="2">
        <f t="shared" si="3"/>
        <v>3.2424408083177343</v>
      </c>
      <c r="H6" s="2">
        <f t="shared" si="4"/>
        <v>0.23982295201050552</v>
      </c>
      <c r="I6" s="12" t="s">
        <v>5</v>
      </c>
      <c r="J6" s="13">
        <f>AVERAGE(J4:M4)</f>
        <v>70050</v>
      </c>
      <c r="K6" s="6" t="s">
        <v>6</v>
      </c>
    </row>
    <row r="7" spans="1:21" x14ac:dyDescent="0.3">
      <c r="A7" s="2">
        <v>920</v>
      </c>
      <c r="B7">
        <v>0.25258504231911622</v>
      </c>
      <c r="C7" s="15">
        <f t="shared" si="0"/>
        <v>0.41407383986740365</v>
      </c>
      <c r="D7" s="15">
        <f t="shared" si="1"/>
        <v>10</v>
      </c>
      <c r="E7" s="2">
        <f t="shared" si="2"/>
        <v>7.9296308006629816</v>
      </c>
      <c r="F7" s="2">
        <v>5</v>
      </c>
      <c r="G7" s="2">
        <f t="shared" si="3"/>
        <v>2.9296308006629816</v>
      </c>
      <c r="H7" s="2">
        <f t="shared" si="4"/>
        <v>0.30258288821972951</v>
      </c>
    </row>
    <row r="8" spans="1:21" x14ac:dyDescent="0.3">
      <c r="A8" s="2">
        <v>1120</v>
      </c>
      <c r="B8">
        <v>0.29025153674623333</v>
      </c>
      <c r="C8" s="15">
        <f t="shared" si="0"/>
        <v>0.47582219138726778</v>
      </c>
      <c r="D8" s="15">
        <f t="shared" si="1"/>
        <v>10</v>
      </c>
      <c r="E8" s="2">
        <f t="shared" si="2"/>
        <v>7.6208890430636611</v>
      </c>
      <c r="F8" s="2">
        <v>5</v>
      </c>
      <c r="G8" s="2">
        <f t="shared" si="3"/>
        <v>2.6208890430636611</v>
      </c>
      <c r="H8" s="2">
        <f t="shared" si="4"/>
        <v>0.37423226502357815</v>
      </c>
    </row>
    <row r="9" spans="1:21" x14ac:dyDescent="0.3">
      <c r="A9" s="2">
        <v>1320</v>
      </c>
      <c r="B9">
        <v>0.31416660808714253</v>
      </c>
      <c r="C9" s="15">
        <f t="shared" si="0"/>
        <v>0.51502722637236487</v>
      </c>
      <c r="D9" s="15">
        <f t="shared" si="1"/>
        <v>10</v>
      </c>
      <c r="E9" s="2">
        <f t="shared" si="2"/>
        <v>7.4248638681381758</v>
      </c>
      <c r="F9" s="2">
        <v>5</v>
      </c>
      <c r="G9" s="2">
        <f t="shared" si="3"/>
        <v>2.4248638681381758</v>
      </c>
      <c r="H9" s="2">
        <f t="shared" si="4"/>
        <v>0.42591178373978106</v>
      </c>
    </row>
    <row r="10" spans="1:21" x14ac:dyDescent="0.3">
      <c r="A10" s="2">
        <v>1520</v>
      </c>
      <c r="B10">
        <v>0.3458528305349115</v>
      </c>
      <c r="C10" s="15">
        <f t="shared" si="0"/>
        <v>0.56697185333592048</v>
      </c>
      <c r="D10" s="15">
        <f t="shared" si="1"/>
        <v>10</v>
      </c>
      <c r="E10" s="2">
        <f t="shared" si="2"/>
        <v>7.1651407333203974</v>
      </c>
      <c r="F10" s="2">
        <v>5</v>
      </c>
      <c r="G10" s="2">
        <f t="shared" si="3"/>
        <v>2.1651407333203974</v>
      </c>
      <c r="H10" s="2">
        <f t="shared" si="4"/>
        <v>0.50359515911771024</v>
      </c>
    </row>
    <row r="11" spans="1:21" x14ac:dyDescent="0.3">
      <c r="A11" s="2">
        <v>1720</v>
      </c>
      <c r="B11">
        <v>0.37534117746352358</v>
      </c>
      <c r="C11" s="15">
        <f t="shared" si="0"/>
        <v>0.61531340567790749</v>
      </c>
      <c r="D11" s="15">
        <f t="shared" si="1"/>
        <v>10</v>
      </c>
      <c r="E11" s="2">
        <f t="shared" si="2"/>
        <v>6.9234329716104623</v>
      </c>
      <c r="F11" s="2">
        <v>5</v>
      </c>
      <c r="G11" s="2">
        <f t="shared" si="3"/>
        <v>1.9234329716104623</v>
      </c>
      <c r="H11" s="2">
        <f t="shared" si="4"/>
        <v>0.58765296471212747</v>
      </c>
    </row>
    <row r="12" spans="1:21" x14ac:dyDescent="0.3">
      <c r="A12" s="2">
        <v>1920</v>
      </c>
      <c r="B12">
        <v>0.38639020076314312</v>
      </c>
      <c r="C12" s="15">
        <f t="shared" si="0"/>
        <v>0.63342655862810349</v>
      </c>
      <c r="D12" s="15">
        <f t="shared" si="1"/>
        <v>10</v>
      </c>
      <c r="E12" s="2">
        <f t="shared" si="2"/>
        <v>6.8328672068594827</v>
      </c>
      <c r="F12" s="2">
        <v>5</v>
      </c>
      <c r="G12" s="2">
        <f t="shared" si="3"/>
        <v>1.8328672068594827</v>
      </c>
      <c r="H12" s="2">
        <f t="shared" si="4"/>
        <v>0.62271568052015069</v>
      </c>
    </row>
    <row r="13" spans="1:21" x14ac:dyDescent="0.3">
      <c r="A13" s="2">
        <v>2120</v>
      </c>
      <c r="B13">
        <v>0.42687425512192351</v>
      </c>
      <c r="C13" s="15">
        <f t="shared" si="0"/>
        <v>0.69979386085561235</v>
      </c>
      <c r="D13" s="15">
        <f t="shared" si="1"/>
        <v>10</v>
      </c>
      <c r="E13" s="2">
        <f t="shared" si="2"/>
        <v>6.5010306957219388</v>
      </c>
      <c r="F13" s="2">
        <v>5</v>
      </c>
      <c r="G13" s="2">
        <f t="shared" si="3"/>
        <v>1.5010306957219384</v>
      </c>
      <c r="H13" s="2">
        <f t="shared" si="4"/>
        <v>0.77266154972019041</v>
      </c>
    </row>
    <row r="14" spans="1:21" x14ac:dyDescent="0.3">
      <c r="A14" s="2">
        <v>2320</v>
      </c>
      <c r="B14">
        <v>0.44115592024861933</v>
      </c>
      <c r="C14" s="15">
        <f t="shared" si="0"/>
        <v>0.7232064266370809</v>
      </c>
      <c r="D14" s="15">
        <f t="shared" si="1"/>
        <v>10</v>
      </c>
      <c r="E14" s="2">
        <f t="shared" si="2"/>
        <v>6.3839678668145954</v>
      </c>
      <c r="F14" s="2">
        <v>5</v>
      </c>
      <c r="G14" s="2">
        <f t="shared" si="3"/>
        <v>1.3839678668145954</v>
      </c>
      <c r="H14" s="2">
        <f t="shared" si="4"/>
        <v>0.8356880068747583</v>
      </c>
    </row>
    <row r="15" spans="1:21" x14ac:dyDescent="0.3">
      <c r="A15" s="2">
        <v>2520</v>
      </c>
      <c r="B15">
        <v>0.46098695442805238</v>
      </c>
      <c r="C15" s="15">
        <f t="shared" si="0"/>
        <v>0.75571631873451206</v>
      </c>
      <c r="D15" s="15">
        <f t="shared" si="1"/>
        <v>10</v>
      </c>
      <c r="E15" s="2">
        <f t="shared" si="2"/>
        <v>6.2214184063274391</v>
      </c>
      <c r="F15" s="2">
        <v>5</v>
      </c>
      <c r="G15" s="2">
        <f t="shared" si="3"/>
        <v>1.2214184063274396</v>
      </c>
      <c r="H15" s="2">
        <f t="shared" si="4"/>
        <v>0.93483792824284218</v>
      </c>
    </row>
    <row r="16" spans="1:21" x14ac:dyDescent="0.3">
      <c r="A16" s="2">
        <v>2720</v>
      </c>
      <c r="B16">
        <v>0.48400492907948917</v>
      </c>
      <c r="C16" s="15">
        <f t="shared" si="0"/>
        <v>0.7934507034089987</v>
      </c>
      <c r="D16" s="15">
        <f t="shared" si="1"/>
        <v>10</v>
      </c>
      <c r="E16" s="2">
        <f t="shared" si="2"/>
        <v>6.032746482955007</v>
      </c>
      <c r="F16" s="2">
        <v>5</v>
      </c>
      <c r="G16" s="2">
        <f t="shared" si="3"/>
        <v>1.0327464829550066</v>
      </c>
      <c r="H16" s="2">
        <f t="shared" si="4"/>
        <v>1.0718334545198362</v>
      </c>
    </row>
    <row r="17" spans="1:11" x14ac:dyDescent="0.3">
      <c r="A17" s="2">
        <v>2920</v>
      </c>
      <c r="B17">
        <v>0.45226948441277742</v>
      </c>
      <c r="C17" s="15">
        <f t="shared" si="0"/>
        <v>0.74142538428324167</v>
      </c>
      <c r="D17" s="15">
        <f t="shared" si="1"/>
        <v>10</v>
      </c>
      <c r="E17" s="2">
        <f t="shared" si="2"/>
        <v>6.2928730785837921</v>
      </c>
      <c r="F17" s="2">
        <v>5</v>
      </c>
      <c r="G17" s="2">
        <f t="shared" si="3"/>
        <v>1.2928730785837916</v>
      </c>
      <c r="H17" s="2">
        <f t="shared" si="4"/>
        <v>0.88940362055832012</v>
      </c>
    </row>
    <row r="18" spans="1:11" x14ac:dyDescent="0.3">
      <c r="A18" s="2">
        <v>3120</v>
      </c>
      <c r="B18">
        <v>0.479295680347397</v>
      </c>
      <c r="C18" s="15">
        <f t="shared" si="0"/>
        <v>0.78573062352032297</v>
      </c>
      <c r="D18" s="15">
        <f t="shared" si="1"/>
        <v>10</v>
      </c>
      <c r="E18" s="2">
        <f t="shared" si="2"/>
        <v>6.0713468823983856</v>
      </c>
      <c r="F18" s="2">
        <v>5</v>
      </c>
      <c r="G18" s="2">
        <f t="shared" si="3"/>
        <v>1.0713468823983852</v>
      </c>
      <c r="H18" s="2">
        <f t="shared" si="4"/>
        <v>1.0415166660753439</v>
      </c>
    </row>
    <row r="19" spans="1:11" x14ac:dyDescent="0.3">
      <c r="A19" s="2">
        <v>3320</v>
      </c>
      <c r="B19">
        <v>0.49920586149846374</v>
      </c>
      <c r="C19" s="15">
        <f t="shared" si="0"/>
        <v>0.81837026475157992</v>
      </c>
      <c r="D19" s="15">
        <f t="shared" si="1"/>
        <v>10</v>
      </c>
      <c r="E19" s="2">
        <f t="shared" si="2"/>
        <v>5.9081486762421003</v>
      </c>
      <c r="F19" s="2">
        <v>5</v>
      </c>
      <c r="G19" s="2">
        <f t="shared" si="3"/>
        <v>0.90814867624210027</v>
      </c>
      <c r="H19" s="2">
        <f t="shared" si="4"/>
        <v>1.1795325224633528</v>
      </c>
    </row>
    <row r="20" spans="1:11" x14ac:dyDescent="0.3">
      <c r="A20" s="2">
        <v>3520</v>
      </c>
      <c r="B20">
        <v>0.48673551964232781</v>
      </c>
      <c r="C20" s="15">
        <f t="shared" si="0"/>
        <v>0.79792708138086532</v>
      </c>
      <c r="D20" s="15">
        <f t="shared" si="1"/>
        <v>10</v>
      </c>
      <c r="E20" s="2">
        <f t="shared" si="2"/>
        <v>6.0103645930956731</v>
      </c>
      <c r="F20" s="2">
        <v>5</v>
      </c>
      <c r="G20" s="2">
        <f t="shared" si="3"/>
        <v>1.0103645930956735</v>
      </c>
      <c r="H20" s="2">
        <f t="shared" si="4"/>
        <v>1.0900269815783294</v>
      </c>
    </row>
    <row r="21" spans="1:11" x14ac:dyDescent="0.3">
      <c r="A21" s="2">
        <v>3720</v>
      </c>
      <c r="B21">
        <v>0.52377359474482732</v>
      </c>
      <c r="C21" s="15">
        <f t="shared" si="0"/>
        <v>0.85864523728660214</v>
      </c>
      <c r="D21" s="15">
        <f t="shared" si="1"/>
        <v>10</v>
      </c>
      <c r="E21" s="2">
        <f t="shared" si="2"/>
        <v>5.706773813566989</v>
      </c>
      <c r="F21" s="2">
        <v>5</v>
      </c>
      <c r="G21" s="2">
        <f t="shared" si="3"/>
        <v>0.70677381356698898</v>
      </c>
      <c r="H21" s="2">
        <f t="shared" si="4"/>
        <v>1.3955512655567934</v>
      </c>
    </row>
    <row r="22" spans="1:11" x14ac:dyDescent="0.3">
      <c r="A22" s="2">
        <v>3920</v>
      </c>
      <c r="B22">
        <v>0.53085200669211285</v>
      </c>
      <c r="C22" s="15">
        <f t="shared" si="0"/>
        <v>0.87024919129854572</v>
      </c>
      <c r="D22" s="15">
        <f t="shared" si="1"/>
        <v>10</v>
      </c>
      <c r="E22" s="2">
        <f t="shared" si="2"/>
        <v>5.6487540435072709</v>
      </c>
      <c r="F22" s="2">
        <v>5</v>
      </c>
      <c r="G22" s="2">
        <f t="shared" si="3"/>
        <v>0.64875404350727095</v>
      </c>
      <c r="H22" s="2">
        <f t="shared" si="4"/>
        <v>1.4709894287614784</v>
      </c>
    </row>
    <row r="23" spans="1:11" x14ac:dyDescent="0.3">
      <c r="A23" s="2">
        <v>4120</v>
      </c>
      <c r="B23">
        <v>0.52990931201197355</v>
      </c>
      <c r="C23" s="15">
        <f t="shared" si="0"/>
        <v>0.86870379018356325</v>
      </c>
      <c r="D23" s="15">
        <f t="shared" si="1"/>
        <v>10</v>
      </c>
      <c r="E23" s="2">
        <f t="shared" si="2"/>
        <v>5.656481049082184</v>
      </c>
      <c r="F23" s="2">
        <v>5</v>
      </c>
      <c r="G23" s="2">
        <f t="shared" si="3"/>
        <v>0.65648104908218397</v>
      </c>
      <c r="H23" s="2">
        <f t="shared" si="4"/>
        <v>1.4605162477765874</v>
      </c>
    </row>
    <row r="24" spans="1:11" x14ac:dyDescent="0.3">
      <c r="A24" s="2">
        <v>4320</v>
      </c>
      <c r="B24">
        <v>0.50828232297628484</v>
      </c>
      <c r="C24" s="15">
        <f t="shared" si="0"/>
        <v>0.83324970979718826</v>
      </c>
      <c r="D24" s="15">
        <f t="shared" si="1"/>
        <v>10</v>
      </c>
      <c r="E24" s="2">
        <f t="shared" si="2"/>
        <v>5.8337514510140585</v>
      </c>
      <c r="F24" s="2">
        <v>5</v>
      </c>
      <c r="G24" s="2">
        <f t="shared" si="3"/>
        <v>0.83375145101405845</v>
      </c>
      <c r="H24" s="2">
        <f t="shared" si="4"/>
        <v>1.2523330278565341</v>
      </c>
    </row>
    <row r="25" spans="1:11" x14ac:dyDescent="0.3">
      <c r="A25" s="2">
        <v>4520</v>
      </c>
      <c r="B25">
        <v>0.53458978877156682</v>
      </c>
      <c r="C25" s="15">
        <f t="shared" si="0"/>
        <v>0.87637670290420788</v>
      </c>
      <c r="D25" s="15">
        <f t="shared" si="1"/>
        <v>10</v>
      </c>
      <c r="E25" s="2">
        <f t="shared" si="2"/>
        <v>5.6181164854789607</v>
      </c>
      <c r="F25" s="2">
        <v>5</v>
      </c>
      <c r="G25" s="2">
        <f t="shared" si="3"/>
        <v>0.6181164854789607</v>
      </c>
      <c r="H25" s="2">
        <f t="shared" si="4"/>
        <v>1.513927633695483</v>
      </c>
    </row>
    <row r="26" spans="1:11" x14ac:dyDescent="0.3">
      <c r="A26" s="2">
        <v>4720</v>
      </c>
      <c r="B26">
        <v>0.55792450813006811</v>
      </c>
      <c r="C26" s="15">
        <f t="shared" si="0"/>
        <v>0.91463034119683295</v>
      </c>
      <c r="D26" s="15">
        <f t="shared" si="1"/>
        <v>10</v>
      </c>
      <c r="E26" s="2">
        <f t="shared" si="2"/>
        <v>5.4268482940158354</v>
      </c>
      <c r="F26" s="2">
        <v>5</v>
      </c>
      <c r="G26" s="2">
        <f t="shared" si="3"/>
        <v>0.42684829401583535</v>
      </c>
      <c r="H26" s="2">
        <f t="shared" si="4"/>
        <v>1.8495379724163579</v>
      </c>
    </row>
    <row r="27" spans="1:11" x14ac:dyDescent="0.3">
      <c r="A27" s="2">
        <v>4920</v>
      </c>
      <c r="B27">
        <v>0.55841415182378573</v>
      </c>
      <c r="C27" s="15">
        <f t="shared" si="0"/>
        <v>0.91543303577669799</v>
      </c>
      <c r="D27" s="15">
        <f t="shared" si="1"/>
        <v>10</v>
      </c>
      <c r="E27" s="2">
        <f t="shared" si="2"/>
        <v>5.4228348211165098</v>
      </c>
      <c r="F27" s="2">
        <v>5</v>
      </c>
      <c r="G27" s="2">
        <f t="shared" si="3"/>
        <v>0.42283482111650983</v>
      </c>
      <c r="H27" s="2">
        <f t="shared" si="4"/>
        <v>1.8582451978983503</v>
      </c>
      <c r="I27" s="14" t="s">
        <v>11</v>
      </c>
      <c r="J27" s="16">
        <v>0.61</v>
      </c>
    </row>
    <row r="28" spans="1:11" x14ac:dyDescent="0.3">
      <c r="A28" s="2">
        <v>5120</v>
      </c>
      <c r="B28">
        <v>0.53429246422722754</v>
      </c>
      <c r="C28" s="15">
        <f t="shared" si="0"/>
        <v>0.87588928561840584</v>
      </c>
      <c r="D28" s="15">
        <f t="shared" si="1"/>
        <v>10</v>
      </c>
      <c r="E28" s="2">
        <f t="shared" si="2"/>
        <v>5.6205535719079709</v>
      </c>
      <c r="F28" s="2">
        <v>5</v>
      </c>
      <c r="G28" s="2">
        <f t="shared" si="3"/>
        <v>0.62055357190797089</v>
      </c>
      <c r="H28" s="2">
        <f t="shared" si="4"/>
        <v>1.510426320221756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0.55963527282571579</v>
      </c>
      <c r="C29" s="15">
        <f t="shared" si="0"/>
        <v>0.91743487348478003</v>
      </c>
      <c r="D29" s="15">
        <f t="shared" si="1"/>
        <v>10</v>
      </c>
      <c r="E29" s="2">
        <f t="shared" si="2"/>
        <v>5.4128256325760997</v>
      </c>
      <c r="F29" s="2">
        <v>5</v>
      </c>
      <c r="G29" s="2">
        <f t="shared" si="3"/>
        <v>0.41282563257609972</v>
      </c>
      <c r="H29" s="2">
        <f t="shared" si="4"/>
        <v>1.880354046345214</v>
      </c>
    </row>
    <row r="30" spans="1:11" x14ac:dyDescent="0.3">
      <c r="A30" s="2">
        <v>5520</v>
      </c>
      <c r="B30">
        <v>0.53680079402912406</v>
      </c>
      <c r="C30" s="15">
        <f t="shared" si="0"/>
        <v>0.88000130168708868</v>
      </c>
      <c r="D30" s="15">
        <f t="shared" si="1"/>
        <v>10</v>
      </c>
      <c r="E30" s="2">
        <f t="shared" si="2"/>
        <v>5.5999934915645566</v>
      </c>
      <c r="F30" s="2">
        <v>5</v>
      </c>
      <c r="G30" s="2">
        <f t="shared" si="3"/>
        <v>0.59999349156455661</v>
      </c>
      <c r="H30" s="2">
        <f t="shared" si="4"/>
        <v>1.5404547261770978</v>
      </c>
    </row>
    <row r="31" spans="1:11" x14ac:dyDescent="0.3">
      <c r="A31" s="2">
        <v>5720</v>
      </c>
      <c r="B31">
        <v>0.58620389966765107</v>
      </c>
      <c r="C31" s="15">
        <f t="shared" si="0"/>
        <v>0.96098999945516572</v>
      </c>
      <c r="D31" s="15">
        <f t="shared" si="1"/>
        <v>10</v>
      </c>
      <c r="E31" s="2">
        <f t="shared" si="2"/>
        <v>5.1950500027241713</v>
      </c>
      <c r="F31" s="2">
        <v>5</v>
      </c>
      <c r="G31" s="2">
        <f t="shared" si="3"/>
        <v>0.19505000272417128</v>
      </c>
      <c r="H31" s="2">
        <f t="shared" si="4"/>
        <v>2.5890583981713267</v>
      </c>
    </row>
    <row r="32" spans="1:11" x14ac:dyDescent="0.3">
      <c r="A32" s="2">
        <v>5920</v>
      </c>
      <c r="B32">
        <v>0.57392725923698673</v>
      </c>
      <c r="C32" s="15">
        <f t="shared" si="0"/>
        <v>0.94086435940489632</v>
      </c>
      <c r="D32" s="15">
        <f t="shared" si="1"/>
        <v>10</v>
      </c>
      <c r="E32" s="2">
        <f t="shared" si="2"/>
        <v>5.2956782029755187</v>
      </c>
      <c r="F32" s="2">
        <v>5</v>
      </c>
      <c r="G32" s="2">
        <f t="shared" si="3"/>
        <v>0.29567820297551872</v>
      </c>
      <c r="H32" s="2">
        <f t="shared" si="4"/>
        <v>2.1922274420969399</v>
      </c>
    </row>
    <row r="33" spans="1:8" x14ac:dyDescent="0.3">
      <c r="A33" s="2">
        <v>6120</v>
      </c>
      <c r="B33">
        <v>0.55782011239015983</v>
      </c>
      <c r="C33" s="15">
        <f t="shared" si="0"/>
        <v>0.91445920063960628</v>
      </c>
      <c r="D33" s="15">
        <f t="shared" si="1"/>
        <v>10</v>
      </c>
      <c r="E33" s="2">
        <f t="shared" si="2"/>
        <v>5.4277039968019682</v>
      </c>
      <c r="F33" s="2">
        <v>5</v>
      </c>
      <c r="G33" s="2">
        <f t="shared" si="3"/>
        <v>0.42770399680196824</v>
      </c>
      <c r="H33" s="2">
        <f t="shared" si="4"/>
        <v>1.8476929462009768</v>
      </c>
    </row>
    <row r="34" spans="1:8" x14ac:dyDescent="0.3">
      <c r="A34" s="2">
        <v>6320</v>
      </c>
      <c r="B34">
        <v>0.56719710056492523</v>
      </c>
      <c r="C34" s="15">
        <f t="shared" si="0"/>
        <v>0.92983131240151684</v>
      </c>
      <c r="D34" s="15">
        <f t="shared" si="1"/>
        <v>10</v>
      </c>
      <c r="E34" s="2">
        <f t="shared" si="2"/>
        <v>5.3508434379924159</v>
      </c>
      <c r="F34" s="2">
        <v>5</v>
      </c>
      <c r="G34" s="2">
        <f t="shared" si="3"/>
        <v>0.35084343799241591</v>
      </c>
      <c r="H34" s="2">
        <f t="shared" si="4"/>
        <v>2.0315222205132608</v>
      </c>
    </row>
    <row r="35" spans="1:8" x14ac:dyDescent="0.3">
      <c r="A35" s="2">
        <v>6520</v>
      </c>
      <c r="B35">
        <v>0.56621535227590536</v>
      </c>
      <c r="C35" s="15">
        <f t="shared" si="0"/>
        <v>0.92822188897689406</v>
      </c>
      <c r="D35" s="15">
        <f t="shared" si="1"/>
        <v>10</v>
      </c>
      <c r="E35" s="2">
        <f t="shared" si="2"/>
        <v>5.3588905551155293</v>
      </c>
      <c r="F35" s="2">
        <v>5</v>
      </c>
      <c r="G35" s="2">
        <f t="shared" si="3"/>
        <v>0.35889055511552925</v>
      </c>
      <c r="H35" s="2">
        <f t="shared" si="4"/>
        <v>2.0103475844879637</v>
      </c>
    </row>
    <row r="36" spans="1:8" x14ac:dyDescent="0.3">
      <c r="A36" s="2">
        <v>6720</v>
      </c>
      <c r="B36">
        <v>0.56938689556534083</v>
      </c>
      <c r="C36" s="15">
        <f t="shared" si="0"/>
        <v>0.93342114027105061</v>
      </c>
      <c r="D36" s="15">
        <f t="shared" si="1"/>
        <v>10</v>
      </c>
      <c r="E36" s="2">
        <f t="shared" si="2"/>
        <v>5.3328942986447467</v>
      </c>
      <c r="F36" s="2">
        <v>5</v>
      </c>
      <c r="G36" s="2">
        <f t="shared" si="3"/>
        <v>0.33289429864474673</v>
      </c>
      <c r="H36" s="2">
        <f t="shared" si="4"/>
        <v>2.080677191497025</v>
      </c>
    </row>
    <row r="37" spans="1:8" x14ac:dyDescent="0.3">
      <c r="A37" s="2">
        <v>6920</v>
      </c>
      <c r="B37">
        <v>0.58560093833040006</v>
      </c>
      <c r="C37" s="15">
        <f t="shared" si="0"/>
        <v>0.96000153824655754</v>
      </c>
      <c r="D37" s="15">
        <f t="shared" si="1"/>
        <v>10</v>
      </c>
      <c r="E37" s="2">
        <f t="shared" si="2"/>
        <v>5.1999923087672126</v>
      </c>
      <c r="F37" s="2">
        <v>5</v>
      </c>
      <c r="G37" s="2">
        <f t="shared" si="3"/>
        <v>0.19999230876721263</v>
      </c>
      <c r="H37" s="2">
        <f t="shared" si="4"/>
        <v>2.5649863352806088</v>
      </c>
    </row>
    <row r="38" spans="1:8" x14ac:dyDescent="0.3">
      <c r="A38" s="2">
        <v>7120</v>
      </c>
      <c r="B38">
        <v>0.59202980334516619</v>
      </c>
      <c r="C38" s="15">
        <f t="shared" si="0"/>
        <v>0.970540661221584</v>
      </c>
      <c r="D38" s="15">
        <f t="shared" si="1"/>
        <v>10</v>
      </c>
      <c r="E38" s="2">
        <f t="shared" si="2"/>
        <v>5.1472966938920797</v>
      </c>
      <c r="F38" s="2">
        <v>5</v>
      </c>
      <c r="G38" s="2">
        <f t="shared" si="3"/>
        <v>0.14729669389207967</v>
      </c>
      <c r="H38" s="2">
        <f t="shared" si="4"/>
        <v>2.8606308829828033</v>
      </c>
    </row>
    <row r="39" spans="1:8" x14ac:dyDescent="0.3">
      <c r="A39" s="2">
        <v>7320</v>
      </c>
      <c r="B39">
        <v>0.5849053884861104</v>
      </c>
      <c r="C39" s="15">
        <f t="shared" si="0"/>
        <v>0.95886129260018105</v>
      </c>
      <c r="D39" s="15">
        <f t="shared" si="1"/>
        <v>10</v>
      </c>
      <c r="E39" s="2">
        <f t="shared" si="2"/>
        <v>5.2056935369990951</v>
      </c>
      <c r="F39" s="2">
        <v>5</v>
      </c>
      <c r="G39" s="2">
        <f t="shared" si="3"/>
        <v>0.20569353699909509</v>
      </c>
      <c r="H39" s="2">
        <f t="shared" si="4"/>
        <v>2.5379736593752256</v>
      </c>
    </row>
    <row r="40" spans="1:8" x14ac:dyDescent="0.3">
      <c r="A40" s="2">
        <v>7520</v>
      </c>
      <c r="B40">
        <v>0.58700655744935615</v>
      </c>
      <c r="C40" s="15">
        <f t="shared" si="0"/>
        <v>0.96230583188419039</v>
      </c>
      <c r="D40" s="15">
        <f t="shared" si="1"/>
        <v>10</v>
      </c>
      <c r="E40" s="2">
        <f t="shared" si="2"/>
        <v>5.1884708405790478</v>
      </c>
      <c r="F40" s="2">
        <v>5</v>
      </c>
      <c r="G40" s="2">
        <f t="shared" si="3"/>
        <v>0.18847084057904784</v>
      </c>
      <c r="H40" s="2">
        <f t="shared" si="4"/>
        <v>2.6221038134260746</v>
      </c>
    </row>
    <row r="41" spans="1:8" x14ac:dyDescent="0.3">
      <c r="A41" s="2">
        <v>7720</v>
      </c>
      <c r="B41">
        <v>0.56418701866169074</v>
      </c>
      <c r="C41" s="15">
        <f t="shared" si="0"/>
        <v>0.92489675190441112</v>
      </c>
      <c r="D41" s="15">
        <f t="shared" si="1"/>
        <v>10</v>
      </c>
      <c r="E41" s="2">
        <f t="shared" si="2"/>
        <v>5.3755162404779444</v>
      </c>
      <c r="F41" s="2">
        <v>5</v>
      </c>
      <c r="G41" s="2">
        <f t="shared" si="3"/>
        <v>0.37551624047794441</v>
      </c>
      <c r="H41" s="2">
        <f t="shared" si="4"/>
        <v>1.968160992020924</v>
      </c>
    </row>
    <row r="42" spans="1:8" x14ac:dyDescent="0.3">
      <c r="A42" s="2">
        <v>7920</v>
      </c>
      <c r="B42">
        <v>0.59029571532844383</v>
      </c>
      <c r="C42" s="15">
        <f t="shared" si="0"/>
        <v>0.96769789398105543</v>
      </c>
      <c r="D42" s="15">
        <f t="shared" si="1"/>
        <v>10</v>
      </c>
      <c r="E42" s="2">
        <f t="shared" si="2"/>
        <v>5.1615105300947226</v>
      </c>
      <c r="F42" s="2">
        <v>5</v>
      </c>
      <c r="G42" s="2">
        <f t="shared" si="3"/>
        <v>0.1615105300947226</v>
      </c>
      <c r="H42" s="2">
        <f t="shared" si="4"/>
        <v>2.7712670311045184</v>
      </c>
    </row>
    <row r="43" spans="1:8" x14ac:dyDescent="0.3">
      <c r="A43" s="2">
        <v>8120</v>
      </c>
      <c r="B43">
        <v>0.59987857962715685</v>
      </c>
      <c r="C43" s="15">
        <f t="shared" si="0"/>
        <v>0.9834075075855031</v>
      </c>
      <c r="D43" s="15">
        <f t="shared" si="1"/>
        <v>10</v>
      </c>
      <c r="E43" s="2">
        <f t="shared" si="2"/>
        <v>5.0829624620724845</v>
      </c>
      <c r="F43" s="2">
        <v>5</v>
      </c>
      <c r="G43" s="2">
        <f t="shared" si="3"/>
        <v>8.2962462072484477E-2</v>
      </c>
      <c r="H43" s="2">
        <f t="shared" si="4"/>
        <v>3.4221141105577249</v>
      </c>
    </row>
    <row r="44" spans="1:8" x14ac:dyDescent="0.3">
      <c r="A44" s="2">
        <v>8320</v>
      </c>
      <c r="B44">
        <v>0.59663296803189536</v>
      </c>
      <c r="C44" s="15">
        <f t="shared" si="0"/>
        <v>0.97808683283917275</v>
      </c>
      <c r="D44" s="15">
        <f t="shared" si="1"/>
        <v>10</v>
      </c>
      <c r="E44" s="2">
        <f t="shared" si="2"/>
        <v>5.109565835804136</v>
      </c>
      <c r="F44" s="2">
        <v>5</v>
      </c>
      <c r="G44" s="2">
        <f t="shared" si="3"/>
        <v>0.10956583580413604</v>
      </c>
      <c r="H44" s="2">
        <f t="shared" si="4"/>
        <v>3.1491969265845889</v>
      </c>
    </row>
    <row r="45" spans="1:8" x14ac:dyDescent="0.3">
      <c r="A45" s="2">
        <v>8520</v>
      </c>
      <c r="B45">
        <v>0.59047518998587412</v>
      </c>
      <c r="C45" s="15">
        <f t="shared" si="0"/>
        <v>0.96799211473094116</v>
      </c>
      <c r="D45" s="15">
        <f t="shared" si="1"/>
        <v>10</v>
      </c>
      <c r="E45" s="2">
        <f t="shared" si="2"/>
        <v>5.1600394263452944</v>
      </c>
      <c r="F45" s="2">
        <v>5</v>
      </c>
      <c r="G45" s="2">
        <f t="shared" si="3"/>
        <v>0.16003942634529444</v>
      </c>
      <c r="H45" s="2">
        <f t="shared" si="4"/>
        <v>2.7801321191142527</v>
      </c>
    </row>
    <row r="46" spans="1:8" x14ac:dyDescent="0.3">
      <c r="A46" s="2">
        <v>8720</v>
      </c>
      <c r="B46">
        <v>0.59989975680741658</v>
      </c>
      <c r="C46" s="15">
        <f t="shared" si="0"/>
        <v>0.98344222427445349</v>
      </c>
      <c r="D46" s="15">
        <f t="shared" si="1"/>
        <v>10</v>
      </c>
      <c r="E46" s="2">
        <f t="shared" si="2"/>
        <v>5.0827888786277322</v>
      </c>
      <c r="F46" s="2">
        <v>5</v>
      </c>
      <c r="G46" s="2">
        <f t="shared" si="3"/>
        <v>8.278887862773221E-2</v>
      </c>
      <c r="H46" s="2">
        <f t="shared" si="4"/>
        <v>3.4241744649477281</v>
      </c>
    </row>
    <row r="47" spans="1:8" x14ac:dyDescent="0.3">
      <c r="A47" s="2">
        <v>8920</v>
      </c>
      <c r="B47">
        <v>0.60287952164855818</v>
      </c>
      <c r="C47" s="15">
        <f t="shared" si="0"/>
        <v>0.98832708466976749</v>
      </c>
      <c r="D47" s="15">
        <f t="shared" si="1"/>
        <v>10</v>
      </c>
      <c r="E47" s="2">
        <f t="shared" si="2"/>
        <v>5.0583645766511625</v>
      </c>
      <c r="F47" s="2">
        <v>5</v>
      </c>
      <c r="G47" s="2">
        <f t="shared" si="3"/>
        <v>5.8364576651162459E-2</v>
      </c>
      <c r="H47" s="2">
        <f t="shared" si="4"/>
        <v>3.768942181676489</v>
      </c>
    </row>
    <row r="48" spans="1:8" x14ac:dyDescent="0.3">
      <c r="A48" s="2">
        <v>9120</v>
      </c>
      <c r="B48">
        <v>0.59302402684163247</v>
      </c>
      <c r="C48" s="15">
        <f t="shared" si="0"/>
        <v>0.97217053580595492</v>
      </c>
      <c r="D48" s="15">
        <f t="shared" si="1"/>
        <v>10</v>
      </c>
      <c r="E48" s="2">
        <f t="shared" si="2"/>
        <v>5.1391473209702259</v>
      </c>
      <c r="F48" s="2">
        <v>5</v>
      </c>
      <c r="G48" s="2">
        <f t="shared" si="3"/>
        <v>0.13914732097022586</v>
      </c>
      <c r="H48" s="2">
        <f t="shared" si="4"/>
        <v>2.9159620382985425</v>
      </c>
    </row>
    <row r="49" spans="1:8" x14ac:dyDescent="0.3">
      <c r="A49" s="2">
        <v>9320</v>
      </c>
      <c r="B49">
        <v>0.57387271366951853</v>
      </c>
      <c r="C49" s="15">
        <f t="shared" si="0"/>
        <v>0.94077494044183363</v>
      </c>
      <c r="D49" s="15">
        <f t="shared" si="1"/>
        <v>10</v>
      </c>
      <c r="E49" s="2">
        <f t="shared" si="2"/>
        <v>5.296125297790832</v>
      </c>
      <c r="F49" s="2">
        <v>5</v>
      </c>
      <c r="G49" s="2">
        <f t="shared" si="3"/>
        <v>0.29612529779083197</v>
      </c>
      <c r="H49" s="2">
        <f t="shared" si="4"/>
        <v>2.1908009076215711</v>
      </c>
    </row>
    <row r="50" spans="1:8" x14ac:dyDescent="0.3">
      <c r="A50" s="2">
        <v>9520</v>
      </c>
      <c r="B50">
        <v>0.5953342929468407</v>
      </c>
      <c r="C50" s="15">
        <f t="shared" si="0"/>
        <v>0.97595785728990281</v>
      </c>
      <c r="D50" s="15">
        <f t="shared" si="1"/>
        <v>10</v>
      </c>
      <c r="E50" s="2">
        <f t="shared" si="2"/>
        <v>5.1202107135504864</v>
      </c>
      <c r="F50" s="2">
        <v>5</v>
      </c>
      <c r="G50" s="2">
        <f t="shared" si="3"/>
        <v>0.1202107135504864</v>
      </c>
      <c r="H50" s="2">
        <f t="shared" si="4"/>
        <v>3.0585575424522609</v>
      </c>
    </row>
    <row r="51" spans="1:8" x14ac:dyDescent="0.3">
      <c r="A51" s="2">
        <v>9720</v>
      </c>
      <c r="B51">
        <v>0.61720410798938119</v>
      </c>
      <c r="C51" s="15">
        <f t="shared" si="0"/>
        <v>1.0118100130973462</v>
      </c>
      <c r="D51" s="15">
        <f t="shared" si="1"/>
        <v>10</v>
      </c>
      <c r="E51" s="2">
        <f t="shared" si="2"/>
        <v>4.9409499345132692</v>
      </c>
      <c r="F51" s="2">
        <v>5</v>
      </c>
      <c r="G51" s="2">
        <f t="shared" si="3"/>
        <v>-5.9050065486730752E-2</v>
      </c>
      <c r="H51" s="2" t="e">
        <f t="shared" si="4"/>
        <v>#NUM!</v>
      </c>
    </row>
    <row r="52" spans="1:8" x14ac:dyDescent="0.3">
      <c r="A52" s="2">
        <v>9920</v>
      </c>
      <c r="B52">
        <v>0.60792911938628735</v>
      </c>
      <c r="C52" s="15">
        <f t="shared" si="0"/>
        <v>0.99660511374801208</v>
      </c>
      <c r="D52" s="15">
        <f t="shared" si="1"/>
        <v>10</v>
      </c>
      <c r="E52" s="2">
        <f t="shared" si="2"/>
        <v>5.0169744312599391</v>
      </c>
      <c r="F52" s="2">
        <v>5</v>
      </c>
      <c r="G52" s="2">
        <f t="shared" si="3"/>
        <v>1.6974431259939138E-2</v>
      </c>
      <c r="H52" s="2">
        <f t="shared" si="4"/>
        <v>4.9957269791767906</v>
      </c>
    </row>
    <row r="53" spans="1:8" x14ac:dyDescent="0.3">
      <c r="A53" s="2">
        <v>10120</v>
      </c>
      <c r="B53">
        <v>0.58147130387942114</v>
      </c>
      <c r="C53" s="15">
        <f t="shared" si="0"/>
        <v>0.95323164570396912</v>
      </c>
      <c r="D53" s="15">
        <f t="shared" si="1"/>
        <v>10</v>
      </c>
      <c r="E53" s="2">
        <f t="shared" si="2"/>
        <v>5.2338417714801544</v>
      </c>
      <c r="F53" s="2">
        <v>5</v>
      </c>
      <c r="G53" s="2">
        <f t="shared" si="3"/>
        <v>0.23384177148015439</v>
      </c>
      <c r="H53" s="2">
        <f t="shared" si="4"/>
        <v>2.415108974793029</v>
      </c>
    </row>
    <row r="54" spans="1:8" x14ac:dyDescent="0.3">
      <c r="A54" s="2">
        <v>10320</v>
      </c>
      <c r="B54">
        <v>0.61705098028636352</v>
      </c>
      <c r="C54" s="15">
        <f t="shared" si="0"/>
        <v>1.0115589840760058</v>
      </c>
      <c r="D54" s="15">
        <f t="shared" si="1"/>
        <v>10</v>
      </c>
      <c r="E54" s="2">
        <f t="shared" si="2"/>
        <v>4.9422050796199715</v>
      </c>
      <c r="F54" s="2">
        <v>5</v>
      </c>
      <c r="G54" s="2">
        <f t="shared" si="3"/>
        <v>-5.7794920380028536E-2</v>
      </c>
      <c r="H54" s="2" t="e">
        <f t="shared" si="4"/>
        <v>#NUM!</v>
      </c>
    </row>
    <row r="55" spans="1:8" x14ac:dyDescent="0.3">
      <c r="A55" s="2">
        <v>10520</v>
      </c>
      <c r="B55">
        <v>0.58067350068922674</v>
      </c>
      <c r="C55" s="15">
        <f t="shared" si="0"/>
        <v>0.95192377162168318</v>
      </c>
      <c r="D55" s="15">
        <f t="shared" si="1"/>
        <v>10</v>
      </c>
      <c r="E55" s="2">
        <f t="shared" si="2"/>
        <v>5.240381141891584</v>
      </c>
      <c r="F55" s="2">
        <v>5</v>
      </c>
      <c r="G55" s="2">
        <f t="shared" si="3"/>
        <v>0.24038114189158399</v>
      </c>
      <c r="H55" s="2">
        <f t="shared" si="4"/>
        <v>2.3887765762385897</v>
      </c>
    </row>
    <row r="56" spans="1:8" x14ac:dyDescent="0.3">
      <c r="A56" s="2">
        <v>10720</v>
      </c>
      <c r="B56">
        <v>0.58549901177691566</v>
      </c>
      <c r="C56" s="15">
        <f t="shared" si="0"/>
        <v>0.95983444553592734</v>
      </c>
      <c r="D56" s="15">
        <f t="shared" si="1"/>
        <v>10</v>
      </c>
      <c r="E56" s="2">
        <f t="shared" si="2"/>
        <v>5.2008277723203635</v>
      </c>
      <c r="F56" s="2">
        <v>5</v>
      </c>
      <c r="G56" s="2">
        <f t="shared" si="3"/>
        <v>0.20082777232036353</v>
      </c>
      <c r="H56" s="2">
        <f t="shared" si="4"/>
        <v>2.5609782117031572</v>
      </c>
    </row>
    <row r="57" spans="1:8" x14ac:dyDescent="0.3">
      <c r="A57" s="2">
        <v>10920</v>
      </c>
      <c r="B57">
        <v>0.60064147893726638</v>
      </c>
      <c r="C57" s="15">
        <f t="shared" si="0"/>
        <v>0.98465816219224001</v>
      </c>
      <c r="D57" s="15">
        <f t="shared" si="1"/>
        <v>10</v>
      </c>
      <c r="E57" s="2">
        <f t="shared" si="2"/>
        <v>5.0767091890387999</v>
      </c>
      <c r="F57" s="2">
        <v>5</v>
      </c>
      <c r="G57" s="2">
        <f t="shared" si="3"/>
        <v>7.6709189038799863E-2</v>
      </c>
      <c r="H57" s="2">
        <f t="shared" si="4"/>
        <v>3.4992498465319675</v>
      </c>
    </row>
    <row r="58" spans="1:8" x14ac:dyDescent="0.3">
      <c r="A58" s="2">
        <v>11120</v>
      </c>
      <c r="B58">
        <v>0.5873958302801584</v>
      </c>
      <c r="C58" s="15">
        <f t="shared" si="0"/>
        <v>0.96294398406583348</v>
      </c>
      <c r="D58" s="15">
        <f t="shared" si="1"/>
        <v>10</v>
      </c>
      <c r="E58" s="2">
        <f t="shared" si="2"/>
        <v>5.1852800796708323</v>
      </c>
      <c r="F58" s="2">
        <v>5</v>
      </c>
      <c r="G58" s="2">
        <f t="shared" si="3"/>
        <v>0.18528007967083227</v>
      </c>
      <c r="H58" s="2">
        <f t="shared" si="4"/>
        <v>2.6385633315522079</v>
      </c>
    </row>
    <row r="59" spans="1:8" x14ac:dyDescent="0.3">
      <c r="A59" s="2">
        <v>11320</v>
      </c>
      <c r="B59">
        <v>0.59751358477324823</v>
      </c>
      <c r="C59" s="15">
        <f t="shared" si="0"/>
        <v>0.97953046684139056</v>
      </c>
      <c r="D59" s="15">
        <f t="shared" si="1"/>
        <v>10</v>
      </c>
      <c r="E59" s="2">
        <f t="shared" si="2"/>
        <v>5.1023476657930473</v>
      </c>
      <c r="F59" s="2">
        <v>5</v>
      </c>
      <c r="G59" s="2">
        <f t="shared" si="3"/>
        <v>0.10234766579304733</v>
      </c>
      <c r="H59" s="2">
        <f t="shared" si="4"/>
        <v>3.2159333531391021</v>
      </c>
    </row>
    <row r="60" spans="1:8" x14ac:dyDescent="0.3">
      <c r="A60" s="2">
        <v>11520</v>
      </c>
      <c r="B60">
        <v>0.59990196056904588</v>
      </c>
      <c r="C60" s="15">
        <f t="shared" si="0"/>
        <v>0.98344583699843591</v>
      </c>
      <c r="D60" s="15">
        <f t="shared" si="1"/>
        <v>10</v>
      </c>
      <c r="E60" s="2">
        <f t="shared" si="2"/>
        <v>5.0827708150078204</v>
      </c>
      <c r="F60" s="2">
        <v>5</v>
      </c>
      <c r="G60" s="2">
        <f t="shared" si="3"/>
        <v>8.2770815007820353E-2</v>
      </c>
      <c r="H60" s="2">
        <f t="shared" si="4"/>
        <v>3.4243891238355082</v>
      </c>
    </row>
    <row r="61" spans="1:8" x14ac:dyDescent="0.3">
      <c r="A61" s="2">
        <v>11720</v>
      </c>
      <c r="B61">
        <v>0.6003470487503908</v>
      </c>
      <c r="C61" s="15">
        <f t="shared" si="0"/>
        <v>0.98417548975473901</v>
      </c>
      <c r="D61" s="15">
        <f t="shared" si="1"/>
        <v>10</v>
      </c>
      <c r="E61" s="2">
        <f t="shared" si="2"/>
        <v>5.0791225512263054</v>
      </c>
      <c r="F61" s="2">
        <v>5</v>
      </c>
      <c r="G61" s="2">
        <f t="shared" si="3"/>
        <v>7.9122551226305404E-2</v>
      </c>
      <c r="H61" s="2">
        <f t="shared" si="4"/>
        <v>3.4687486871384716</v>
      </c>
    </row>
    <row r="62" spans="1:8" x14ac:dyDescent="0.3">
      <c r="A62" s="2">
        <v>11920</v>
      </c>
      <c r="B62">
        <v>0.5773554421042747</v>
      </c>
      <c r="C62" s="15">
        <f t="shared" si="0"/>
        <v>0.94648433131848309</v>
      </c>
      <c r="D62" s="15">
        <f t="shared" si="1"/>
        <v>10</v>
      </c>
      <c r="E62" s="2">
        <f t="shared" si="2"/>
        <v>5.2675783434075845</v>
      </c>
      <c r="F62" s="2">
        <v>5</v>
      </c>
      <c r="G62" s="2">
        <f t="shared" si="3"/>
        <v>0.26757834340758446</v>
      </c>
      <c r="H62" s="2">
        <f t="shared" si="4"/>
        <v>2.2867664419760469</v>
      </c>
    </row>
    <row r="63" spans="1:8" x14ac:dyDescent="0.3">
      <c r="A63" s="2">
        <v>12120</v>
      </c>
      <c r="B63">
        <v>0.63222497362673613</v>
      </c>
      <c r="C63" s="15">
        <f t="shared" si="0"/>
        <v>1.0364343829946494</v>
      </c>
      <c r="D63" s="15">
        <f t="shared" si="1"/>
        <v>10</v>
      </c>
      <c r="E63" s="2">
        <f t="shared" si="2"/>
        <v>4.8178280850267532</v>
      </c>
      <c r="F63" s="2">
        <v>5</v>
      </c>
      <c r="G63" s="2">
        <f t="shared" si="3"/>
        <v>-0.18217191497324681</v>
      </c>
      <c r="H63" s="2" t="e">
        <f t="shared" si="4"/>
        <v>#NUM!</v>
      </c>
    </row>
    <row r="64" spans="1:8" x14ac:dyDescent="0.3">
      <c r="A64" s="2">
        <v>12320</v>
      </c>
      <c r="B64">
        <v>0.60318071661582873</v>
      </c>
      <c r="C64" s="15">
        <f t="shared" si="0"/>
        <v>0.98882084691119465</v>
      </c>
      <c r="D64" s="15">
        <f t="shared" si="1"/>
        <v>10</v>
      </c>
      <c r="E64" s="2">
        <f t="shared" si="2"/>
        <v>5.0558957654440269</v>
      </c>
      <c r="F64" s="2">
        <v>5</v>
      </c>
      <c r="G64" s="2">
        <f t="shared" si="3"/>
        <v>5.5895765444026857E-2</v>
      </c>
      <c r="H64" s="2">
        <f t="shared" si="4"/>
        <v>3.8116745140936636</v>
      </c>
    </row>
    <row r="65" spans="1:8" x14ac:dyDescent="0.3">
      <c r="A65" s="2">
        <v>12520</v>
      </c>
      <c r="B65">
        <v>0.59424867344360444</v>
      </c>
      <c r="C65" s="15">
        <f t="shared" si="0"/>
        <v>0.97417815318623679</v>
      </c>
      <c r="D65" s="15">
        <f t="shared" si="1"/>
        <v>10</v>
      </c>
      <c r="E65" s="2">
        <f t="shared" si="2"/>
        <v>5.1291092340688156</v>
      </c>
      <c r="F65" s="2">
        <v>5</v>
      </c>
      <c r="G65" s="2">
        <f t="shared" si="3"/>
        <v>0.12910923406881558</v>
      </c>
      <c r="H65" s="2">
        <f t="shared" si="4"/>
        <v>2.9888812821682511</v>
      </c>
    </row>
    <row r="66" spans="1:8" x14ac:dyDescent="0.3">
      <c r="A66" s="2">
        <v>12720</v>
      </c>
      <c r="B66">
        <v>0.5959369800206642</v>
      </c>
      <c r="C66" s="15">
        <f t="shared" si="0"/>
        <v>0.97694586888633472</v>
      </c>
      <c r="D66" s="15">
        <f t="shared" si="1"/>
        <v>10</v>
      </c>
      <c r="E66" s="2">
        <f t="shared" si="2"/>
        <v>5.1152706555683265</v>
      </c>
      <c r="F66" s="2">
        <v>5</v>
      </c>
      <c r="G66" s="2">
        <f t="shared" si="3"/>
        <v>0.1152706555683265</v>
      </c>
      <c r="H66" s="2">
        <f t="shared" si="4"/>
        <v>3.0995555206772467</v>
      </c>
    </row>
    <row r="67" spans="1:8" x14ac:dyDescent="0.3">
      <c r="A67" s="2">
        <v>12920</v>
      </c>
      <c r="B67">
        <v>0.59081716346640001</v>
      </c>
      <c r="C67" s="15">
        <f t="shared" ref="C67:C130" si="5">B67/$J$27</f>
        <v>0.96855272699409845</v>
      </c>
      <c r="D67" s="15">
        <f t="shared" ref="D67:D130" si="6">$J$28</f>
        <v>10</v>
      </c>
      <c r="E67" s="2">
        <f t="shared" si="2"/>
        <v>5.1572363650295081</v>
      </c>
      <c r="F67" s="2">
        <v>5</v>
      </c>
      <c r="G67" s="2">
        <f t="shared" si="3"/>
        <v>0.15723636502950811</v>
      </c>
      <c r="H67" s="2">
        <f t="shared" si="4"/>
        <v>2.7972587633177435</v>
      </c>
    </row>
    <row r="68" spans="1:8" x14ac:dyDescent="0.3">
      <c r="A68" s="2">
        <v>13120</v>
      </c>
      <c r="B68">
        <v>0.59359511285090583</v>
      </c>
      <c r="C68" s="15">
        <f t="shared" si="5"/>
        <v>0.97310674237853412</v>
      </c>
      <c r="D68" s="15">
        <f t="shared" si="6"/>
        <v>10</v>
      </c>
      <c r="E68" s="2">
        <f t="shared" ref="E68:E131" si="7">D68-(F68*C68)</f>
        <v>5.1344662881073297</v>
      </c>
      <c r="F68" s="2">
        <v>5</v>
      </c>
      <c r="G68" s="2">
        <f t="shared" ref="G68:G131" si="8">F68-(F68*C68)</f>
        <v>0.13446628810732975</v>
      </c>
      <c r="H68" s="2">
        <f t="shared" ref="H68:H131" si="9">LN((F68*E68)/(D68*G68))</f>
        <v>2.9492704787144821</v>
      </c>
    </row>
    <row r="69" spans="1:8" x14ac:dyDescent="0.3">
      <c r="A69" s="2">
        <v>13320</v>
      </c>
      <c r="B69">
        <v>0.58295972750951708</v>
      </c>
      <c r="C69" s="15">
        <f t="shared" si="5"/>
        <v>0.95567168444183126</v>
      </c>
      <c r="D69" s="15">
        <f t="shared" si="6"/>
        <v>10</v>
      </c>
      <c r="E69" s="2">
        <f t="shared" si="7"/>
        <v>5.2216415777908436</v>
      </c>
      <c r="F69" s="2">
        <v>5</v>
      </c>
      <c r="G69" s="2">
        <f t="shared" si="8"/>
        <v>0.22164157779084359</v>
      </c>
      <c r="H69" s="2">
        <f t="shared" si="9"/>
        <v>2.4663583666991049</v>
      </c>
    </row>
    <row r="70" spans="1:8" x14ac:dyDescent="0.3">
      <c r="A70" s="2">
        <v>13520</v>
      </c>
      <c r="B70">
        <v>0.59847703405960084</v>
      </c>
      <c r="C70" s="15">
        <f t="shared" si="5"/>
        <v>0.98110989190098497</v>
      </c>
      <c r="D70" s="15">
        <f t="shared" si="6"/>
        <v>10</v>
      </c>
      <c r="E70" s="2">
        <f t="shared" si="7"/>
        <v>5.0944505404950755</v>
      </c>
      <c r="F70" s="2">
        <v>5</v>
      </c>
      <c r="G70" s="2">
        <f t="shared" si="8"/>
        <v>9.4450540495075508E-2</v>
      </c>
      <c r="H70" s="2">
        <f t="shared" si="9"/>
        <v>3.2946835999117106</v>
      </c>
    </row>
    <row r="71" spans="1:8" x14ac:dyDescent="0.3">
      <c r="A71" s="2">
        <v>13720</v>
      </c>
      <c r="B71">
        <v>0.60911667727193841</v>
      </c>
      <c r="C71" s="15">
        <f t="shared" si="5"/>
        <v>0.99855192995399744</v>
      </c>
      <c r="D71" s="15">
        <f t="shared" si="6"/>
        <v>10</v>
      </c>
      <c r="E71" s="2">
        <f t="shared" si="7"/>
        <v>5.0072403502300125</v>
      </c>
      <c r="F71" s="2">
        <v>5</v>
      </c>
      <c r="G71" s="2">
        <f t="shared" si="8"/>
        <v>7.24035023001246E-3</v>
      </c>
      <c r="H71" s="2">
        <f t="shared" si="9"/>
        <v>5.8458234539211844</v>
      </c>
    </row>
    <row r="72" spans="1:8" x14ac:dyDescent="0.3">
      <c r="A72" s="2">
        <v>13920</v>
      </c>
      <c r="B72">
        <v>0.5863939036996082</v>
      </c>
      <c r="C72" s="15">
        <f t="shared" si="5"/>
        <v>0.96130148147476757</v>
      </c>
      <c r="D72" s="15">
        <f t="shared" si="6"/>
        <v>10</v>
      </c>
      <c r="E72" s="2">
        <f t="shared" si="7"/>
        <v>5.1934925926261624</v>
      </c>
      <c r="F72" s="2">
        <v>5</v>
      </c>
      <c r="G72" s="2">
        <f t="shared" si="8"/>
        <v>0.19349259262616236</v>
      </c>
      <c r="H72" s="2">
        <f t="shared" si="9"/>
        <v>2.5967752850937322</v>
      </c>
    </row>
    <row r="73" spans="1:8" x14ac:dyDescent="0.3">
      <c r="A73" s="2">
        <v>14120</v>
      </c>
      <c r="B73">
        <v>0.60858799243307216</v>
      </c>
      <c r="C73" s="15">
        <f t="shared" si="5"/>
        <v>0.99768523349683957</v>
      </c>
      <c r="D73" s="15">
        <f t="shared" si="6"/>
        <v>10</v>
      </c>
      <c r="E73" s="2">
        <f t="shared" si="7"/>
        <v>5.0115738325158024</v>
      </c>
      <c r="F73" s="2">
        <v>5</v>
      </c>
      <c r="G73" s="2">
        <f t="shared" si="8"/>
        <v>1.1573832515802351E-2</v>
      </c>
      <c r="H73" s="2">
        <f t="shared" si="9"/>
        <v>5.3776113700949351</v>
      </c>
    </row>
    <row r="74" spans="1:8" x14ac:dyDescent="0.3">
      <c r="A74" s="2">
        <v>14320</v>
      </c>
      <c r="B74">
        <v>0.61690507066832578</v>
      </c>
      <c r="C74" s="15">
        <f t="shared" si="5"/>
        <v>1.011319787980862</v>
      </c>
      <c r="D74" s="15">
        <f t="shared" si="6"/>
        <v>10</v>
      </c>
      <c r="E74" s="2">
        <f t="shared" si="7"/>
        <v>4.9434010600956899</v>
      </c>
      <c r="F74" s="2">
        <v>5</v>
      </c>
      <c r="G74" s="2">
        <f t="shared" si="8"/>
        <v>-5.6598939904310086E-2</v>
      </c>
      <c r="H74" s="2" t="e">
        <f t="shared" si="9"/>
        <v>#NUM!</v>
      </c>
    </row>
    <row r="75" spans="1:8" x14ac:dyDescent="0.3">
      <c r="A75" s="2">
        <v>14520</v>
      </c>
      <c r="B75">
        <v>0.60638841586056036</v>
      </c>
      <c r="C75" s="15">
        <f t="shared" si="5"/>
        <v>0.99407937026321369</v>
      </c>
      <c r="D75" s="15">
        <f t="shared" si="6"/>
        <v>10</v>
      </c>
      <c r="E75" s="2">
        <f t="shared" si="7"/>
        <v>5.0296031486839317</v>
      </c>
      <c r="F75" s="2">
        <v>5</v>
      </c>
      <c r="G75" s="2">
        <f t="shared" si="8"/>
        <v>2.9603148683931657E-2</v>
      </c>
      <c r="H75" s="2">
        <f t="shared" si="9"/>
        <v>4.4420684524095906</v>
      </c>
    </row>
    <row r="76" spans="1:8" x14ac:dyDescent="0.3">
      <c r="A76" s="2">
        <v>14720</v>
      </c>
      <c r="B76">
        <v>0.57591208138085492</v>
      </c>
      <c r="C76" s="15">
        <f t="shared" si="5"/>
        <v>0.94411816619812283</v>
      </c>
      <c r="D76" s="15">
        <f t="shared" si="6"/>
        <v>10</v>
      </c>
      <c r="E76" s="2">
        <f t="shared" si="7"/>
        <v>5.2794091690093854</v>
      </c>
      <c r="F76" s="2">
        <v>5</v>
      </c>
      <c r="G76" s="2">
        <f t="shared" si="8"/>
        <v>0.27940916900938539</v>
      </c>
      <c r="H76" s="2">
        <f t="shared" si="9"/>
        <v>2.2457450270021098</v>
      </c>
    </row>
    <row r="77" spans="1:8" x14ac:dyDescent="0.3">
      <c r="A77" s="2">
        <v>14920</v>
      </c>
      <c r="B77">
        <v>0.61115185973928743</v>
      </c>
      <c r="C77" s="15">
        <f t="shared" si="5"/>
        <v>1.0018882946545695</v>
      </c>
      <c r="D77" s="15">
        <f t="shared" si="6"/>
        <v>10</v>
      </c>
      <c r="E77" s="2">
        <f t="shared" si="7"/>
        <v>4.9905585267271526</v>
      </c>
      <c r="F77" s="2">
        <v>5</v>
      </c>
      <c r="G77" s="2">
        <f t="shared" si="8"/>
        <v>-9.4414732728473894E-3</v>
      </c>
      <c r="H77" s="2" t="e">
        <f t="shared" si="9"/>
        <v>#NUM!</v>
      </c>
    </row>
    <row r="78" spans="1:8" x14ac:dyDescent="0.3">
      <c r="A78" s="2">
        <v>15120</v>
      </c>
      <c r="B78">
        <v>0.62883372389462566</v>
      </c>
      <c r="C78" s="15">
        <f t="shared" si="5"/>
        <v>1.0308749572043043</v>
      </c>
      <c r="D78" s="15">
        <f t="shared" si="6"/>
        <v>10</v>
      </c>
      <c r="E78" s="2">
        <f t="shared" si="7"/>
        <v>4.8456252139784786</v>
      </c>
      <c r="F78" s="2">
        <v>5</v>
      </c>
      <c r="G78" s="2">
        <f t="shared" si="8"/>
        <v>-0.15437478602152144</v>
      </c>
      <c r="H78" s="2" t="e">
        <f t="shared" si="9"/>
        <v>#NUM!</v>
      </c>
    </row>
    <row r="79" spans="1:8" x14ac:dyDescent="0.3">
      <c r="A79" s="2">
        <v>15320</v>
      </c>
      <c r="B79">
        <v>0.60409904125058123</v>
      </c>
      <c r="C79" s="15">
        <f t="shared" si="5"/>
        <v>0.99032629713210041</v>
      </c>
      <c r="D79" s="15">
        <f t="shared" si="6"/>
        <v>10</v>
      </c>
      <c r="E79" s="2">
        <f t="shared" si="7"/>
        <v>5.0483685143394981</v>
      </c>
      <c r="F79" s="2">
        <v>5</v>
      </c>
      <c r="G79" s="2">
        <f t="shared" si="8"/>
        <v>4.836851433949807E-2</v>
      </c>
      <c r="H79" s="2">
        <f t="shared" si="9"/>
        <v>3.9548241511844595</v>
      </c>
    </row>
    <row r="80" spans="1:8" x14ac:dyDescent="0.3">
      <c r="A80" s="2">
        <v>15520</v>
      </c>
      <c r="B80">
        <v>0.60451872845619359</v>
      </c>
      <c r="C80" s="15">
        <f t="shared" si="5"/>
        <v>0.99101430894457965</v>
      </c>
      <c r="D80" s="15">
        <f t="shared" si="6"/>
        <v>10</v>
      </c>
      <c r="E80" s="2">
        <f t="shared" si="7"/>
        <v>5.0449284552771019</v>
      </c>
      <c r="F80" s="2">
        <v>5</v>
      </c>
      <c r="G80" s="2">
        <f t="shared" si="8"/>
        <v>4.4928455277101875E-2</v>
      </c>
      <c r="H80" s="2">
        <f t="shared" si="9"/>
        <v>4.0279202289799381</v>
      </c>
    </row>
    <row r="81" spans="1:8" x14ac:dyDescent="0.3">
      <c r="A81" s="2">
        <v>15720</v>
      </c>
      <c r="B81">
        <v>0.60195340901807992</v>
      </c>
      <c r="C81" s="15">
        <f t="shared" si="5"/>
        <v>0.98680886724275396</v>
      </c>
      <c r="D81" s="15">
        <f t="shared" si="6"/>
        <v>10</v>
      </c>
      <c r="E81" s="2">
        <f t="shared" si="7"/>
        <v>5.0659556637862302</v>
      </c>
      <c r="F81" s="2">
        <v>5</v>
      </c>
      <c r="G81" s="2">
        <f t="shared" si="8"/>
        <v>6.595566378623019E-2</v>
      </c>
      <c r="H81" s="2">
        <f t="shared" si="9"/>
        <v>3.6481681427639918</v>
      </c>
    </row>
    <row r="82" spans="1:8" x14ac:dyDescent="0.3">
      <c r="A82" s="2">
        <v>15920</v>
      </c>
      <c r="B82">
        <v>0.60153219830569193</v>
      </c>
      <c r="C82" s="15">
        <f t="shared" si="5"/>
        <v>0.98611835787818347</v>
      </c>
      <c r="D82" s="15">
        <f t="shared" si="6"/>
        <v>10</v>
      </c>
      <c r="E82" s="2">
        <f t="shared" si="7"/>
        <v>5.0694082106090823</v>
      </c>
      <c r="F82" s="2">
        <v>5</v>
      </c>
      <c r="G82" s="2">
        <f t="shared" si="8"/>
        <v>6.940821060908231E-2</v>
      </c>
      <c r="H82" s="2">
        <f t="shared" si="9"/>
        <v>3.5978270164637145</v>
      </c>
    </row>
    <row r="83" spans="1:8" x14ac:dyDescent="0.3">
      <c r="A83" s="2">
        <v>16120</v>
      </c>
      <c r="B83">
        <v>0.59996673384797583</v>
      </c>
      <c r="C83" s="15">
        <f t="shared" si="5"/>
        <v>0.98355202270159969</v>
      </c>
      <c r="D83" s="15">
        <f t="shared" si="6"/>
        <v>10</v>
      </c>
      <c r="E83" s="2">
        <f t="shared" si="7"/>
        <v>5.0822398864920011</v>
      </c>
      <c r="F83" s="2">
        <v>5</v>
      </c>
      <c r="G83" s="2">
        <f t="shared" si="8"/>
        <v>8.2239886492001091E-2</v>
      </c>
      <c r="H83" s="2">
        <f t="shared" si="9"/>
        <v>3.4307197638709641</v>
      </c>
    </row>
    <row r="84" spans="1:8" x14ac:dyDescent="0.3">
      <c r="A84" s="2">
        <v>16320</v>
      </c>
      <c r="B84">
        <v>0.57822723958192679</v>
      </c>
      <c r="C84" s="15">
        <f t="shared" si="5"/>
        <v>0.94791350751135539</v>
      </c>
      <c r="D84" s="15">
        <f t="shared" si="6"/>
        <v>10</v>
      </c>
      <c r="E84" s="2">
        <f t="shared" si="7"/>
        <v>5.260432462443223</v>
      </c>
      <c r="F84" s="2">
        <v>5</v>
      </c>
      <c r="G84" s="2">
        <f t="shared" si="8"/>
        <v>0.26043246244322305</v>
      </c>
      <c r="H84" s="2">
        <f t="shared" si="9"/>
        <v>2.3124777726617007</v>
      </c>
    </row>
    <row r="85" spans="1:8" x14ac:dyDescent="0.3">
      <c r="A85" s="2">
        <v>16520</v>
      </c>
      <c r="B85">
        <v>0.60272082744989608</v>
      </c>
      <c r="C85" s="15">
        <f t="shared" si="5"/>
        <v>0.98806693024573133</v>
      </c>
      <c r="D85" s="15">
        <f t="shared" si="6"/>
        <v>10</v>
      </c>
      <c r="E85" s="2">
        <f t="shared" si="7"/>
        <v>5.0596653487713432</v>
      </c>
      <c r="F85" s="2">
        <v>5</v>
      </c>
      <c r="G85" s="2">
        <f t="shared" si="8"/>
        <v>5.9665348771343218E-2</v>
      </c>
      <c r="H85" s="2">
        <f t="shared" si="9"/>
        <v>3.7471570136303995</v>
      </c>
    </row>
    <row r="86" spans="1:8" x14ac:dyDescent="0.3">
      <c r="A86" s="2">
        <v>16720</v>
      </c>
      <c r="B86">
        <v>0.59492645948061573</v>
      </c>
      <c r="C86" s="15">
        <f t="shared" si="5"/>
        <v>0.97528927783707497</v>
      </c>
      <c r="D86" s="15">
        <f t="shared" si="6"/>
        <v>10</v>
      </c>
      <c r="E86" s="2">
        <f t="shared" si="7"/>
        <v>5.1235536108146249</v>
      </c>
      <c r="F86" s="2">
        <v>5</v>
      </c>
      <c r="G86" s="2">
        <f t="shared" si="8"/>
        <v>0.1235536108146249</v>
      </c>
      <c r="H86" s="2">
        <f t="shared" si="9"/>
        <v>3.0317812037936425</v>
      </c>
    </row>
    <row r="87" spans="1:8" x14ac:dyDescent="0.3">
      <c r="A87" s="2">
        <v>16920</v>
      </c>
      <c r="B87">
        <v>0.63689123658256963</v>
      </c>
      <c r="C87" s="15">
        <f t="shared" si="5"/>
        <v>1.0440839943976552</v>
      </c>
      <c r="D87" s="15">
        <f t="shared" si="6"/>
        <v>10</v>
      </c>
      <c r="E87" s="2">
        <f t="shared" si="7"/>
        <v>4.7795800280117238</v>
      </c>
      <c r="F87" s="2">
        <v>5</v>
      </c>
      <c r="G87" s="2">
        <f t="shared" si="8"/>
        <v>-0.22041997198827623</v>
      </c>
      <c r="H87" s="2" t="e">
        <f t="shared" si="9"/>
        <v>#NUM!</v>
      </c>
    </row>
    <row r="88" spans="1:8" x14ac:dyDescent="0.3">
      <c r="A88" s="2">
        <v>17120</v>
      </c>
      <c r="B88">
        <v>0.57151533732602444</v>
      </c>
      <c r="C88" s="15">
        <f t="shared" si="5"/>
        <v>0.93691038905905644</v>
      </c>
      <c r="D88" s="15">
        <f t="shared" si="6"/>
        <v>10</v>
      </c>
      <c r="E88" s="2">
        <f t="shared" si="7"/>
        <v>5.315448054704718</v>
      </c>
      <c r="F88" s="2">
        <v>5</v>
      </c>
      <c r="G88" s="2">
        <f t="shared" si="8"/>
        <v>0.31544805470471804</v>
      </c>
      <c r="H88" s="2">
        <f t="shared" si="9"/>
        <v>2.1312313826347293</v>
      </c>
    </row>
    <row r="89" spans="1:8" x14ac:dyDescent="0.3">
      <c r="A89" s="2">
        <v>17320</v>
      </c>
      <c r="B89">
        <v>0.58368819139651584</v>
      </c>
      <c r="C89" s="15">
        <f t="shared" si="5"/>
        <v>0.95686588753527191</v>
      </c>
      <c r="D89" s="15">
        <f t="shared" si="6"/>
        <v>10</v>
      </c>
      <c r="E89" s="2">
        <f t="shared" si="7"/>
        <v>5.2156705623236403</v>
      </c>
      <c r="F89" s="2">
        <v>5</v>
      </c>
      <c r="G89" s="2">
        <f t="shared" si="8"/>
        <v>0.21567056232364035</v>
      </c>
      <c r="H89" s="2">
        <f t="shared" si="9"/>
        <v>2.4925236929941028</v>
      </c>
    </row>
    <row r="90" spans="1:8" x14ac:dyDescent="0.3">
      <c r="A90" s="2">
        <v>17520</v>
      </c>
      <c r="B90">
        <v>0.5826988238043308</v>
      </c>
      <c r="C90" s="15">
        <f t="shared" si="5"/>
        <v>0.95524397344972267</v>
      </c>
      <c r="D90" s="15">
        <f t="shared" si="6"/>
        <v>10</v>
      </c>
      <c r="E90" s="2">
        <f t="shared" si="7"/>
        <v>5.2237801327513864</v>
      </c>
      <c r="F90" s="2">
        <v>5</v>
      </c>
      <c r="G90" s="2">
        <f t="shared" si="8"/>
        <v>0.22378013275138642</v>
      </c>
      <c r="H90" s="2">
        <f t="shared" si="9"/>
        <v>2.4571653819971573</v>
      </c>
    </row>
    <row r="91" spans="1:8" x14ac:dyDescent="0.3">
      <c r="A91" s="2">
        <v>17720</v>
      </c>
      <c r="B91">
        <v>0.5855618243605486</v>
      </c>
      <c r="C91" s="15">
        <f t="shared" si="5"/>
        <v>0.95993741698450596</v>
      </c>
      <c r="D91" s="15">
        <f t="shared" si="6"/>
        <v>10</v>
      </c>
      <c r="E91" s="2">
        <f t="shared" si="7"/>
        <v>5.2003129150774701</v>
      </c>
      <c r="F91" s="2">
        <v>5</v>
      </c>
      <c r="G91" s="2">
        <f t="shared" si="8"/>
        <v>0.20031291507747007</v>
      </c>
      <c r="H91" s="2">
        <f t="shared" si="9"/>
        <v>2.5634461789130496</v>
      </c>
    </row>
    <row r="92" spans="1:8" x14ac:dyDescent="0.3">
      <c r="A92" s="2">
        <v>17920</v>
      </c>
      <c r="B92">
        <v>0.62138985558874293</v>
      </c>
      <c r="C92" s="15">
        <f t="shared" si="5"/>
        <v>1.0186718944077753</v>
      </c>
      <c r="D92" s="15">
        <f t="shared" si="6"/>
        <v>10</v>
      </c>
      <c r="E92" s="2">
        <f t="shared" si="7"/>
        <v>4.9066405279611232</v>
      </c>
      <c r="F92" s="2">
        <v>5</v>
      </c>
      <c r="G92" s="2">
        <f t="shared" si="8"/>
        <v>-9.3359472038876845E-2</v>
      </c>
      <c r="H92" s="2" t="e">
        <f t="shared" si="9"/>
        <v>#NUM!</v>
      </c>
    </row>
    <row r="93" spans="1:8" x14ac:dyDescent="0.3">
      <c r="A93" s="2">
        <v>18120</v>
      </c>
      <c r="B93">
        <v>0.58679232829696781</v>
      </c>
      <c r="C93" s="15">
        <f t="shared" si="5"/>
        <v>0.96195463655240632</v>
      </c>
      <c r="D93" s="15">
        <f t="shared" si="6"/>
        <v>10</v>
      </c>
      <c r="E93" s="2">
        <f t="shared" si="7"/>
        <v>5.1902268172379689</v>
      </c>
      <c r="F93" s="2">
        <v>5</v>
      </c>
      <c r="G93" s="2">
        <f t="shared" si="8"/>
        <v>0.19022681723796886</v>
      </c>
      <c r="H93" s="2">
        <f t="shared" si="9"/>
        <v>2.6131683622739588</v>
      </c>
    </row>
    <row r="94" spans="1:8" x14ac:dyDescent="0.3">
      <c r="A94" s="2">
        <v>18320</v>
      </c>
      <c r="B94">
        <v>0.62211551732069736</v>
      </c>
      <c r="C94" s="15">
        <f t="shared" si="5"/>
        <v>1.0198615038044219</v>
      </c>
      <c r="D94" s="15">
        <f t="shared" si="6"/>
        <v>10</v>
      </c>
      <c r="E94" s="2">
        <f t="shared" si="7"/>
        <v>4.9006924809778907</v>
      </c>
      <c r="F94" s="2">
        <v>5</v>
      </c>
      <c r="G94" s="2">
        <f t="shared" si="8"/>
        <v>-9.9307519022109325E-2</v>
      </c>
      <c r="H94" s="2" t="e">
        <f t="shared" si="9"/>
        <v>#NUM!</v>
      </c>
    </row>
    <row r="95" spans="1:8" x14ac:dyDescent="0.3">
      <c r="A95" s="2">
        <v>18520</v>
      </c>
      <c r="B95">
        <v>0.6131797557938119</v>
      </c>
      <c r="C95" s="15">
        <f t="shared" si="5"/>
        <v>1.0052127144160852</v>
      </c>
      <c r="D95" s="15">
        <f t="shared" si="6"/>
        <v>10</v>
      </c>
      <c r="E95" s="2">
        <f t="shared" si="7"/>
        <v>4.9739364279195737</v>
      </c>
      <c r="F95" s="2">
        <v>5</v>
      </c>
      <c r="G95" s="2">
        <f t="shared" si="8"/>
        <v>-2.6063572080426312E-2</v>
      </c>
      <c r="H95" s="2" t="e">
        <f t="shared" si="9"/>
        <v>#NUM!</v>
      </c>
    </row>
    <row r="96" spans="1:8" x14ac:dyDescent="0.3">
      <c r="A96" s="2">
        <v>18720</v>
      </c>
      <c r="B96">
        <v>0.60060397361155449</v>
      </c>
      <c r="C96" s="15">
        <f t="shared" si="5"/>
        <v>0.98459667805172868</v>
      </c>
      <c r="D96" s="15">
        <f t="shared" si="6"/>
        <v>10</v>
      </c>
      <c r="E96" s="2">
        <f t="shared" si="7"/>
        <v>5.0770166097413565</v>
      </c>
      <c r="F96" s="2">
        <v>5</v>
      </c>
      <c r="G96" s="2">
        <f t="shared" si="8"/>
        <v>7.701660974135649E-2</v>
      </c>
      <c r="H96" s="2">
        <f t="shared" si="9"/>
        <v>3.4953107964301151</v>
      </c>
    </row>
    <row r="97" spans="1:8" x14ac:dyDescent="0.3">
      <c r="A97" s="2">
        <v>18920</v>
      </c>
      <c r="B97">
        <v>0.61601760655259186</v>
      </c>
      <c r="C97" s="15">
        <f t="shared" si="5"/>
        <v>1.0098649287747408</v>
      </c>
      <c r="D97" s="15">
        <f t="shared" si="6"/>
        <v>10</v>
      </c>
      <c r="E97" s="2">
        <f t="shared" si="7"/>
        <v>4.9506753561262959</v>
      </c>
      <c r="F97" s="2">
        <v>5</v>
      </c>
      <c r="G97" s="2">
        <f t="shared" si="8"/>
        <v>-4.9324643873704055E-2</v>
      </c>
      <c r="H97" s="2" t="e">
        <f t="shared" si="9"/>
        <v>#NUM!</v>
      </c>
    </row>
    <row r="98" spans="1:8" x14ac:dyDescent="0.3">
      <c r="A98" s="2">
        <v>19120</v>
      </c>
      <c r="B98">
        <v>0.62675669850159887</v>
      </c>
      <c r="C98" s="15">
        <f t="shared" si="5"/>
        <v>1.0274699975436048</v>
      </c>
      <c r="D98" s="15">
        <f t="shared" si="6"/>
        <v>10</v>
      </c>
      <c r="E98" s="2">
        <f t="shared" si="7"/>
        <v>4.8626500122819758</v>
      </c>
      <c r="F98" s="2">
        <v>5</v>
      </c>
      <c r="G98" s="2">
        <f t="shared" si="8"/>
        <v>-0.1373499877180242</v>
      </c>
      <c r="H98" s="2" t="e">
        <f t="shared" si="9"/>
        <v>#NUM!</v>
      </c>
    </row>
    <row r="99" spans="1:8" x14ac:dyDescent="0.3">
      <c r="A99" s="2">
        <v>19320</v>
      </c>
      <c r="B99">
        <v>0.56532915943672313</v>
      </c>
      <c r="C99" s="15">
        <f t="shared" si="5"/>
        <v>0.92676911383069371</v>
      </c>
      <c r="D99" s="15">
        <f t="shared" si="6"/>
        <v>10</v>
      </c>
      <c r="E99" s="2">
        <f t="shared" si="7"/>
        <v>5.3661544308465317</v>
      </c>
      <c r="F99" s="2">
        <v>5</v>
      </c>
      <c r="G99" s="2">
        <f t="shared" si="8"/>
        <v>0.36615443084653165</v>
      </c>
      <c r="H99" s="2">
        <f t="shared" si="9"/>
        <v>1.9916644429083075</v>
      </c>
    </row>
    <row r="100" spans="1:8" x14ac:dyDescent="0.3">
      <c r="A100" s="2">
        <v>19520</v>
      </c>
      <c r="B100">
        <v>0.58878426531242112</v>
      </c>
      <c r="C100" s="15">
        <f t="shared" si="5"/>
        <v>0.96522010706954287</v>
      </c>
      <c r="D100" s="15">
        <f t="shared" si="6"/>
        <v>10</v>
      </c>
      <c r="E100" s="2">
        <f t="shared" si="7"/>
        <v>5.173899464652286</v>
      </c>
      <c r="F100" s="2">
        <v>5</v>
      </c>
      <c r="G100" s="2">
        <f t="shared" si="8"/>
        <v>0.17389946465228601</v>
      </c>
      <c r="H100" s="2">
        <f t="shared" si="9"/>
        <v>2.6997574082469002</v>
      </c>
    </row>
    <row r="101" spans="1:8" x14ac:dyDescent="0.3">
      <c r="A101" s="2">
        <v>19720</v>
      </c>
      <c r="B101">
        <v>0.63088200984372977</v>
      </c>
      <c r="C101" s="15">
        <f t="shared" si="5"/>
        <v>1.0342328030225079</v>
      </c>
      <c r="D101" s="15">
        <f t="shared" si="6"/>
        <v>10</v>
      </c>
      <c r="E101" s="2">
        <f t="shared" si="7"/>
        <v>4.8288359848874602</v>
      </c>
      <c r="F101" s="2">
        <v>5</v>
      </c>
      <c r="G101" s="2">
        <f t="shared" si="8"/>
        <v>-0.17116401511253976</v>
      </c>
      <c r="H101" s="2" t="e">
        <f t="shared" si="9"/>
        <v>#NUM!</v>
      </c>
    </row>
    <row r="102" spans="1:8" x14ac:dyDescent="0.3">
      <c r="A102" s="2">
        <v>19920</v>
      </c>
      <c r="B102">
        <v>0.59436287141237421</v>
      </c>
      <c r="C102" s="15">
        <f t="shared" si="5"/>
        <v>0.97436536297110532</v>
      </c>
      <c r="D102" s="15">
        <f t="shared" si="6"/>
        <v>10</v>
      </c>
      <c r="E102" s="2">
        <f t="shared" si="7"/>
        <v>5.1281731851444734</v>
      </c>
      <c r="F102" s="2">
        <v>5</v>
      </c>
      <c r="G102" s="2">
        <f t="shared" si="8"/>
        <v>0.1281731851444734</v>
      </c>
      <c r="H102" s="2">
        <f t="shared" si="9"/>
        <v>2.9959752315553523</v>
      </c>
    </row>
    <row r="103" spans="1:8" x14ac:dyDescent="0.3">
      <c r="A103" s="2">
        <v>20120</v>
      </c>
      <c r="B103">
        <v>0.6210587567254553</v>
      </c>
      <c r="C103" s="15">
        <f t="shared" si="5"/>
        <v>1.0181291093859923</v>
      </c>
      <c r="D103" s="15">
        <f t="shared" si="6"/>
        <v>10</v>
      </c>
      <c r="E103" s="2">
        <f t="shared" si="7"/>
        <v>4.9093544530700388</v>
      </c>
      <c r="F103" s="2">
        <v>5</v>
      </c>
      <c r="G103" s="2">
        <f t="shared" si="8"/>
        <v>-9.0645546929961185E-2</v>
      </c>
      <c r="H103" s="2" t="e">
        <f t="shared" si="9"/>
        <v>#NUM!</v>
      </c>
    </row>
    <row r="104" spans="1:8" x14ac:dyDescent="0.3">
      <c r="A104" s="2">
        <v>20320</v>
      </c>
      <c r="B104">
        <v>0.5929591135758725</v>
      </c>
      <c r="C104" s="15">
        <f t="shared" si="5"/>
        <v>0.97206412061618441</v>
      </c>
      <c r="D104" s="15">
        <f t="shared" si="6"/>
        <v>10</v>
      </c>
      <c r="E104" s="2">
        <f t="shared" si="7"/>
        <v>5.1396793969190782</v>
      </c>
      <c r="F104" s="2">
        <v>5</v>
      </c>
      <c r="G104" s="2">
        <f t="shared" si="8"/>
        <v>0.13967939691907816</v>
      </c>
      <c r="H104" s="2">
        <f t="shared" si="9"/>
        <v>2.9122490273113359</v>
      </c>
    </row>
    <row r="105" spans="1:8" x14ac:dyDescent="0.3">
      <c r="A105" s="2">
        <v>20520</v>
      </c>
      <c r="B105">
        <v>0.57133615730979015</v>
      </c>
      <c r="C105" s="15">
        <f t="shared" si="5"/>
        <v>0.93661665132752481</v>
      </c>
      <c r="D105" s="15">
        <f t="shared" si="6"/>
        <v>10</v>
      </c>
      <c r="E105" s="2">
        <f t="shared" si="7"/>
        <v>5.3169167433623761</v>
      </c>
      <c r="F105" s="2">
        <v>5</v>
      </c>
      <c r="G105" s="2">
        <f t="shared" si="8"/>
        <v>0.31691674336237607</v>
      </c>
      <c r="H105" s="2">
        <f t="shared" si="9"/>
        <v>2.1268625741017093</v>
      </c>
    </row>
    <row r="106" spans="1:8" x14ac:dyDescent="0.3">
      <c r="A106" s="2">
        <v>20720</v>
      </c>
      <c r="B106">
        <v>0.59052898509943097</v>
      </c>
      <c r="C106" s="15">
        <f t="shared" si="5"/>
        <v>0.96808030344169016</v>
      </c>
      <c r="D106" s="15">
        <f t="shared" si="6"/>
        <v>10</v>
      </c>
      <c r="E106" s="2">
        <f t="shared" si="7"/>
        <v>5.1595984827915489</v>
      </c>
      <c r="F106" s="2">
        <v>5</v>
      </c>
      <c r="G106" s="2">
        <f t="shared" si="8"/>
        <v>0.15959848279154887</v>
      </c>
      <c r="H106" s="2">
        <f t="shared" si="9"/>
        <v>2.7828056828236449</v>
      </c>
    </row>
    <row r="107" spans="1:8" x14ac:dyDescent="0.3">
      <c r="A107" s="2">
        <v>20920</v>
      </c>
      <c r="B107">
        <v>0.59979824718781627</v>
      </c>
      <c r="C107" s="15">
        <f t="shared" si="5"/>
        <v>0.98327581506199391</v>
      </c>
      <c r="D107" s="15">
        <f t="shared" si="6"/>
        <v>10</v>
      </c>
      <c r="E107" s="2">
        <f t="shared" si="7"/>
        <v>5.0836209246900301</v>
      </c>
      <c r="F107" s="2">
        <v>5</v>
      </c>
      <c r="G107" s="2">
        <f t="shared" si="8"/>
        <v>8.362092469003013E-2</v>
      </c>
      <c r="H107" s="2">
        <f t="shared" si="9"/>
        <v>3.4143381024487436</v>
      </c>
    </row>
    <row r="108" spans="1:8" x14ac:dyDescent="0.3">
      <c r="A108" s="2">
        <v>21120</v>
      </c>
      <c r="B108">
        <v>0.58745072155442335</v>
      </c>
      <c r="C108" s="15">
        <f t="shared" si="5"/>
        <v>0.96303396976134981</v>
      </c>
      <c r="D108" s="15">
        <f t="shared" si="6"/>
        <v>10</v>
      </c>
      <c r="E108" s="2">
        <f t="shared" si="7"/>
        <v>5.1848301511932506</v>
      </c>
      <c r="F108" s="2">
        <v>5</v>
      </c>
      <c r="G108" s="2">
        <f t="shared" si="8"/>
        <v>0.18483015119325064</v>
      </c>
      <c r="H108" s="2">
        <f t="shared" si="9"/>
        <v>2.6409078801348742</v>
      </c>
    </row>
    <row r="109" spans="1:8" x14ac:dyDescent="0.3">
      <c r="A109" s="2">
        <v>21320</v>
      </c>
      <c r="B109">
        <v>0.6071912357579119</v>
      </c>
      <c r="C109" s="15">
        <f t="shared" si="5"/>
        <v>0.99539546845559335</v>
      </c>
      <c r="D109" s="15">
        <f t="shared" si="6"/>
        <v>10</v>
      </c>
      <c r="E109" s="2">
        <f t="shared" si="7"/>
        <v>5.0230226577220334</v>
      </c>
      <c r="F109" s="2">
        <v>5</v>
      </c>
      <c r="G109" s="2">
        <f t="shared" si="8"/>
        <v>2.3022657722033379E-2</v>
      </c>
      <c r="H109" s="2">
        <f t="shared" si="9"/>
        <v>4.6921611246068942</v>
      </c>
    </row>
    <row r="110" spans="1:8" x14ac:dyDescent="0.3">
      <c r="A110" s="2">
        <v>21520</v>
      </c>
      <c r="B110">
        <v>0.57339143268791515</v>
      </c>
      <c r="C110" s="15">
        <f t="shared" si="5"/>
        <v>0.93998595522609041</v>
      </c>
      <c r="D110" s="15">
        <f t="shared" si="6"/>
        <v>10</v>
      </c>
      <c r="E110" s="2">
        <f t="shared" si="7"/>
        <v>5.3000702238695476</v>
      </c>
      <c r="F110" s="2">
        <v>5</v>
      </c>
      <c r="G110" s="2">
        <f t="shared" si="8"/>
        <v>0.30007022386954763</v>
      </c>
      <c r="H110" s="2">
        <f t="shared" si="9"/>
        <v>2.1783116418501844</v>
      </c>
    </row>
    <row r="111" spans="1:8" x14ac:dyDescent="0.3">
      <c r="A111" s="2">
        <v>21720</v>
      </c>
      <c r="B111">
        <v>0.61071662996967302</v>
      </c>
      <c r="C111" s="15">
        <f t="shared" si="5"/>
        <v>1.0011748032289722</v>
      </c>
      <c r="D111" s="15">
        <f t="shared" si="6"/>
        <v>10</v>
      </c>
      <c r="E111" s="2">
        <f t="shared" si="7"/>
        <v>4.9941259838551391</v>
      </c>
      <c r="F111" s="2">
        <v>5</v>
      </c>
      <c r="G111" s="2">
        <f t="shared" si="8"/>
        <v>-5.8740161448609385E-3</v>
      </c>
      <c r="H111" s="2" t="e">
        <f t="shared" si="9"/>
        <v>#NUM!</v>
      </c>
    </row>
    <row r="112" spans="1:8" x14ac:dyDescent="0.3">
      <c r="A112" s="2">
        <v>21920</v>
      </c>
      <c r="B112">
        <v>0.61705748770972491</v>
      </c>
      <c r="C112" s="15">
        <f t="shared" si="5"/>
        <v>1.0115696519831556</v>
      </c>
      <c r="D112" s="15">
        <f t="shared" si="6"/>
        <v>10</v>
      </c>
      <c r="E112" s="2">
        <f t="shared" si="7"/>
        <v>4.9421517400842223</v>
      </c>
      <c r="F112" s="2">
        <v>5</v>
      </c>
      <c r="G112" s="2">
        <f t="shared" si="8"/>
        <v>-5.7848259915777689E-2</v>
      </c>
      <c r="H112" s="2" t="e">
        <f t="shared" si="9"/>
        <v>#NUM!</v>
      </c>
    </row>
    <row r="113" spans="1:8" x14ac:dyDescent="0.3">
      <c r="A113" s="2">
        <v>22120</v>
      </c>
      <c r="B113">
        <v>0.610364497727932</v>
      </c>
      <c r="C113" s="15">
        <f t="shared" si="5"/>
        <v>1.0005975372589049</v>
      </c>
      <c r="D113" s="15">
        <f t="shared" si="6"/>
        <v>10</v>
      </c>
      <c r="E113" s="2">
        <f t="shared" si="7"/>
        <v>4.9970123137054756</v>
      </c>
      <c r="F113" s="2">
        <v>5</v>
      </c>
      <c r="G113" s="2">
        <f t="shared" si="8"/>
        <v>-2.9876862945243943E-3</v>
      </c>
      <c r="H113" s="2" t="e">
        <f t="shared" si="9"/>
        <v>#NUM!</v>
      </c>
    </row>
    <row r="114" spans="1:8" x14ac:dyDescent="0.3">
      <c r="A114" s="2">
        <v>22320</v>
      </c>
      <c r="B114">
        <v>0.59582722162119117</v>
      </c>
      <c r="C114" s="15">
        <f t="shared" si="5"/>
        <v>0.97676593708392001</v>
      </c>
      <c r="D114" s="15">
        <f t="shared" si="6"/>
        <v>10</v>
      </c>
      <c r="E114" s="2">
        <f t="shared" si="7"/>
        <v>5.1161703145804003</v>
      </c>
      <c r="F114" s="2">
        <v>5</v>
      </c>
      <c r="G114" s="2">
        <f t="shared" si="8"/>
        <v>0.11617031458040028</v>
      </c>
      <c r="H114" s="2">
        <f t="shared" si="9"/>
        <v>3.0919569287062161</v>
      </c>
    </row>
    <row r="115" spans="1:8" x14ac:dyDescent="0.3">
      <c r="A115" s="2">
        <v>22520</v>
      </c>
      <c r="B115">
        <v>0.6121538659392578</v>
      </c>
      <c r="C115" s="15">
        <f t="shared" si="5"/>
        <v>1.0035309277692752</v>
      </c>
      <c r="D115" s="15">
        <f t="shared" si="6"/>
        <v>10</v>
      </c>
      <c r="E115" s="2">
        <f t="shared" si="7"/>
        <v>4.9823453611536239</v>
      </c>
      <c r="F115" s="2">
        <v>5</v>
      </c>
      <c r="G115" s="2">
        <f t="shared" si="8"/>
        <v>-1.7654638846376081E-2</v>
      </c>
      <c r="H115" s="2" t="e">
        <f t="shared" si="9"/>
        <v>#NUM!</v>
      </c>
    </row>
    <row r="116" spans="1:8" x14ac:dyDescent="0.3">
      <c r="A116" s="2">
        <v>22720</v>
      </c>
      <c r="B116">
        <v>0.61200332571144345</v>
      </c>
      <c r="C116" s="15">
        <f t="shared" si="5"/>
        <v>1.003284140510563</v>
      </c>
      <c r="D116" s="15">
        <f t="shared" si="6"/>
        <v>10</v>
      </c>
      <c r="E116" s="2">
        <f t="shared" si="7"/>
        <v>4.9835792974471849</v>
      </c>
      <c r="F116" s="2">
        <v>5</v>
      </c>
      <c r="G116" s="2">
        <f t="shared" si="8"/>
        <v>-1.6420702552815136E-2</v>
      </c>
      <c r="H116" s="2" t="e">
        <f t="shared" si="9"/>
        <v>#NUM!</v>
      </c>
    </row>
    <row r="117" spans="1:8" x14ac:dyDescent="0.3">
      <c r="A117" s="2">
        <v>22920</v>
      </c>
      <c r="B117">
        <v>0.60917784767728111</v>
      </c>
      <c r="C117" s="15">
        <f t="shared" si="5"/>
        <v>0.99865220930701826</v>
      </c>
      <c r="D117" s="15">
        <f t="shared" si="6"/>
        <v>10</v>
      </c>
      <c r="E117" s="2">
        <f t="shared" si="7"/>
        <v>5.0067389534649092</v>
      </c>
      <c r="F117" s="2">
        <v>5</v>
      </c>
      <c r="G117" s="2">
        <f t="shared" si="8"/>
        <v>6.7389534649091587E-3</v>
      </c>
      <c r="H117" s="2">
        <f t="shared" si="9"/>
        <v>5.9174882534951205</v>
      </c>
    </row>
    <row r="118" spans="1:8" x14ac:dyDescent="0.3">
      <c r="A118" s="2">
        <v>23120</v>
      </c>
      <c r="B118">
        <v>0.5695764097851167</v>
      </c>
      <c r="C118" s="15">
        <f t="shared" si="5"/>
        <v>0.93373181931986349</v>
      </c>
      <c r="D118" s="15">
        <f t="shared" si="6"/>
        <v>10</v>
      </c>
      <c r="E118" s="2">
        <f t="shared" si="7"/>
        <v>5.3313409034006822</v>
      </c>
      <c r="F118" s="2">
        <v>5</v>
      </c>
      <c r="G118" s="2">
        <f t="shared" si="8"/>
        <v>0.33134090340068223</v>
      </c>
      <c r="H118" s="2">
        <f t="shared" si="9"/>
        <v>2.0850631165696396</v>
      </c>
    </row>
    <row r="119" spans="1:8" x14ac:dyDescent="0.3">
      <c r="A119" s="2">
        <v>23320</v>
      </c>
      <c r="B119">
        <v>0.61991692875277071</v>
      </c>
      <c r="C119" s="15">
        <f t="shared" si="5"/>
        <v>1.0162572602504438</v>
      </c>
      <c r="D119" s="15">
        <f t="shared" si="6"/>
        <v>10</v>
      </c>
      <c r="E119" s="2">
        <f t="shared" si="7"/>
        <v>4.9187136987477809</v>
      </c>
      <c r="F119" s="2">
        <v>5</v>
      </c>
      <c r="G119" s="2">
        <f t="shared" si="8"/>
        <v>-8.128630125221914E-2</v>
      </c>
      <c r="H119" s="2" t="e">
        <f t="shared" si="9"/>
        <v>#NUM!</v>
      </c>
    </row>
    <row r="120" spans="1:8" x14ac:dyDescent="0.3">
      <c r="A120" s="2">
        <v>23520</v>
      </c>
      <c r="B120">
        <v>0.60959880965685886</v>
      </c>
      <c r="C120" s="15">
        <f t="shared" si="5"/>
        <v>0.99934231091288339</v>
      </c>
      <c r="D120" s="15">
        <f t="shared" si="6"/>
        <v>10</v>
      </c>
      <c r="E120" s="2">
        <f t="shared" si="7"/>
        <v>5.003288445435583</v>
      </c>
      <c r="F120" s="2">
        <v>5</v>
      </c>
      <c r="G120" s="2">
        <f t="shared" si="8"/>
        <v>3.2884454355830428E-3</v>
      </c>
      <c r="H120" s="2">
        <f t="shared" si="9"/>
        <v>6.6342885426332447</v>
      </c>
    </row>
    <row r="121" spans="1:8" x14ac:dyDescent="0.3">
      <c r="A121" s="2">
        <v>23720</v>
      </c>
      <c r="B121">
        <v>0.61601185357272203</v>
      </c>
      <c r="C121" s="15">
        <f t="shared" si="5"/>
        <v>1.0098554976602001</v>
      </c>
      <c r="D121" s="15">
        <f t="shared" si="6"/>
        <v>10</v>
      </c>
      <c r="E121" s="2">
        <f t="shared" si="7"/>
        <v>4.9507225116989995</v>
      </c>
      <c r="F121" s="2">
        <v>5</v>
      </c>
      <c r="G121" s="2">
        <f t="shared" si="8"/>
        <v>-4.9277488301000538E-2</v>
      </c>
      <c r="H121" s="2" t="e">
        <f t="shared" si="9"/>
        <v>#NUM!</v>
      </c>
    </row>
    <row r="122" spans="1:8" x14ac:dyDescent="0.3">
      <c r="A122" s="2">
        <v>23920</v>
      </c>
      <c r="B122">
        <v>0.60446356143530999</v>
      </c>
      <c r="C122" s="15">
        <f t="shared" si="5"/>
        <v>0.99092387120542624</v>
      </c>
      <c r="D122" s="15">
        <f t="shared" si="6"/>
        <v>10</v>
      </c>
      <c r="E122" s="2">
        <f t="shared" si="7"/>
        <v>5.0453806439728686</v>
      </c>
      <c r="F122" s="2">
        <v>5</v>
      </c>
      <c r="G122" s="2">
        <f t="shared" si="8"/>
        <v>4.5380643972868562E-2</v>
      </c>
      <c r="H122" s="2">
        <f t="shared" si="9"/>
        <v>4.0179955292016016</v>
      </c>
    </row>
    <row r="123" spans="1:8" x14ac:dyDescent="0.3">
      <c r="A123" s="2">
        <v>24120</v>
      </c>
      <c r="B123">
        <v>0.61477879777288003</v>
      </c>
      <c r="C123" s="15">
        <f t="shared" si="5"/>
        <v>1.0078340947096394</v>
      </c>
      <c r="D123" s="15">
        <f t="shared" si="6"/>
        <v>10</v>
      </c>
      <c r="E123" s="2">
        <f t="shared" si="7"/>
        <v>4.9608295264518034</v>
      </c>
      <c r="F123" s="2">
        <v>5</v>
      </c>
      <c r="G123" s="2">
        <f t="shared" si="8"/>
        <v>-3.9170473548196583E-2</v>
      </c>
      <c r="H123" s="2" t="e">
        <f t="shared" si="9"/>
        <v>#NUM!</v>
      </c>
    </row>
    <row r="124" spans="1:8" x14ac:dyDescent="0.3">
      <c r="A124" s="2">
        <v>24320</v>
      </c>
      <c r="B124">
        <v>0.60912581452036896</v>
      </c>
      <c r="C124" s="15">
        <f t="shared" si="5"/>
        <v>0.99856690904978518</v>
      </c>
      <c r="D124" s="15">
        <f t="shared" si="6"/>
        <v>10</v>
      </c>
      <c r="E124" s="2">
        <f t="shared" si="7"/>
        <v>5.0071654547510738</v>
      </c>
      <c r="F124" s="2">
        <v>5</v>
      </c>
      <c r="G124" s="2">
        <f t="shared" si="8"/>
        <v>7.1654547510737743E-3</v>
      </c>
      <c r="H124" s="2">
        <f t="shared" si="9"/>
        <v>5.8562065482472923</v>
      </c>
    </row>
    <row r="125" spans="1:8" x14ac:dyDescent="0.3">
      <c r="A125" s="2">
        <v>24520</v>
      </c>
      <c r="B125">
        <v>0.61587791145159465</v>
      </c>
      <c r="C125" s="15">
        <f t="shared" si="5"/>
        <v>1.0096359204124503</v>
      </c>
      <c r="D125" s="15">
        <f t="shared" si="6"/>
        <v>10</v>
      </c>
      <c r="E125" s="2">
        <f t="shared" si="7"/>
        <v>4.9518203979377482</v>
      </c>
      <c r="F125" s="2">
        <v>5</v>
      </c>
      <c r="G125" s="2">
        <f t="shared" si="8"/>
        <v>-4.8179602062251803E-2</v>
      </c>
      <c r="H125" s="2" t="e">
        <f t="shared" si="9"/>
        <v>#NUM!</v>
      </c>
    </row>
    <row r="126" spans="1:8" x14ac:dyDescent="0.3">
      <c r="A126" s="2">
        <v>24720</v>
      </c>
      <c r="B126">
        <v>0.61707382095176055</v>
      </c>
      <c r="C126" s="15">
        <f t="shared" si="5"/>
        <v>1.0115964277897713</v>
      </c>
      <c r="D126" s="15">
        <f t="shared" si="6"/>
        <v>10</v>
      </c>
      <c r="E126" s="2">
        <f t="shared" si="7"/>
        <v>4.9420178610511432</v>
      </c>
      <c r="F126" s="2">
        <v>5</v>
      </c>
      <c r="G126" s="2">
        <f t="shared" si="8"/>
        <v>-5.7982138948856843E-2</v>
      </c>
      <c r="H126" s="2" t="e">
        <f t="shared" si="9"/>
        <v>#NUM!</v>
      </c>
    </row>
    <row r="127" spans="1:8" x14ac:dyDescent="0.3">
      <c r="A127" s="2">
        <v>24920</v>
      </c>
      <c r="B127">
        <v>0.57493013053235242</v>
      </c>
      <c r="C127" s="15">
        <f t="shared" si="5"/>
        <v>0.94250841070877445</v>
      </c>
      <c r="D127" s="15">
        <f t="shared" si="6"/>
        <v>10</v>
      </c>
      <c r="E127" s="2">
        <f t="shared" si="7"/>
        <v>5.2874579464561275</v>
      </c>
      <c r="F127" s="2">
        <v>5</v>
      </c>
      <c r="G127" s="2">
        <f t="shared" si="8"/>
        <v>0.28745794645612754</v>
      </c>
      <c r="H127" s="2">
        <f t="shared" si="9"/>
        <v>2.2188691130316882</v>
      </c>
    </row>
    <row r="128" spans="1:8" x14ac:dyDescent="0.3">
      <c r="A128" s="2">
        <v>25120</v>
      </c>
      <c r="B128">
        <v>0.59753472550624731</v>
      </c>
      <c r="C128" s="15">
        <f t="shared" si="5"/>
        <v>0.97956512378073335</v>
      </c>
      <c r="D128" s="15">
        <f t="shared" si="6"/>
        <v>10</v>
      </c>
      <c r="E128" s="2">
        <f t="shared" si="7"/>
        <v>5.1021743810963329</v>
      </c>
      <c r="F128" s="2">
        <v>5</v>
      </c>
      <c r="G128" s="2">
        <f t="shared" si="8"/>
        <v>0.10217438109633292</v>
      </c>
      <c r="H128" s="2">
        <f t="shared" si="9"/>
        <v>3.2175939243846412</v>
      </c>
    </row>
    <row r="129" spans="1:8" x14ac:dyDescent="0.3">
      <c r="A129" s="2">
        <v>25320</v>
      </c>
      <c r="B129">
        <v>0.63107274885878684</v>
      </c>
      <c r="C129" s="15">
        <f t="shared" si="5"/>
        <v>1.0345454899324376</v>
      </c>
      <c r="D129" s="15">
        <f t="shared" si="6"/>
        <v>10</v>
      </c>
      <c r="E129" s="2">
        <f t="shared" si="7"/>
        <v>4.8272725503378124</v>
      </c>
      <c r="F129" s="2">
        <v>5</v>
      </c>
      <c r="G129" s="2">
        <f t="shared" si="8"/>
        <v>-0.17272744966218756</v>
      </c>
      <c r="H129" s="2" t="e">
        <f t="shared" si="9"/>
        <v>#NUM!</v>
      </c>
    </row>
    <row r="130" spans="1:8" x14ac:dyDescent="0.3">
      <c r="A130" s="2">
        <v>25520</v>
      </c>
      <c r="B130">
        <v>0.61533594393386282</v>
      </c>
      <c r="C130" s="15">
        <f t="shared" si="5"/>
        <v>1.0087474490719064</v>
      </c>
      <c r="D130" s="15">
        <f t="shared" si="6"/>
        <v>10</v>
      </c>
      <c r="E130" s="2">
        <f t="shared" si="7"/>
        <v>4.9562627546404681</v>
      </c>
      <c r="F130" s="2">
        <v>5</v>
      </c>
      <c r="G130" s="2">
        <f t="shared" si="8"/>
        <v>-4.373724535953194E-2</v>
      </c>
      <c r="H130" s="2" t="e">
        <f t="shared" si="9"/>
        <v>#NUM!</v>
      </c>
    </row>
    <row r="131" spans="1:8" x14ac:dyDescent="0.3">
      <c r="A131" s="2">
        <v>25720</v>
      </c>
      <c r="B131">
        <v>0.58153295432932017</v>
      </c>
      <c r="C131" s="15">
        <f t="shared" ref="C131:C194" si="10">B131/$J$27</f>
        <v>0.95333271201527903</v>
      </c>
      <c r="D131" s="15">
        <f t="shared" ref="D131:D194" si="11">$J$28</f>
        <v>10</v>
      </c>
      <c r="E131" s="2">
        <f t="shared" si="7"/>
        <v>5.2333364399236046</v>
      </c>
      <c r="F131" s="2">
        <v>5</v>
      </c>
      <c r="G131" s="2">
        <f t="shared" si="8"/>
        <v>0.23333643992360464</v>
      </c>
      <c r="H131" s="2">
        <f t="shared" si="9"/>
        <v>2.4171757554791728</v>
      </c>
    </row>
    <row r="132" spans="1:8" x14ac:dyDescent="0.3">
      <c r="A132" s="2">
        <v>25920</v>
      </c>
      <c r="B132">
        <v>0.61883399528416083</v>
      </c>
      <c r="C132" s="15">
        <f t="shared" si="10"/>
        <v>1.014481959482231</v>
      </c>
      <c r="D132" s="15">
        <f t="shared" si="11"/>
        <v>10</v>
      </c>
      <c r="E132" s="2">
        <f t="shared" ref="E132:E195" si="12">D132-(F132*C132)</f>
        <v>4.9275902025888456</v>
      </c>
      <c r="F132" s="2">
        <v>5</v>
      </c>
      <c r="G132" s="2">
        <f t="shared" ref="G132:G195" si="13">F132-(F132*C132)</f>
        <v>-7.2409797411154386E-2</v>
      </c>
      <c r="H132" s="2" t="e">
        <f t="shared" ref="H132:H195" si="14">LN((F132*E132)/(D132*G132))</f>
        <v>#NUM!</v>
      </c>
    </row>
    <row r="133" spans="1:8" x14ac:dyDescent="0.3">
      <c r="A133" s="2">
        <v>26120</v>
      </c>
      <c r="B133">
        <v>0.62496808086860889</v>
      </c>
      <c r="C133" s="15">
        <f t="shared" si="10"/>
        <v>1.0245378374895229</v>
      </c>
      <c r="D133" s="15">
        <f t="shared" si="11"/>
        <v>10</v>
      </c>
      <c r="E133" s="2">
        <f t="shared" si="12"/>
        <v>4.8773108125523859</v>
      </c>
      <c r="F133" s="2">
        <v>5</v>
      </c>
      <c r="G133" s="2">
        <f t="shared" si="13"/>
        <v>-0.12268918744761415</v>
      </c>
      <c r="H133" s="2" t="e">
        <f t="shared" si="14"/>
        <v>#NUM!</v>
      </c>
    </row>
    <row r="134" spans="1:8" x14ac:dyDescent="0.3">
      <c r="A134" s="2">
        <v>26320</v>
      </c>
      <c r="B134">
        <v>0.58979222332287184</v>
      </c>
      <c r="C134" s="15">
        <f t="shared" si="10"/>
        <v>0.96687249725060964</v>
      </c>
      <c r="D134" s="15">
        <f t="shared" si="11"/>
        <v>10</v>
      </c>
      <c r="E134" s="2">
        <f t="shared" si="12"/>
        <v>5.1656375137469519</v>
      </c>
      <c r="F134" s="2">
        <v>5</v>
      </c>
      <c r="G134" s="2">
        <f t="shared" si="13"/>
        <v>0.1656375137469519</v>
      </c>
      <c r="H134" s="2">
        <f t="shared" si="14"/>
        <v>2.7468348743655047</v>
      </c>
    </row>
    <row r="135" spans="1:8" x14ac:dyDescent="0.3">
      <c r="A135" s="2">
        <v>26520</v>
      </c>
      <c r="B135">
        <v>0.62599387268934203</v>
      </c>
      <c r="C135" s="15">
        <f t="shared" si="10"/>
        <v>1.0262194634251509</v>
      </c>
      <c r="D135" s="15">
        <f t="shared" si="11"/>
        <v>10</v>
      </c>
      <c r="E135" s="2">
        <f t="shared" si="12"/>
        <v>4.8689026828742454</v>
      </c>
      <c r="F135" s="2">
        <v>5</v>
      </c>
      <c r="G135" s="2">
        <f t="shared" si="13"/>
        <v>-0.13109731712575456</v>
      </c>
      <c r="H135" s="2" t="e">
        <f t="shared" si="14"/>
        <v>#NUM!</v>
      </c>
    </row>
    <row r="136" spans="1:8" x14ac:dyDescent="0.3">
      <c r="A136" s="2">
        <v>26720</v>
      </c>
      <c r="B136">
        <v>0.59959761587676463</v>
      </c>
      <c r="C136" s="15">
        <f t="shared" si="10"/>
        <v>0.98294691127338463</v>
      </c>
      <c r="D136" s="15">
        <f t="shared" si="11"/>
        <v>10</v>
      </c>
      <c r="E136" s="2">
        <f t="shared" si="12"/>
        <v>5.0852654436330766</v>
      </c>
      <c r="F136" s="2">
        <v>5</v>
      </c>
      <c r="G136" s="2">
        <f t="shared" si="13"/>
        <v>8.5265443633076643E-2</v>
      </c>
      <c r="H136" s="2">
        <f t="shared" si="14"/>
        <v>3.3951860711217972</v>
      </c>
    </row>
    <row r="137" spans="1:8" x14ac:dyDescent="0.3">
      <c r="A137" s="2">
        <v>26920</v>
      </c>
      <c r="B137">
        <v>0.60525360247987792</v>
      </c>
      <c r="C137" s="15">
        <f t="shared" si="10"/>
        <v>0.99221902045881627</v>
      </c>
      <c r="D137" s="15">
        <f t="shared" si="11"/>
        <v>10</v>
      </c>
      <c r="E137" s="2">
        <f t="shared" si="12"/>
        <v>5.038904897705919</v>
      </c>
      <c r="F137" s="2">
        <v>5</v>
      </c>
      <c r="G137" s="2">
        <f t="shared" si="13"/>
        <v>3.8904897705918984E-2</v>
      </c>
      <c r="H137" s="2">
        <f t="shared" si="14"/>
        <v>4.1706767269595604</v>
      </c>
    </row>
    <row r="138" spans="1:8" x14ac:dyDescent="0.3">
      <c r="A138" s="2">
        <v>27120</v>
      </c>
      <c r="B138">
        <v>0.60412008681447837</v>
      </c>
      <c r="C138" s="15">
        <f t="shared" si="10"/>
        <v>0.990360798056522</v>
      </c>
      <c r="D138" s="15">
        <f t="shared" si="11"/>
        <v>10</v>
      </c>
      <c r="E138" s="2">
        <f t="shared" si="12"/>
        <v>5.0481960097173904</v>
      </c>
      <c r="F138" s="2">
        <v>5</v>
      </c>
      <c r="G138" s="2">
        <f t="shared" si="13"/>
        <v>4.8196009717390353E-2</v>
      </c>
      <c r="H138" s="2">
        <f t="shared" si="14"/>
        <v>3.9583628204072379</v>
      </c>
    </row>
    <row r="139" spans="1:8" x14ac:dyDescent="0.3">
      <c r="A139" s="2">
        <v>27320</v>
      </c>
      <c r="B139">
        <v>0.60470383518172</v>
      </c>
      <c r="C139" s="15">
        <f t="shared" si="10"/>
        <v>0.99131776259298365</v>
      </c>
      <c r="D139" s="15">
        <f t="shared" si="11"/>
        <v>10</v>
      </c>
      <c r="E139" s="2">
        <f t="shared" si="12"/>
        <v>5.0434111870350815</v>
      </c>
      <c r="F139" s="2">
        <v>5</v>
      </c>
      <c r="G139" s="2">
        <f t="shared" si="13"/>
        <v>4.3411187035081511E-2</v>
      </c>
      <c r="H139" s="2">
        <f t="shared" si="14"/>
        <v>4.0619736007128626</v>
      </c>
    </row>
    <row r="140" spans="1:8" x14ac:dyDescent="0.3">
      <c r="A140" s="2">
        <v>27520</v>
      </c>
      <c r="B140">
        <v>0.61939606185197016</v>
      </c>
      <c r="C140" s="15">
        <f t="shared" si="10"/>
        <v>1.0154033800851969</v>
      </c>
      <c r="D140" s="15">
        <f t="shared" si="11"/>
        <v>10</v>
      </c>
      <c r="E140" s="2">
        <f t="shared" si="12"/>
        <v>4.9229830995740151</v>
      </c>
      <c r="F140" s="2">
        <v>5</v>
      </c>
      <c r="G140" s="2">
        <f t="shared" si="13"/>
        <v>-7.7016900425984858E-2</v>
      </c>
      <c r="H140" s="2" t="e">
        <f t="shared" si="14"/>
        <v>#NUM!</v>
      </c>
    </row>
    <row r="141" spans="1:8" x14ac:dyDescent="0.3">
      <c r="A141" s="2">
        <v>27720</v>
      </c>
      <c r="B141">
        <v>0.62075022309542716</v>
      </c>
      <c r="C141" s="15">
        <f t="shared" si="10"/>
        <v>1.0176233165498807</v>
      </c>
      <c r="D141" s="15">
        <f t="shared" si="11"/>
        <v>10</v>
      </c>
      <c r="E141" s="2">
        <f t="shared" si="12"/>
        <v>4.9118834172505963</v>
      </c>
      <c r="F141" s="2">
        <v>5</v>
      </c>
      <c r="G141" s="2">
        <f t="shared" si="13"/>
        <v>-8.8116582749403705E-2</v>
      </c>
      <c r="H141" s="2" t="e">
        <f t="shared" si="14"/>
        <v>#NUM!</v>
      </c>
    </row>
    <row r="142" spans="1:8" x14ac:dyDescent="0.3">
      <c r="A142" s="2">
        <v>27920</v>
      </c>
      <c r="B142">
        <v>0.58418261062436405</v>
      </c>
      <c r="C142" s="15">
        <f t="shared" si="10"/>
        <v>0.95767641085961319</v>
      </c>
      <c r="D142" s="15">
        <f t="shared" si="11"/>
        <v>10</v>
      </c>
      <c r="E142" s="2">
        <f t="shared" si="12"/>
        <v>5.211617945701934</v>
      </c>
      <c r="F142" s="2">
        <v>5</v>
      </c>
      <c r="G142" s="2">
        <f t="shared" si="13"/>
        <v>0.21161794570193404</v>
      </c>
      <c r="H142" s="2">
        <f t="shared" si="14"/>
        <v>2.5107159462344928</v>
      </c>
    </row>
    <row r="143" spans="1:8" x14ac:dyDescent="0.3">
      <c r="A143" s="2">
        <v>28120</v>
      </c>
      <c r="B143">
        <v>0.6156357910739495</v>
      </c>
      <c r="C143" s="15">
        <f t="shared" si="10"/>
        <v>1.009239001760573</v>
      </c>
      <c r="D143" s="15">
        <f t="shared" si="11"/>
        <v>10</v>
      </c>
      <c r="E143" s="2">
        <f t="shared" si="12"/>
        <v>4.9538049911971349</v>
      </c>
      <c r="F143" s="2">
        <v>5</v>
      </c>
      <c r="G143" s="2">
        <f t="shared" si="13"/>
        <v>-4.619500880286509E-2</v>
      </c>
      <c r="H143" s="2" t="e">
        <f t="shared" si="14"/>
        <v>#NUM!</v>
      </c>
    </row>
    <row r="144" spans="1:8" x14ac:dyDescent="0.3">
      <c r="A144" s="2">
        <v>28320</v>
      </c>
      <c r="B144">
        <v>0.618092415593821</v>
      </c>
      <c r="C144" s="15">
        <f t="shared" si="10"/>
        <v>1.0132662550718377</v>
      </c>
      <c r="D144" s="15">
        <f t="shared" si="11"/>
        <v>10</v>
      </c>
      <c r="E144" s="2">
        <f t="shared" si="12"/>
        <v>4.9336687246408122</v>
      </c>
      <c r="F144" s="2">
        <v>5</v>
      </c>
      <c r="G144" s="2">
        <f t="shared" si="13"/>
        <v>-6.6331275359187813E-2</v>
      </c>
      <c r="H144" s="2" t="e">
        <f t="shared" si="14"/>
        <v>#NUM!</v>
      </c>
    </row>
    <row r="145" spans="1:8" x14ac:dyDescent="0.3">
      <c r="A145" s="2">
        <v>28520</v>
      </c>
      <c r="B145">
        <v>0.61333066650562273</v>
      </c>
      <c r="C145" s="15">
        <f t="shared" si="10"/>
        <v>1.005460109025611</v>
      </c>
      <c r="D145" s="15">
        <f t="shared" si="11"/>
        <v>10</v>
      </c>
      <c r="E145" s="2">
        <f t="shared" si="12"/>
        <v>4.972699454871945</v>
      </c>
      <c r="F145" s="2">
        <v>5</v>
      </c>
      <c r="G145" s="2">
        <f t="shared" si="13"/>
        <v>-2.730054512805502E-2</v>
      </c>
      <c r="H145" s="2" t="e">
        <f t="shared" si="14"/>
        <v>#NUM!</v>
      </c>
    </row>
    <row r="146" spans="1:8" x14ac:dyDescent="0.3">
      <c r="A146" s="2">
        <v>28720</v>
      </c>
      <c r="B146">
        <v>0.59289954707975145</v>
      </c>
      <c r="C146" s="15">
        <f t="shared" si="10"/>
        <v>0.97196647062254338</v>
      </c>
      <c r="D146" s="15">
        <f t="shared" si="11"/>
        <v>10</v>
      </c>
      <c r="E146" s="2">
        <f t="shared" si="12"/>
        <v>5.1401676468872832</v>
      </c>
      <c r="F146" s="2">
        <v>5</v>
      </c>
      <c r="G146" s="2">
        <f t="shared" si="13"/>
        <v>0.14016764688728323</v>
      </c>
      <c r="H146" s="2">
        <f t="shared" si="14"/>
        <v>2.9088546095123271</v>
      </c>
    </row>
    <row r="147" spans="1:8" x14ac:dyDescent="0.3">
      <c r="A147" s="2">
        <v>28920</v>
      </c>
      <c r="B147">
        <v>0.61792534756711526</v>
      </c>
      <c r="C147" s="15">
        <f t="shared" si="10"/>
        <v>1.0129923730608448</v>
      </c>
      <c r="D147" s="15">
        <f t="shared" si="11"/>
        <v>10</v>
      </c>
      <c r="E147" s="2">
        <f t="shared" si="12"/>
        <v>4.9350381346957759</v>
      </c>
      <c r="F147" s="2">
        <v>5</v>
      </c>
      <c r="G147" s="2">
        <f t="shared" si="13"/>
        <v>-6.4961865304224098E-2</v>
      </c>
      <c r="H147" s="2" t="e">
        <f t="shared" si="14"/>
        <v>#NUM!</v>
      </c>
    </row>
    <row r="148" spans="1:8" x14ac:dyDescent="0.3">
      <c r="A148" s="2">
        <v>29120</v>
      </c>
      <c r="B148">
        <v>0.62497423147848796</v>
      </c>
      <c r="C148" s="15">
        <f t="shared" si="10"/>
        <v>1.0245479204565378</v>
      </c>
      <c r="D148" s="15">
        <f t="shared" si="11"/>
        <v>10</v>
      </c>
      <c r="E148" s="2">
        <f t="shared" si="12"/>
        <v>4.8772603977173112</v>
      </c>
      <c r="F148" s="2">
        <v>5</v>
      </c>
      <c r="G148" s="2">
        <f t="shared" si="13"/>
        <v>-0.12273960228268876</v>
      </c>
      <c r="H148" s="2" t="e">
        <f t="shared" si="14"/>
        <v>#NUM!</v>
      </c>
    </row>
    <row r="149" spans="1:8" x14ac:dyDescent="0.3">
      <c r="A149" s="2">
        <v>29320</v>
      </c>
      <c r="B149">
        <v>0.63287064804010351</v>
      </c>
      <c r="C149" s="15">
        <f t="shared" si="10"/>
        <v>1.0374928656395139</v>
      </c>
      <c r="D149" s="15">
        <f t="shared" si="11"/>
        <v>10</v>
      </c>
      <c r="E149" s="2">
        <f t="shared" si="12"/>
        <v>4.8125356718024301</v>
      </c>
      <c r="F149" s="2">
        <v>5</v>
      </c>
      <c r="G149" s="2">
        <f t="shared" si="13"/>
        <v>-0.18746432819756986</v>
      </c>
      <c r="H149" s="2" t="e">
        <f t="shared" si="14"/>
        <v>#NUM!</v>
      </c>
    </row>
    <row r="150" spans="1:8" x14ac:dyDescent="0.3">
      <c r="A150" s="2">
        <v>29520</v>
      </c>
      <c r="B150">
        <v>0.6118043090208527</v>
      </c>
      <c r="C150" s="15">
        <f t="shared" si="10"/>
        <v>1.0029578836407422</v>
      </c>
      <c r="D150" s="15">
        <f t="shared" si="11"/>
        <v>10</v>
      </c>
      <c r="E150" s="2">
        <f t="shared" si="12"/>
        <v>4.9852105817962888</v>
      </c>
      <c r="F150" s="2">
        <v>5</v>
      </c>
      <c r="G150" s="2">
        <f t="shared" si="13"/>
        <v>-1.4789418203711158E-2</v>
      </c>
      <c r="H150" s="2" t="e">
        <f t="shared" si="14"/>
        <v>#NUM!</v>
      </c>
    </row>
    <row r="151" spans="1:8" x14ac:dyDescent="0.3">
      <c r="A151" s="2">
        <v>29720</v>
      </c>
      <c r="B151">
        <v>0.61850464378519721</v>
      </c>
      <c r="C151" s="15">
        <f t="shared" si="10"/>
        <v>1.0139420389921265</v>
      </c>
      <c r="D151" s="15">
        <f t="shared" si="11"/>
        <v>10</v>
      </c>
      <c r="E151" s="2">
        <f t="shared" si="12"/>
        <v>4.9302898050393669</v>
      </c>
      <c r="F151" s="2">
        <v>5</v>
      </c>
      <c r="G151" s="2">
        <f t="shared" si="13"/>
        <v>-6.9710194960633132E-2</v>
      </c>
      <c r="H151" s="2" t="e">
        <f t="shared" si="14"/>
        <v>#NUM!</v>
      </c>
    </row>
    <row r="152" spans="1:8" x14ac:dyDescent="0.3">
      <c r="A152" s="2">
        <v>29920</v>
      </c>
      <c r="B152">
        <v>0.59862147726296533</v>
      </c>
      <c r="C152" s="15">
        <f t="shared" si="10"/>
        <v>0.98134668403764813</v>
      </c>
      <c r="D152" s="15">
        <f t="shared" si="11"/>
        <v>10</v>
      </c>
      <c r="E152" s="2">
        <f t="shared" si="12"/>
        <v>5.0932665798117593</v>
      </c>
      <c r="F152" s="2">
        <v>5</v>
      </c>
      <c r="G152" s="2">
        <f t="shared" si="13"/>
        <v>9.3266579811759343E-2</v>
      </c>
      <c r="H152" s="2">
        <f t="shared" si="14"/>
        <v>3.307065645039307</v>
      </c>
    </row>
    <row r="153" spans="1:8" x14ac:dyDescent="0.3">
      <c r="A153" s="2">
        <v>30120</v>
      </c>
      <c r="B153">
        <v>0.56856439903903722</v>
      </c>
      <c r="C153" s="15">
        <f t="shared" si="10"/>
        <v>0.93207278530989712</v>
      </c>
      <c r="D153" s="15">
        <f t="shared" si="11"/>
        <v>10</v>
      </c>
      <c r="E153" s="2">
        <f t="shared" si="12"/>
        <v>5.3396360734505146</v>
      </c>
      <c r="F153" s="2">
        <v>5</v>
      </c>
      <c r="G153" s="2">
        <f t="shared" si="13"/>
        <v>0.33963607345051461</v>
      </c>
      <c r="H153" s="2">
        <f t="shared" si="14"/>
        <v>2.0618909258842701</v>
      </c>
    </row>
    <row r="154" spans="1:8" x14ac:dyDescent="0.3">
      <c r="A154" s="2">
        <v>30320</v>
      </c>
      <c r="B154">
        <v>0.61641789680857995</v>
      </c>
      <c r="C154" s="15">
        <f t="shared" si="10"/>
        <v>1.0105211423091476</v>
      </c>
      <c r="D154" s="15">
        <f t="shared" si="11"/>
        <v>10</v>
      </c>
      <c r="E154" s="2">
        <f t="shared" si="12"/>
        <v>4.9473942884542623</v>
      </c>
      <c r="F154" s="2">
        <v>5</v>
      </c>
      <c r="G154" s="2">
        <f t="shared" si="13"/>
        <v>-5.2605711545737677E-2</v>
      </c>
      <c r="H154" s="2" t="e">
        <f t="shared" si="14"/>
        <v>#NUM!</v>
      </c>
    </row>
    <row r="155" spans="1:8" x14ac:dyDescent="0.3">
      <c r="A155" s="2">
        <v>30520</v>
      </c>
      <c r="B155">
        <v>0.6164115181855031</v>
      </c>
      <c r="C155" s="15">
        <f t="shared" si="10"/>
        <v>1.010510685550005</v>
      </c>
      <c r="D155" s="15">
        <f t="shared" si="11"/>
        <v>10</v>
      </c>
      <c r="E155" s="2">
        <f t="shared" si="12"/>
        <v>4.9474465722499747</v>
      </c>
      <c r="F155" s="2">
        <v>5</v>
      </c>
      <c r="G155" s="2">
        <f t="shared" si="13"/>
        <v>-5.255342775002525E-2</v>
      </c>
      <c r="H155" s="2" t="e">
        <f t="shared" si="14"/>
        <v>#NUM!</v>
      </c>
    </row>
    <row r="156" spans="1:8" x14ac:dyDescent="0.3">
      <c r="A156" s="2">
        <v>30720</v>
      </c>
      <c r="B156">
        <v>0.60087622801059892</v>
      </c>
      <c r="C156" s="15">
        <f t="shared" si="10"/>
        <v>0.98504299673868678</v>
      </c>
      <c r="D156" s="15">
        <f t="shared" si="11"/>
        <v>10</v>
      </c>
      <c r="E156" s="2">
        <f t="shared" si="12"/>
        <v>5.0747850163065662</v>
      </c>
      <c r="F156" s="2">
        <v>5</v>
      </c>
      <c r="G156" s="2">
        <f t="shared" si="13"/>
        <v>7.4785016306566199E-2</v>
      </c>
      <c r="H156" s="2">
        <f t="shared" si="14"/>
        <v>3.5242747129766596</v>
      </c>
    </row>
    <row r="157" spans="1:8" x14ac:dyDescent="0.3">
      <c r="A157" s="2">
        <v>30920</v>
      </c>
      <c r="B157">
        <v>0.60867379461263971</v>
      </c>
      <c r="C157" s="15">
        <f t="shared" si="10"/>
        <v>0.99782589280760614</v>
      </c>
      <c r="D157" s="15">
        <f t="shared" si="11"/>
        <v>10</v>
      </c>
      <c r="E157" s="2">
        <f t="shared" si="12"/>
        <v>5.0108705359619696</v>
      </c>
      <c r="F157" s="2">
        <v>5</v>
      </c>
      <c r="G157" s="2">
        <f t="shared" si="13"/>
        <v>1.087053596196963E-2</v>
      </c>
      <c r="H157" s="2">
        <f t="shared" si="14"/>
        <v>5.4401617516510132</v>
      </c>
    </row>
    <row r="158" spans="1:8" x14ac:dyDescent="0.3">
      <c r="A158" s="2">
        <v>31120</v>
      </c>
      <c r="B158">
        <v>0.61649472140860406</v>
      </c>
      <c r="C158" s="15">
        <f t="shared" si="10"/>
        <v>1.0106470842764002</v>
      </c>
      <c r="D158" s="15">
        <f t="shared" si="11"/>
        <v>10</v>
      </c>
      <c r="E158" s="2">
        <f t="shared" si="12"/>
        <v>4.9467645786179997</v>
      </c>
      <c r="F158" s="2">
        <v>5</v>
      </c>
      <c r="G158" s="2">
        <f t="shared" si="13"/>
        <v>-5.3235421382000325E-2</v>
      </c>
      <c r="H158" s="2" t="e">
        <f t="shared" si="14"/>
        <v>#NUM!</v>
      </c>
    </row>
    <row r="159" spans="1:8" x14ac:dyDescent="0.3">
      <c r="A159" s="2">
        <v>31320</v>
      </c>
      <c r="B159">
        <v>0.61156273180843612</v>
      </c>
      <c r="C159" s="15">
        <f t="shared" si="10"/>
        <v>1.0025618554236657</v>
      </c>
      <c r="D159" s="15">
        <f t="shared" si="11"/>
        <v>10</v>
      </c>
      <c r="E159" s="2">
        <f t="shared" si="12"/>
        <v>4.987190722881671</v>
      </c>
      <c r="F159" s="2">
        <v>5</v>
      </c>
      <c r="G159" s="2">
        <f t="shared" si="13"/>
        <v>-1.2809277118329021E-2</v>
      </c>
      <c r="H159" s="2" t="e">
        <f t="shared" si="14"/>
        <v>#NUM!</v>
      </c>
    </row>
    <row r="160" spans="1:8" x14ac:dyDescent="0.3">
      <c r="A160" s="2">
        <v>31520</v>
      </c>
      <c r="B160">
        <v>0.61328031539264294</v>
      </c>
      <c r="C160" s="15">
        <f t="shared" si="10"/>
        <v>1.0053775662174476</v>
      </c>
      <c r="D160" s="15">
        <f t="shared" si="11"/>
        <v>10</v>
      </c>
      <c r="E160" s="2">
        <f t="shared" si="12"/>
        <v>4.9731121689127624</v>
      </c>
      <c r="F160" s="2">
        <v>5</v>
      </c>
      <c r="G160" s="2">
        <f t="shared" si="13"/>
        <v>-2.6887831087237579E-2</v>
      </c>
      <c r="H160" s="2" t="e">
        <f t="shared" si="14"/>
        <v>#NUM!</v>
      </c>
    </row>
    <row r="161" spans="1:8" x14ac:dyDescent="0.3">
      <c r="A161" s="2">
        <v>31720</v>
      </c>
      <c r="B161">
        <v>0.60811324594695537</v>
      </c>
      <c r="C161" s="15">
        <f t="shared" si="10"/>
        <v>0.99690696056877937</v>
      </c>
      <c r="D161" s="15">
        <f t="shared" si="11"/>
        <v>10</v>
      </c>
      <c r="E161" s="2">
        <f t="shared" si="12"/>
        <v>5.0154651971561028</v>
      </c>
      <c r="F161" s="2">
        <v>5</v>
      </c>
      <c r="G161" s="2">
        <f t="shared" si="13"/>
        <v>1.5465197156102839E-2</v>
      </c>
      <c r="H161" s="2">
        <f t="shared" si="14"/>
        <v>5.0885421220904616</v>
      </c>
    </row>
    <row r="162" spans="1:8" x14ac:dyDescent="0.3">
      <c r="A162" s="2">
        <v>31920</v>
      </c>
      <c r="B162">
        <v>0.64301439883739919</v>
      </c>
      <c r="C162" s="15">
        <f t="shared" si="10"/>
        <v>1.0541219653072118</v>
      </c>
      <c r="D162" s="15">
        <f t="shared" si="11"/>
        <v>10</v>
      </c>
      <c r="E162" s="2">
        <f t="shared" si="12"/>
        <v>4.7293901734639405</v>
      </c>
      <c r="F162" s="2">
        <v>5</v>
      </c>
      <c r="G162" s="2">
        <f t="shared" si="13"/>
        <v>-0.27060982653605947</v>
      </c>
      <c r="H162" s="2" t="e">
        <f t="shared" si="14"/>
        <v>#NUM!</v>
      </c>
    </row>
    <row r="163" spans="1:8" x14ac:dyDescent="0.3">
      <c r="A163" s="2">
        <v>32120</v>
      </c>
      <c r="B163">
        <v>0.62811041846491933</v>
      </c>
      <c r="C163" s="15">
        <f t="shared" si="10"/>
        <v>1.0296892105982285</v>
      </c>
      <c r="D163" s="15">
        <f t="shared" si="11"/>
        <v>10</v>
      </c>
      <c r="E163" s="2">
        <f t="shared" si="12"/>
        <v>4.851553947008858</v>
      </c>
      <c r="F163" s="2">
        <v>5</v>
      </c>
      <c r="G163" s="2">
        <f t="shared" si="13"/>
        <v>-0.148446052991142</v>
      </c>
      <c r="H163" s="2" t="e">
        <f t="shared" si="14"/>
        <v>#NUM!</v>
      </c>
    </row>
    <row r="164" spans="1:8" x14ac:dyDescent="0.3">
      <c r="A164" s="2">
        <v>32320</v>
      </c>
      <c r="B164">
        <v>0.61371099066796275</v>
      </c>
      <c r="C164" s="15">
        <f t="shared" si="10"/>
        <v>1.0060835912589554</v>
      </c>
      <c r="D164" s="15">
        <f t="shared" si="11"/>
        <v>10</v>
      </c>
      <c r="E164" s="2">
        <f t="shared" si="12"/>
        <v>4.9695820437052234</v>
      </c>
      <c r="F164" s="2">
        <v>5</v>
      </c>
      <c r="G164" s="2">
        <f t="shared" si="13"/>
        <v>-3.0417956294776616E-2</v>
      </c>
      <c r="H164" s="2" t="e">
        <f t="shared" si="14"/>
        <v>#NUM!</v>
      </c>
    </row>
    <row r="165" spans="1:8" x14ac:dyDescent="0.3">
      <c r="A165" s="2">
        <v>32520</v>
      </c>
      <c r="B165">
        <v>0.60581345941133624</v>
      </c>
      <c r="C165" s="15">
        <f t="shared" si="10"/>
        <v>0.99313681870710857</v>
      </c>
      <c r="D165" s="15">
        <f t="shared" si="11"/>
        <v>10</v>
      </c>
      <c r="E165" s="2">
        <f t="shared" si="12"/>
        <v>5.0343159064644567</v>
      </c>
      <c r="F165" s="2">
        <v>5</v>
      </c>
      <c r="G165" s="2">
        <f t="shared" si="13"/>
        <v>3.4315906464456702E-2</v>
      </c>
      <c r="H165" s="2">
        <f t="shared" si="14"/>
        <v>4.2952767557334974</v>
      </c>
    </row>
    <row r="166" spans="1:8" x14ac:dyDescent="0.3">
      <c r="A166" s="2">
        <v>32720</v>
      </c>
      <c r="B166">
        <v>0.62069276869174239</v>
      </c>
      <c r="C166" s="15">
        <f t="shared" si="10"/>
        <v>1.0175291290028563</v>
      </c>
      <c r="D166" s="15">
        <f t="shared" si="11"/>
        <v>10</v>
      </c>
      <c r="E166" s="2">
        <f t="shared" si="12"/>
        <v>4.9123543549857187</v>
      </c>
      <c r="F166" s="2">
        <v>5</v>
      </c>
      <c r="G166" s="2">
        <f t="shared" si="13"/>
        <v>-8.7645645014281293E-2</v>
      </c>
      <c r="H166" s="2" t="e">
        <f t="shared" si="14"/>
        <v>#NUM!</v>
      </c>
    </row>
    <row r="167" spans="1:8" x14ac:dyDescent="0.3">
      <c r="A167" s="2">
        <v>32920</v>
      </c>
      <c r="B167">
        <v>0.60742821261484159</v>
      </c>
      <c r="C167" s="15">
        <f t="shared" si="10"/>
        <v>0.99578395510629769</v>
      </c>
      <c r="D167" s="15">
        <f t="shared" si="11"/>
        <v>10</v>
      </c>
      <c r="E167" s="2">
        <f t="shared" si="12"/>
        <v>5.0210802244685118</v>
      </c>
      <c r="F167" s="2">
        <v>5</v>
      </c>
      <c r="G167" s="2">
        <f t="shared" si="13"/>
        <v>2.1080224468511766E-2</v>
      </c>
      <c r="H167" s="2">
        <f t="shared" si="14"/>
        <v>4.7799178211062721</v>
      </c>
    </row>
    <row r="168" spans="1:8" x14ac:dyDescent="0.3">
      <c r="A168" s="2">
        <v>33120</v>
      </c>
      <c r="B168">
        <v>0.57035637600584754</v>
      </c>
      <c r="C168" s="15">
        <f t="shared" si="10"/>
        <v>0.93501045246860259</v>
      </c>
      <c r="D168" s="15">
        <f t="shared" si="11"/>
        <v>10</v>
      </c>
      <c r="E168" s="2">
        <f t="shared" si="12"/>
        <v>5.3249477376569869</v>
      </c>
      <c r="F168" s="2">
        <v>5</v>
      </c>
      <c r="G168" s="2">
        <f t="shared" si="13"/>
        <v>0.32494773765698692</v>
      </c>
      <c r="H168" s="2">
        <f t="shared" si="14"/>
        <v>2.1033466332554074</v>
      </c>
    </row>
    <row r="169" spans="1:8" x14ac:dyDescent="0.3">
      <c r="A169" s="2">
        <v>33320</v>
      </c>
      <c r="B169">
        <v>0.60621165002393484</v>
      </c>
      <c r="C169" s="15">
        <f t="shared" si="10"/>
        <v>0.99378959020317192</v>
      </c>
      <c r="D169" s="15">
        <f t="shared" si="11"/>
        <v>10</v>
      </c>
      <c r="E169" s="2">
        <f t="shared" si="12"/>
        <v>5.0310520489841402</v>
      </c>
      <c r="F169" s="2">
        <v>5</v>
      </c>
      <c r="G169" s="2">
        <f t="shared" si="13"/>
        <v>3.1052048984140157E-2</v>
      </c>
      <c r="H169" s="2">
        <f t="shared" si="14"/>
        <v>4.3945724195019968</v>
      </c>
    </row>
    <row r="170" spans="1:8" x14ac:dyDescent="0.3">
      <c r="A170" s="2">
        <v>33520</v>
      </c>
      <c r="B170">
        <v>0.60728391003109594</v>
      </c>
      <c r="C170" s="15">
        <f t="shared" si="10"/>
        <v>0.99554739349359989</v>
      </c>
      <c r="D170" s="15">
        <f t="shared" si="11"/>
        <v>10</v>
      </c>
      <c r="E170" s="2">
        <f t="shared" si="12"/>
        <v>5.0222630325320008</v>
      </c>
      <c r="F170" s="2">
        <v>5</v>
      </c>
      <c r="G170" s="2">
        <f t="shared" si="13"/>
        <v>2.2263032532000793E-2</v>
      </c>
      <c r="H170" s="2">
        <f t="shared" si="14"/>
        <v>4.7255611649241152</v>
      </c>
    </row>
    <row r="171" spans="1:8" x14ac:dyDescent="0.3">
      <c r="A171" s="2">
        <v>33720</v>
      </c>
      <c r="B171">
        <v>0.60972094517309439</v>
      </c>
      <c r="C171" s="15">
        <f t="shared" si="10"/>
        <v>0.99954253307064655</v>
      </c>
      <c r="D171" s="15">
        <f t="shared" si="11"/>
        <v>10</v>
      </c>
      <c r="E171" s="2">
        <f t="shared" si="12"/>
        <v>5.0022873346467671</v>
      </c>
      <c r="F171" s="2">
        <v>5</v>
      </c>
      <c r="G171" s="2">
        <f t="shared" si="13"/>
        <v>2.2873346467671141E-3</v>
      </c>
      <c r="H171" s="2">
        <f t="shared" si="14"/>
        <v>6.997116143191028</v>
      </c>
    </row>
    <row r="172" spans="1:8" x14ac:dyDescent="0.3">
      <c r="A172" s="2">
        <v>33920</v>
      </c>
      <c r="B172">
        <v>0.60510916347392496</v>
      </c>
      <c r="C172" s="15">
        <f t="shared" si="10"/>
        <v>0.99198223520315565</v>
      </c>
      <c r="D172" s="15">
        <f t="shared" si="11"/>
        <v>10</v>
      </c>
      <c r="E172" s="2">
        <f t="shared" si="12"/>
        <v>5.0400888239842221</v>
      </c>
      <c r="F172" s="2">
        <v>5</v>
      </c>
      <c r="G172" s="2">
        <f t="shared" si="13"/>
        <v>4.0088823984222088E-2</v>
      </c>
      <c r="H172" s="2">
        <f t="shared" si="14"/>
        <v>4.1409342123244768</v>
      </c>
    </row>
    <row r="173" spans="1:8" x14ac:dyDescent="0.3">
      <c r="A173" s="2">
        <v>34120</v>
      </c>
      <c r="B173">
        <v>0.61738856715270185</v>
      </c>
      <c r="C173" s="15">
        <f t="shared" si="10"/>
        <v>1.0121124051683636</v>
      </c>
      <c r="D173" s="15">
        <f t="shared" si="11"/>
        <v>10</v>
      </c>
      <c r="E173" s="2">
        <f t="shared" si="12"/>
        <v>4.9394379741581815</v>
      </c>
      <c r="F173" s="2">
        <v>5</v>
      </c>
      <c r="G173" s="2">
        <f t="shared" si="13"/>
        <v>-6.0562025841818468E-2</v>
      </c>
      <c r="H173" s="2" t="e">
        <f t="shared" si="14"/>
        <v>#NUM!</v>
      </c>
    </row>
    <row r="174" spans="1:8" x14ac:dyDescent="0.3">
      <c r="A174" s="2">
        <v>34320</v>
      </c>
      <c r="B174">
        <v>0.63687464805899552</v>
      </c>
      <c r="C174" s="15">
        <f t="shared" si="10"/>
        <v>1.0440568000967141</v>
      </c>
      <c r="D174" s="15">
        <f t="shared" si="11"/>
        <v>10</v>
      </c>
      <c r="E174" s="2">
        <f t="shared" si="12"/>
        <v>4.77971599951643</v>
      </c>
      <c r="F174" s="2">
        <v>5</v>
      </c>
      <c r="G174" s="2">
        <f t="shared" si="13"/>
        <v>-0.22028400048357</v>
      </c>
      <c r="H174" s="2" t="e">
        <f t="shared" si="14"/>
        <v>#NUM!</v>
      </c>
    </row>
    <row r="175" spans="1:8" x14ac:dyDescent="0.3">
      <c r="A175" s="2">
        <v>34520</v>
      </c>
      <c r="B175">
        <v>0.61535835427613417</v>
      </c>
      <c r="C175" s="15">
        <f t="shared" si="10"/>
        <v>1.0087841873379249</v>
      </c>
      <c r="D175" s="15">
        <f t="shared" si="11"/>
        <v>10</v>
      </c>
      <c r="E175" s="2">
        <f t="shared" si="12"/>
        <v>4.9560790633103755</v>
      </c>
      <c r="F175" s="2">
        <v>5</v>
      </c>
      <c r="G175" s="2">
        <f t="shared" si="13"/>
        <v>-4.392093668962449E-2</v>
      </c>
      <c r="H175" s="2" t="e">
        <f t="shared" si="14"/>
        <v>#NUM!</v>
      </c>
    </row>
    <row r="176" spans="1:8" x14ac:dyDescent="0.3">
      <c r="A176" s="2">
        <v>34720</v>
      </c>
      <c r="B176">
        <v>0.61879234648707648</v>
      </c>
      <c r="C176" s="15">
        <f t="shared" si="10"/>
        <v>1.0144136827656991</v>
      </c>
      <c r="D176" s="15">
        <f t="shared" si="11"/>
        <v>10</v>
      </c>
      <c r="E176" s="2">
        <f t="shared" si="12"/>
        <v>4.9279315861715043</v>
      </c>
      <c r="F176" s="2">
        <v>5</v>
      </c>
      <c r="G176" s="2">
        <f t="shared" si="13"/>
        <v>-7.2068413828495714E-2</v>
      </c>
      <c r="H176" s="2" t="e">
        <f t="shared" si="14"/>
        <v>#NUM!</v>
      </c>
    </row>
    <row r="177" spans="1:8" x14ac:dyDescent="0.3">
      <c r="A177" s="2">
        <v>34920</v>
      </c>
      <c r="B177">
        <v>0.5942944533850445</v>
      </c>
      <c r="C177" s="15">
        <f t="shared" si="10"/>
        <v>0.97425320227056478</v>
      </c>
      <c r="D177" s="15">
        <f t="shared" si="11"/>
        <v>10</v>
      </c>
      <c r="E177" s="2">
        <f t="shared" si="12"/>
        <v>5.1287339886471761</v>
      </c>
      <c r="F177" s="2">
        <v>5</v>
      </c>
      <c r="G177" s="2">
        <f t="shared" si="13"/>
        <v>0.12873398864717611</v>
      </c>
      <c r="H177" s="2">
        <f t="shared" si="14"/>
        <v>2.9917187695209129</v>
      </c>
    </row>
    <row r="178" spans="1:8" x14ac:dyDescent="0.3">
      <c r="A178" s="2">
        <v>35120</v>
      </c>
      <c r="B178">
        <v>0.63402782140377012</v>
      </c>
      <c r="C178" s="15">
        <f t="shared" si="10"/>
        <v>1.0393898711537215</v>
      </c>
      <c r="D178" s="15">
        <f t="shared" si="11"/>
        <v>10</v>
      </c>
      <c r="E178" s="2">
        <f t="shared" si="12"/>
        <v>4.8030506442313925</v>
      </c>
      <c r="F178" s="2">
        <v>5</v>
      </c>
      <c r="G178" s="2">
        <f t="shared" si="13"/>
        <v>-0.1969493557686075</v>
      </c>
      <c r="H178" s="2" t="e">
        <f t="shared" si="14"/>
        <v>#NUM!</v>
      </c>
    </row>
    <row r="179" spans="1:8" x14ac:dyDescent="0.3">
      <c r="A179" s="2">
        <v>35320</v>
      </c>
      <c r="B179">
        <v>0.60336286174325382</v>
      </c>
      <c r="C179" s="15">
        <f t="shared" si="10"/>
        <v>0.98911944548074404</v>
      </c>
      <c r="D179" s="15">
        <f t="shared" si="11"/>
        <v>10</v>
      </c>
      <c r="E179" s="2">
        <f t="shared" si="12"/>
        <v>5.0544027725962799</v>
      </c>
      <c r="F179" s="2">
        <v>5</v>
      </c>
      <c r="G179" s="2">
        <f t="shared" si="13"/>
        <v>5.4402772596279902E-2</v>
      </c>
      <c r="H179" s="2">
        <f t="shared" si="14"/>
        <v>3.8384526786322337</v>
      </c>
    </row>
    <row r="180" spans="1:8" x14ac:dyDescent="0.3">
      <c r="A180" s="2">
        <v>35520</v>
      </c>
      <c r="B180">
        <v>0.59278103021686313</v>
      </c>
      <c r="C180" s="15">
        <f t="shared" si="10"/>
        <v>0.97177218068338223</v>
      </c>
      <c r="D180" s="15">
        <f t="shared" si="11"/>
        <v>10</v>
      </c>
      <c r="E180" s="2">
        <f t="shared" si="12"/>
        <v>5.141139096583089</v>
      </c>
      <c r="F180" s="2">
        <v>5</v>
      </c>
      <c r="G180" s="2">
        <f t="shared" si="13"/>
        <v>0.14113909658308899</v>
      </c>
      <c r="H180" s="2">
        <f t="shared" si="14"/>
        <v>2.9021368627621831</v>
      </c>
    </row>
    <row r="181" spans="1:8" x14ac:dyDescent="0.3">
      <c r="A181" s="2">
        <v>35720</v>
      </c>
      <c r="B181">
        <v>0.61877186842964116</v>
      </c>
      <c r="C181" s="15">
        <f t="shared" si="10"/>
        <v>1.0143801121797396</v>
      </c>
      <c r="D181" s="15">
        <f t="shared" si="11"/>
        <v>10</v>
      </c>
      <c r="E181" s="2">
        <f t="shared" si="12"/>
        <v>4.9280994391013024</v>
      </c>
      <c r="F181" s="2">
        <v>5</v>
      </c>
      <c r="G181" s="2">
        <f t="shared" si="13"/>
        <v>-7.1900560898697563E-2</v>
      </c>
      <c r="H181" s="2" t="e">
        <f t="shared" si="14"/>
        <v>#NUM!</v>
      </c>
    </row>
    <row r="182" spans="1:8" x14ac:dyDescent="0.3">
      <c r="A182" s="2">
        <v>35920</v>
      </c>
      <c r="B182">
        <v>0.62528489542510257</v>
      </c>
      <c r="C182" s="15">
        <f t="shared" si="10"/>
        <v>1.0250572056149223</v>
      </c>
      <c r="D182" s="15">
        <f t="shared" si="11"/>
        <v>10</v>
      </c>
      <c r="E182" s="2">
        <f t="shared" si="12"/>
        <v>4.874713971925388</v>
      </c>
      <c r="F182" s="2">
        <v>5</v>
      </c>
      <c r="G182" s="2">
        <f t="shared" si="13"/>
        <v>-0.12528602807461198</v>
      </c>
      <c r="H182" s="2" t="e">
        <f t="shared" si="14"/>
        <v>#NUM!</v>
      </c>
    </row>
    <row r="183" spans="1:8" x14ac:dyDescent="0.3">
      <c r="A183" s="2">
        <v>36120</v>
      </c>
      <c r="B183">
        <v>0.60853718804052392</v>
      </c>
      <c r="C183" s="15">
        <f t="shared" si="10"/>
        <v>0.99760194760741627</v>
      </c>
      <c r="D183" s="15">
        <f t="shared" si="11"/>
        <v>10</v>
      </c>
      <c r="E183" s="2">
        <f t="shared" si="12"/>
        <v>5.0119902619629189</v>
      </c>
      <c r="F183" s="2">
        <v>5</v>
      </c>
      <c r="G183" s="2">
        <f t="shared" si="13"/>
        <v>1.1990261962918858E-2</v>
      </c>
      <c r="H183" s="2">
        <f t="shared" si="14"/>
        <v>5.3423463752587468</v>
      </c>
    </row>
    <row r="184" spans="1:8" x14ac:dyDescent="0.3">
      <c r="A184" s="2">
        <v>36320</v>
      </c>
      <c r="B184">
        <v>0.61986663040739953</v>
      </c>
      <c r="C184" s="15">
        <f t="shared" si="10"/>
        <v>1.0161748039465566</v>
      </c>
      <c r="D184" s="15">
        <f t="shared" si="11"/>
        <v>10</v>
      </c>
      <c r="E184" s="2">
        <f t="shared" si="12"/>
        <v>4.9191259802672169</v>
      </c>
      <c r="F184" s="2">
        <v>5</v>
      </c>
      <c r="G184" s="2">
        <f t="shared" si="13"/>
        <v>-8.0874019732783076E-2</v>
      </c>
      <c r="H184" s="2" t="e">
        <f t="shared" si="14"/>
        <v>#NUM!</v>
      </c>
    </row>
    <row r="185" spans="1:8" x14ac:dyDescent="0.3">
      <c r="A185" s="2">
        <v>36520</v>
      </c>
      <c r="B185">
        <v>0.61498579853131152</v>
      </c>
      <c r="C185" s="15">
        <f t="shared" si="10"/>
        <v>1.0081734402152649</v>
      </c>
      <c r="D185" s="15">
        <f t="shared" si="11"/>
        <v>10</v>
      </c>
      <c r="E185" s="2">
        <f t="shared" si="12"/>
        <v>4.959132798923676</v>
      </c>
      <c r="F185" s="2">
        <v>5</v>
      </c>
      <c r="G185" s="2">
        <f t="shared" si="13"/>
        <v>-4.0867201076324022E-2</v>
      </c>
      <c r="H185" s="2" t="e">
        <f t="shared" si="14"/>
        <v>#NUM!</v>
      </c>
    </row>
    <row r="186" spans="1:8" x14ac:dyDescent="0.3">
      <c r="A186" s="2">
        <v>36720</v>
      </c>
      <c r="B186">
        <v>0.61666040978553249</v>
      </c>
      <c r="C186" s="15">
        <f t="shared" si="10"/>
        <v>1.0109187045664467</v>
      </c>
      <c r="D186" s="15">
        <f t="shared" si="11"/>
        <v>10</v>
      </c>
      <c r="E186" s="2">
        <f t="shared" si="12"/>
        <v>4.9454064771677668</v>
      </c>
      <c r="F186" s="2">
        <v>5</v>
      </c>
      <c r="G186" s="2">
        <f t="shared" si="13"/>
        <v>-5.4593522832233177E-2</v>
      </c>
      <c r="H186" s="2" t="e">
        <f t="shared" si="14"/>
        <v>#NUM!</v>
      </c>
    </row>
    <row r="187" spans="1:8" x14ac:dyDescent="0.3">
      <c r="A187" s="2">
        <v>36920</v>
      </c>
      <c r="B187">
        <v>0.61256082134925371</v>
      </c>
      <c r="C187" s="15">
        <f t="shared" si="10"/>
        <v>1.0041980677856619</v>
      </c>
      <c r="D187" s="15">
        <f t="shared" si="11"/>
        <v>10</v>
      </c>
      <c r="E187" s="2">
        <f t="shared" si="12"/>
        <v>4.9790096610716903</v>
      </c>
      <c r="F187" s="2">
        <v>5</v>
      </c>
      <c r="G187" s="2">
        <f t="shared" si="13"/>
        <v>-2.0990338928309704E-2</v>
      </c>
      <c r="H187" s="2" t="e">
        <f t="shared" si="14"/>
        <v>#NUM!</v>
      </c>
    </row>
    <row r="188" spans="1:8" x14ac:dyDescent="0.3">
      <c r="A188" s="2">
        <v>37120</v>
      </c>
      <c r="B188">
        <v>0.60007055802871723</v>
      </c>
      <c r="C188" s="15">
        <f t="shared" si="10"/>
        <v>0.98372222627658568</v>
      </c>
      <c r="D188" s="15">
        <f t="shared" si="11"/>
        <v>10</v>
      </c>
      <c r="E188" s="2">
        <f t="shared" si="12"/>
        <v>5.0813888686170721</v>
      </c>
      <c r="F188" s="2">
        <v>5</v>
      </c>
      <c r="G188" s="2">
        <f t="shared" si="13"/>
        <v>8.1388868617072063E-2</v>
      </c>
      <c r="H188" s="2">
        <f t="shared" si="14"/>
        <v>3.4409542074984096</v>
      </c>
    </row>
    <row r="189" spans="1:8" x14ac:dyDescent="0.3">
      <c r="A189" s="2">
        <v>37320</v>
      </c>
      <c r="B189">
        <v>0.58717674541027831</v>
      </c>
      <c r="C189" s="15">
        <f t="shared" si="10"/>
        <v>0.9625848285414399</v>
      </c>
      <c r="D189" s="15">
        <f t="shared" si="11"/>
        <v>10</v>
      </c>
      <c r="E189" s="2">
        <f t="shared" si="12"/>
        <v>5.1870758572928004</v>
      </c>
      <c r="F189" s="2">
        <v>5</v>
      </c>
      <c r="G189" s="2">
        <f t="shared" si="13"/>
        <v>0.18707585729280041</v>
      </c>
      <c r="H189" s="2">
        <f t="shared" si="14"/>
        <v>2.6292640296152436</v>
      </c>
    </row>
    <row r="190" spans="1:8" x14ac:dyDescent="0.3">
      <c r="A190" s="2">
        <v>37520</v>
      </c>
      <c r="B190">
        <v>0.60697695844815014</v>
      </c>
      <c r="C190" s="15">
        <f t="shared" si="10"/>
        <v>0.99504419417729528</v>
      </c>
      <c r="D190" s="15">
        <f t="shared" si="11"/>
        <v>10</v>
      </c>
      <c r="E190" s="2">
        <f t="shared" si="12"/>
        <v>5.0247790291135237</v>
      </c>
      <c r="F190" s="2">
        <v>5</v>
      </c>
      <c r="G190" s="2">
        <f t="shared" si="13"/>
        <v>2.4779029113523698E-2</v>
      </c>
      <c r="H190" s="2">
        <f t="shared" si="14"/>
        <v>4.6189918819064459</v>
      </c>
    </row>
    <row r="191" spans="1:8" x14ac:dyDescent="0.3">
      <c r="A191" s="2">
        <v>37720</v>
      </c>
      <c r="B191">
        <v>0.5958238801640976</v>
      </c>
      <c r="C191" s="15">
        <f t="shared" si="10"/>
        <v>0.97676045928540589</v>
      </c>
      <c r="D191" s="15">
        <f t="shared" si="11"/>
        <v>10</v>
      </c>
      <c r="E191" s="2">
        <f t="shared" si="12"/>
        <v>5.1161977035729702</v>
      </c>
      <c r="F191" s="2">
        <v>5</v>
      </c>
      <c r="G191" s="2">
        <f t="shared" si="13"/>
        <v>0.11619770357297021</v>
      </c>
      <c r="H191" s="2">
        <f t="shared" si="14"/>
        <v>3.0917265440505486</v>
      </c>
    </row>
    <row r="192" spans="1:8" x14ac:dyDescent="0.3">
      <c r="A192" s="2">
        <v>37920</v>
      </c>
      <c r="B192">
        <v>0.62731993270936082</v>
      </c>
      <c r="C192" s="15">
        <f t="shared" si="10"/>
        <v>1.0283933323104275</v>
      </c>
      <c r="D192" s="15">
        <f t="shared" si="11"/>
        <v>10</v>
      </c>
      <c r="E192" s="2">
        <f t="shared" si="12"/>
        <v>4.8580333384478624</v>
      </c>
      <c r="F192" s="2">
        <v>5</v>
      </c>
      <c r="G192" s="2">
        <f t="shared" si="13"/>
        <v>-0.14196666155213755</v>
      </c>
      <c r="H192" s="2" t="e">
        <f t="shared" si="14"/>
        <v>#NUM!</v>
      </c>
    </row>
    <row r="193" spans="1:8" x14ac:dyDescent="0.3">
      <c r="A193" s="2">
        <v>38120</v>
      </c>
      <c r="B193">
        <v>0.61388672378672993</v>
      </c>
      <c r="C193" s="15">
        <f t="shared" si="10"/>
        <v>1.0063716783389016</v>
      </c>
      <c r="D193" s="15">
        <f t="shared" si="11"/>
        <v>10</v>
      </c>
      <c r="E193" s="2">
        <f t="shared" si="12"/>
        <v>4.9681416083054923</v>
      </c>
      <c r="F193" s="2">
        <v>5</v>
      </c>
      <c r="G193" s="2">
        <f t="shared" si="13"/>
        <v>-3.185839169450766E-2</v>
      </c>
      <c r="H193" s="2" t="e">
        <f t="shared" si="14"/>
        <v>#NUM!</v>
      </c>
    </row>
    <row r="194" spans="1:8" x14ac:dyDescent="0.3">
      <c r="A194" s="2">
        <v>38320</v>
      </c>
      <c r="B194">
        <v>0.60811343827417219</v>
      </c>
      <c r="C194" s="15">
        <f t="shared" si="10"/>
        <v>0.99690727585929872</v>
      </c>
      <c r="D194" s="15">
        <f t="shared" si="11"/>
        <v>10</v>
      </c>
      <c r="E194" s="2">
        <f t="shared" si="12"/>
        <v>5.0154636207035068</v>
      </c>
      <c r="F194" s="2">
        <v>5</v>
      </c>
      <c r="G194" s="2">
        <f t="shared" si="13"/>
        <v>1.546362070350682E-2</v>
      </c>
      <c r="H194" s="2">
        <f t="shared" si="14"/>
        <v>5.0886437484673062</v>
      </c>
    </row>
    <row r="195" spans="1:8" x14ac:dyDescent="0.3">
      <c r="A195" s="2">
        <v>38520</v>
      </c>
      <c r="B195">
        <v>0.58579895054113063</v>
      </c>
      <c r="C195" s="15">
        <f t="shared" ref="C195:C258" si="15">B195/$J$27</f>
        <v>0.96032614842808306</v>
      </c>
      <c r="D195" s="15">
        <f t="shared" ref="D195:D258" si="16">$J$28</f>
        <v>10</v>
      </c>
      <c r="E195" s="2">
        <f t="shared" si="12"/>
        <v>5.1983692578595848</v>
      </c>
      <c r="F195" s="2">
        <v>5</v>
      </c>
      <c r="G195" s="2">
        <f t="shared" si="13"/>
        <v>0.19836925785958481</v>
      </c>
      <c r="H195" s="2">
        <f t="shared" si="14"/>
        <v>2.5728228380274811</v>
      </c>
    </row>
    <row r="196" spans="1:8" x14ac:dyDescent="0.3">
      <c r="A196" s="2">
        <v>38720</v>
      </c>
      <c r="B196">
        <v>0.60222997042874971</v>
      </c>
      <c r="C196" s="15">
        <f t="shared" si="15"/>
        <v>0.98726224660450779</v>
      </c>
      <c r="D196" s="15">
        <f t="shared" si="16"/>
        <v>10</v>
      </c>
      <c r="E196" s="2">
        <f t="shared" ref="E196:E259" si="17">D196-(F196*C196)</f>
        <v>5.0636887669774611</v>
      </c>
      <c r="F196" s="2">
        <v>5</v>
      </c>
      <c r="G196" s="2">
        <f t="shared" ref="G196:G259" si="18">F196-(F196*C196)</f>
        <v>6.3688766977461064E-2</v>
      </c>
      <c r="H196" s="2">
        <f t="shared" ref="H196:H259" si="19">LN((F196*E196)/(D196*G196))</f>
        <v>3.6826951170128583</v>
      </c>
    </row>
    <row r="197" spans="1:8" x14ac:dyDescent="0.3">
      <c r="A197" s="2">
        <v>38920</v>
      </c>
      <c r="B197">
        <v>0.59732986477532091</v>
      </c>
      <c r="C197" s="15">
        <f t="shared" si="15"/>
        <v>0.97922928651691954</v>
      </c>
      <c r="D197" s="15">
        <f t="shared" si="16"/>
        <v>10</v>
      </c>
      <c r="E197" s="2">
        <f t="shared" si="17"/>
        <v>5.1038535674154026</v>
      </c>
      <c r="F197" s="2">
        <v>5</v>
      </c>
      <c r="G197" s="2">
        <f t="shared" si="18"/>
        <v>0.10385356741540264</v>
      </c>
      <c r="H197" s="2">
        <f t="shared" si="19"/>
        <v>3.2016220529345132</v>
      </c>
    </row>
    <row r="198" spans="1:8" x14ac:dyDescent="0.3">
      <c r="A198" s="2">
        <v>39120</v>
      </c>
      <c r="B198">
        <v>0.61790141002542598</v>
      </c>
      <c r="C198" s="15">
        <f t="shared" si="15"/>
        <v>1.012953131189223</v>
      </c>
      <c r="D198" s="15">
        <f t="shared" si="16"/>
        <v>10</v>
      </c>
      <c r="E198" s="2">
        <f t="shared" si="17"/>
        <v>4.9352343440538853</v>
      </c>
      <c r="F198" s="2">
        <v>5</v>
      </c>
      <c r="G198" s="2">
        <f t="shared" si="18"/>
        <v>-6.476565594611472E-2</v>
      </c>
      <c r="H198" s="2" t="e">
        <f t="shared" si="19"/>
        <v>#NUM!</v>
      </c>
    </row>
    <row r="199" spans="1:8" x14ac:dyDescent="0.3">
      <c r="A199" s="2">
        <v>39320</v>
      </c>
      <c r="B199">
        <v>0.61658207438794843</v>
      </c>
      <c r="C199" s="15">
        <f t="shared" si="15"/>
        <v>1.0107902858818827</v>
      </c>
      <c r="D199" s="15">
        <f t="shared" si="16"/>
        <v>10</v>
      </c>
      <c r="E199" s="2">
        <f t="shared" si="17"/>
        <v>4.9460485705905866</v>
      </c>
      <c r="F199" s="2">
        <v>5</v>
      </c>
      <c r="G199" s="2">
        <f t="shared" si="18"/>
        <v>-5.3951429409413443E-2</v>
      </c>
      <c r="H199" s="2" t="e">
        <f t="shared" si="19"/>
        <v>#NUM!</v>
      </c>
    </row>
    <row r="200" spans="1:8" x14ac:dyDescent="0.3">
      <c r="A200" s="2">
        <v>39520</v>
      </c>
      <c r="B200">
        <v>0.60868949869140831</v>
      </c>
      <c r="C200" s="15">
        <f t="shared" si="15"/>
        <v>0.99785163719903003</v>
      </c>
      <c r="D200" s="15">
        <f t="shared" si="16"/>
        <v>10</v>
      </c>
      <c r="E200" s="2">
        <f t="shared" si="17"/>
        <v>5.0107418140048496</v>
      </c>
      <c r="F200" s="2">
        <v>5</v>
      </c>
      <c r="G200" s="2">
        <f t="shared" si="18"/>
        <v>1.0741814004849637E-2</v>
      </c>
      <c r="H200" s="2">
        <f t="shared" si="19"/>
        <v>5.4520480926523023</v>
      </c>
    </row>
    <row r="201" spans="1:8" x14ac:dyDescent="0.3">
      <c r="A201" s="2">
        <v>39720</v>
      </c>
      <c r="B201">
        <v>0.61452377090562682</v>
      </c>
      <c r="C201" s="15">
        <f t="shared" si="15"/>
        <v>1.0074160178780769</v>
      </c>
      <c r="D201" s="15">
        <f t="shared" si="16"/>
        <v>10</v>
      </c>
      <c r="E201" s="2">
        <f t="shared" si="17"/>
        <v>4.9629199106096156</v>
      </c>
      <c r="F201" s="2">
        <v>5</v>
      </c>
      <c r="G201" s="2">
        <f t="shared" si="18"/>
        <v>-3.708008939038443E-2</v>
      </c>
      <c r="H201" s="2" t="e">
        <f t="shared" si="19"/>
        <v>#NUM!</v>
      </c>
    </row>
    <row r="202" spans="1:8" x14ac:dyDescent="0.3">
      <c r="A202" s="2">
        <v>39920</v>
      </c>
      <c r="B202">
        <v>0.5840164764374467</v>
      </c>
      <c r="C202" s="15">
        <f t="shared" si="15"/>
        <v>0.95740405973351916</v>
      </c>
      <c r="D202" s="15">
        <f t="shared" si="16"/>
        <v>10</v>
      </c>
      <c r="E202" s="2">
        <f t="shared" si="17"/>
        <v>5.2129797013324044</v>
      </c>
      <c r="F202" s="2">
        <v>5</v>
      </c>
      <c r="G202" s="2">
        <f t="shared" si="18"/>
        <v>0.2129797013324044</v>
      </c>
      <c r="H202" s="2">
        <f t="shared" si="19"/>
        <v>2.5045628480859996</v>
      </c>
    </row>
    <row r="203" spans="1:8" x14ac:dyDescent="0.3">
      <c r="A203" s="2">
        <v>40120</v>
      </c>
      <c r="B203">
        <v>0.61598418721867354</v>
      </c>
      <c r="C203" s="15">
        <f t="shared" si="15"/>
        <v>1.0098101429814321</v>
      </c>
      <c r="D203" s="15">
        <f t="shared" si="16"/>
        <v>10</v>
      </c>
      <c r="E203" s="2">
        <f t="shared" si="17"/>
        <v>4.9509492850928396</v>
      </c>
      <c r="F203" s="2">
        <v>5</v>
      </c>
      <c r="G203" s="2">
        <f t="shared" si="18"/>
        <v>-4.9050714907160398E-2</v>
      </c>
      <c r="H203" s="2" t="e">
        <f t="shared" si="19"/>
        <v>#NUM!</v>
      </c>
    </row>
    <row r="204" spans="1:8" x14ac:dyDescent="0.3">
      <c r="A204" s="2">
        <v>40320</v>
      </c>
      <c r="B204">
        <v>0.59960048548599165</v>
      </c>
      <c r="C204" s="15">
        <f t="shared" si="15"/>
        <v>0.98295161555080601</v>
      </c>
      <c r="D204" s="15">
        <f t="shared" si="16"/>
        <v>10</v>
      </c>
      <c r="E204" s="2">
        <f t="shared" si="17"/>
        <v>5.0852419222459702</v>
      </c>
      <c r="F204" s="2">
        <v>5</v>
      </c>
      <c r="G204" s="2">
        <f t="shared" si="18"/>
        <v>8.5241922245970159E-2</v>
      </c>
      <c r="H204" s="2">
        <f t="shared" si="19"/>
        <v>3.3954573444927036</v>
      </c>
    </row>
    <row r="205" spans="1:8" x14ac:dyDescent="0.3">
      <c r="A205" s="2">
        <v>40520</v>
      </c>
      <c r="B205">
        <v>0.63395093072869091</v>
      </c>
      <c r="C205" s="15">
        <f t="shared" si="15"/>
        <v>1.0392638208667064</v>
      </c>
      <c r="D205" s="15">
        <f t="shared" si="16"/>
        <v>10</v>
      </c>
      <c r="E205" s="2">
        <f t="shared" si="17"/>
        <v>4.8036808956664681</v>
      </c>
      <c r="F205" s="2">
        <v>5</v>
      </c>
      <c r="G205" s="2">
        <f t="shared" si="18"/>
        <v>-0.19631910433353195</v>
      </c>
      <c r="H205" s="2" t="e">
        <f t="shared" si="19"/>
        <v>#NUM!</v>
      </c>
    </row>
    <row r="206" spans="1:8" x14ac:dyDescent="0.3">
      <c r="A206" s="2">
        <v>40720</v>
      </c>
      <c r="B206">
        <v>0.60091664764124364</v>
      </c>
      <c r="C206" s="15">
        <f t="shared" si="15"/>
        <v>0.98510925842826824</v>
      </c>
      <c r="D206" s="15">
        <f t="shared" si="16"/>
        <v>10</v>
      </c>
      <c r="E206" s="2">
        <f t="shared" si="17"/>
        <v>5.0744537078586589</v>
      </c>
      <c r="F206" s="2">
        <v>5</v>
      </c>
      <c r="G206" s="2">
        <f t="shared" si="18"/>
        <v>7.4453707858658902E-2</v>
      </c>
      <c r="H206" s="2">
        <f t="shared" si="19"/>
        <v>3.5286494125545254</v>
      </c>
    </row>
    <row r="207" spans="1:8" x14ac:dyDescent="0.3">
      <c r="A207" s="2">
        <v>40920</v>
      </c>
      <c r="B207">
        <v>0.63781328282837035</v>
      </c>
      <c r="C207" s="15">
        <f t="shared" si="15"/>
        <v>1.0455955456202792</v>
      </c>
      <c r="D207" s="15">
        <f t="shared" si="16"/>
        <v>10</v>
      </c>
      <c r="E207" s="2">
        <f t="shared" si="17"/>
        <v>4.7720222718986038</v>
      </c>
      <c r="F207" s="2">
        <v>5</v>
      </c>
      <c r="G207" s="2">
        <f t="shared" si="18"/>
        <v>-0.22797772810139616</v>
      </c>
      <c r="H207" s="2" t="e">
        <f t="shared" si="19"/>
        <v>#NUM!</v>
      </c>
    </row>
    <row r="208" spans="1:8" x14ac:dyDescent="0.3">
      <c r="A208" s="2">
        <v>41120</v>
      </c>
      <c r="B208">
        <v>0.60902315690688813</v>
      </c>
      <c r="C208" s="15">
        <f t="shared" si="15"/>
        <v>0.9983986178801445</v>
      </c>
      <c r="D208" s="15">
        <f t="shared" si="16"/>
        <v>10</v>
      </c>
      <c r="E208" s="2">
        <f t="shared" si="17"/>
        <v>5.0080069105992777</v>
      </c>
      <c r="F208" s="2">
        <v>5</v>
      </c>
      <c r="G208" s="2">
        <f t="shared" si="18"/>
        <v>8.0069105992777168E-3</v>
      </c>
      <c r="H208" s="2">
        <f t="shared" si="19"/>
        <v>5.7453411184234993</v>
      </c>
    </row>
    <row r="209" spans="1:8" x14ac:dyDescent="0.3">
      <c r="A209" s="2">
        <v>41320</v>
      </c>
      <c r="B209">
        <v>0.59804370875633817</v>
      </c>
      <c r="C209" s="15">
        <f t="shared" si="15"/>
        <v>0.98039952255137408</v>
      </c>
      <c r="D209" s="15">
        <f t="shared" si="16"/>
        <v>10</v>
      </c>
      <c r="E209" s="2">
        <f t="shared" si="17"/>
        <v>5.0980023872431293</v>
      </c>
      <c r="F209" s="2">
        <v>5</v>
      </c>
      <c r="G209" s="2">
        <f t="shared" si="18"/>
        <v>9.8002387243129263E-2</v>
      </c>
      <c r="H209" s="2">
        <f t="shared" si="19"/>
        <v>3.2584650346488804</v>
      </c>
    </row>
    <row r="210" spans="1:8" x14ac:dyDescent="0.3">
      <c r="A210" s="2">
        <v>41520</v>
      </c>
      <c r="B210">
        <v>0.5838341891748694</v>
      </c>
      <c r="C210" s="15">
        <f t="shared" si="15"/>
        <v>0.95710522815552368</v>
      </c>
      <c r="D210" s="15">
        <f t="shared" si="16"/>
        <v>10</v>
      </c>
      <c r="E210" s="2">
        <f t="shared" si="17"/>
        <v>5.214473859222382</v>
      </c>
      <c r="F210" s="2">
        <v>5</v>
      </c>
      <c r="G210" s="2">
        <f t="shared" si="18"/>
        <v>0.21447385922238205</v>
      </c>
      <c r="H210" s="2">
        <f t="shared" si="19"/>
        <v>2.4978584293805688</v>
      </c>
    </row>
    <row r="211" spans="1:8" x14ac:dyDescent="0.3">
      <c r="A211" s="2">
        <v>41720</v>
      </c>
      <c r="B211">
        <v>0.63197093899375267</v>
      </c>
      <c r="C211" s="15">
        <f t="shared" si="15"/>
        <v>1.0360179327766437</v>
      </c>
      <c r="D211" s="15">
        <f t="shared" si="16"/>
        <v>10</v>
      </c>
      <c r="E211" s="2">
        <f t="shared" si="17"/>
        <v>4.8199103361167817</v>
      </c>
      <c r="F211" s="2">
        <v>5</v>
      </c>
      <c r="G211" s="2">
        <f t="shared" si="18"/>
        <v>-0.18008966388321834</v>
      </c>
      <c r="H211" s="2" t="e">
        <f t="shared" si="19"/>
        <v>#NUM!</v>
      </c>
    </row>
    <row r="212" spans="1:8" x14ac:dyDescent="0.3">
      <c r="A212" s="2">
        <v>41920</v>
      </c>
      <c r="B212">
        <v>0.60248777088421746</v>
      </c>
      <c r="C212" s="15">
        <f t="shared" si="15"/>
        <v>0.98768487030199581</v>
      </c>
      <c r="D212" s="15">
        <f t="shared" si="16"/>
        <v>10</v>
      </c>
      <c r="E212" s="2">
        <f t="shared" si="17"/>
        <v>5.0615756484900212</v>
      </c>
      <c r="F212" s="2">
        <v>5</v>
      </c>
      <c r="G212" s="2">
        <f t="shared" si="18"/>
        <v>6.1575648490021173E-2</v>
      </c>
      <c r="H212" s="2">
        <f t="shared" si="19"/>
        <v>3.7160194505702662</v>
      </c>
    </row>
    <row r="213" spans="1:8" x14ac:dyDescent="0.3">
      <c r="A213" s="2">
        <v>42120</v>
      </c>
      <c r="B213">
        <v>0.58984786018225022</v>
      </c>
      <c r="C213" s="15">
        <f t="shared" si="15"/>
        <v>0.96696370521680364</v>
      </c>
      <c r="D213" s="15">
        <f t="shared" si="16"/>
        <v>10</v>
      </c>
      <c r="E213" s="2">
        <f t="shared" si="17"/>
        <v>5.1651814739159816</v>
      </c>
      <c r="F213" s="2">
        <v>5</v>
      </c>
      <c r="G213" s="2">
        <f t="shared" si="18"/>
        <v>0.16518147391598159</v>
      </c>
      <c r="H213" s="2">
        <f t="shared" si="19"/>
        <v>2.7495036242616631</v>
      </c>
    </row>
    <row r="214" spans="1:8" x14ac:dyDescent="0.3">
      <c r="A214" s="2">
        <v>42320</v>
      </c>
      <c r="B214">
        <v>0.62860602391403053</v>
      </c>
      <c r="C214" s="15">
        <f t="shared" si="15"/>
        <v>1.0305016785475911</v>
      </c>
      <c r="D214" s="15">
        <f t="shared" si="16"/>
        <v>10</v>
      </c>
      <c r="E214" s="2">
        <f t="shared" si="17"/>
        <v>4.8474916072620449</v>
      </c>
      <c r="F214" s="2">
        <v>5</v>
      </c>
      <c r="G214" s="2">
        <f t="shared" si="18"/>
        <v>-0.15250839273795513</v>
      </c>
      <c r="H214" s="2" t="e">
        <f t="shared" si="19"/>
        <v>#NUM!</v>
      </c>
    </row>
    <row r="215" spans="1:8" x14ac:dyDescent="0.3">
      <c r="A215" s="2">
        <v>42520</v>
      </c>
      <c r="B215">
        <v>0.60853175193608677</v>
      </c>
      <c r="C215" s="15">
        <f t="shared" si="15"/>
        <v>0.99759303596079796</v>
      </c>
      <c r="D215" s="15">
        <f t="shared" si="16"/>
        <v>10</v>
      </c>
      <c r="E215" s="2">
        <f t="shared" si="17"/>
        <v>5.0120348201960105</v>
      </c>
      <c r="F215" s="2">
        <v>5</v>
      </c>
      <c r="G215" s="2">
        <f t="shared" si="18"/>
        <v>1.2034820196010543E-2</v>
      </c>
      <c r="H215" s="2">
        <f t="shared" si="19"/>
        <v>5.3386459517644989</v>
      </c>
    </row>
    <row r="216" spans="1:8" x14ac:dyDescent="0.3">
      <c r="A216" s="2">
        <v>42720</v>
      </c>
      <c r="B216">
        <v>0.60112764003466024</v>
      </c>
      <c r="C216" s="15">
        <f t="shared" si="15"/>
        <v>0.98545514759780373</v>
      </c>
      <c r="D216" s="15">
        <f t="shared" si="16"/>
        <v>10</v>
      </c>
      <c r="E216" s="2">
        <f t="shared" si="17"/>
        <v>5.0727242620109809</v>
      </c>
      <c r="F216" s="2">
        <v>5</v>
      </c>
      <c r="G216" s="2">
        <f t="shared" si="18"/>
        <v>7.2724262010980922E-2</v>
      </c>
      <c r="H216" s="2">
        <f t="shared" si="19"/>
        <v>3.5518110448368794</v>
      </c>
    </row>
    <row r="217" spans="1:8" x14ac:dyDescent="0.3">
      <c r="A217" s="2">
        <v>42920</v>
      </c>
      <c r="B217">
        <v>0.62531154804763245</v>
      </c>
      <c r="C217" s="15">
        <f t="shared" si="15"/>
        <v>1.0251008984387417</v>
      </c>
      <c r="D217" s="15">
        <f t="shared" si="16"/>
        <v>10</v>
      </c>
      <c r="E217" s="2">
        <f t="shared" si="17"/>
        <v>4.8744955078062908</v>
      </c>
      <c r="F217" s="2">
        <v>5</v>
      </c>
      <c r="G217" s="2">
        <f t="shared" si="18"/>
        <v>-0.12550449219370918</v>
      </c>
      <c r="H217" s="2" t="e">
        <f t="shared" si="19"/>
        <v>#NUM!</v>
      </c>
    </row>
    <row r="218" spans="1:8" x14ac:dyDescent="0.3">
      <c r="A218" s="2">
        <v>43120</v>
      </c>
      <c r="B218">
        <v>0.62108377977382823</v>
      </c>
      <c r="C218" s="15">
        <f t="shared" si="15"/>
        <v>1.0181701307767677</v>
      </c>
      <c r="D218" s="15">
        <f t="shared" si="16"/>
        <v>10</v>
      </c>
      <c r="E218" s="2">
        <f t="shared" si="17"/>
        <v>4.9091493461161617</v>
      </c>
      <c r="F218" s="2">
        <v>5</v>
      </c>
      <c r="G218" s="2">
        <f t="shared" si="18"/>
        <v>-9.0850653883838284E-2</v>
      </c>
      <c r="H218" s="2" t="e">
        <f t="shared" si="19"/>
        <v>#NUM!</v>
      </c>
    </row>
    <row r="219" spans="1:8" x14ac:dyDescent="0.3">
      <c r="A219" s="2">
        <v>43320</v>
      </c>
      <c r="B219">
        <v>0.60972460491484792</v>
      </c>
      <c r="C219" s="15">
        <f t="shared" si="15"/>
        <v>0.99954853264729171</v>
      </c>
      <c r="D219" s="15">
        <f t="shared" si="16"/>
        <v>10</v>
      </c>
      <c r="E219" s="2">
        <f t="shared" si="17"/>
        <v>5.0022573367635417</v>
      </c>
      <c r="F219" s="2">
        <v>5</v>
      </c>
      <c r="G219" s="2">
        <f t="shared" si="18"/>
        <v>2.257336763541673E-3</v>
      </c>
      <c r="H219" s="2">
        <f t="shared" si="19"/>
        <v>7.0103116811423325</v>
      </c>
    </row>
    <row r="220" spans="1:8" x14ac:dyDescent="0.3">
      <c r="A220" s="2">
        <v>43520</v>
      </c>
      <c r="B220">
        <v>0.59081146920814154</v>
      </c>
      <c r="C220" s="15">
        <f t="shared" si="15"/>
        <v>0.96854339214449436</v>
      </c>
      <c r="D220" s="15">
        <f t="shared" si="16"/>
        <v>10</v>
      </c>
      <c r="E220" s="2">
        <f t="shared" si="17"/>
        <v>5.1572830392775284</v>
      </c>
      <c r="F220" s="2">
        <v>5</v>
      </c>
      <c r="G220" s="2">
        <f t="shared" si="18"/>
        <v>0.1572830392775284</v>
      </c>
      <c r="H220" s="2">
        <f t="shared" si="19"/>
        <v>2.7969710162630887</v>
      </c>
    </row>
    <row r="221" spans="1:8" x14ac:dyDescent="0.3">
      <c r="A221" s="2">
        <v>43720</v>
      </c>
      <c r="B221">
        <v>0.6034940106715857</v>
      </c>
      <c r="C221" s="15">
        <f t="shared" si="15"/>
        <v>0.98933444372391099</v>
      </c>
      <c r="D221" s="15">
        <f t="shared" si="16"/>
        <v>10</v>
      </c>
      <c r="E221" s="2">
        <f t="shared" si="17"/>
        <v>5.0533277813804451</v>
      </c>
      <c r="F221" s="2">
        <v>5</v>
      </c>
      <c r="G221" s="2">
        <f t="shared" si="18"/>
        <v>5.3327781380445138E-2</v>
      </c>
      <c r="H221" s="2">
        <f t="shared" si="19"/>
        <v>3.8581976692659139</v>
      </c>
    </row>
    <row r="222" spans="1:8" x14ac:dyDescent="0.3">
      <c r="A222" s="2">
        <v>43920</v>
      </c>
      <c r="B222">
        <v>0.57053091569911552</v>
      </c>
      <c r="C222" s="15">
        <f t="shared" si="15"/>
        <v>0.9352965831133041</v>
      </c>
      <c r="D222" s="15">
        <f t="shared" si="16"/>
        <v>10</v>
      </c>
      <c r="E222" s="2">
        <f t="shared" si="17"/>
        <v>5.3235170844334796</v>
      </c>
      <c r="F222" s="2">
        <v>5</v>
      </c>
      <c r="G222" s="2">
        <f t="shared" si="18"/>
        <v>0.3235170844334796</v>
      </c>
      <c r="H222" s="2">
        <f t="shared" si="19"/>
        <v>2.1074903656596273</v>
      </c>
    </row>
    <row r="223" spans="1:8" x14ac:dyDescent="0.3">
      <c r="A223" s="2">
        <v>44120</v>
      </c>
      <c r="B223">
        <v>0.61387907622567539</v>
      </c>
      <c r="C223" s="15">
        <f t="shared" si="15"/>
        <v>1.0063591413535662</v>
      </c>
      <c r="D223" s="15">
        <f t="shared" si="16"/>
        <v>10</v>
      </c>
      <c r="E223" s="2">
        <f t="shared" si="17"/>
        <v>4.9682042932321693</v>
      </c>
      <c r="F223" s="2">
        <v>5</v>
      </c>
      <c r="G223" s="2">
        <f t="shared" si="18"/>
        <v>-3.1795706767830723E-2</v>
      </c>
      <c r="H223" s="2" t="e">
        <f t="shared" si="19"/>
        <v>#NUM!</v>
      </c>
    </row>
    <row r="224" spans="1:8" x14ac:dyDescent="0.3">
      <c r="A224" s="2">
        <v>44320</v>
      </c>
      <c r="B224">
        <v>0.63487878476014814</v>
      </c>
      <c r="C224" s="15">
        <f t="shared" si="15"/>
        <v>1.0407848930494232</v>
      </c>
      <c r="D224" s="15">
        <f t="shared" si="16"/>
        <v>10</v>
      </c>
      <c r="E224" s="2">
        <f t="shared" si="17"/>
        <v>4.7960755347528838</v>
      </c>
      <c r="F224" s="2">
        <v>5</v>
      </c>
      <c r="G224" s="2">
        <f t="shared" si="18"/>
        <v>-0.20392446524711616</v>
      </c>
      <c r="H224" s="2" t="e">
        <f t="shared" si="19"/>
        <v>#NUM!</v>
      </c>
    </row>
    <row r="225" spans="1:8" x14ac:dyDescent="0.3">
      <c r="A225" s="2">
        <v>44520</v>
      </c>
      <c r="B225">
        <v>0.60883728798888948</v>
      </c>
      <c r="C225" s="15">
        <f t="shared" si="15"/>
        <v>0.99809391473588438</v>
      </c>
      <c r="D225" s="15">
        <f t="shared" si="16"/>
        <v>10</v>
      </c>
      <c r="E225" s="2">
        <f t="shared" si="17"/>
        <v>5.0095304263205778</v>
      </c>
      <c r="F225" s="2">
        <v>5</v>
      </c>
      <c r="G225" s="2">
        <f t="shared" si="18"/>
        <v>9.5304263205777673E-3</v>
      </c>
      <c r="H225" s="2">
        <f t="shared" si="19"/>
        <v>5.5714608305962319</v>
      </c>
    </row>
    <row r="226" spans="1:8" x14ac:dyDescent="0.3">
      <c r="A226" s="2">
        <v>44720</v>
      </c>
      <c r="B226">
        <v>0.59893813491209502</v>
      </c>
      <c r="C226" s="15">
        <f t="shared" si="15"/>
        <v>0.98186579493786075</v>
      </c>
      <c r="D226" s="15">
        <f t="shared" si="16"/>
        <v>10</v>
      </c>
      <c r="E226" s="2">
        <f t="shared" si="17"/>
        <v>5.0906710253106962</v>
      </c>
      <c r="F226" s="2">
        <v>5</v>
      </c>
      <c r="G226" s="2">
        <f t="shared" si="18"/>
        <v>9.0671025310696152E-2</v>
      </c>
      <c r="H226" s="2">
        <f t="shared" si="19"/>
        <v>3.334779902628012</v>
      </c>
    </row>
    <row r="227" spans="1:8" x14ac:dyDescent="0.3">
      <c r="A227" s="2">
        <v>44920</v>
      </c>
      <c r="B227">
        <v>0.63649861263925367</v>
      </c>
      <c r="C227" s="15">
        <f t="shared" si="15"/>
        <v>1.0434403485889405</v>
      </c>
      <c r="D227" s="15">
        <f t="shared" si="16"/>
        <v>10</v>
      </c>
      <c r="E227" s="2">
        <f t="shared" si="17"/>
        <v>4.7827982570552976</v>
      </c>
      <c r="F227" s="2">
        <v>5</v>
      </c>
      <c r="G227" s="2">
        <f t="shared" si="18"/>
        <v>-0.2172017429447024</v>
      </c>
      <c r="H227" s="2" t="e">
        <f t="shared" si="19"/>
        <v>#NUM!</v>
      </c>
    </row>
    <row r="228" spans="1:8" x14ac:dyDescent="0.3">
      <c r="A228" s="2">
        <v>45120</v>
      </c>
      <c r="B228">
        <v>0.61091977973676259</v>
      </c>
      <c r="C228" s="15">
        <f t="shared" si="15"/>
        <v>1.001507835634037</v>
      </c>
      <c r="D228" s="15">
        <f t="shared" si="16"/>
        <v>10</v>
      </c>
      <c r="E228" s="2">
        <f t="shared" si="17"/>
        <v>4.9924608218298152</v>
      </c>
      <c r="F228" s="2">
        <v>5</v>
      </c>
      <c r="G228" s="2">
        <f t="shared" si="18"/>
        <v>-7.5391781701847904E-3</v>
      </c>
      <c r="H228" s="2" t="e">
        <f t="shared" si="19"/>
        <v>#NUM!</v>
      </c>
    </row>
    <row r="229" spans="1:8" x14ac:dyDescent="0.3">
      <c r="A229" s="2">
        <v>45320</v>
      </c>
      <c r="B229">
        <v>0.59547638778505907</v>
      </c>
      <c r="C229" s="15">
        <f t="shared" si="15"/>
        <v>0.97619079964763789</v>
      </c>
      <c r="D229" s="15">
        <f t="shared" si="16"/>
        <v>10</v>
      </c>
      <c r="E229" s="2">
        <f t="shared" si="17"/>
        <v>5.1190460017618102</v>
      </c>
      <c r="F229" s="2">
        <v>5</v>
      </c>
      <c r="G229" s="2">
        <f t="shared" si="18"/>
        <v>0.11904600176181024</v>
      </c>
      <c r="H229" s="2">
        <f t="shared" si="19"/>
        <v>3.0680662044917386</v>
      </c>
    </row>
    <row r="230" spans="1:8" x14ac:dyDescent="0.3">
      <c r="A230" s="2">
        <v>45520</v>
      </c>
      <c r="B230">
        <v>0.57833377721720003</v>
      </c>
      <c r="C230" s="15">
        <f t="shared" si="15"/>
        <v>0.94808815937245905</v>
      </c>
      <c r="D230" s="15">
        <f t="shared" si="16"/>
        <v>10</v>
      </c>
      <c r="E230" s="2">
        <f t="shared" si="17"/>
        <v>5.2595592031377052</v>
      </c>
      <c r="F230" s="2">
        <v>5</v>
      </c>
      <c r="G230" s="2">
        <f t="shared" si="18"/>
        <v>0.2595592031377052</v>
      </c>
      <c r="H230" s="2">
        <f t="shared" si="19"/>
        <v>2.315670500277601</v>
      </c>
    </row>
    <row r="231" spans="1:8" x14ac:dyDescent="0.3">
      <c r="A231" s="2">
        <v>45720</v>
      </c>
      <c r="B231">
        <v>0.61668721608246546</v>
      </c>
      <c r="C231" s="15">
        <f t="shared" si="15"/>
        <v>1.0109626493155173</v>
      </c>
      <c r="D231" s="15">
        <f t="shared" si="16"/>
        <v>10</v>
      </c>
      <c r="E231" s="2">
        <f t="shared" si="17"/>
        <v>4.9451867534224139</v>
      </c>
      <c r="F231" s="2">
        <v>5</v>
      </c>
      <c r="G231" s="2">
        <f t="shared" si="18"/>
        <v>-5.4813246577586128E-2</v>
      </c>
      <c r="H231" s="2" t="e">
        <f t="shared" si="19"/>
        <v>#NUM!</v>
      </c>
    </row>
    <row r="232" spans="1:8" x14ac:dyDescent="0.3">
      <c r="A232" s="2">
        <v>45920</v>
      </c>
      <c r="B232">
        <v>0.6016491656246391</v>
      </c>
      <c r="C232" s="15">
        <f t="shared" si="15"/>
        <v>0.98631010758137561</v>
      </c>
      <c r="D232" s="15">
        <f t="shared" si="16"/>
        <v>10</v>
      </c>
      <c r="E232" s="2">
        <f t="shared" si="17"/>
        <v>5.0684494620931222</v>
      </c>
      <c r="F232" s="2">
        <v>5</v>
      </c>
      <c r="G232" s="2">
        <f t="shared" si="18"/>
        <v>6.8449462093122193E-2</v>
      </c>
      <c r="H232" s="2">
        <f t="shared" si="19"/>
        <v>3.6115473499214565</v>
      </c>
    </row>
    <row r="233" spans="1:8" x14ac:dyDescent="0.3">
      <c r="A233" s="2">
        <v>46120</v>
      </c>
      <c r="B233">
        <v>0.60558604812894601</v>
      </c>
      <c r="C233" s="15">
        <f t="shared" si="15"/>
        <v>0.99276401332614106</v>
      </c>
      <c r="D233" s="15">
        <f t="shared" si="16"/>
        <v>10</v>
      </c>
      <c r="E233" s="2">
        <f t="shared" si="17"/>
        <v>5.0361799333692945</v>
      </c>
      <c r="F233" s="2">
        <v>5</v>
      </c>
      <c r="G233" s="2">
        <f t="shared" si="18"/>
        <v>3.6179933369294481E-2</v>
      </c>
      <c r="H233" s="2">
        <f t="shared" si="19"/>
        <v>4.2427513050672863</v>
      </c>
    </row>
    <row r="234" spans="1:8" x14ac:dyDescent="0.3">
      <c r="A234" s="2">
        <v>46320</v>
      </c>
      <c r="B234">
        <v>0.61878950428568757</v>
      </c>
      <c r="C234" s="15">
        <f t="shared" si="15"/>
        <v>1.0144090234191601</v>
      </c>
      <c r="D234" s="15">
        <f t="shared" si="16"/>
        <v>10</v>
      </c>
      <c r="E234" s="2">
        <f t="shared" si="17"/>
        <v>4.9279548829041993</v>
      </c>
      <c r="F234" s="2">
        <v>5</v>
      </c>
      <c r="G234" s="2">
        <f t="shared" si="18"/>
        <v>-7.2045117095800748E-2</v>
      </c>
      <c r="H234" s="2" t="e">
        <f t="shared" si="19"/>
        <v>#NUM!</v>
      </c>
    </row>
    <row r="235" spans="1:8" x14ac:dyDescent="0.3">
      <c r="A235" s="2">
        <v>46520</v>
      </c>
      <c r="B235">
        <v>0.59289363162955622</v>
      </c>
      <c r="C235" s="15">
        <f t="shared" si="15"/>
        <v>0.97195677316320694</v>
      </c>
      <c r="D235" s="15">
        <f t="shared" si="16"/>
        <v>10</v>
      </c>
      <c r="E235" s="2">
        <f t="shared" si="17"/>
        <v>5.1402161341839649</v>
      </c>
      <c r="F235" s="2">
        <v>5</v>
      </c>
      <c r="G235" s="2">
        <f t="shared" si="18"/>
        <v>0.14021613418396495</v>
      </c>
      <c r="H235" s="2">
        <f t="shared" si="19"/>
        <v>2.9085181787065197</v>
      </c>
    </row>
    <row r="236" spans="1:8" x14ac:dyDescent="0.3">
      <c r="A236" s="2">
        <v>46720</v>
      </c>
      <c r="B236">
        <v>0.63139766729359237</v>
      </c>
      <c r="C236" s="15">
        <f t="shared" si="15"/>
        <v>1.0350781431042497</v>
      </c>
      <c r="D236" s="15">
        <f t="shared" si="16"/>
        <v>10</v>
      </c>
      <c r="E236" s="2">
        <f t="shared" si="17"/>
        <v>4.8246092844787514</v>
      </c>
      <c r="F236" s="2">
        <v>5</v>
      </c>
      <c r="G236" s="2">
        <f t="shared" si="18"/>
        <v>-0.17539071552124863</v>
      </c>
      <c r="H236" s="2" t="e">
        <f t="shared" si="19"/>
        <v>#NUM!</v>
      </c>
    </row>
    <row r="237" spans="1:8" x14ac:dyDescent="0.3">
      <c r="A237" s="2">
        <v>46920</v>
      </c>
      <c r="B237">
        <v>0.58691108192597241</v>
      </c>
      <c r="C237" s="15">
        <f t="shared" si="15"/>
        <v>0.96214931463274167</v>
      </c>
      <c r="D237" s="15">
        <f t="shared" si="16"/>
        <v>10</v>
      </c>
      <c r="E237" s="2">
        <f t="shared" si="17"/>
        <v>5.1892534268362915</v>
      </c>
      <c r="F237" s="2">
        <v>5</v>
      </c>
      <c r="G237" s="2">
        <f t="shared" si="18"/>
        <v>0.18925342683629154</v>
      </c>
      <c r="H237" s="2">
        <f t="shared" si="19"/>
        <v>2.6181109372481313</v>
      </c>
    </row>
    <row r="238" spans="1:8" x14ac:dyDescent="0.3">
      <c r="A238" s="2">
        <v>47120</v>
      </c>
      <c r="B238">
        <v>0.59368400165973911</v>
      </c>
      <c r="C238" s="15">
        <f t="shared" si="15"/>
        <v>0.97325246173727731</v>
      </c>
      <c r="D238" s="15">
        <f t="shared" si="16"/>
        <v>10</v>
      </c>
      <c r="E238" s="2">
        <f t="shared" si="17"/>
        <v>5.1337376913136135</v>
      </c>
      <c r="F238" s="2">
        <v>5</v>
      </c>
      <c r="G238" s="2">
        <f t="shared" si="18"/>
        <v>0.13373769131361346</v>
      </c>
      <c r="H238" s="2">
        <f t="shared" si="19"/>
        <v>2.9545617331269587</v>
      </c>
    </row>
    <row r="239" spans="1:8" x14ac:dyDescent="0.3">
      <c r="A239" s="2">
        <v>47320</v>
      </c>
      <c r="B239">
        <v>0.62311641245880123</v>
      </c>
      <c r="C239" s="15">
        <f t="shared" si="15"/>
        <v>1.0215023155062315</v>
      </c>
      <c r="D239" s="15">
        <f t="shared" si="16"/>
        <v>10</v>
      </c>
      <c r="E239" s="2">
        <f t="shared" si="17"/>
        <v>4.8924884224688423</v>
      </c>
      <c r="F239" s="2">
        <v>5</v>
      </c>
      <c r="G239" s="2">
        <f t="shared" si="18"/>
        <v>-0.1075115775311577</v>
      </c>
      <c r="H239" s="2" t="e">
        <f t="shared" si="19"/>
        <v>#NUM!</v>
      </c>
    </row>
    <row r="240" spans="1:8" x14ac:dyDescent="0.3">
      <c r="A240" s="2">
        <v>47520</v>
      </c>
      <c r="B240">
        <v>0.60761931732882046</v>
      </c>
      <c r="C240" s="15">
        <f t="shared" si="15"/>
        <v>0.99609724152265655</v>
      </c>
      <c r="D240" s="15">
        <f t="shared" si="16"/>
        <v>10</v>
      </c>
      <c r="E240" s="2">
        <f t="shared" si="17"/>
        <v>5.019513792386717</v>
      </c>
      <c r="F240" s="2">
        <v>5</v>
      </c>
      <c r="G240" s="2">
        <f t="shared" si="18"/>
        <v>1.9513792386717022E-2</v>
      </c>
      <c r="H240" s="2">
        <f t="shared" si="19"/>
        <v>4.8568196558964019</v>
      </c>
    </row>
    <row r="241" spans="1:8" x14ac:dyDescent="0.3">
      <c r="A241" s="2">
        <v>47720</v>
      </c>
      <c r="B241">
        <v>0.59673129018106841</v>
      </c>
      <c r="C241" s="15">
        <f t="shared" si="15"/>
        <v>0.97824801669027606</v>
      </c>
      <c r="D241" s="15">
        <f t="shared" si="16"/>
        <v>10</v>
      </c>
      <c r="E241" s="2">
        <f t="shared" si="17"/>
        <v>5.1087599165486193</v>
      </c>
      <c r="F241" s="2">
        <v>5</v>
      </c>
      <c r="G241" s="2">
        <f t="shared" si="18"/>
        <v>0.10875991654861927</v>
      </c>
      <c r="H241" s="2">
        <f t="shared" si="19"/>
        <v>3.156421942942139</v>
      </c>
    </row>
    <row r="242" spans="1:8" x14ac:dyDescent="0.3">
      <c r="A242" s="2">
        <v>47920</v>
      </c>
      <c r="B242">
        <v>0.60141526279807755</v>
      </c>
      <c r="C242" s="15">
        <f t="shared" si="15"/>
        <v>0.98592666032471732</v>
      </c>
      <c r="D242" s="15">
        <f t="shared" si="16"/>
        <v>10</v>
      </c>
      <c r="E242" s="2">
        <f t="shared" si="17"/>
        <v>5.0703666983764135</v>
      </c>
      <c r="F242" s="2">
        <v>5</v>
      </c>
      <c r="G242" s="2">
        <f t="shared" si="18"/>
        <v>7.0366698376413517E-2</v>
      </c>
      <c r="H242" s="2">
        <f t="shared" si="19"/>
        <v>3.5843011236837716</v>
      </c>
    </row>
    <row r="243" spans="1:8" x14ac:dyDescent="0.3">
      <c r="A243" s="2">
        <v>48120</v>
      </c>
      <c r="B243">
        <v>0.62559231403355919</v>
      </c>
      <c r="C243" s="15">
        <f t="shared" si="15"/>
        <v>1.0255611705468184</v>
      </c>
      <c r="D243" s="15">
        <f t="shared" si="16"/>
        <v>10</v>
      </c>
      <c r="E243" s="2">
        <f t="shared" si="17"/>
        <v>4.8721941472659083</v>
      </c>
      <c r="F243" s="2">
        <v>5</v>
      </c>
      <c r="G243" s="2">
        <f t="shared" si="18"/>
        <v>-0.12780585273409173</v>
      </c>
      <c r="H243" s="2" t="e">
        <f t="shared" si="19"/>
        <v>#NUM!</v>
      </c>
    </row>
    <row r="244" spans="1:8" x14ac:dyDescent="0.3">
      <c r="A244" s="2">
        <v>48320</v>
      </c>
      <c r="B244">
        <v>0.60826110025053404</v>
      </c>
      <c r="C244" s="15">
        <f t="shared" si="15"/>
        <v>0.99714934467300664</v>
      </c>
      <c r="D244" s="15">
        <f t="shared" si="16"/>
        <v>10</v>
      </c>
      <c r="E244" s="2">
        <f t="shared" si="17"/>
        <v>5.0142532766349666</v>
      </c>
      <c r="F244" s="2">
        <v>5</v>
      </c>
      <c r="G244" s="2">
        <f t="shared" si="18"/>
        <v>1.4253276634966561E-2</v>
      </c>
      <c r="H244" s="2">
        <f t="shared" si="19"/>
        <v>5.1699057911920461</v>
      </c>
    </row>
    <row r="245" spans="1:8" x14ac:dyDescent="0.3">
      <c r="A245" s="2">
        <v>48520</v>
      </c>
      <c r="B245">
        <v>0.61695018520047495</v>
      </c>
      <c r="C245" s="15">
        <f t="shared" si="15"/>
        <v>1.0113937462302869</v>
      </c>
      <c r="D245" s="15">
        <f t="shared" si="16"/>
        <v>10</v>
      </c>
      <c r="E245" s="2">
        <f t="shared" si="17"/>
        <v>4.943031268848566</v>
      </c>
      <c r="F245" s="2">
        <v>5</v>
      </c>
      <c r="G245" s="2">
        <f t="shared" si="18"/>
        <v>-5.6968731151433971E-2</v>
      </c>
      <c r="H245" s="2" t="e">
        <f t="shared" si="19"/>
        <v>#NUM!</v>
      </c>
    </row>
    <row r="246" spans="1:8" x14ac:dyDescent="0.3">
      <c r="A246" s="2">
        <v>48720</v>
      </c>
      <c r="B246">
        <v>0.60570732839763208</v>
      </c>
      <c r="C246" s="15">
        <f t="shared" si="15"/>
        <v>0.99296283343874114</v>
      </c>
      <c r="D246" s="15">
        <f t="shared" si="16"/>
        <v>10</v>
      </c>
      <c r="E246" s="2">
        <f t="shared" si="17"/>
        <v>5.0351858328062944</v>
      </c>
      <c r="F246" s="2">
        <v>5</v>
      </c>
      <c r="G246" s="2">
        <f t="shared" si="18"/>
        <v>3.5185832806294393E-2</v>
      </c>
      <c r="H246" s="2">
        <f t="shared" si="19"/>
        <v>4.2704150076209606</v>
      </c>
    </row>
    <row r="247" spans="1:8" x14ac:dyDescent="0.3">
      <c r="A247" s="2">
        <v>48920</v>
      </c>
      <c r="B247">
        <v>0.60158063699863495</v>
      </c>
      <c r="C247" s="15">
        <f t="shared" si="15"/>
        <v>0.98619776557153271</v>
      </c>
      <c r="D247" s="15">
        <f t="shared" si="16"/>
        <v>10</v>
      </c>
      <c r="E247" s="2">
        <f t="shared" si="17"/>
        <v>5.0690111721423365</v>
      </c>
      <c r="F247" s="2">
        <v>5</v>
      </c>
      <c r="G247" s="2">
        <f t="shared" si="18"/>
        <v>6.9011172142336541E-2</v>
      </c>
      <c r="H247" s="2">
        <f t="shared" si="19"/>
        <v>3.6034854553263118</v>
      </c>
    </row>
    <row r="248" spans="1:8" x14ac:dyDescent="0.3">
      <c r="A248" s="2">
        <v>49120</v>
      </c>
      <c r="B248">
        <v>0.58428791416223735</v>
      </c>
      <c r="C248" s="15">
        <f t="shared" si="15"/>
        <v>0.95784903961022516</v>
      </c>
      <c r="D248" s="15">
        <f t="shared" si="16"/>
        <v>10</v>
      </c>
      <c r="E248" s="2">
        <f t="shared" si="17"/>
        <v>5.2107548019488741</v>
      </c>
      <c r="F248" s="2">
        <v>5</v>
      </c>
      <c r="G248" s="2">
        <f t="shared" si="18"/>
        <v>0.21075480194887408</v>
      </c>
      <c r="H248" s="2">
        <f t="shared" si="19"/>
        <v>2.5146374376375684</v>
      </c>
    </row>
    <row r="249" spans="1:8" x14ac:dyDescent="0.3">
      <c r="A249" s="2">
        <v>49320</v>
      </c>
      <c r="B249">
        <v>0.59070930546430556</v>
      </c>
      <c r="C249" s="15">
        <f t="shared" si="15"/>
        <v>0.96837591059722228</v>
      </c>
      <c r="D249" s="15">
        <f t="shared" si="16"/>
        <v>10</v>
      </c>
      <c r="E249" s="2">
        <f t="shared" si="17"/>
        <v>5.1581204470138884</v>
      </c>
      <c r="F249" s="2">
        <v>5</v>
      </c>
      <c r="G249" s="2">
        <f t="shared" si="18"/>
        <v>0.15812044701388839</v>
      </c>
      <c r="H249" s="2">
        <f t="shared" si="19"/>
        <v>2.7918232916250383</v>
      </c>
    </row>
    <row r="250" spans="1:8" x14ac:dyDescent="0.3">
      <c r="A250" s="2">
        <v>49520</v>
      </c>
      <c r="B250">
        <v>0.60042754015309041</v>
      </c>
      <c r="C250" s="15">
        <f t="shared" si="15"/>
        <v>0.98430744287391869</v>
      </c>
      <c r="D250" s="15">
        <f t="shared" si="16"/>
        <v>10</v>
      </c>
      <c r="E250" s="2">
        <f t="shared" si="17"/>
        <v>5.078462785630407</v>
      </c>
      <c r="F250" s="2">
        <v>5</v>
      </c>
      <c r="G250" s="2">
        <f t="shared" si="18"/>
        <v>7.8462785630406984E-2</v>
      </c>
      <c r="H250" s="2">
        <f t="shared" si="19"/>
        <v>3.4769922689857755</v>
      </c>
    </row>
    <row r="251" spans="1:8" x14ac:dyDescent="0.3">
      <c r="A251" s="2">
        <v>49720</v>
      </c>
      <c r="B251">
        <v>0.64967858810477586</v>
      </c>
      <c r="C251" s="15">
        <f t="shared" si="15"/>
        <v>1.0650468657455343</v>
      </c>
      <c r="D251" s="15">
        <f t="shared" si="16"/>
        <v>10</v>
      </c>
      <c r="E251" s="2">
        <f t="shared" si="17"/>
        <v>4.6747656712723282</v>
      </c>
      <c r="F251" s="2">
        <v>5</v>
      </c>
      <c r="G251" s="2">
        <f t="shared" si="18"/>
        <v>-0.32523432872767177</v>
      </c>
      <c r="H251" s="2" t="e">
        <f t="shared" si="19"/>
        <v>#NUM!</v>
      </c>
    </row>
    <row r="252" spans="1:8" x14ac:dyDescent="0.3">
      <c r="A252" s="2">
        <v>49920</v>
      </c>
      <c r="B252">
        <v>0.60679885716240956</v>
      </c>
      <c r="C252" s="15">
        <f t="shared" si="15"/>
        <v>0.99475222485640913</v>
      </c>
      <c r="D252" s="15">
        <f t="shared" si="16"/>
        <v>10</v>
      </c>
      <c r="E252" s="2">
        <f t="shared" si="17"/>
        <v>5.0262388757179544</v>
      </c>
      <c r="F252" s="2">
        <v>5</v>
      </c>
      <c r="G252" s="2">
        <f t="shared" si="18"/>
        <v>2.6238875717954357E-2</v>
      </c>
      <c r="H252" s="2">
        <f t="shared" si="19"/>
        <v>4.5620379473687507</v>
      </c>
    </row>
    <row r="253" spans="1:8" x14ac:dyDescent="0.3">
      <c r="A253" s="2">
        <v>50120</v>
      </c>
      <c r="B253">
        <v>0.61753037040287206</v>
      </c>
      <c r="C253" s="15">
        <f t="shared" si="15"/>
        <v>1.0123448695129051</v>
      </c>
      <c r="D253" s="15">
        <f t="shared" si="16"/>
        <v>10</v>
      </c>
      <c r="E253" s="2">
        <f t="shared" si="17"/>
        <v>4.9382756524354745</v>
      </c>
      <c r="F253" s="2">
        <v>5</v>
      </c>
      <c r="G253" s="2">
        <f t="shared" si="18"/>
        <v>-6.1724347564525495E-2</v>
      </c>
      <c r="H253" s="2" t="e">
        <f t="shared" si="19"/>
        <v>#NUM!</v>
      </c>
    </row>
    <row r="254" spans="1:8" x14ac:dyDescent="0.3">
      <c r="A254" s="2">
        <v>50320</v>
      </c>
      <c r="B254">
        <v>0.63197725488973089</v>
      </c>
      <c r="C254" s="15">
        <f t="shared" si="15"/>
        <v>1.036028286704477</v>
      </c>
      <c r="D254" s="15">
        <f t="shared" si="16"/>
        <v>10</v>
      </c>
      <c r="E254" s="2">
        <f t="shared" si="17"/>
        <v>4.819858566477615</v>
      </c>
      <c r="F254" s="2">
        <v>5</v>
      </c>
      <c r="G254" s="2">
        <f t="shared" si="18"/>
        <v>-0.18014143352238499</v>
      </c>
      <c r="H254" s="2" t="e">
        <f t="shared" si="19"/>
        <v>#NUM!</v>
      </c>
    </row>
    <row r="255" spans="1:8" x14ac:dyDescent="0.3">
      <c r="A255" s="2">
        <v>50520</v>
      </c>
      <c r="B255">
        <v>0.58541111423794467</v>
      </c>
      <c r="C255" s="15">
        <f t="shared" si="15"/>
        <v>0.95969035120974544</v>
      </c>
      <c r="D255" s="15">
        <f t="shared" si="16"/>
        <v>10</v>
      </c>
      <c r="E255" s="2">
        <f t="shared" si="17"/>
        <v>5.2015482439512724</v>
      </c>
      <c r="F255" s="2">
        <v>5</v>
      </c>
      <c r="G255" s="2">
        <f t="shared" si="18"/>
        <v>0.20154824395127235</v>
      </c>
      <c r="H255" s="2">
        <f t="shared" si="19"/>
        <v>2.5575356421102851</v>
      </c>
    </row>
    <row r="256" spans="1:8" x14ac:dyDescent="0.3">
      <c r="A256" s="2">
        <v>50720</v>
      </c>
      <c r="B256">
        <v>0.6221365407125613</v>
      </c>
      <c r="C256" s="15">
        <f t="shared" si="15"/>
        <v>1.0198959683812481</v>
      </c>
      <c r="D256" s="15">
        <f t="shared" si="16"/>
        <v>10</v>
      </c>
      <c r="E256" s="2">
        <f t="shared" si="17"/>
        <v>4.9005201580937596</v>
      </c>
      <c r="F256" s="2">
        <v>5</v>
      </c>
      <c r="G256" s="2">
        <f t="shared" si="18"/>
        <v>-9.9479841906240374E-2</v>
      </c>
      <c r="H256" s="2" t="e">
        <f t="shared" si="19"/>
        <v>#NUM!</v>
      </c>
    </row>
    <row r="257" spans="1:8" x14ac:dyDescent="0.3">
      <c r="A257" s="2">
        <v>50920</v>
      </c>
      <c r="B257">
        <v>0.61770335541384058</v>
      </c>
      <c r="C257" s="15">
        <f t="shared" si="15"/>
        <v>1.0126284514980994</v>
      </c>
      <c r="D257" s="15">
        <f t="shared" si="16"/>
        <v>10</v>
      </c>
      <c r="E257" s="2">
        <f t="shared" si="17"/>
        <v>4.9368577425095026</v>
      </c>
      <c r="F257" s="2">
        <v>5</v>
      </c>
      <c r="G257" s="2">
        <f t="shared" si="18"/>
        <v>-6.31422574904974E-2</v>
      </c>
      <c r="H257" s="2" t="e">
        <f t="shared" si="19"/>
        <v>#NUM!</v>
      </c>
    </row>
    <row r="258" spans="1:8" x14ac:dyDescent="0.3">
      <c r="A258" s="2">
        <v>51120</v>
      </c>
      <c r="B258">
        <v>0.59424292898537678</v>
      </c>
      <c r="C258" s="15">
        <f t="shared" si="15"/>
        <v>0.97416873604160126</v>
      </c>
      <c r="D258" s="15">
        <f t="shared" si="16"/>
        <v>10</v>
      </c>
      <c r="E258" s="2">
        <f t="shared" si="17"/>
        <v>5.1291563197919938</v>
      </c>
      <c r="F258" s="2">
        <v>5</v>
      </c>
      <c r="G258" s="2">
        <f t="shared" si="18"/>
        <v>0.12915631979199382</v>
      </c>
      <c r="H258" s="2">
        <f t="shared" si="19"/>
        <v>2.9885258319197434</v>
      </c>
    </row>
    <row r="259" spans="1:8" x14ac:dyDescent="0.3">
      <c r="A259" s="2">
        <v>51320</v>
      </c>
      <c r="B259">
        <v>0.5996195282263922</v>
      </c>
      <c r="C259" s="15">
        <f t="shared" ref="C259:C322" si="20">B259/$J$27</f>
        <v>0.98298283315802004</v>
      </c>
      <c r="D259" s="15">
        <f t="shared" ref="D259:D322" si="21">$J$28</f>
        <v>10</v>
      </c>
      <c r="E259" s="2">
        <f t="shared" si="17"/>
        <v>5.0850858342098997</v>
      </c>
      <c r="F259" s="2">
        <v>5</v>
      </c>
      <c r="G259" s="2">
        <f t="shared" si="18"/>
        <v>8.508583420989968E-2</v>
      </c>
      <c r="H259" s="2">
        <f t="shared" si="19"/>
        <v>3.397259446459183</v>
      </c>
    </row>
    <row r="260" spans="1:8" x14ac:dyDescent="0.3">
      <c r="A260" s="2">
        <v>51520</v>
      </c>
      <c r="B260">
        <v>0.59801380671277926</v>
      </c>
      <c r="C260" s="15">
        <f t="shared" si="20"/>
        <v>0.98035050280783487</v>
      </c>
      <c r="D260" s="15">
        <f t="shared" si="21"/>
        <v>10</v>
      </c>
      <c r="E260" s="2">
        <f t="shared" ref="E260:E323" si="22">D260-(F260*C260)</f>
        <v>5.098247485960826</v>
      </c>
      <c r="F260" s="2">
        <v>5</v>
      </c>
      <c r="G260" s="2">
        <f t="shared" ref="G260:G323" si="23">F260-(F260*C260)</f>
        <v>9.8247485960825998E-2</v>
      </c>
      <c r="H260" s="2">
        <f t="shared" ref="H260:H323" si="24">LN((F260*E260)/(D260*G260))</f>
        <v>3.2560152866573144</v>
      </c>
    </row>
    <row r="261" spans="1:8" x14ac:dyDescent="0.3">
      <c r="A261" s="2">
        <v>51720</v>
      </c>
      <c r="B261">
        <v>0.61030976334941456</v>
      </c>
      <c r="C261" s="15">
        <f t="shared" si="20"/>
        <v>1.000507808769532</v>
      </c>
      <c r="D261" s="15">
        <f t="shared" si="21"/>
        <v>10</v>
      </c>
      <c r="E261" s="2">
        <f t="shared" si="22"/>
        <v>4.9974609561523398</v>
      </c>
      <c r="F261" s="2">
        <v>5</v>
      </c>
      <c r="G261" s="2">
        <f t="shared" si="23"/>
        <v>-2.5390438476602384E-3</v>
      </c>
      <c r="H261" s="2" t="e">
        <f t="shared" si="24"/>
        <v>#NUM!</v>
      </c>
    </row>
    <row r="262" spans="1:8" x14ac:dyDescent="0.3">
      <c r="A262" s="2">
        <v>51920</v>
      </c>
      <c r="B262">
        <v>0.60377881768174524</v>
      </c>
      <c r="C262" s="15">
        <f t="shared" si="20"/>
        <v>0.98980134046187751</v>
      </c>
      <c r="D262" s="15">
        <f t="shared" si="21"/>
        <v>10</v>
      </c>
      <c r="E262" s="2">
        <f t="shared" si="22"/>
        <v>5.0509932976906127</v>
      </c>
      <c r="F262" s="2">
        <v>5</v>
      </c>
      <c r="G262" s="2">
        <f t="shared" si="23"/>
        <v>5.0993297690612671E-2</v>
      </c>
      <c r="H262" s="2">
        <f t="shared" si="24"/>
        <v>3.9024988087228851</v>
      </c>
    </row>
    <row r="263" spans="1:8" x14ac:dyDescent="0.3">
      <c r="A263" s="2">
        <v>52120</v>
      </c>
      <c r="B263">
        <v>0.62889847105406027</v>
      </c>
      <c r="C263" s="15">
        <f t="shared" si="20"/>
        <v>1.0309811000886233</v>
      </c>
      <c r="D263" s="15">
        <f t="shared" si="21"/>
        <v>10</v>
      </c>
      <c r="E263" s="2">
        <f t="shared" si="22"/>
        <v>4.8450944995568834</v>
      </c>
      <c r="F263" s="2">
        <v>5</v>
      </c>
      <c r="G263" s="2">
        <f t="shared" si="23"/>
        <v>-0.15490550044311657</v>
      </c>
      <c r="H263" s="2" t="e">
        <f t="shared" si="24"/>
        <v>#NUM!</v>
      </c>
    </row>
    <row r="264" spans="1:8" x14ac:dyDescent="0.3">
      <c r="A264" s="2">
        <v>52320</v>
      </c>
      <c r="B264">
        <v>0.59840767860339439</v>
      </c>
      <c r="C264" s="15">
        <f t="shared" si="20"/>
        <v>0.98099619443179409</v>
      </c>
      <c r="D264" s="15">
        <f t="shared" si="21"/>
        <v>10</v>
      </c>
      <c r="E264" s="2">
        <f t="shared" si="22"/>
        <v>5.0950190278410297</v>
      </c>
      <c r="F264" s="2">
        <v>5</v>
      </c>
      <c r="G264" s="2">
        <f t="shared" si="23"/>
        <v>9.5019027841029668E-2</v>
      </c>
      <c r="H264" s="2">
        <f t="shared" si="24"/>
        <v>3.2887943350924775</v>
      </c>
    </row>
    <row r="265" spans="1:8" x14ac:dyDescent="0.3">
      <c r="A265" s="2">
        <v>52520</v>
      </c>
      <c r="B265">
        <v>0.6295953493384725</v>
      </c>
      <c r="C265" s="15">
        <f t="shared" si="20"/>
        <v>1.0321235235056927</v>
      </c>
      <c r="D265" s="15">
        <f t="shared" si="21"/>
        <v>10</v>
      </c>
      <c r="E265" s="2">
        <f t="shared" si="22"/>
        <v>4.8393823824715367</v>
      </c>
      <c r="F265" s="2">
        <v>5</v>
      </c>
      <c r="G265" s="2">
        <f t="shared" si="23"/>
        <v>-0.16061761752846326</v>
      </c>
      <c r="H265" s="2" t="e">
        <f t="shared" si="24"/>
        <v>#NUM!</v>
      </c>
    </row>
    <row r="266" spans="1:8" x14ac:dyDescent="0.3">
      <c r="A266" s="2">
        <v>52720</v>
      </c>
      <c r="B266">
        <v>0.60154102627117401</v>
      </c>
      <c r="C266" s="15">
        <f t="shared" si="20"/>
        <v>0.98613282995274432</v>
      </c>
      <c r="D266" s="15">
        <f t="shared" si="21"/>
        <v>10</v>
      </c>
      <c r="E266" s="2">
        <f t="shared" si="22"/>
        <v>5.0693358502362784</v>
      </c>
      <c r="F266" s="2">
        <v>5</v>
      </c>
      <c r="G266" s="2">
        <f t="shared" si="23"/>
        <v>6.9335850236278418E-2</v>
      </c>
      <c r="H266" s="2">
        <f t="shared" si="24"/>
        <v>3.5988558195768232</v>
      </c>
    </row>
    <row r="267" spans="1:8" x14ac:dyDescent="0.3">
      <c r="A267" s="2">
        <v>52920</v>
      </c>
      <c r="B267">
        <v>0.59737391246742921</v>
      </c>
      <c r="C267" s="15">
        <f t="shared" si="20"/>
        <v>0.97930149584824466</v>
      </c>
      <c r="D267" s="15">
        <f t="shared" si="21"/>
        <v>10</v>
      </c>
      <c r="E267" s="2">
        <f t="shared" si="22"/>
        <v>5.1034925207587767</v>
      </c>
      <c r="F267" s="2">
        <v>5</v>
      </c>
      <c r="G267" s="2">
        <f t="shared" si="23"/>
        <v>0.10349252075877668</v>
      </c>
      <c r="H267" s="2">
        <f t="shared" si="24"/>
        <v>3.2050338648763028</v>
      </c>
    </row>
    <row r="268" spans="1:8" x14ac:dyDescent="0.3">
      <c r="A268" s="2">
        <v>53120</v>
      </c>
      <c r="B268">
        <v>0.60214049507121348</v>
      </c>
      <c r="C268" s="15">
        <f t="shared" si="20"/>
        <v>0.98711556569051395</v>
      </c>
      <c r="D268" s="15">
        <f t="shared" si="21"/>
        <v>10</v>
      </c>
      <c r="E268" s="2">
        <f t="shared" si="22"/>
        <v>5.06442217154743</v>
      </c>
      <c r="F268" s="2">
        <v>5</v>
      </c>
      <c r="G268" s="2">
        <f t="shared" si="23"/>
        <v>6.4422171547430018E-2</v>
      </c>
      <c r="H268" s="2">
        <f t="shared" si="24"/>
        <v>3.671390294451621</v>
      </c>
    </row>
    <row r="269" spans="1:8" x14ac:dyDescent="0.3">
      <c r="A269" s="2">
        <v>53320</v>
      </c>
      <c r="B269">
        <v>0.60788802629997141</v>
      </c>
      <c r="C269" s="15">
        <f t="shared" si="20"/>
        <v>0.99653774803273998</v>
      </c>
      <c r="D269" s="15">
        <f t="shared" si="21"/>
        <v>10</v>
      </c>
      <c r="E269" s="2">
        <f t="shared" si="22"/>
        <v>5.0173112598363003</v>
      </c>
      <c r="F269" s="2">
        <v>5</v>
      </c>
      <c r="G269" s="2">
        <f t="shared" si="23"/>
        <v>1.731125983630033E-2</v>
      </c>
      <c r="H269" s="2">
        <f t="shared" si="24"/>
        <v>4.976145135650202</v>
      </c>
    </row>
    <row r="270" spans="1:8" x14ac:dyDescent="0.3">
      <c r="A270" s="2">
        <v>53520</v>
      </c>
      <c r="B270">
        <v>0.6157343995400858</v>
      </c>
      <c r="C270" s="15">
        <f t="shared" si="20"/>
        <v>1.0094006549837473</v>
      </c>
      <c r="D270" s="15">
        <f t="shared" si="21"/>
        <v>10</v>
      </c>
      <c r="E270" s="2">
        <f t="shared" si="22"/>
        <v>4.9529967250812632</v>
      </c>
      <c r="F270" s="2">
        <v>5</v>
      </c>
      <c r="G270" s="2">
        <f t="shared" si="23"/>
        <v>-4.7003274918736793E-2</v>
      </c>
      <c r="H270" s="2" t="e">
        <f t="shared" si="24"/>
        <v>#NUM!</v>
      </c>
    </row>
    <row r="271" spans="1:8" x14ac:dyDescent="0.3">
      <c r="A271" s="2">
        <v>53720</v>
      </c>
      <c r="B271">
        <v>0.61706715026950787</v>
      </c>
      <c r="C271" s="15">
        <f t="shared" si="20"/>
        <v>1.0115854922450949</v>
      </c>
      <c r="D271" s="15">
        <f t="shared" si="21"/>
        <v>10</v>
      </c>
      <c r="E271" s="2">
        <f t="shared" si="22"/>
        <v>4.9420725387745259</v>
      </c>
      <c r="F271" s="2">
        <v>5</v>
      </c>
      <c r="G271" s="2">
        <f t="shared" si="23"/>
        <v>-5.7927461225474097E-2</v>
      </c>
      <c r="H271" s="2" t="e">
        <f t="shared" si="24"/>
        <v>#NUM!</v>
      </c>
    </row>
    <row r="272" spans="1:8" x14ac:dyDescent="0.3">
      <c r="A272" s="2">
        <v>53920</v>
      </c>
      <c r="B272">
        <v>0.60448653959343623</v>
      </c>
      <c r="C272" s="15">
        <f t="shared" si="20"/>
        <v>0.99096154031710859</v>
      </c>
      <c r="D272" s="15">
        <f t="shared" si="21"/>
        <v>10</v>
      </c>
      <c r="E272" s="2">
        <f t="shared" si="22"/>
        <v>5.0451922984144568</v>
      </c>
      <c r="F272" s="2">
        <v>5</v>
      </c>
      <c r="G272" s="2">
        <f t="shared" si="23"/>
        <v>4.5192298414456822E-2</v>
      </c>
      <c r="H272" s="2">
        <f t="shared" si="24"/>
        <v>4.0221171848749053</v>
      </c>
    </row>
    <row r="273" spans="1:8" x14ac:dyDescent="0.3">
      <c r="A273" s="2">
        <v>54120</v>
      </c>
      <c r="B273">
        <v>0.60952379329093809</v>
      </c>
      <c r="C273" s="15">
        <f t="shared" si="20"/>
        <v>0.99921933326383294</v>
      </c>
      <c r="D273" s="15">
        <f t="shared" si="21"/>
        <v>10</v>
      </c>
      <c r="E273" s="2">
        <f t="shared" si="22"/>
        <v>5.0039033336808352</v>
      </c>
      <c r="F273" s="2">
        <v>5</v>
      </c>
      <c r="G273" s="2">
        <f t="shared" si="23"/>
        <v>3.9033336808351748E-3</v>
      </c>
      <c r="H273" s="2">
        <f t="shared" si="24"/>
        <v>6.4629953950622223</v>
      </c>
    </row>
    <row r="274" spans="1:8" x14ac:dyDescent="0.3">
      <c r="A274" s="2">
        <v>54320</v>
      </c>
      <c r="B274">
        <v>0.59311203737863738</v>
      </c>
      <c r="C274" s="15">
        <f t="shared" si="20"/>
        <v>0.97231481537481534</v>
      </c>
      <c r="D274" s="15">
        <f t="shared" si="21"/>
        <v>10</v>
      </c>
      <c r="E274" s="2">
        <f t="shared" si="22"/>
        <v>5.1384259231259231</v>
      </c>
      <c r="F274" s="2">
        <v>5</v>
      </c>
      <c r="G274" s="2">
        <f t="shared" si="23"/>
        <v>0.13842592312592306</v>
      </c>
      <c r="H274" s="2">
        <f t="shared" si="24"/>
        <v>2.921019558883879</v>
      </c>
    </row>
    <row r="275" spans="1:8" x14ac:dyDescent="0.3">
      <c r="A275" s="2">
        <v>54520</v>
      </c>
      <c r="B275">
        <v>0.6126481634437585</v>
      </c>
      <c r="C275" s="15">
        <f t="shared" si="20"/>
        <v>1.004341251547145</v>
      </c>
      <c r="D275" s="15">
        <f t="shared" si="21"/>
        <v>10</v>
      </c>
      <c r="E275" s="2">
        <f t="shared" si="22"/>
        <v>4.9782937422642748</v>
      </c>
      <c r="F275" s="2">
        <v>5</v>
      </c>
      <c r="G275" s="2">
        <f t="shared" si="23"/>
        <v>-2.170625773572521E-2</v>
      </c>
      <c r="H275" s="2" t="e">
        <f t="shared" si="24"/>
        <v>#NUM!</v>
      </c>
    </row>
    <row r="276" spans="1:8" x14ac:dyDescent="0.3">
      <c r="A276" s="2">
        <v>54720</v>
      </c>
      <c r="B276">
        <v>0.61485199423022507</v>
      </c>
      <c r="C276" s="15">
        <f t="shared" si="20"/>
        <v>1.0079540889020084</v>
      </c>
      <c r="D276" s="15">
        <f t="shared" si="21"/>
        <v>10</v>
      </c>
      <c r="E276" s="2">
        <f t="shared" si="22"/>
        <v>4.960229555489958</v>
      </c>
      <c r="F276" s="2">
        <v>5</v>
      </c>
      <c r="G276" s="2">
        <f t="shared" si="23"/>
        <v>-3.9770444510041969E-2</v>
      </c>
      <c r="H276" s="2" t="e">
        <f t="shared" si="24"/>
        <v>#NUM!</v>
      </c>
    </row>
    <row r="277" spans="1:8" x14ac:dyDescent="0.3">
      <c r="A277" s="2">
        <v>54920</v>
      </c>
      <c r="B277">
        <v>0.60845295735830596</v>
      </c>
      <c r="C277" s="15">
        <f t="shared" si="20"/>
        <v>0.99746386452181302</v>
      </c>
      <c r="D277" s="15">
        <f t="shared" si="21"/>
        <v>10</v>
      </c>
      <c r="E277" s="2">
        <f t="shared" si="22"/>
        <v>5.0126806773909349</v>
      </c>
      <c r="F277" s="2">
        <v>5</v>
      </c>
      <c r="G277" s="2">
        <f t="shared" si="23"/>
        <v>1.2680677390934925E-2</v>
      </c>
      <c r="H277" s="2">
        <f t="shared" si="24"/>
        <v>5.2864995661898373</v>
      </c>
    </row>
    <row r="278" spans="1:8" x14ac:dyDescent="0.3">
      <c r="A278" s="2">
        <v>55120</v>
      </c>
      <c r="B278">
        <v>0.61288396607098738</v>
      </c>
      <c r="C278" s="15">
        <f t="shared" si="20"/>
        <v>1.0047278132311268</v>
      </c>
      <c r="D278" s="15">
        <f t="shared" si="21"/>
        <v>10</v>
      </c>
      <c r="E278" s="2">
        <f t="shared" si="22"/>
        <v>4.976360933844366</v>
      </c>
      <c r="F278" s="2">
        <v>5</v>
      </c>
      <c r="G278" s="2">
        <f t="shared" si="23"/>
        <v>-2.3639066155634048E-2</v>
      </c>
      <c r="H278" s="2" t="e">
        <f t="shared" si="24"/>
        <v>#NUM!</v>
      </c>
    </row>
    <row r="279" spans="1:8" x14ac:dyDescent="0.3">
      <c r="A279" s="2">
        <v>55320</v>
      </c>
      <c r="B279">
        <v>0.60657219281639463</v>
      </c>
      <c r="C279" s="15">
        <f t="shared" si="20"/>
        <v>0.99438064396130266</v>
      </c>
      <c r="D279" s="15">
        <f t="shared" si="21"/>
        <v>10</v>
      </c>
      <c r="E279" s="2">
        <f t="shared" si="22"/>
        <v>5.0280967801934864</v>
      </c>
      <c r="F279" s="2">
        <v>5</v>
      </c>
      <c r="G279" s="2">
        <f t="shared" si="23"/>
        <v>2.8096780193486381E-2</v>
      </c>
      <c r="H279" s="2">
        <f t="shared" si="24"/>
        <v>4.4939946513006799</v>
      </c>
    </row>
    <row r="280" spans="1:8" x14ac:dyDescent="0.3">
      <c r="A280" s="2">
        <v>55520</v>
      </c>
      <c r="B280">
        <v>0.60124932885355287</v>
      </c>
      <c r="C280" s="15">
        <f t="shared" si="20"/>
        <v>0.98565463746484083</v>
      </c>
      <c r="D280" s="15">
        <f t="shared" si="21"/>
        <v>10</v>
      </c>
      <c r="E280" s="2">
        <f t="shared" si="22"/>
        <v>5.0717268126757959</v>
      </c>
      <c r="F280" s="2">
        <v>5</v>
      </c>
      <c r="G280" s="2">
        <f t="shared" si="23"/>
        <v>7.1726812675795948E-2</v>
      </c>
      <c r="H280" s="2">
        <f t="shared" si="24"/>
        <v>3.5654248181243551</v>
      </c>
    </row>
    <row r="281" spans="1:8" x14ac:dyDescent="0.3">
      <c r="A281" s="2">
        <v>55720</v>
      </c>
      <c r="B281">
        <v>0.60168772306859342</v>
      </c>
      <c r="C281" s="15">
        <f t="shared" si="20"/>
        <v>0.98637331650589088</v>
      </c>
      <c r="D281" s="15">
        <f t="shared" si="21"/>
        <v>10</v>
      </c>
      <c r="E281" s="2">
        <f t="shared" si="22"/>
        <v>5.0681334174705457</v>
      </c>
      <c r="F281" s="2">
        <v>5</v>
      </c>
      <c r="G281" s="2">
        <f t="shared" si="23"/>
        <v>6.8133417470545687E-2</v>
      </c>
      <c r="H281" s="2">
        <f t="shared" si="24"/>
        <v>3.6161128814510537</v>
      </c>
    </row>
    <row r="282" spans="1:8" x14ac:dyDescent="0.3">
      <c r="A282" s="2">
        <v>55920</v>
      </c>
      <c r="B282">
        <v>0.62458571301320986</v>
      </c>
      <c r="C282" s="15">
        <f t="shared" si="20"/>
        <v>1.0239110049396882</v>
      </c>
      <c r="D282" s="15">
        <f t="shared" si="21"/>
        <v>10</v>
      </c>
      <c r="E282" s="2">
        <f t="shared" si="22"/>
        <v>4.8804449753015593</v>
      </c>
      <c r="F282" s="2">
        <v>5</v>
      </c>
      <c r="G282" s="2">
        <f t="shared" si="23"/>
        <v>-0.1195550246984407</v>
      </c>
      <c r="H282" s="2" t="e">
        <f t="shared" si="24"/>
        <v>#NUM!</v>
      </c>
    </row>
    <row r="283" spans="1:8" x14ac:dyDescent="0.3">
      <c r="A283" s="2">
        <v>56120</v>
      </c>
      <c r="B283">
        <v>0.61555886932433013</v>
      </c>
      <c r="C283" s="15">
        <f t="shared" si="20"/>
        <v>1.0091129005316888</v>
      </c>
      <c r="D283" s="15">
        <f t="shared" si="21"/>
        <v>10</v>
      </c>
      <c r="E283" s="2">
        <f t="shared" si="22"/>
        <v>4.9544354973415565</v>
      </c>
      <c r="F283" s="2">
        <v>5</v>
      </c>
      <c r="G283" s="2">
        <f t="shared" si="23"/>
        <v>-4.5564502658443473E-2</v>
      </c>
      <c r="H283" s="2" t="e">
        <f t="shared" si="24"/>
        <v>#NUM!</v>
      </c>
    </row>
    <row r="284" spans="1:8" x14ac:dyDescent="0.3">
      <c r="A284" s="2">
        <v>56320</v>
      </c>
      <c r="B284">
        <v>0.61714398282748695</v>
      </c>
      <c r="C284" s="15">
        <f t="shared" si="20"/>
        <v>1.0117114472581754</v>
      </c>
      <c r="D284" s="15">
        <f t="shared" si="21"/>
        <v>10</v>
      </c>
      <c r="E284" s="2">
        <f t="shared" si="22"/>
        <v>4.9414427637091229</v>
      </c>
      <c r="F284" s="2">
        <v>5</v>
      </c>
      <c r="G284" s="2">
        <f t="shared" si="23"/>
        <v>-5.8557236290877057E-2</v>
      </c>
      <c r="H284" s="2" t="e">
        <f t="shared" si="24"/>
        <v>#NUM!</v>
      </c>
    </row>
    <row r="285" spans="1:8" x14ac:dyDescent="0.3">
      <c r="A285" s="2">
        <v>56520</v>
      </c>
      <c r="B285">
        <v>0.64002375736918404</v>
      </c>
      <c r="C285" s="15">
        <f t="shared" si="20"/>
        <v>1.0492192743757116</v>
      </c>
      <c r="D285" s="15">
        <f t="shared" si="21"/>
        <v>10</v>
      </c>
      <c r="E285" s="2">
        <f t="shared" si="22"/>
        <v>4.7539036281214422</v>
      </c>
      <c r="F285" s="2">
        <v>5</v>
      </c>
      <c r="G285" s="2">
        <f t="shared" si="23"/>
        <v>-0.24609637187855782</v>
      </c>
      <c r="H285" s="2" t="e">
        <f t="shared" si="24"/>
        <v>#NUM!</v>
      </c>
    </row>
    <row r="286" spans="1:8" x14ac:dyDescent="0.3">
      <c r="A286" s="2">
        <v>56720</v>
      </c>
      <c r="B286">
        <v>0.6103098197394744</v>
      </c>
      <c r="C286" s="15">
        <f t="shared" si="20"/>
        <v>1.0005079012122531</v>
      </c>
      <c r="D286" s="15">
        <f t="shared" si="21"/>
        <v>10</v>
      </c>
      <c r="E286" s="2">
        <f t="shared" si="22"/>
        <v>4.9974604939387346</v>
      </c>
      <c r="F286" s="2">
        <v>5</v>
      </c>
      <c r="G286" s="2">
        <f t="shared" si="23"/>
        <v>-2.5395060612654063E-3</v>
      </c>
      <c r="H286" s="2" t="e">
        <f t="shared" si="24"/>
        <v>#NUM!</v>
      </c>
    </row>
    <row r="287" spans="1:8" x14ac:dyDescent="0.3">
      <c r="A287" s="2">
        <v>56920</v>
      </c>
      <c r="B287">
        <v>0.5950174578764188</v>
      </c>
      <c r="C287" s="15">
        <f t="shared" si="20"/>
        <v>0.97543845553511277</v>
      </c>
      <c r="D287" s="15">
        <f t="shared" si="21"/>
        <v>10</v>
      </c>
      <c r="E287" s="2">
        <f t="shared" si="22"/>
        <v>5.1228077223244366</v>
      </c>
      <c r="F287" s="2">
        <v>5</v>
      </c>
      <c r="G287" s="2">
        <f t="shared" si="23"/>
        <v>0.1228077223244366</v>
      </c>
      <c r="H287" s="2">
        <f t="shared" si="24"/>
        <v>3.0376908713189565</v>
      </c>
    </row>
    <row r="288" spans="1:8" x14ac:dyDescent="0.3">
      <c r="A288" s="2">
        <v>57120</v>
      </c>
      <c r="B288">
        <v>0.60038051301910145</v>
      </c>
      <c r="C288" s="15">
        <f t="shared" si="20"/>
        <v>0.98423034921164176</v>
      </c>
      <c r="D288" s="15">
        <f t="shared" si="21"/>
        <v>10</v>
      </c>
      <c r="E288" s="2">
        <f t="shared" si="22"/>
        <v>5.078848253941791</v>
      </c>
      <c r="F288" s="2">
        <v>5</v>
      </c>
      <c r="G288" s="2">
        <f t="shared" si="23"/>
        <v>7.8848253941790958E-2</v>
      </c>
      <c r="H288" s="2">
        <f t="shared" si="24"/>
        <v>3.4721674435267817</v>
      </c>
    </row>
    <row r="289" spans="1:8" x14ac:dyDescent="0.3">
      <c r="A289" s="2">
        <v>57320</v>
      </c>
      <c r="B289">
        <v>0.61203414726305039</v>
      </c>
      <c r="C289" s="15">
        <f t="shared" si="20"/>
        <v>1.0033346676443449</v>
      </c>
      <c r="D289" s="15">
        <f t="shared" si="21"/>
        <v>10</v>
      </c>
      <c r="E289" s="2">
        <f t="shared" si="22"/>
        <v>4.9833266617782757</v>
      </c>
      <c r="F289" s="2">
        <v>5</v>
      </c>
      <c r="G289" s="2">
        <f t="shared" si="23"/>
        <v>-1.6673338221724343E-2</v>
      </c>
      <c r="H289" s="2" t="e">
        <f t="shared" si="24"/>
        <v>#NUM!</v>
      </c>
    </row>
    <row r="290" spans="1:8" x14ac:dyDescent="0.3">
      <c r="A290" s="2">
        <v>57520</v>
      </c>
      <c r="B290">
        <v>0.6231204246892027</v>
      </c>
      <c r="C290" s="15">
        <f t="shared" si="20"/>
        <v>1.0215088929331193</v>
      </c>
      <c r="D290" s="15">
        <f t="shared" si="21"/>
        <v>10</v>
      </c>
      <c r="E290" s="2">
        <f t="shared" si="22"/>
        <v>4.8924555353344035</v>
      </c>
      <c r="F290" s="2">
        <v>5</v>
      </c>
      <c r="G290" s="2">
        <f t="shared" si="23"/>
        <v>-0.10754446466559653</v>
      </c>
      <c r="H290" s="2" t="e">
        <f t="shared" si="24"/>
        <v>#NUM!</v>
      </c>
    </row>
    <row r="291" spans="1:8" x14ac:dyDescent="0.3">
      <c r="A291" s="2">
        <v>57720</v>
      </c>
      <c r="B291">
        <v>0.6081357862388318</v>
      </c>
      <c r="C291" s="15">
        <f t="shared" si="20"/>
        <v>0.99694391186693743</v>
      </c>
      <c r="D291" s="15">
        <f t="shared" si="21"/>
        <v>10</v>
      </c>
      <c r="E291" s="2">
        <f t="shared" si="22"/>
        <v>5.0152804406653129</v>
      </c>
      <c r="F291" s="2">
        <v>5</v>
      </c>
      <c r="G291" s="2">
        <f t="shared" si="23"/>
        <v>1.5280440665312867E-2</v>
      </c>
      <c r="H291" s="2">
        <f t="shared" si="24"/>
        <v>5.1005238159690869</v>
      </c>
    </row>
    <row r="292" spans="1:8" x14ac:dyDescent="0.3">
      <c r="A292" s="2">
        <v>57920</v>
      </c>
      <c r="B292">
        <v>0.5958398320184537</v>
      </c>
      <c r="C292" s="15">
        <f t="shared" si="20"/>
        <v>0.9767866098663176</v>
      </c>
      <c r="D292" s="15">
        <f t="shared" si="21"/>
        <v>10</v>
      </c>
      <c r="E292" s="2">
        <f t="shared" si="22"/>
        <v>5.1160669506684116</v>
      </c>
      <c r="F292" s="2">
        <v>5</v>
      </c>
      <c r="G292" s="2">
        <f t="shared" si="23"/>
        <v>0.11606695066841155</v>
      </c>
      <c r="H292" s="2">
        <f t="shared" si="24"/>
        <v>3.0928268830317989</v>
      </c>
    </row>
    <row r="293" spans="1:8" x14ac:dyDescent="0.3">
      <c r="A293" s="2">
        <v>58120</v>
      </c>
      <c r="B293">
        <v>0.60914207985869673</v>
      </c>
      <c r="C293" s="15">
        <f t="shared" si="20"/>
        <v>0.99859357353884715</v>
      </c>
      <c r="D293" s="15">
        <f t="shared" si="21"/>
        <v>10</v>
      </c>
      <c r="E293" s="2">
        <f t="shared" si="22"/>
        <v>5.0070321323057643</v>
      </c>
      <c r="F293" s="2">
        <v>5</v>
      </c>
      <c r="G293" s="2">
        <f t="shared" si="23"/>
        <v>7.0321323057642715E-3</v>
      </c>
      <c r="H293" s="2">
        <f t="shared" si="24"/>
        <v>5.8749614742073195</v>
      </c>
    </row>
    <row r="294" spans="1:8" x14ac:dyDescent="0.3">
      <c r="A294" s="2">
        <v>58320</v>
      </c>
      <c r="B294">
        <v>0.60780900785844505</v>
      </c>
      <c r="C294" s="15">
        <f t="shared" si="20"/>
        <v>0.99640820960400833</v>
      </c>
      <c r="D294" s="15">
        <f t="shared" si="21"/>
        <v>10</v>
      </c>
      <c r="E294" s="2">
        <f t="shared" si="22"/>
        <v>5.0179589519799581</v>
      </c>
      <c r="F294" s="2">
        <v>5</v>
      </c>
      <c r="G294" s="2">
        <f t="shared" si="23"/>
        <v>1.7958951979958115E-2</v>
      </c>
      <c r="H294" s="2">
        <f t="shared" si="24"/>
        <v>4.9395426580150792</v>
      </c>
    </row>
    <row r="295" spans="1:8" x14ac:dyDescent="0.3">
      <c r="A295" s="2">
        <v>58520</v>
      </c>
      <c r="B295">
        <v>0.62144831343305962</v>
      </c>
      <c r="C295" s="15">
        <f t="shared" si="20"/>
        <v>1.018767726939442</v>
      </c>
      <c r="D295" s="15">
        <f t="shared" si="21"/>
        <v>10</v>
      </c>
      <c r="E295" s="2">
        <f t="shared" si="22"/>
        <v>4.9061613653027898</v>
      </c>
      <c r="F295" s="2">
        <v>5</v>
      </c>
      <c r="G295" s="2">
        <f t="shared" si="23"/>
        <v>-9.383863469721021E-2</v>
      </c>
      <c r="H295" s="2" t="e">
        <f t="shared" si="24"/>
        <v>#NUM!</v>
      </c>
    </row>
    <row r="296" spans="1:8" x14ac:dyDescent="0.3">
      <c r="A296" s="2">
        <v>58720</v>
      </c>
      <c r="B296">
        <v>0.61749200645881486</v>
      </c>
      <c r="C296" s="15">
        <f t="shared" si="20"/>
        <v>1.0122819778013359</v>
      </c>
      <c r="D296" s="15">
        <f t="shared" si="21"/>
        <v>10</v>
      </c>
      <c r="E296" s="2">
        <f t="shared" si="22"/>
        <v>4.9385901109933208</v>
      </c>
      <c r="F296" s="2">
        <v>5</v>
      </c>
      <c r="G296" s="2">
        <f t="shared" si="23"/>
        <v>-6.1409889006679208E-2</v>
      </c>
      <c r="H296" s="2" t="e">
        <f t="shared" si="24"/>
        <v>#NUM!</v>
      </c>
    </row>
    <row r="297" spans="1:8" x14ac:dyDescent="0.3">
      <c r="A297" s="2">
        <v>58920</v>
      </c>
      <c r="B297">
        <v>0.6204962399801669</v>
      </c>
      <c r="C297" s="15">
        <f t="shared" si="20"/>
        <v>1.0172069507871588</v>
      </c>
      <c r="D297" s="15">
        <f t="shared" si="21"/>
        <v>10</v>
      </c>
      <c r="E297" s="2">
        <f t="shared" si="22"/>
        <v>4.9139652460642056</v>
      </c>
      <c r="F297" s="2">
        <v>5</v>
      </c>
      <c r="G297" s="2">
        <f t="shared" si="23"/>
        <v>-8.6034753935794406E-2</v>
      </c>
      <c r="H297" s="2" t="e">
        <f t="shared" si="24"/>
        <v>#NUM!</v>
      </c>
    </row>
    <row r="298" spans="1:8" x14ac:dyDescent="0.3">
      <c r="A298" s="2">
        <v>59120</v>
      </c>
      <c r="B298">
        <v>0.5993471151964469</v>
      </c>
      <c r="C298" s="15">
        <f t="shared" si="20"/>
        <v>0.98253625442040482</v>
      </c>
      <c r="D298" s="15">
        <f t="shared" si="21"/>
        <v>10</v>
      </c>
      <c r="E298" s="2">
        <f t="shared" si="22"/>
        <v>5.0873187278979763</v>
      </c>
      <c r="F298" s="2">
        <v>5</v>
      </c>
      <c r="G298" s="2">
        <f t="shared" si="23"/>
        <v>8.7318727897976345E-2</v>
      </c>
      <c r="H298" s="2">
        <f t="shared" si="24"/>
        <v>3.3717940543783511</v>
      </c>
    </row>
    <row r="299" spans="1:8" x14ac:dyDescent="0.3">
      <c r="A299" s="2">
        <v>59320</v>
      </c>
      <c r="B299">
        <v>0.61410998472741762</v>
      </c>
      <c r="C299" s="15">
        <f t="shared" si="20"/>
        <v>1.0067376798810126</v>
      </c>
      <c r="D299" s="15">
        <f t="shared" si="21"/>
        <v>10</v>
      </c>
      <c r="E299" s="2">
        <f t="shared" si="22"/>
        <v>4.9663116005949366</v>
      </c>
      <c r="F299" s="2">
        <v>5</v>
      </c>
      <c r="G299" s="2">
        <f t="shared" si="23"/>
        <v>-3.3688399405063407E-2</v>
      </c>
      <c r="H299" s="2" t="e">
        <f t="shared" si="24"/>
        <v>#NUM!</v>
      </c>
    </row>
    <row r="300" spans="1:8" x14ac:dyDescent="0.3">
      <c r="A300" s="2">
        <v>59520</v>
      </c>
      <c r="B300">
        <v>0.61730111852393765</v>
      </c>
      <c r="C300" s="15">
        <f t="shared" si="20"/>
        <v>1.0119690467605535</v>
      </c>
      <c r="D300" s="15">
        <f t="shared" si="21"/>
        <v>10</v>
      </c>
      <c r="E300" s="2">
        <f t="shared" si="22"/>
        <v>4.9401547661972325</v>
      </c>
      <c r="F300" s="2">
        <v>5</v>
      </c>
      <c r="G300" s="2">
        <f t="shared" si="23"/>
        <v>-5.9845233802767517E-2</v>
      </c>
      <c r="H300" s="2" t="e">
        <f t="shared" si="24"/>
        <v>#NUM!</v>
      </c>
    </row>
    <row r="301" spans="1:8" x14ac:dyDescent="0.3">
      <c r="A301" s="2">
        <v>59720</v>
      </c>
      <c r="B301">
        <v>0.61814668911075377</v>
      </c>
      <c r="C301" s="15">
        <f t="shared" si="20"/>
        <v>1.0133552280504161</v>
      </c>
      <c r="D301" s="15">
        <f t="shared" si="21"/>
        <v>10</v>
      </c>
      <c r="E301" s="2">
        <f t="shared" si="22"/>
        <v>4.933223859747919</v>
      </c>
      <c r="F301" s="2">
        <v>5</v>
      </c>
      <c r="G301" s="2">
        <f t="shared" si="23"/>
        <v>-6.6776140252081007E-2</v>
      </c>
      <c r="H301" s="2" t="e">
        <f t="shared" si="24"/>
        <v>#NUM!</v>
      </c>
    </row>
    <row r="302" spans="1:8" x14ac:dyDescent="0.3">
      <c r="A302" s="2">
        <v>59920</v>
      </c>
      <c r="B302">
        <v>0.61028512111904309</v>
      </c>
      <c r="C302" s="15">
        <f t="shared" si="20"/>
        <v>1.0004674116705625</v>
      </c>
      <c r="D302" s="15">
        <f t="shared" si="21"/>
        <v>10</v>
      </c>
      <c r="E302" s="2">
        <f t="shared" si="22"/>
        <v>4.9976629416471869</v>
      </c>
      <c r="F302" s="2">
        <v>5</v>
      </c>
      <c r="G302" s="2">
        <f t="shared" si="23"/>
        <v>-2.3370583528130595E-3</v>
      </c>
      <c r="H302" s="2" t="e">
        <f t="shared" si="24"/>
        <v>#NUM!</v>
      </c>
    </row>
    <row r="303" spans="1:8" x14ac:dyDescent="0.3">
      <c r="A303" s="2">
        <v>60120</v>
      </c>
      <c r="B303">
        <v>0.59969764400702086</v>
      </c>
      <c r="C303" s="15">
        <f t="shared" si="20"/>
        <v>0.98311089181478828</v>
      </c>
      <c r="D303" s="15">
        <f t="shared" si="21"/>
        <v>10</v>
      </c>
      <c r="E303" s="2">
        <f t="shared" si="22"/>
        <v>5.0844455409260583</v>
      </c>
      <c r="F303" s="2">
        <v>5</v>
      </c>
      <c r="G303" s="2">
        <f t="shared" si="23"/>
        <v>8.4445540926058271E-2</v>
      </c>
      <c r="H303" s="2">
        <f t="shared" si="24"/>
        <v>3.4046872433011077</v>
      </c>
    </row>
    <row r="304" spans="1:8" x14ac:dyDescent="0.3">
      <c r="A304" s="2">
        <v>60320</v>
      </c>
      <c r="B304">
        <v>0.61906833552960838</v>
      </c>
      <c r="C304" s="15">
        <f t="shared" si="20"/>
        <v>1.0148661238190302</v>
      </c>
      <c r="D304" s="15">
        <f t="shared" si="21"/>
        <v>10</v>
      </c>
      <c r="E304" s="2">
        <f t="shared" si="22"/>
        <v>4.9256693809048491</v>
      </c>
      <c r="F304" s="2">
        <v>5</v>
      </c>
      <c r="G304" s="2">
        <f t="shared" si="23"/>
        <v>-7.4330619095150929E-2</v>
      </c>
      <c r="H304" s="2" t="e">
        <f t="shared" si="24"/>
        <v>#NUM!</v>
      </c>
    </row>
    <row r="305" spans="1:8" x14ac:dyDescent="0.3">
      <c r="A305" s="2">
        <v>60520</v>
      </c>
      <c r="B305">
        <v>0.59703212574120701</v>
      </c>
      <c r="C305" s="15">
        <f t="shared" si="20"/>
        <v>0.9787411897396836</v>
      </c>
      <c r="D305" s="15">
        <f t="shared" si="21"/>
        <v>10</v>
      </c>
      <c r="E305" s="2">
        <f t="shared" si="22"/>
        <v>5.1062940513015818</v>
      </c>
      <c r="F305" s="2">
        <v>5</v>
      </c>
      <c r="G305" s="2">
        <f t="shared" si="23"/>
        <v>0.10629405130158176</v>
      </c>
      <c r="H305" s="2">
        <f t="shared" si="24"/>
        <v>3.1788726825820737</v>
      </c>
    </row>
    <row r="306" spans="1:8" x14ac:dyDescent="0.3">
      <c r="A306" s="2">
        <v>60720</v>
      </c>
      <c r="B306">
        <v>0.60442569491174503</v>
      </c>
      <c r="C306" s="15">
        <f t="shared" si="20"/>
        <v>0.99086179493728699</v>
      </c>
      <c r="D306" s="15">
        <f t="shared" si="21"/>
        <v>10</v>
      </c>
      <c r="E306" s="2">
        <f t="shared" si="22"/>
        <v>5.0456910253135652</v>
      </c>
      <c r="F306" s="2">
        <v>5</v>
      </c>
      <c r="G306" s="2">
        <f t="shared" si="23"/>
        <v>4.569102531356517E-2</v>
      </c>
      <c r="H306" s="2">
        <f t="shared" si="24"/>
        <v>4.0112408191805908</v>
      </c>
    </row>
    <row r="307" spans="1:8" x14ac:dyDescent="0.3">
      <c r="A307" s="2">
        <v>60920</v>
      </c>
      <c r="B307">
        <v>0.62316574809208169</v>
      </c>
      <c r="C307" s="15">
        <f t="shared" si="20"/>
        <v>1.0215831935935766</v>
      </c>
      <c r="D307" s="15">
        <f t="shared" si="21"/>
        <v>10</v>
      </c>
      <c r="E307" s="2">
        <f t="shared" si="22"/>
        <v>4.8920840320321171</v>
      </c>
      <c r="F307" s="2">
        <v>5</v>
      </c>
      <c r="G307" s="2">
        <f t="shared" si="23"/>
        <v>-0.10791596796788294</v>
      </c>
      <c r="H307" s="2" t="e">
        <f t="shared" si="24"/>
        <v>#NUM!</v>
      </c>
    </row>
    <row r="308" spans="1:8" x14ac:dyDescent="0.3">
      <c r="A308" s="2">
        <v>61120</v>
      </c>
      <c r="B308">
        <v>0.61263751821134937</v>
      </c>
      <c r="C308" s="15">
        <f t="shared" si="20"/>
        <v>1.0043238003464745</v>
      </c>
      <c r="D308" s="15">
        <f t="shared" si="21"/>
        <v>10</v>
      </c>
      <c r="E308" s="2">
        <f t="shared" si="22"/>
        <v>4.9783809982676273</v>
      </c>
      <c r="F308" s="2">
        <v>5</v>
      </c>
      <c r="G308" s="2">
        <f t="shared" si="23"/>
        <v>-2.1619001732372745E-2</v>
      </c>
      <c r="H308" s="2" t="e">
        <f t="shared" si="24"/>
        <v>#NUM!</v>
      </c>
    </row>
    <row r="309" spans="1:8" x14ac:dyDescent="0.3">
      <c r="A309" s="2">
        <v>61320</v>
      </c>
      <c r="B309">
        <v>0.62682543704666682</v>
      </c>
      <c r="C309" s="15">
        <f t="shared" si="20"/>
        <v>1.0275826836830604</v>
      </c>
      <c r="D309" s="15">
        <f t="shared" si="21"/>
        <v>10</v>
      </c>
      <c r="E309" s="2">
        <f t="shared" si="22"/>
        <v>4.8620865815846983</v>
      </c>
      <c r="F309" s="2">
        <v>5</v>
      </c>
      <c r="G309" s="2">
        <f t="shared" si="23"/>
        <v>-0.13791341841530169</v>
      </c>
      <c r="H309" s="2" t="e">
        <f t="shared" si="24"/>
        <v>#NUM!</v>
      </c>
    </row>
    <row r="310" spans="1:8" x14ac:dyDescent="0.3">
      <c r="A310" s="2">
        <v>61520</v>
      </c>
      <c r="B310">
        <v>0.62391257524401156</v>
      </c>
      <c r="C310" s="15">
        <f t="shared" si="20"/>
        <v>1.022807500400019</v>
      </c>
      <c r="D310" s="15">
        <f t="shared" si="21"/>
        <v>10</v>
      </c>
      <c r="E310" s="2">
        <f t="shared" si="22"/>
        <v>4.8859624979999055</v>
      </c>
      <c r="F310" s="2">
        <v>5</v>
      </c>
      <c r="G310" s="2">
        <f t="shared" si="23"/>
        <v>-0.11403750200009455</v>
      </c>
      <c r="H310" s="2" t="e">
        <f t="shared" si="24"/>
        <v>#NUM!</v>
      </c>
    </row>
    <row r="311" spans="1:8" x14ac:dyDescent="0.3">
      <c r="A311" s="2">
        <v>61720</v>
      </c>
      <c r="B311">
        <v>0.59725141964163997</v>
      </c>
      <c r="C311" s="15">
        <f t="shared" si="20"/>
        <v>0.97910068793711469</v>
      </c>
      <c r="D311" s="15">
        <f t="shared" si="21"/>
        <v>10</v>
      </c>
      <c r="E311" s="2">
        <f t="shared" si="22"/>
        <v>5.104496560314427</v>
      </c>
      <c r="F311" s="2">
        <v>5</v>
      </c>
      <c r="G311" s="2">
        <f t="shared" si="23"/>
        <v>0.104496560314427</v>
      </c>
      <c r="H311" s="2">
        <f t="shared" si="24"/>
        <v>3.1955757729836054</v>
      </c>
    </row>
    <row r="312" spans="1:8" x14ac:dyDescent="0.3">
      <c r="A312" s="2">
        <v>61920</v>
      </c>
      <c r="B312">
        <v>0.61996578012421699</v>
      </c>
      <c r="C312" s="15">
        <f t="shared" si="20"/>
        <v>1.0163373444659296</v>
      </c>
      <c r="D312" s="15">
        <f t="shared" si="21"/>
        <v>10</v>
      </c>
      <c r="E312" s="2">
        <f t="shared" si="22"/>
        <v>4.918313277670352</v>
      </c>
      <c r="F312" s="2">
        <v>5</v>
      </c>
      <c r="G312" s="2">
        <f t="shared" si="23"/>
        <v>-8.168672232964802E-2</v>
      </c>
      <c r="H312" s="2" t="e">
        <f t="shared" si="24"/>
        <v>#NUM!</v>
      </c>
    </row>
    <row r="313" spans="1:8" x14ac:dyDescent="0.3">
      <c r="A313" s="2">
        <v>62120</v>
      </c>
      <c r="B313">
        <v>0.58887217080105114</v>
      </c>
      <c r="C313" s="15">
        <f t="shared" si="20"/>
        <v>0.96536421442795273</v>
      </c>
      <c r="D313" s="15">
        <f t="shared" si="21"/>
        <v>10</v>
      </c>
      <c r="E313" s="2">
        <f t="shared" si="22"/>
        <v>5.1731789278602367</v>
      </c>
      <c r="F313" s="2">
        <v>5</v>
      </c>
      <c r="G313" s="2">
        <f t="shared" si="23"/>
        <v>0.1731789278602367</v>
      </c>
      <c r="H313" s="2">
        <f t="shared" si="24"/>
        <v>2.7037701525427567</v>
      </c>
    </row>
    <row r="314" spans="1:8" x14ac:dyDescent="0.3">
      <c r="A314" s="2">
        <v>62320</v>
      </c>
      <c r="B314">
        <v>0.59052885201077476</v>
      </c>
      <c r="C314" s="15">
        <f t="shared" si="20"/>
        <v>0.96808008526356526</v>
      </c>
      <c r="D314" s="15">
        <f t="shared" si="21"/>
        <v>10</v>
      </c>
      <c r="E314" s="2">
        <f t="shared" si="22"/>
        <v>5.1595995736821738</v>
      </c>
      <c r="F314" s="2">
        <v>5</v>
      </c>
      <c r="G314" s="2">
        <f t="shared" si="23"/>
        <v>0.15959957368217381</v>
      </c>
      <c r="H314" s="2">
        <f t="shared" si="24"/>
        <v>2.7827990590570768</v>
      </c>
    </row>
    <row r="315" spans="1:8" x14ac:dyDescent="0.3">
      <c r="A315" s="2">
        <v>62520</v>
      </c>
      <c r="B315">
        <v>0.61624024950113732</v>
      </c>
      <c r="C315" s="15">
        <f t="shared" si="20"/>
        <v>1.0102299172149791</v>
      </c>
      <c r="D315" s="15">
        <f t="shared" si="21"/>
        <v>10</v>
      </c>
      <c r="E315" s="2">
        <f t="shared" si="22"/>
        <v>4.9488504139251042</v>
      </c>
      <c r="F315" s="2">
        <v>5</v>
      </c>
      <c r="G315" s="2">
        <f t="shared" si="23"/>
        <v>-5.1149586074895836E-2</v>
      </c>
      <c r="H315" s="2" t="e">
        <f t="shared" si="24"/>
        <v>#NUM!</v>
      </c>
    </row>
    <row r="316" spans="1:8" x14ac:dyDescent="0.3">
      <c r="A316" s="2">
        <v>62720</v>
      </c>
      <c r="B316">
        <v>0.56865719912154011</v>
      </c>
      <c r="C316" s="15">
        <f t="shared" si="20"/>
        <v>0.93222491659268869</v>
      </c>
      <c r="D316" s="15">
        <f t="shared" si="21"/>
        <v>10</v>
      </c>
      <c r="E316" s="2">
        <f t="shared" si="22"/>
        <v>5.3388754170365562</v>
      </c>
      <c r="F316" s="2">
        <v>5</v>
      </c>
      <c r="G316" s="2">
        <f t="shared" si="23"/>
        <v>0.33887541703655621</v>
      </c>
      <c r="H316" s="2">
        <f t="shared" si="24"/>
        <v>2.0639905946870782</v>
      </c>
    </row>
    <row r="317" spans="1:8" x14ac:dyDescent="0.3">
      <c r="A317" s="2">
        <v>62920</v>
      </c>
      <c r="B317">
        <v>0.59293157717813161</v>
      </c>
      <c r="C317" s="15">
        <f t="shared" si="20"/>
        <v>0.97201897898054368</v>
      </c>
      <c r="D317" s="15">
        <f t="shared" si="21"/>
        <v>10</v>
      </c>
      <c r="E317" s="2">
        <f t="shared" si="22"/>
        <v>5.1399051050972817</v>
      </c>
      <c r="F317" s="2">
        <v>5</v>
      </c>
      <c r="G317" s="2">
        <f t="shared" si="23"/>
        <v>0.13990510509728171</v>
      </c>
      <c r="H317" s="2">
        <f t="shared" si="24"/>
        <v>2.9106783436242396</v>
      </c>
    </row>
    <row r="318" spans="1:8" x14ac:dyDescent="0.3">
      <c r="A318" s="2">
        <v>63120</v>
      </c>
      <c r="B318">
        <v>0.63367090853120878</v>
      </c>
      <c r="C318" s="15">
        <f t="shared" si="20"/>
        <v>1.0388047680839487</v>
      </c>
      <c r="D318" s="15">
        <f t="shared" si="21"/>
        <v>10</v>
      </c>
      <c r="E318" s="2">
        <f t="shared" si="22"/>
        <v>4.8059761595802559</v>
      </c>
      <c r="F318" s="2">
        <v>5</v>
      </c>
      <c r="G318" s="2">
        <f t="shared" si="23"/>
        <v>-0.19402384041974408</v>
      </c>
      <c r="H318" s="2" t="e">
        <f t="shared" si="24"/>
        <v>#NUM!</v>
      </c>
    </row>
    <row r="319" spans="1:8" x14ac:dyDescent="0.3">
      <c r="A319" s="2">
        <v>63320</v>
      </c>
      <c r="B319">
        <v>0.63503229123137883</v>
      </c>
      <c r="C319" s="15">
        <f t="shared" si="20"/>
        <v>1.0410365430022603</v>
      </c>
      <c r="D319" s="15">
        <f t="shared" si="21"/>
        <v>10</v>
      </c>
      <c r="E319" s="2">
        <f t="shared" si="22"/>
        <v>4.7948172849886985</v>
      </c>
      <c r="F319" s="2">
        <v>5</v>
      </c>
      <c r="G319" s="2">
        <f t="shared" si="23"/>
        <v>-0.20518271501130148</v>
      </c>
      <c r="H319" s="2" t="e">
        <f t="shared" si="24"/>
        <v>#NUM!</v>
      </c>
    </row>
    <row r="320" spans="1:8" x14ac:dyDescent="0.3">
      <c r="A320" s="2">
        <v>63520</v>
      </c>
      <c r="B320">
        <v>0.60725124015173626</v>
      </c>
      <c r="C320" s="15">
        <f t="shared" si="20"/>
        <v>0.99549383631432176</v>
      </c>
      <c r="D320" s="15">
        <f t="shared" si="21"/>
        <v>10</v>
      </c>
      <c r="E320" s="2">
        <f t="shared" si="22"/>
        <v>5.0225308184283914</v>
      </c>
      <c r="F320" s="2">
        <v>5</v>
      </c>
      <c r="G320" s="2">
        <f t="shared" si="23"/>
        <v>2.2530818428391441E-2</v>
      </c>
      <c r="H320" s="2">
        <f t="shared" si="24"/>
        <v>4.7136579722389982</v>
      </c>
    </row>
    <row r="321" spans="1:8" x14ac:dyDescent="0.3">
      <c r="A321" s="2">
        <v>63720</v>
      </c>
      <c r="B321">
        <v>0.6281033951396815</v>
      </c>
      <c r="C321" s="15">
        <f t="shared" si="20"/>
        <v>1.0296776969502976</v>
      </c>
      <c r="D321" s="15">
        <f t="shared" si="21"/>
        <v>10</v>
      </c>
      <c r="E321" s="2">
        <f t="shared" si="22"/>
        <v>4.8516115152485115</v>
      </c>
      <c r="F321" s="2">
        <v>5</v>
      </c>
      <c r="G321" s="2">
        <f t="shared" si="23"/>
        <v>-0.14838848475148847</v>
      </c>
      <c r="H321" s="2" t="e">
        <f t="shared" si="24"/>
        <v>#NUM!</v>
      </c>
    </row>
    <row r="322" spans="1:8" x14ac:dyDescent="0.3">
      <c r="A322" s="2">
        <v>63920</v>
      </c>
      <c r="B322">
        <v>0.60486194412115812</v>
      </c>
      <c r="C322" s="15">
        <f t="shared" si="20"/>
        <v>0.9915769575756691</v>
      </c>
      <c r="D322" s="15">
        <f t="shared" si="21"/>
        <v>10</v>
      </c>
      <c r="E322" s="2">
        <f t="shared" si="22"/>
        <v>5.0421152121216544</v>
      </c>
      <c r="F322" s="2">
        <v>5</v>
      </c>
      <c r="G322" s="2">
        <f t="shared" si="23"/>
        <v>4.2115212121654366E-2</v>
      </c>
      <c r="H322" s="2">
        <f t="shared" si="24"/>
        <v>4.0920247689279563</v>
      </c>
    </row>
    <row r="323" spans="1:8" x14ac:dyDescent="0.3">
      <c r="A323" s="2">
        <v>64120</v>
      </c>
      <c r="B323">
        <v>0.62555579350276058</v>
      </c>
      <c r="C323" s="15">
        <f t="shared" ref="C323:C386" si="25">B323/$J$27</f>
        <v>1.0255013008241978</v>
      </c>
      <c r="D323" s="15">
        <f t="shared" ref="D323:D386" si="26">$J$28</f>
        <v>10</v>
      </c>
      <c r="E323" s="2">
        <f t="shared" si="22"/>
        <v>4.8724934958790111</v>
      </c>
      <c r="F323" s="2">
        <v>5</v>
      </c>
      <c r="G323" s="2">
        <f t="shared" si="23"/>
        <v>-0.12750650412098885</v>
      </c>
      <c r="H323" s="2" t="e">
        <f t="shared" si="24"/>
        <v>#NUM!</v>
      </c>
    </row>
    <row r="324" spans="1:8" x14ac:dyDescent="0.3">
      <c r="A324" s="2">
        <v>64320</v>
      </c>
      <c r="B324">
        <v>0.60492308006515083</v>
      </c>
      <c r="C324" s="15">
        <f t="shared" si="25"/>
        <v>0.99167718043467357</v>
      </c>
      <c r="D324" s="15">
        <f t="shared" si="26"/>
        <v>10</v>
      </c>
      <c r="E324" s="2">
        <f t="shared" ref="E324:E387" si="27">D324-(F324*C324)</f>
        <v>5.0416140978266322</v>
      </c>
      <c r="F324" s="2">
        <v>5</v>
      </c>
      <c r="G324" s="2">
        <f t="shared" ref="G324:G387" si="28">F324-(F324*C324)</f>
        <v>4.1614097826632168E-2</v>
      </c>
      <c r="H324" s="2">
        <f t="shared" ref="H324:H387" si="29">LN((F324*E324)/(D324*G324))</f>
        <v>4.1038953868190413</v>
      </c>
    </row>
    <row r="325" spans="1:8" x14ac:dyDescent="0.3">
      <c r="A325" s="2">
        <v>64520</v>
      </c>
      <c r="B325">
        <v>0.595219960366278</v>
      </c>
      <c r="C325" s="15">
        <f t="shared" si="25"/>
        <v>0.97577042682996395</v>
      </c>
      <c r="D325" s="15">
        <f t="shared" si="26"/>
        <v>10</v>
      </c>
      <c r="E325" s="2">
        <f t="shared" si="27"/>
        <v>5.1211478658501806</v>
      </c>
      <c r="F325" s="2">
        <v>5</v>
      </c>
      <c r="G325" s="2">
        <f t="shared" si="28"/>
        <v>0.12114786585018056</v>
      </c>
      <c r="H325" s="2">
        <f t="shared" si="29"/>
        <v>3.0509748735517914</v>
      </c>
    </row>
    <row r="326" spans="1:8" x14ac:dyDescent="0.3">
      <c r="A326" s="2">
        <v>64720</v>
      </c>
      <c r="B326">
        <v>0.6041439755370448</v>
      </c>
      <c r="C326" s="15">
        <f t="shared" si="25"/>
        <v>0.99039995989679475</v>
      </c>
      <c r="D326" s="15">
        <f t="shared" si="26"/>
        <v>10</v>
      </c>
      <c r="E326" s="2">
        <f t="shared" si="27"/>
        <v>5.048000200516026</v>
      </c>
      <c r="F326" s="2">
        <v>5</v>
      </c>
      <c r="G326" s="2">
        <f t="shared" si="28"/>
        <v>4.8000200516026048E-2</v>
      </c>
      <c r="H326" s="2">
        <f t="shared" si="29"/>
        <v>3.962395075066603</v>
      </c>
    </row>
    <row r="327" spans="1:8" x14ac:dyDescent="0.3">
      <c r="A327" s="2">
        <v>64920</v>
      </c>
      <c r="B327">
        <v>0.60561113915368459</v>
      </c>
      <c r="C327" s="15">
        <f t="shared" si="25"/>
        <v>0.99280514615358129</v>
      </c>
      <c r="D327" s="15">
        <f t="shared" si="26"/>
        <v>10</v>
      </c>
      <c r="E327" s="2">
        <f t="shared" si="27"/>
        <v>5.0359742692320939</v>
      </c>
      <c r="F327" s="2">
        <v>5</v>
      </c>
      <c r="G327" s="2">
        <f t="shared" si="28"/>
        <v>3.5974269232093903E-2</v>
      </c>
      <c r="H327" s="2">
        <f t="shared" si="29"/>
        <v>4.2484111658728807</v>
      </c>
    </row>
    <row r="328" spans="1:8" x14ac:dyDescent="0.3">
      <c r="A328" s="2">
        <v>65120</v>
      </c>
      <c r="B328">
        <v>0.6152829625765408</v>
      </c>
      <c r="C328" s="15">
        <f t="shared" si="25"/>
        <v>1.0086605943877718</v>
      </c>
      <c r="D328" s="15">
        <f t="shared" si="26"/>
        <v>10</v>
      </c>
      <c r="E328" s="2">
        <f t="shared" si="27"/>
        <v>4.9566970280611411</v>
      </c>
      <c r="F328" s="2">
        <v>5</v>
      </c>
      <c r="G328" s="2">
        <f t="shared" si="28"/>
        <v>-4.3302971938858903E-2</v>
      </c>
      <c r="H328" s="2" t="e">
        <f t="shared" si="29"/>
        <v>#NUM!</v>
      </c>
    </row>
    <row r="329" spans="1:8" x14ac:dyDescent="0.3">
      <c r="A329" s="2">
        <v>65320</v>
      </c>
      <c r="B329">
        <v>0.60749794835742554</v>
      </c>
      <c r="C329" s="15">
        <f t="shared" si="25"/>
        <v>0.99589827599577962</v>
      </c>
      <c r="D329" s="15">
        <f t="shared" si="26"/>
        <v>10</v>
      </c>
      <c r="E329" s="2">
        <f t="shared" si="27"/>
        <v>5.0205086200211015</v>
      </c>
      <c r="F329" s="2">
        <v>5</v>
      </c>
      <c r="G329" s="2">
        <f t="shared" si="28"/>
        <v>2.0508620021101542E-2</v>
      </c>
      <c r="H329" s="2">
        <f t="shared" si="29"/>
        <v>4.8072940591248079</v>
      </c>
    </row>
    <row r="330" spans="1:8" x14ac:dyDescent="0.3">
      <c r="A330" s="2">
        <v>65520</v>
      </c>
      <c r="B330">
        <v>0.61272602540798504</v>
      </c>
      <c r="C330" s="15">
        <f t="shared" si="25"/>
        <v>1.004468894111451</v>
      </c>
      <c r="D330" s="15">
        <f t="shared" si="26"/>
        <v>10</v>
      </c>
      <c r="E330" s="2">
        <f t="shared" si="27"/>
        <v>4.9776555294427451</v>
      </c>
      <c r="F330" s="2">
        <v>5</v>
      </c>
      <c r="G330" s="2">
        <f t="shared" si="28"/>
        <v>-2.2344470557254859E-2</v>
      </c>
      <c r="H330" s="2" t="e">
        <f t="shared" si="29"/>
        <v>#NUM!</v>
      </c>
    </row>
    <row r="331" spans="1:8" x14ac:dyDescent="0.3">
      <c r="A331" s="2">
        <v>65720</v>
      </c>
      <c r="B331">
        <v>0.59825443433143277</v>
      </c>
      <c r="C331" s="15">
        <f t="shared" si="25"/>
        <v>0.98074497431382424</v>
      </c>
      <c r="D331" s="15">
        <f t="shared" si="26"/>
        <v>10</v>
      </c>
      <c r="E331" s="2">
        <f t="shared" si="27"/>
        <v>5.0962751284308787</v>
      </c>
      <c r="F331" s="2">
        <v>5</v>
      </c>
      <c r="G331" s="2">
        <f t="shared" si="28"/>
        <v>9.6275128430878709E-2</v>
      </c>
      <c r="H331" s="2">
        <f t="shared" si="29"/>
        <v>3.2759079906298556</v>
      </c>
    </row>
    <row r="332" spans="1:8" x14ac:dyDescent="0.3">
      <c r="A332" s="2">
        <v>65920</v>
      </c>
      <c r="B332">
        <v>0.60507095188875204</v>
      </c>
      <c r="C332" s="15">
        <f t="shared" si="25"/>
        <v>0.99191959326024925</v>
      </c>
      <c r="D332" s="15">
        <f t="shared" si="26"/>
        <v>10</v>
      </c>
      <c r="E332" s="2">
        <f t="shared" si="27"/>
        <v>5.0404020336987534</v>
      </c>
      <c r="F332" s="2">
        <v>5</v>
      </c>
      <c r="G332" s="2">
        <f t="shared" si="28"/>
        <v>4.0402033698753392E-2</v>
      </c>
      <c r="H332" s="2">
        <f t="shared" si="29"/>
        <v>4.1332138231369564</v>
      </c>
    </row>
    <row r="333" spans="1:8" x14ac:dyDescent="0.3">
      <c r="A333" s="2">
        <v>66120</v>
      </c>
      <c r="B333">
        <v>0.61588243403902831</v>
      </c>
      <c r="C333" s="15">
        <f t="shared" si="25"/>
        <v>1.0096433344902103</v>
      </c>
      <c r="D333" s="15">
        <f t="shared" si="26"/>
        <v>10</v>
      </c>
      <c r="E333" s="2">
        <f t="shared" si="27"/>
        <v>4.9517833275489487</v>
      </c>
      <c r="F333" s="2">
        <v>5</v>
      </c>
      <c r="G333" s="2">
        <f t="shared" si="28"/>
        <v>-4.8216672451051323E-2</v>
      </c>
      <c r="H333" s="2" t="e">
        <f t="shared" si="29"/>
        <v>#NUM!</v>
      </c>
    </row>
    <row r="334" spans="1:8" x14ac:dyDescent="0.3">
      <c r="A334" s="2">
        <v>66320</v>
      </c>
      <c r="B334">
        <v>0.60207514185982036</v>
      </c>
      <c r="C334" s="15">
        <f t="shared" si="25"/>
        <v>0.98700842927839405</v>
      </c>
      <c r="D334" s="15">
        <f t="shared" si="26"/>
        <v>10</v>
      </c>
      <c r="E334" s="2">
        <f t="shared" si="27"/>
        <v>5.0649578536080302</v>
      </c>
      <c r="F334" s="2">
        <v>5</v>
      </c>
      <c r="G334" s="2">
        <f t="shared" si="28"/>
        <v>6.4957853608030192E-2</v>
      </c>
      <c r="H334" s="2">
        <f t="shared" si="29"/>
        <v>3.663215261424948</v>
      </c>
    </row>
    <row r="335" spans="1:8" x14ac:dyDescent="0.3">
      <c r="A335" s="2">
        <v>66520</v>
      </c>
      <c r="B335">
        <v>0.61175698551500879</v>
      </c>
      <c r="C335" s="15">
        <f t="shared" si="25"/>
        <v>1.0028803041229652</v>
      </c>
      <c r="D335" s="15">
        <f t="shared" si="26"/>
        <v>10</v>
      </c>
      <c r="E335" s="2">
        <f t="shared" si="27"/>
        <v>4.9855984793851738</v>
      </c>
      <c r="F335" s="2">
        <v>5</v>
      </c>
      <c r="G335" s="2">
        <f t="shared" si="28"/>
        <v>-1.4401520614826246E-2</v>
      </c>
      <c r="H335" s="2" t="e">
        <f t="shared" si="29"/>
        <v>#NUM!</v>
      </c>
    </row>
    <row r="336" spans="1:8" x14ac:dyDescent="0.3">
      <c r="A336" s="2">
        <v>66720</v>
      </c>
      <c r="B336">
        <v>0.6022632351973557</v>
      </c>
      <c r="C336" s="15">
        <f t="shared" si="25"/>
        <v>0.9873167790120585</v>
      </c>
      <c r="D336" s="15">
        <f t="shared" si="26"/>
        <v>10</v>
      </c>
      <c r="E336" s="2">
        <f t="shared" si="27"/>
        <v>5.0634161049397077</v>
      </c>
      <c r="F336" s="2">
        <v>5</v>
      </c>
      <c r="G336" s="2">
        <f t="shared" si="28"/>
        <v>6.3416104939707729E-2</v>
      </c>
      <c r="H336" s="2">
        <f t="shared" si="29"/>
        <v>3.6869316231678684</v>
      </c>
    </row>
    <row r="337" spans="1:8" x14ac:dyDescent="0.3">
      <c r="A337" s="2">
        <v>66920</v>
      </c>
      <c r="B337">
        <v>0.61108245757418789</v>
      </c>
      <c r="C337" s="15">
        <f t="shared" si="25"/>
        <v>1.0017745206134228</v>
      </c>
      <c r="D337" s="15">
        <f t="shared" si="26"/>
        <v>10</v>
      </c>
      <c r="E337" s="2">
        <f t="shared" si="27"/>
        <v>4.9911273969328862</v>
      </c>
      <c r="F337" s="2">
        <v>5</v>
      </c>
      <c r="G337" s="2">
        <f t="shared" si="28"/>
        <v>-8.8726030671137934E-3</v>
      </c>
      <c r="H337" s="2" t="e">
        <f t="shared" si="29"/>
        <v>#NUM!</v>
      </c>
    </row>
    <row r="338" spans="1:8" x14ac:dyDescent="0.3">
      <c r="A338" s="2">
        <v>67120</v>
      </c>
      <c r="B338">
        <v>0.62004885082973504</v>
      </c>
      <c r="C338" s="15">
        <f t="shared" si="25"/>
        <v>1.0164735259503854</v>
      </c>
      <c r="D338" s="15">
        <f t="shared" si="26"/>
        <v>10</v>
      </c>
      <c r="E338" s="2">
        <f t="shared" si="27"/>
        <v>4.9176323702480733</v>
      </c>
      <c r="F338" s="2">
        <v>5</v>
      </c>
      <c r="G338" s="2">
        <f t="shared" si="28"/>
        <v>-8.2367629751926685E-2</v>
      </c>
      <c r="H338" s="2" t="e">
        <f t="shared" si="29"/>
        <v>#NUM!</v>
      </c>
    </row>
    <row r="339" spans="1:8" x14ac:dyDescent="0.3">
      <c r="A339" s="2">
        <v>67320</v>
      </c>
      <c r="B339">
        <v>0.60703387465564662</v>
      </c>
      <c r="C339" s="15">
        <f t="shared" si="25"/>
        <v>0.99513749943548624</v>
      </c>
      <c r="D339" s="15">
        <f t="shared" si="26"/>
        <v>10</v>
      </c>
      <c r="E339" s="2">
        <f t="shared" si="27"/>
        <v>5.0243125028225686</v>
      </c>
      <c r="F339" s="2">
        <v>5</v>
      </c>
      <c r="G339" s="2">
        <f t="shared" si="28"/>
        <v>2.4312502822568582E-2</v>
      </c>
      <c r="H339" s="2">
        <f t="shared" si="29"/>
        <v>4.6379059901745388</v>
      </c>
    </row>
    <row r="340" spans="1:8" x14ac:dyDescent="0.3">
      <c r="A340" s="2">
        <v>67520</v>
      </c>
      <c r="B340">
        <v>0.61378662824985408</v>
      </c>
      <c r="C340" s="15">
        <f t="shared" si="25"/>
        <v>1.0062075872948428</v>
      </c>
      <c r="D340" s="15">
        <f t="shared" si="26"/>
        <v>10</v>
      </c>
      <c r="E340" s="2">
        <f t="shared" si="27"/>
        <v>4.9689620635257858</v>
      </c>
      <c r="F340" s="2">
        <v>5</v>
      </c>
      <c r="G340" s="2">
        <f t="shared" si="28"/>
        <v>-3.1037936474214156E-2</v>
      </c>
      <c r="H340" s="2" t="e">
        <f t="shared" si="29"/>
        <v>#NUM!</v>
      </c>
    </row>
    <row r="341" spans="1:8" x14ac:dyDescent="0.3">
      <c r="A341" s="2">
        <v>67720</v>
      </c>
      <c r="B341">
        <v>0.59941351480746874</v>
      </c>
      <c r="C341" s="15">
        <f t="shared" si="25"/>
        <v>0.98264510624175205</v>
      </c>
      <c r="D341" s="15">
        <f t="shared" si="26"/>
        <v>10</v>
      </c>
      <c r="E341" s="2">
        <f t="shared" si="27"/>
        <v>5.0867744687912397</v>
      </c>
      <c r="F341" s="2">
        <v>5</v>
      </c>
      <c r="G341" s="2">
        <f t="shared" si="28"/>
        <v>8.6774468791239734E-2</v>
      </c>
      <c r="H341" s="2">
        <f t="shared" si="29"/>
        <v>3.3779395884146854</v>
      </c>
    </row>
    <row r="342" spans="1:8" x14ac:dyDescent="0.3">
      <c r="A342" s="2">
        <v>67920</v>
      </c>
      <c r="B342">
        <v>0.60400244579319573</v>
      </c>
      <c r="C342" s="15">
        <f t="shared" si="25"/>
        <v>0.99016794392327168</v>
      </c>
      <c r="D342" s="15">
        <f t="shared" si="26"/>
        <v>10</v>
      </c>
      <c r="E342" s="2">
        <f t="shared" si="27"/>
        <v>5.0491602803836413</v>
      </c>
      <c r="F342" s="2">
        <v>5</v>
      </c>
      <c r="G342" s="2">
        <f t="shared" si="28"/>
        <v>4.9160280383641286E-2</v>
      </c>
      <c r="H342" s="2">
        <f t="shared" si="29"/>
        <v>3.9387440585980213</v>
      </c>
    </row>
    <row r="343" spans="1:8" x14ac:dyDescent="0.3">
      <c r="A343" s="2">
        <v>68120</v>
      </c>
      <c r="B343">
        <v>0.61604504078496281</v>
      </c>
      <c r="C343" s="15">
        <f t="shared" si="25"/>
        <v>1.0099099029261684</v>
      </c>
      <c r="D343" s="15">
        <f t="shared" si="26"/>
        <v>10</v>
      </c>
      <c r="E343" s="2">
        <f t="shared" si="27"/>
        <v>4.9504504853691582</v>
      </c>
      <c r="F343" s="2">
        <v>5</v>
      </c>
      <c r="G343" s="2">
        <f t="shared" si="28"/>
        <v>-4.9549514630841784E-2</v>
      </c>
      <c r="H343" s="2" t="e">
        <f t="shared" si="29"/>
        <v>#NUM!</v>
      </c>
    </row>
    <row r="344" spans="1:8" x14ac:dyDescent="0.3">
      <c r="A344" s="2">
        <v>68320</v>
      </c>
      <c r="B344">
        <v>0.61753238690943313</v>
      </c>
      <c r="C344" s="15">
        <f t="shared" si="25"/>
        <v>1.0123481752613659</v>
      </c>
      <c r="D344" s="15">
        <f t="shared" si="26"/>
        <v>10</v>
      </c>
      <c r="E344" s="2">
        <f t="shared" si="27"/>
        <v>4.9382591236931708</v>
      </c>
      <c r="F344" s="2">
        <v>5</v>
      </c>
      <c r="G344" s="2">
        <f t="shared" si="28"/>
        <v>-6.1740876306829229E-2</v>
      </c>
      <c r="H344" s="2" t="e">
        <f t="shared" si="29"/>
        <v>#NUM!</v>
      </c>
    </row>
    <row r="345" spans="1:8" x14ac:dyDescent="0.3">
      <c r="A345" s="2">
        <v>68520</v>
      </c>
      <c r="B345">
        <v>0.59553679308893603</v>
      </c>
      <c r="C345" s="15">
        <f t="shared" si="25"/>
        <v>0.97628982473596071</v>
      </c>
      <c r="D345" s="15">
        <f t="shared" si="26"/>
        <v>10</v>
      </c>
      <c r="E345" s="2">
        <f t="shared" si="27"/>
        <v>5.1185508763201968</v>
      </c>
      <c r="F345" s="2">
        <v>5</v>
      </c>
      <c r="G345" s="2">
        <f t="shared" si="28"/>
        <v>0.11855087632019679</v>
      </c>
      <c r="H345" s="2">
        <f t="shared" si="29"/>
        <v>3.0721372609715321</v>
      </c>
    </row>
    <row r="346" spans="1:8" x14ac:dyDescent="0.3">
      <c r="A346" s="2">
        <v>68720</v>
      </c>
      <c r="B346">
        <v>0.61280725132545477</v>
      </c>
      <c r="C346" s="15">
        <f t="shared" si="25"/>
        <v>1.0046020513532046</v>
      </c>
      <c r="D346" s="15">
        <f t="shared" si="26"/>
        <v>10</v>
      </c>
      <c r="E346" s="2">
        <f t="shared" si="27"/>
        <v>4.9769897432339771</v>
      </c>
      <c r="F346" s="2">
        <v>5</v>
      </c>
      <c r="G346" s="2">
        <f t="shared" si="28"/>
        <v>-2.3010256766022863E-2</v>
      </c>
      <c r="H346" s="2" t="e">
        <f t="shared" si="29"/>
        <v>#NUM!</v>
      </c>
    </row>
    <row r="347" spans="1:8" x14ac:dyDescent="0.3">
      <c r="A347" s="2">
        <v>68920</v>
      </c>
      <c r="B347">
        <v>0.63025721612054098</v>
      </c>
      <c r="C347" s="15">
        <f t="shared" si="25"/>
        <v>1.0332085510172804</v>
      </c>
      <c r="D347" s="15">
        <f t="shared" si="26"/>
        <v>10</v>
      </c>
      <c r="E347" s="2">
        <f t="shared" si="27"/>
        <v>4.8339572449135986</v>
      </c>
      <c r="F347" s="2">
        <v>5</v>
      </c>
      <c r="G347" s="2">
        <f t="shared" si="28"/>
        <v>-0.16604275508640143</v>
      </c>
      <c r="H347" s="2" t="e">
        <f t="shared" si="29"/>
        <v>#NUM!</v>
      </c>
    </row>
    <row r="348" spans="1:8" x14ac:dyDescent="0.3">
      <c r="A348" s="2">
        <v>69120</v>
      </c>
      <c r="B348">
        <v>0.61175217100021118</v>
      </c>
      <c r="C348" s="15">
        <f t="shared" si="25"/>
        <v>1.0028724114757561</v>
      </c>
      <c r="D348" s="15">
        <f t="shared" si="26"/>
        <v>10</v>
      </c>
      <c r="E348" s="2">
        <f t="shared" si="27"/>
        <v>4.985637942621219</v>
      </c>
      <c r="F348" s="2">
        <v>5</v>
      </c>
      <c r="G348" s="2">
        <f t="shared" si="28"/>
        <v>-1.4362057378781046E-2</v>
      </c>
      <c r="H348" s="2" t="e">
        <f t="shared" si="29"/>
        <v>#NUM!</v>
      </c>
    </row>
    <row r="349" spans="1:8" x14ac:dyDescent="0.3">
      <c r="A349" s="2">
        <v>69320</v>
      </c>
      <c r="B349">
        <v>0.5770169458364045</v>
      </c>
      <c r="C349" s="15">
        <f t="shared" si="25"/>
        <v>0.94592941940394182</v>
      </c>
      <c r="D349" s="15">
        <f t="shared" si="26"/>
        <v>10</v>
      </c>
      <c r="E349" s="2">
        <f t="shared" si="27"/>
        <v>5.2703529029802905</v>
      </c>
      <c r="F349" s="2">
        <v>5</v>
      </c>
      <c r="G349" s="2">
        <f t="shared" si="28"/>
        <v>0.27035290298029047</v>
      </c>
      <c r="H349" s="2">
        <f t="shared" si="29"/>
        <v>2.2769772696160593</v>
      </c>
    </row>
    <row r="350" spans="1:8" x14ac:dyDescent="0.3">
      <c r="A350" s="2">
        <v>69520</v>
      </c>
      <c r="B350">
        <v>0.59154852761825405</v>
      </c>
      <c r="C350" s="15">
        <f t="shared" si="25"/>
        <v>0.96975168462008865</v>
      </c>
      <c r="D350" s="15">
        <f t="shared" si="26"/>
        <v>10</v>
      </c>
      <c r="E350" s="2">
        <f t="shared" si="27"/>
        <v>5.1512415768995563</v>
      </c>
      <c r="F350" s="2">
        <v>5</v>
      </c>
      <c r="G350" s="2">
        <f t="shared" si="28"/>
        <v>0.15124157689955631</v>
      </c>
      <c r="H350" s="2">
        <f t="shared" si="29"/>
        <v>2.8349674614952227</v>
      </c>
    </row>
    <row r="351" spans="1:8" x14ac:dyDescent="0.3">
      <c r="A351" s="2">
        <v>69720</v>
      </c>
      <c r="B351">
        <v>0.6267482637695112</v>
      </c>
      <c r="C351" s="15">
        <f t="shared" si="25"/>
        <v>1.0274561701139528</v>
      </c>
      <c r="D351" s="15">
        <f t="shared" si="26"/>
        <v>10</v>
      </c>
      <c r="E351" s="2">
        <f t="shared" si="27"/>
        <v>4.8627191494302355</v>
      </c>
      <c r="F351" s="2">
        <v>5</v>
      </c>
      <c r="G351" s="2">
        <f t="shared" si="28"/>
        <v>-0.13728085056976447</v>
      </c>
      <c r="H351" s="2" t="e">
        <f t="shared" si="29"/>
        <v>#NUM!</v>
      </c>
    </row>
    <row r="352" spans="1:8" x14ac:dyDescent="0.3">
      <c r="A352" s="2">
        <v>69920</v>
      </c>
      <c r="B352">
        <v>0.62835151090390962</v>
      </c>
      <c r="C352" s="15">
        <f t="shared" si="25"/>
        <v>1.0300844441047698</v>
      </c>
      <c r="D352" s="15">
        <f t="shared" si="26"/>
        <v>10</v>
      </c>
      <c r="E352" s="2">
        <f t="shared" si="27"/>
        <v>4.8495777794761512</v>
      </c>
      <c r="F352" s="2">
        <v>5</v>
      </c>
      <c r="G352" s="2">
        <f t="shared" si="28"/>
        <v>-0.15042222052384879</v>
      </c>
      <c r="H352" s="2" t="e">
        <f t="shared" si="29"/>
        <v>#NUM!</v>
      </c>
    </row>
    <row r="353" spans="1:8" x14ac:dyDescent="0.3">
      <c r="A353" s="2">
        <v>70120</v>
      </c>
      <c r="B353">
        <v>0.63273166097517142</v>
      </c>
      <c r="C353" s="15">
        <f t="shared" si="25"/>
        <v>1.0372650179920844</v>
      </c>
      <c r="D353" s="15">
        <f t="shared" si="26"/>
        <v>10</v>
      </c>
      <c r="E353" s="2">
        <f t="shared" si="27"/>
        <v>4.8136749100395786</v>
      </c>
      <c r="F353" s="2">
        <v>5</v>
      </c>
      <c r="G353" s="2">
        <f t="shared" si="28"/>
        <v>-0.18632508996042141</v>
      </c>
      <c r="H353" s="2" t="e">
        <f t="shared" si="29"/>
        <v>#NUM!</v>
      </c>
    </row>
    <row r="354" spans="1:8" x14ac:dyDescent="0.3">
      <c r="A354" s="2">
        <v>70320</v>
      </c>
      <c r="B354">
        <v>0.62687736928647919</v>
      </c>
      <c r="C354" s="15">
        <f t="shared" si="25"/>
        <v>1.0276678185024248</v>
      </c>
      <c r="D354" s="15">
        <f t="shared" si="26"/>
        <v>10</v>
      </c>
      <c r="E354" s="2">
        <f t="shared" si="27"/>
        <v>4.8616609074878756</v>
      </c>
      <c r="F354" s="2">
        <v>5</v>
      </c>
      <c r="G354" s="2">
        <f t="shared" si="28"/>
        <v>-0.1383390925121244</v>
      </c>
      <c r="H354" s="2" t="e">
        <f t="shared" si="29"/>
        <v>#NUM!</v>
      </c>
    </row>
    <row r="355" spans="1:8" x14ac:dyDescent="0.3">
      <c r="A355" s="2">
        <v>70520</v>
      </c>
      <c r="B355">
        <v>0.59015520456775161</v>
      </c>
      <c r="C355" s="15">
        <f t="shared" si="25"/>
        <v>0.967467548471724</v>
      </c>
      <c r="D355" s="15">
        <f t="shared" si="26"/>
        <v>10</v>
      </c>
      <c r="E355" s="2">
        <f t="shared" si="27"/>
        <v>5.1626622576413803</v>
      </c>
      <c r="F355" s="2">
        <v>5</v>
      </c>
      <c r="G355" s="2">
        <f t="shared" si="28"/>
        <v>0.16266225764138031</v>
      </c>
      <c r="H355" s="2">
        <f t="shared" si="29"/>
        <v>2.7643844741129744</v>
      </c>
    </row>
    <row r="356" spans="1:8" x14ac:dyDescent="0.3">
      <c r="A356" s="2">
        <v>70720</v>
      </c>
      <c r="B356">
        <v>0.6195486974399802</v>
      </c>
      <c r="C356" s="15">
        <f t="shared" si="25"/>
        <v>1.0156536023606233</v>
      </c>
      <c r="D356" s="15">
        <f t="shared" si="26"/>
        <v>10</v>
      </c>
      <c r="E356" s="2">
        <f t="shared" si="27"/>
        <v>4.9217319881968837</v>
      </c>
      <c r="F356" s="2">
        <v>5</v>
      </c>
      <c r="G356" s="2">
        <f t="shared" si="28"/>
        <v>-7.8268011803116266E-2</v>
      </c>
      <c r="H356" s="2" t="e">
        <f t="shared" si="29"/>
        <v>#NUM!</v>
      </c>
    </row>
    <row r="357" spans="1:8" x14ac:dyDescent="0.3">
      <c r="A357" s="2">
        <v>70920</v>
      </c>
      <c r="B357">
        <v>0.61276839402800443</v>
      </c>
      <c r="C357" s="15">
        <f t="shared" si="25"/>
        <v>1.004538350865581</v>
      </c>
      <c r="D357" s="15">
        <f t="shared" si="26"/>
        <v>10</v>
      </c>
      <c r="E357" s="2">
        <f t="shared" si="27"/>
        <v>4.977308245672095</v>
      </c>
      <c r="F357" s="2">
        <v>5</v>
      </c>
      <c r="G357" s="2">
        <f t="shared" si="28"/>
        <v>-2.2691754327905045E-2</v>
      </c>
      <c r="H357" s="2" t="e">
        <f t="shared" si="29"/>
        <v>#NUM!</v>
      </c>
    </row>
    <row r="358" spans="1:8" x14ac:dyDescent="0.3">
      <c r="A358" s="2">
        <v>71120</v>
      </c>
      <c r="B358">
        <v>0.59953075641835618</v>
      </c>
      <c r="C358" s="15">
        <f t="shared" si="25"/>
        <v>0.98283730560386262</v>
      </c>
      <c r="D358" s="15">
        <f t="shared" si="26"/>
        <v>10</v>
      </c>
      <c r="E358" s="2">
        <f t="shared" si="27"/>
        <v>5.0858134719806873</v>
      </c>
      <c r="F358" s="2">
        <v>5</v>
      </c>
      <c r="G358" s="2">
        <f t="shared" si="28"/>
        <v>8.5813471980687339E-2</v>
      </c>
      <c r="H358" s="2">
        <f t="shared" si="29"/>
        <v>3.3888870796921271</v>
      </c>
    </row>
    <row r="359" spans="1:8" x14ac:dyDescent="0.3">
      <c r="A359" s="2">
        <v>71320</v>
      </c>
      <c r="B359">
        <v>0.59668362710209755</v>
      </c>
      <c r="C359" s="15">
        <f t="shared" si="25"/>
        <v>0.97816988049524189</v>
      </c>
      <c r="D359" s="15">
        <f t="shared" si="26"/>
        <v>10</v>
      </c>
      <c r="E359" s="2">
        <f t="shared" si="27"/>
        <v>5.1091505975237901</v>
      </c>
      <c r="F359" s="2">
        <v>5</v>
      </c>
      <c r="G359" s="2">
        <f t="shared" si="28"/>
        <v>0.10915059752379008</v>
      </c>
      <c r="H359" s="2">
        <f t="shared" si="29"/>
        <v>3.1529127079274648</v>
      </c>
    </row>
    <row r="360" spans="1:8" x14ac:dyDescent="0.3">
      <c r="A360" s="2">
        <v>71520</v>
      </c>
      <c r="B360">
        <v>0.61099056830373599</v>
      </c>
      <c r="C360" s="15">
        <f t="shared" si="25"/>
        <v>1.0016238824651409</v>
      </c>
      <c r="D360" s="15">
        <f t="shared" si="26"/>
        <v>10</v>
      </c>
      <c r="E360" s="2">
        <f t="shared" si="27"/>
        <v>4.9918805876742951</v>
      </c>
      <c r="F360" s="2">
        <v>5</v>
      </c>
      <c r="G360" s="2">
        <f t="shared" si="28"/>
        <v>-8.1194123257049E-3</v>
      </c>
      <c r="H360" s="2" t="e">
        <f t="shared" si="29"/>
        <v>#NUM!</v>
      </c>
    </row>
    <row r="361" spans="1:8" x14ac:dyDescent="0.3">
      <c r="A361" s="2">
        <v>71720</v>
      </c>
      <c r="B361">
        <v>0.6158403163437699</v>
      </c>
      <c r="C361" s="15">
        <f t="shared" si="25"/>
        <v>1.0095742890881474</v>
      </c>
      <c r="D361" s="15">
        <f t="shared" si="26"/>
        <v>10</v>
      </c>
      <c r="E361" s="2">
        <f t="shared" si="27"/>
        <v>4.9521285545592626</v>
      </c>
      <c r="F361" s="2">
        <v>5</v>
      </c>
      <c r="G361" s="2">
        <f t="shared" si="28"/>
        <v>-4.7871445440737403E-2</v>
      </c>
      <c r="H361" s="2" t="e">
        <f t="shared" si="29"/>
        <v>#NUM!</v>
      </c>
    </row>
    <row r="362" spans="1:8" x14ac:dyDescent="0.3">
      <c r="A362" s="2">
        <v>71920</v>
      </c>
      <c r="B362">
        <v>0.60555290239707482</v>
      </c>
      <c r="C362" s="15">
        <f t="shared" si="25"/>
        <v>0.99270967606077842</v>
      </c>
      <c r="D362" s="15">
        <f t="shared" si="26"/>
        <v>10</v>
      </c>
      <c r="E362" s="2">
        <f t="shared" si="27"/>
        <v>5.0364516196961082</v>
      </c>
      <c r="F362" s="2">
        <v>5</v>
      </c>
      <c r="G362" s="2">
        <f t="shared" si="28"/>
        <v>3.6451619696108217E-2</v>
      </c>
      <c r="H362" s="2">
        <f t="shared" si="29"/>
        <v>4.2353239952645838</v>
      </c>
    </row>
    <row r="363" spans="1:8" x14ac:dyDescent="0.3">
      <c r="A363" s="2">
        <v>72120</v>
      </c>
      <c r="B363">
        <v>0.60315194058451782</v>
      </c>
      <c r="C363" s="15">
        <f t="shared" si="25"/>
        <v>0.98877367308937347</v>
      </c>
      <c r="D363" s="15">
        <f t="shared" si="26"/>
        <v>10</v>
      </c>
      <c r="E363" s="2">
        <f t="shared" si="27"/>
        <v>5.0561316345531324</v>
      </c>
      <c r="F363" s="2">
        <v>5</v>
      </c>
      <c r="G363" s="2">
        <f t="shared" si="28"/>
        <v>5.6131634553132415E-2</v>
      </c>
      <c r="H363" s="2">
        <f t="shared" si="29"/>
        <v>3.8075102408660007</v>
      </c>
    </row>
    <row r="364" spans="1:8" x14ac:dyDescent="0.3">
      <c r="A364" s="2">
        <v>72320</v>
      </c>
      <c r="B364">
        <v>0.59973394581224482</v>
      </c>
      <c r="C364" s="15">
        <f t="shared" si="25"/>
        <v>0.9831704029708932</v>
      </c>
      <c r="D364" s="15">
        <f t="shared" si="26"/>
        <v>10</v>
      </c>
      <c r="E364" s="2">
        <f t="shared" si="27"/>
        <v>5.0841479851455338</v>
      </c>
      <c r="F364" s="2">
        <v>5</v>
      </c>
      <c r="G364" s="2">
        <f t="shared" si="28"/>
        <v>8.4147985145533788E-2</v>
      </c>
      <c r="H364" s="2">
        <f t="shared" si="29"/>
        <v>3.4081585825963243</v>
      </c>
    </row>
    <row r="365" spans="1:8" x14ac:dyDescent="0.3">
      <c r="A365" s="2">
        <v>72520</v>
      </c>
      <c r="B365">
        <v>0.61491692710327195</v>
      </c>
      <c r="C365" s="15">
        <f t="shared" si="25"/>
        <v>1.008060536234872</v>
      </c>
      <c r="D365" s="15">
        <f t="shared" si="26"/>
        <v>10</v>
      </c>
      <c r="E365" s="2">
        <f t="shared" si="27"/>
        <v>4.9596973188256399</v>
      </c>
      <c r="F365" s="2">
        <v>5</v>
      </c>
      <c r="G365" s="2">
        <f t="shared" si="28"/>
        <v>-4.0302681174360089E-2</v>
      </c>
      <c r="H365" s="2" t="e">
        <f t="shared" si="29"/>
        <v>#NUM!</v>
      </c>
    </row>
    <row r="366" spans="1:8" x14ac:dyDescent="0.3">
      <c r="A366" s="2">
        <v>72720</v>
      </c>
      <c r="B366">
        <v>0.63536724954861101</v>
      </c>
      <c r="C366" s="15">
        <f t="shared" si="25"/>
        <v>1.0415856549977229</v>
      </c>
      <c r="D366" s="15">
        <f t="shared" si="26"/>
        <v>10</v>
      </c>
      <c r="E366" s="2">
        <f t="shared" si="27"/>
        <v>4.7920717250113851</v>
      </c>
      <c r="F366" s="2">
        <v>5</v>
      </c>
      <c r="G366" s="2">
        <f t="shared" si="28"/>
        <v>-0.20792827498861488</v>
      </c>
      <c r="H366" s="2" t="e">
        <f t="shared" si="29"/>
        <v>#NUM!</v>
      </c>
    </row>
    <row r="367" spans="1:8" x14ac:dyDescent="0.3">
      <c r="A367" s="2">
        <v>72920</v>
      </c>
      <c r="B367">
        <v>0.57432115945964279</v>
      </c>
      <c r="C367" s="15">
        <f t="shared" si="25"/>
        <v>0.94151009747482428</v>
      </c>
      <c r="D367" s="15">
        <f t="shared" si="26"/>
        <v>10</v>
      </c>
      <c r="E367" s="2">
        <f t="shared" si="27"/>
        <v>5.292449512625879</v>
      </c>
      <c r="F367" s="2">
        <v>5</v>
      </c>
      <c r="G367" s="2">
        <f t="shared" si="28"/>
        <v>0.29244951262587904</v>
      </c>
      <c r="H367" s="2">
        <f t="shared" si="29"/>
        <v>2.2025972376182916</v>
      </c>
    </row>
    <row r="368" spans="1:8" x14ac:dyDescent="0.3">
      <c r="A368" s="2">
        <v>73120</v>
      </c>
      <c r="B368">
        <v>0.58254549540576839</v>
      </c>
      <c r="C368" s="15">
        <f t="shared" si="25"/>
        <v>0.95499261541929248</v>
      </c>
      <c r="D368" s="15">
        <f t="shared" si="26"/>
        <v>10</v>
      </c>
      <c r="E368" s="2">
        <f t="shared" si="27"/>
        <v>5.2250369229035378</v>
      </c>
      <c r="F368" s="2">
        <v>5</v>
      </c>
      <c r="G368" s="2">
        <f t="shared" si="28"/>
        <v>0.22503692290353783</v>
      </c>
      <c r="H368" s="2">
        <f t="shared" si="29"/>
        <v>2.4518054722978122</v>
      </c>
    </row>
    <row r="369" spans="1:8" x14ac:dyDescent="0.3">
      <c r="A369" s="2">
        <v>73320</v>
      </c>
      <c r="B369">
        <v>0.61290388166923648</v>
      </c>
      <c r="C369" s="15">
        <f t="shared" si="25"/>
        <v>1.0047604617528467</v>
      </c>
      <c r="D369" s="15">
        <f t="shared" si="26"/>
        <v>10</v>
      </c>
      <c r="E369" s="2">
        <f t="shared" si="27"/>
        <v>4.9761976912357664</v>
      </c>
      <c r="F369" s="2">
        <v>5</v>
      </c>
      <c r="G369" s="2">
        <f t="shared" si="28"/>
        <v>-2.3802308764233615E-2</v>
      </c>
      <c r="H369" s="2" t="e">
        <f t="shared" si="29"/>
        <v>#NUM!</v>
      </c>
    </row>
    <row r="370" spans="1:8" x14ac:dyDescent="0.3">
      <c r="A370" s="2">
        <v>73520</v>
      </c>
      <c r="B370">
        <v>0.60459958401514435</v>
      </c>
      <c r="C370" s="15">
        <f t="shared" si="25"/>
        <v>0.99114685904122024</v>
      </c>
      <c r="D370" s="15">
        <f t="shared" si="26"/>
        <v>10</v>
      </c>
      <c r="E370" s="2">
        <f t="shared" si="27"/>
        <v>5.044265704793899</v>
      </c>
      <c r="F370" s="2">
        <v>5</v>
      </c>
      <c r="G370" s="2">
        <f t="shared" si="28"/>
        <v>4.4265704793899019E-2</v>
      </c>
      <c r="H370" s="2">
        <f t="shared" si="29"/>
        <v>4.042649973450481</v>
      </c>
    </row>
    <row r="371" spans="1:8" x14ac:dyDescent="0.3">
      <c r="A371" s="2">
        <v>73720</v>
      </c>
      <c r="B371">
        <v>0.58879166227389801</v>
      </c>
      <c r="C371" s="15">
        <f t="shared" si="25"/>
        <v>0.96523223323589835</v>
      </c>
      <c r="D371" s="15">
        <f t="shared" si="26"/>
        <v>10</v>
      </c>
      <c r="E371" s="2">
        <f t="shared" si="27"/>
        <v>5.1738388338205086</v>
      </c>
      <c r="F371" s="2">
        <v>5</v>
      </c>
      <c r="G371" s="2">
        <f t="shared" si="28"/>
        <v>0.17383883382050858</v>
      </c>
      <c r="H371" s="2">
        <f t="shared" si="29"/>
        <v>2.7000944048825235</v>
      </c>
    </row>
    <row r="372" spans="1:8" x14ac:dyDescent="0.3">
      <c r="A372" s="2">
        <v>73920</v>
      </c>
      <c r="B372">
        <v>0.62155977477168167</v>
      </c>
      <c r="C372" s="15">
        <f t="shared" si="25"/>
        <v>1.0189504504453799</v>
      </c>
      <c r="D372" s="15">
        <f t="shared" si="26"/>
        <v>10</v>
      </c>
      <c r="E372" s="2">
        <f t="shared" si="27"/>
        <v>4.9052477477731005</v>
      </c>
      <c r="F372" s="2">
        <v>5</v>
      </c>
      <c r="G372" s="2">
        <f t="shared" si="28"/>
        <v>-9.4752252226899536E-2</v>
      </c>
      <c r="H372" s="2" t="e">
        <f t="shared" si="29"/>
        <v>#NUM!</v>
      </c>
    </row>
    <row r="373" spans="1:8" x14ac:dyDescent="0.3">
      <c r="A373" s="2">
        <v>74120</v>
      </c>
      <c r="B373">
        <v>0.61378486138944555</v>
      </c>
      <c r="C373" s="15">
        <f t="shared" si="25"/>
        <v>1.0062046908023698</v>
      </c>
      <c r="D373" s="15">
        <f t="shared" si="26"/>
        <v>10</v>
      </c>
      <c r="E373" s="2">
        <f t="shared" si="27"/>
        <v>4.9689765459881503</v>
      </c>
      <c r="F373" s="2">
        <v>5</v>
      </c>
      <c r="G373" s="2">
        <f t="shared" si="28"/>
        <v>-3.1023454011849694E-2</v>
      </c>
      <c r="H373" s="2" t="e">
        <f t="shared" si="29"/>
        <v>#NUM!</v>
      </c>
    </row>
    <row r="374" spans="1:8" x14ac:dyDescent="0.3">
      <c r="A374" s="2">
        <v>74320</v>
      </c>
      <c r="B374">
        <v>0.62999738423483609</v>
      </c>
      <c r="C374" s="15">
        <f t="shared" si="25"/>
        <v>1.0327825971062887</v>
      </c>
      <c r="D374" s="15">
        <f t="shared" si="26"/>
        <v>10</v>
      </c>
      <c r="E374" s="2">
        <f t="shared" si="27"/>
        <v>4.8360870144685562</v>
      </c>
      <c r="F374" s="2">
        <v>5</v>
      </c>
      <c r="G374" s="2">
        <f t="shared" si="28"/>
        <v>-0.16391298553144384</v>
      </c>
      <c r="H374" s="2" t="e">
        <f t="shared" si="29"/>
        <v>#NUM!</v>
      </c>
    </row>
    <row r="375" spans="1:8" x14ac:dyDescent="0.3">
      <c r="A375" s="2">
        <v>74520</v>
      </c>
      <c r="B375">
        <v>0.60360647848430515</v>
      </c>
      <c r="C375" s="15">
        <f t="shared" si="25"/>
        <v>0.98951881718738555</v>
      </c>
      <c r="D375" s="15">
        <f t="shared" si="26"/>
        <v>10</v>
      </c>
      <c r="E375" s="2">
        <f t="shared" si="27"/>
        <v>5.0524059140630726</v>
      </c>
      <c r="F375" s="2">
        <v>5</v>
      </c>
      <c r="G375" s="2">
        <f t="shared" si="28"/>
        <v>5.2405914063072601E-2</v>
      </c>
      <c r="H375" s="2">
        <f t="shared" si="29"/>
        <v>3.8754531981270373</v>
      </c>
    </row>
    <row r="376" spans="1:8" x14ac:dyDescent="0.3">
      <c r="A376" s="2">
        <v>74720</v>
      </c>
      <c r="B376">
        <v>0.62791214476564816</v>
      </c>
      <c r="C376" s="15">
        <f t="shared" si="25"/>
        <v>1.0293641717469642</v>
      </c>
      <c r="D376" s="15">
        <f t="shared" si="26"/>
        <v>10</v>
      </c>
      <c r="E376" s="2">
        <f t="shared" si="27"/>
        <v>4.853179141265179</v>
      </c>
      <c r="F376" s="2">
        <v>5</v>
      </c>
      <c r="G376" s="2">
        <f t="shared" si="28"/>
        <v>-0.14682085873482098</v>
      </c>
      <c r="H376" s="2" t="e">
        <f t="shared" si="29"/>
        <v>#NUM!</v>
      </c>
    </row>
    <row r="377" spans="1:8" x14ac:dyDescent="0.3">
      <c r="A377" s="2">
        <v>74920</v>
      </c>
      <c r="B377">
        <v>0.62823730430575497</v>
      </c>
      <c r="C377" s="15">
        <f t="shared" si="25"/>
        <v>1.0298972201733689</v>
      </c>
      <c r="D377" s="15">
        <f t="shared" si="26"/>
        <v>10</v>
      </c>
      <c r="E377" s="2">
        <f t="shared" si="27"/>
        <v>4.8505138991331549</v>
      </c>
      <c r="F377" s="2">
        <v>5</v>
      </c>
      <c r="G377" s="2">
        <f t="shared" si="28"/>
        <v>-0.14948610086684511</v>
      </c>
      <c r="H377" s="2" t="e">
        <f t="shared" si="29"/>
        <v>#NUM!</v>
      </c>
    </row>
    <row r="378" spans="1:8" x14ac:dyDescent="0.3">
      <c r="A378" s="2">
        <v>75120</v>
      </c>
      <c r="B378">
        <v>0.60758865095802661</v>
      </c>
      <c r="C378" s="15">
        <f t="shared" si="25"/>
        <v>0.99604696878365018</v>
      </c>
      <c r="D378" s="15">
        <f t="shared" si="26"/>
        <v>10</v>
      </c>
      <c r="E378" s="2">
        <f t="shared" si="27"/>
        <v>5.0197651560817489</v>
      </c>
      <c r="F378" s="2">
        <v>5</v>
      </c>
      <c r="G378" s="2">
        <f t="shared" si="28"/>
        <v>1.9765156081748891E-2</v>
      </c>
      <c r="H378" s="2">
        <f t="shared" si="29"/>
        <v>4.8440706557813087</v>
      </c>
    </row>
    <row r="379" spans="1:8" x14ac:dyDescent="0.3">
      <c r="A379" s="2">
        <v>75320</v>
      </c>
      <c r="B379">
        <v>0.61726849741675904</v>
      </c>
      <c r="C379" s="15">
        <f t="shared" si="25"/>
        <v>1.0119155695356705</v>
      </c>
      <c r="D379" s="15">
        <f t="shared" si="26"/>
        <v>10</v>
      </c>
      <c r="E379" s="2">
        <f t="shared" si="27"/>
        <v>4.9404221523216476</v>
      </c>
      <c r="F379" s="2">
        <v>5</v>
      </c>
      <c r="G379" s="2">
        <f t="shared" si="28"/>
        <v>-5.9577847678352391E-2</v>
      </c>
      <c r="H379" s="2" t="e">
        <f t="shared" si="29"/>
        <v>#NUM!</v>
      </c>
    </row>
    <row r="380" spans="1:8" x14ac:dyDescent="0.3">
      <c r="A380" s="2">
        <v>75520</v>
      </c>
      <c r="B380">
        <v>0.58933563690414936</v>
      </c>
      <c r="C380" s="15">
        <f t="shared" si="25"/>
        <v>0.96612399492483503</v>
      </c>
      <c r="D380" s="15">
        <f t="shared" si="26"/>
        <v>10</v>
      </c>
      <c r="E380" s="2">
        <f t="shared" si="27"/>
        <v>5.1693800253758244</v>
      </c>
      <c r="F380" s="2">
        <v>5</v>
      </c>
      <c r="G380" s="2">
        <f t="shared" si="28"/>
        <v>0.16938002537582442</v>
      </c>
      <c r="H380" s="2">
        <f t="shared" si="29"/>
        <v>2.7252160007201622</v>
      </c>
    </row>
    <row r="381" spans="1:8" x14ac:dyDescent="0.3">
      <c r="A381" s="2">
        <v>75720</v>
      </c>
      <c r="B381">
        <v>0.61434211650761994</v>
      </c>
      <c r="C381" s="15">
        <f t="shared" si="25"/>
        <v>1.0071182237829834</v>
      </c>
      <c r="D381" s="15">
        <f t="shared" si="26"/>
        <v>10</v>
      </c>
      <c r="E381" s="2">
        <f t="shared" si="27"/>
        <v>4.9644088810850828</v>
      </c>
      <c r="F381" s="2">
        <v>5</v>
      </c>
      <c r="G381" s="2">
        <f t="shared" si="28"/>
        <v>-3.5591118914917175E-2</v>
      </c>
      <c r="H381" s="2" t="e">
        <f t="shared" si="29"/>
        <v>#NUM!</v>
      </c>
    </row>
    <row r="382" spans="1:8" x14ac:dyDescent="0.3">
      <c r="A382" s="2">
        <v>75920</v>
      </c>
      <c r="B382">
        <v>0.60860408110788877</v>
      </c>
      <c r="C382" s="15">
        <f t="shared" si="25"/>
        <v>0.99771160837358819</v>
      </c>
      <c r="D382" s="15">
        <f t="shared" si="26"/>
        <v>10</v>
      </c>
      <c r="E382" s="2">
        <f t="shared" si="27"/>
        <v>5.0114419581320586</v>
      </c>
      <c r="F382" s="2">
        <v>5</v>
      </c>
      <c r="G382" s="2">
        <f t="shared" si="28"/>
        <v>1.1441958132058616E-2</v>
      </c>
      <c r="H382" s="2">
        <f t="shared" si="29"/>
        <v>5.3890446514080432</v>
      </c>
    </row>
    <row r="383" spans="1:8" x14ac:dyDescent="0.3">
      <c r="A383" s="2">
        <v>76120</v>
      </c>
      <c r="B383">
        <v>0.59218028298235303</v>
      </c>
      <c r="C383" s="15">
        <f t="shared" si="25"/>
        <v>0.97078734915139842</v>
      </c>
      <c r="D383" s="15">
        <f t="shared" si="26"/>
        <v>10</v>
      </c>
      <c r="E383" s="2">
        <f t="shared" si="27"/>
        <v>5.1460632542430078</v>
      </c>
      <c r="F383" s="2">
        <v>5</v>
      </c>
      <c r="G383" s="2">
        <f t="shared" si="28"/>
        <v>0.14606325424300781</v>
      </c>
      <c r="H383" s="2">
        <f t="shared" si="29"/>
        <v>2.8688003280074117</v>
      </c>
    </row>
    <row r="384" spans="1:8" x14ac:dyDescent="0.3">
      <c r="A384" s="2">
        <v>76320</v>
      </c>
      <c r="B384">
        <v>0.61647486245790462</v>
      </c>
      <c r="C384" s="15">
        <f t="shared" si="25"/>
        <v>1.0106145286195158</v>
      </c>
      <c r="D384" s="15">
        <f t="shared" si="26"/>
        <v>10</v>
      </c>
      <c r="E384" s="2">
        <f t="shared" si="27"/>
        <v>4.946927356902421</v>
      </c>
      <c r="F384" s="2">
        <v>5</v>
      </c>
      <c r="G384" s="2">
        <f t="shared" si="28"/>
        <v>-5.3072643097578975E-2</v>
      </c>
      <c r="H384" s="2" t="e">
        <f t="shared" si="29"/>
        <v>#NUM!</v>
      </c>
    </row>
    <row r="385" spans="1:8" x14ac:dyDescent="0.3">
      <c r="A385" s="2">
        <v>76520</v>
      </c>
      <c r="B385">
        <v>0.63680346241837238</v>
      </c>
      <c r="C385" s="15">
        <f t="shared" si="25"/>
        <v>1.0439401023252006</v>
      </c>
      <c r="D385" s="15">
        <f t="shared" si="26"/>
        <v>10</v>
      </c>
      <c r="E385" s="2">
        <f t="shared" si="27"/>
        <v>4.7802994883739967</v>
      </c>
      <c r="F385" s="2">
        <v>5</v>
      </c>
      <c r="G385" s="2">
        <f t="shared" si="28"/>
        <v>-0.21970051162600335</v>
      </c>
      <c r="H385" s="2" t="e">
        <f t="shared" si="29"/>
        <v>#NUM!</v>
      </c>
    </row>
    <row r="386" spans="1:8" x14ac:dyDescent="0.3">
      <c r="A386" s="2">
        <v>76720</v>
      </c>
      <c r="B386">
        <v>0.59707407973967086</v>
      </c>
      <c r="C386" s="15">
        <f t="shared" si="25"/>
        <v>0.97880996678634569</v>
      </c>
      <c r="D386" s="15">
        <f t="shared" si="26"/>
        <v>10</v>
      </c>
      <c r="E386" s="2">
        <f t="shared" si="27"/>
        <v>5.105950166068272</v>
      </c>
      <c r="F386" s="2">
        <v>5</v>
      </c>
      <c r="G386" s="2">
        <f t="shared" si="28"/>
        <v>0.10595016606827201</v>
      </c>
      <c r="H386" s="2">
        <f t="shared" si="29"/>
        <v>3.182045805182661</v>
      </c>
    </row>
    <row r="387" spans="1:8" x14ac:dyDescent="0.3">
      <c r="A387" s="2">
        <v>76920</v>
      </c>
      <c r="B387">
        <v>0.61110325753620187</v>
      </c>
      <c r="C387" s="15">
        <f t="shared" ref="C387:C450" si="30">B387/$J$27</f>
        <v>1.0018086189118063</v>
      </c>
      <c r="D387" s="15">
        <f t="shared" ref="D387:D450" si="31">$J$28</f>
        <v>10</v>
      </c>
      <c r="E387" s="2">
        <f t="shared" si="27"/>
        <v>4.990956905440969</v>
      </c>
      <c r="F387" s="2">
        <v>5</v>
      </c>
      <c r="G387" s="2">
        <f t="shared" si="28"/>
        <v>-9.0430945590309619E-3</v>
      </c>
      <c r="H387" s="2" t="e">
        <f t="shared" si="29"/>
        <v>#NUM!</v>
      </c>
    </row>
    <row r="388" spans="1:8" x14ac:dyDescent="0.3">
      <c r="A388" s="2">
        <v>77120</v>
      </c>
      <c r="B388">
        <v>0.59433207427274282</v>
      </c>
      <c r="C388" s="15">
        <f t="shared" si="30"/>
        <v>0.97431487585695542</v>
      </c>
      <c r="D388" s="15">
        <f t="shared" si="31"/>
        <v>10</v>
      </c>
      <c r="E388" s="2">
        <f t="shared" ref="E388:E451" si="32">D388-(F388*C388)</f>
        <v>5.1284256207152232</v>
      </c>
      <c r="F388" s="2">
        <v>5</v>
      </c>
      <c r="G388" s="2">
        <f t="shared" ref="G388:G451" si="33">F388-(F388*C388)</f>
        <v>0.12842562071522323</v>
      </c>
      <c r="H388" s="2">
        <f t="shared" ref="H388:H451" si="34">LN((F388*E388)/(D388*G388))</f>
        <v>2.9940569043244465</v>
      </c>
    </row>
    <row r="389" spans="1:8" x14ac:dyDescent="0.3">
      <c r="A389" s="2">
        <v>77320</v>
      </c>
      <c r="B389">
        <v>0.60535608879470881</v>
      </c>
      <c r="C389" s="15">
        <f t="shared" si="30"/>
        <v>0.99238703081099811</v>
      </c>
      <c r="D389" s="15">
        <f t="shared" si="31"/>
        <v>10</v>
      </c>
      <c r="E389" s="2">
        <f t="shared" si="32"/>
        <v>5.0380648459450095</v>
      </c>
      <c r="F389" s="2">
        <v>5</v>
      </c>
      <c r="G389" s="2">
        <f t="shared" si="33"/>
        <v>3.8064845945009473E-2</v>
      </c>
      <c r="H389" s="2">
        <f t="shared" si="34"/>
        <v>4.1923389700423357</v>
      </c>
    </row>
    <row r="390" spans="1:8" x14ac:dyDescent="0.3">
      <c r="A390" s="2">
        <v>77520</v>
      </c>
      <c r="B390">
        <v>0.61823820525960238</v>
      </c>
      <c r="C390" s="15">
        <f t="shared" si="30"/>
        <v>1.0135052545239382</v>
      </c>
      <c r="D390" s="15">
        <f t="shared" si="31"/>
        <v>10</v>
      </c>
      <c r="E390" s="2">
        <f t="shared" si="32"/>
        <v>4.9324737273803088</v>
      </c>
      <c r="F390" s="2">
        <v>5</v>
      </c>
      <c r="G390" s="2">
        <f t="shared" si="33"/>
        <v>-6.7526272619691241E-2</v>
      </c>
      <c r="H390" s="2" t="e">
        <f t="shared" si="34"/>
        <v>#NUM!</v>
      </c>
    </row>
    <row r="391" spans="1:8" x14ac:dyDescent="0.3">
      <c r="A391" s="2">
        <v>77720</v>
      </c>
      <c r="B391">
        <v>0.62901373085593537</v>
      </c>
      <c r="C391" s="15">
        <f t="shared" si="30"/>
        <v>1.0311700505835006</v>
      </c>
      <c r="D391" s="15">
        <f t="shared" si="31"/>
        <v>10</v>
      </c>
      <c r="E391" s="2">
        <f t="shared" si="32"/>
        <v>4.844149747082497</v>
      </c>
      <c r="F391" s="2">
        <v>5</v>
      </c>
      <c r="G391" s="2">
        <f t="shared" si="33"/>
        <v>-0.15585025291750298</v>
      </c>
      <c r="H391" s="2" t="e">
        <f t="shared" si="34"/>
        <v>#NUM!</v>
      </c>
    </row>
    <row r="392" spans="1:8" x14ac:dyDescent="0.3">
      <c r="A392" s="2">
        <v>77920</v>
      </c>
      <c r="B392">
        <v>0.61441735325649038</v>
      </c>
      <c r="C392" s="15">
        <f t="shared" si="30"/>
        <v>1.007241562715558</v>
      </c>
      <c r="D392" s="15">
        <f t="shared" si="31"/>
        <v>10</v>
      </c>
      <c r="E392" s="2">
        <f t="shared" si="32"/>
        <v>4.9637921864222099</v>
      </c>
      <c r="F392" s="2">
        <v>5</v>
      </c>
      <c r="G392" s="2">
        <f t="shared" si="33"/>
        <v>-3.6207813577790127E-2</v>
      </c>
      <c r="H392" s="2" t="e">
        <f t="shared" si="34"/>
        <v>#NUM!</v>
      </c>
    </row>
    <row r="393" spans="1:8" x14ac:dyDescent="0.3">
      <c r="A393" s="2">
        <v>78120</v>
      </c>
      <c r="B393">
        <v>0.6313500066960912</v>
      </c>
      <c r="C393" s="15">
        <f t="shared" si="30"/>
        <v>1.0350000109771986</v>
      </c>
      <c r="D393" s="15">
        <f t="shared" si="31"/>
        <v>10</v>
      </c>
      <c r="E393" s="2">
        <f t="shared" si="32"/>
        <v>4.8249999451140066</v>
      </c>
      <c r="F393" s="2">
        <v>5</v>
      </c>
      <c r="G393" s="2">
        <f t="shared" si="33"/>
        <v>-0.17500005488599335</v>
      </c>
      <c r="H393" s="2" t="e">
        <f t="shared" si="34"/>
        <v>#NUM!</v>
      </c>
    </row>
    <row r="394" spans="1:8" x14ac:dyDescent="0.3">
      <c r="A394" s="2">
        <v>78320</v>
      </c>
      <c r="B394">
        <v>0.60682187539403443</v>
      </c>
      <c r="C394" s="15">
        <f t="shared" si="30"/>
        <v>0.99478995966235151</v>
      </c>
      <c r="D394" s="15">
        <f t="shared" si="31"/>
        <v>10</v>
      </c>
      <c r="E394" s="2">
        <f t="shared" si="32"/>
        <v>5.0260502016882427</v>
      </c>
      <c r="F394" s="2">
        <v>5</v>
      </c>
      <c r="G394" s="2">
        <f t="shared" si="33"/>
        <v>2.605020168824268E-2</v>
      </c>
      <c r="H394" s="2">
        <f t="shared" si="34"/>
        <v>4.5692170153713167</v>
      </c>
    </row>
    <row r="395" spans="1:8" x14ac:dyDescent="0.3">
      <c r="A395" s="2">
        <v>78520</v>
      </c>
      <c r="B395">
        <v>0.62248126446096763</v>
      </c>
      <c r="C395" s="15">
        <f t="shared" si="30"/>
        <v>1.0204610892802748</v>
      </c>
      <c r="D395" s="15">
        <f t="shared" si="31"/>
        <v>10</v>
      </c>
      <c r="E395" s="2">
        <f t="shared" si="32"/>
        <v>4.897694553598626</v>
      </c>
      <c r="F395" s="2">
        <v>5</v>
      </c>
      <c r="G395" s="2">
        <f t="shared" si="33"/>
        <v>-0.10230544640137396</v>
      </c>
      <c r="H395" s="2" t="e">
        <f t="shared" si="34"/>
        <v>#NUM!</v>
      </c>
    </row>
    <row r="396" spans="1:8" x14ac:dyDescent="0.3">
      <c r="A396" s="2">
        <v>78720</v>
      </c>
      <c r="B396">
        <v>0.61115820577407465</v>
      </c>
      <c r="C396" s="15">
        <f t="shared" si="30"/>
        <v>1.0018986979902864</v>
      </c>
      <c r="D396" s="15">
        <f t="shared" si="31"/>
        <v>10</v>
      </c>
      <c r="E396" s="2">
        <f t="shared" si="32"/>
        <v>4.9905065100485677</v>
      </c>
      <c r="F396" s="2">
        <v>5</v>
      </c>
      <c r="G396" s="2">
        <f t="shared" si="33"/>
        <v>-9.4934899514322879E-3</v>
      </c>
      <c r="H396" s="2" t="e">
        <f t="shared" si="34"/>
        <v>#NUM!</v>
      </c>
    </row>
    <row r="397" spans="1:8" x14ac:dyDescent="0.3">
      <c r="A397" s="2">
        <v>78920</v>
      </c>
      <c r="B397">
        <v>0.62029173205927701</v>
      </c>
      <c r="C397" s="15">
        <f t="shared" si="30"/>
        <v>1.0168716919004541</v>
      </c>
      <c r="D397" s="15">
        <f t="shared" si="31"/>
        <v>10</v>
      </c>
      <c r="E397" s="2">
        <f t="shared" si="32"/>
        <v>4.9156415404977292</v>
      </c>
      <c r="F397" s="2">
        <v>5</v>
      </c>
      <c r="G397" s="2">
        <f t="shared" si="33"/>
        <v>-8.4358459502270833E-2</v>
      </c>
      <c r="H397" s="2" t="e">
        <f t="shared" si="34"/>
        <v>#NUM!</v>
      </c>
    </row>
    <row r="398" spans="1:8" x14ac:dyDescent="0.3">
      <c r="A398" s="2">
        <v>79120</v>
      </c>
      <c r="B398">
        <v>0.61423631572009152</v>
      </c>
      <c r="C398" s="15">
        <f t="shared" si="30"/>
        <v>1.0069447798690025</v>
      </c>
      <c r="D398" s="15">
        <f t="shared" si="31"/>
        <v>10</v>
      </c>
      <c r="E398" s="2">
        <f t="shared" si="32"/>
        <v>4.9652761006549877</v>
      </c>
      <c r="F398" s="2">
        <v>5</v>
      </c>
      <c r="G398" s="2">
        <f t="shared" si="33"/>
        <v>-3.4723899345012299E-2</v>
      </c>
      <c r="H398" s="2" t="e">
        <f t="shared" si="34"/>
        <v>#NUM!</v>
      </c>
    </row>
    <row r="399" spans="1:8" x14ac:dyDescent="0.3">
      <c r="A399" s="2">
        <v>79320</v>
      </c>
      <c r="B399">
        <v>0.62845169833032266</v>
      </c>
      <c r="C399" s="15">
        <f t="shared" si="30"/>
        <v>1.0302486857874142</v>
      </c>
      <c r="D399" s="15">
        <f t="shared" si="31"/>
        <v>10</v>
      </c>
      <c r="E399" s="2">
        <f t="shared" si="32"/>
        <v>4.8487565710629283</v>
      </c>
      <c r="F399" s="2">
        <v>5</v>
      </c>
      <c r="G399" s="2">
        <f t="shared" si="33"/>
        <v>-0.15124342893707166</v>
      </c>
      <c r="H399" s="2" t="e">
        <f t="shared" si="34"/>
        <v>#NUM!</v>
      </c>
    </row>
    <row r="400" spans="1:8" x14ac:dyDescent="0.3">
      <c r="A400" s="2">
        <v>79520</v>
      </c>
      <c r="B400">
        <v>0.60725563791057835</v>
      </c>
      <c r="C400" s="15">
        <f t="shared" si="30"/>
        <v>0.9955010457550465</v>
      </c>
      <c r="D400" s="15">
        <f t="shared" si="31"/>
        <v>10</v>
      </c>
      <c r="E400" s="2">
        <f t="shared" si="32"/>
        <v>5.0224947712247676</v>
      </c>
      <c r="F400" s="2">
        <v>5</v>
      </c>
      <c r="G400" s="2">
        <f t="shared" si="33"/>
        <v>2.2494771224767618E-2</v>
      </c>
      <c r="H400" s="2">
        <f t="shared" si="34"/>
        <v>4.7152519828650679</v>
      </c>
    </row>
    <row r="401" spans="1:8" x14ac:dyDescent="0.3">
      <c r="A401" s="2">
        <v>79720</v>
      </c>
      <c r="B401">
        <v>0.58580535866552208</v>
      </c>
      <c r="C401" s="15">
        <f t="shared" si="30"/>
        <v>0.96033665355003617</v>
      </c>
      <c r="D401" s="15">
        <f t="shared" si="31"/>
        <v>10</v>
      </c>
      <c r="E401" s="2">
        <f t="shared" si="32"/>
        <v>5.1983167322498192</v>
      </c>
      <c r="F401" s="2">
        <v>5</v>
      </c>
      <c r="G401" s="2">
        <f t="shared" si="33"/>
        <v>0.19831673224981916</v>
      </c>
      <c r="H401" s="2">
        <f t="shared" si="34"/>
        <v>2.5730775558369734</v>
      </c>
    </row>
    <row r="402" spans="1:8" x14ac:dyDescent="0.3">
      <c r="A402" s="2">
        <v>79920</v>
      </c>
      <c r="B402">
        <v>0.59776562424264812</v>
      </c>
      <c r="C402" s="15">
        <f t="shared" si="30"/>
        <v>0.97994364629942321</v>
      </c>
      <c r="D402" s="15">
        <f t="shared" si="31"/>
        <v>10</v>
      </c>
      <c r="E402" s="2">
        <f t="shared" si="32"/>
        <v>5.1002817685028843</v>
      </c>
      <c r="F402" s="2">
        <v>5</v>
      </c>
      <c r="G402" s="2">
        <f t="shared" si="33"/>
        <v>0.10028176850288428</v>
      </c>
      <c r="H402" s="2">
        <f t="shared" si="34"/>
        <v>3.235919976568761</v>
      </c>
    </row>
    <row r="403" spans="1:8" x14ac:dyDescent="0.3">
      <c r="A403" s="2">
        <v>80120</v>
      </c>
      <c r="B403">
        <v>0.64454885577290622</v>
      </c>
      <c r="C403" s="15">
        <f t="shared" si="30"/>
        <v>1.056637468480174</v>
      </c>
      <c r="D403" s="15">
        <f t="shared" si="31"/>
        <v>10</v>
      </c>
      <c r="E403" s="2">
        <f t="shared" si="32"/>
        <v>4.7168126575991298</v>
      </c>
      <c r="F403" s="2">
        <v>5</v>
      </c>
      <c r="G403" s="2">
        <f t="shared" si="33"/>
        <v>-0.28318734240087018</v>
      </c>
      <c r="H403" s="2" t="e">
        <f t="shared" si="34"/>
        <v>#NUM!</v>
      </c>
    </row>
    <row r="404" spans="1:8" x14ac:dyDescent="0.3">
      <c r="A404" s="2">
        <v>80320</v>
      </c>
      <c r="B404">
        <v>0.59014228057498797</v>
      </c>
      <c r="C404" s="15">
        <f t="shared" si="30"/>
        <v>0.96744636159834096</v>
      </c>
      <c r="D404" s="15">
        <f t="shared" si="31"/>
        <v>10</v>
      </c>
      <c r="E404" s="2">
        <f t="shared" si="32"/>
        <v>5.1627681920082953</v>
      </c>
      <c r="F404" s="2">
        <v>5</v>
      </c>
      <c r="G404" s="2">
        <f t="shared" si="33"/>
        <v>0.16276819200829529</v>
      </c>
      <c r="H404" s="2">
        <f t="shared" si="34"/>
        <v>2.7637539516911058</v>
      </c>
    </row>
    <row r="405" spans="1:8" x14ac:dyDescent="0.3">
      <c r="A405" s="2">
        <v>80520</v>
      </c>
      <c r="B405">
        <v>0.56923391875751517</v>
      </c>
      <c r="C405" s="15">
        <f t="shared" si="30"/>
        <v>0.93317035861887732</v>
      </c>
      <c r="D405" s="15">
        <f t="shared" si="31"/>
        <v>10</v>
      </c>
      <c r="E405" s="2">
        <f t="shared" si="32"/>
        <v>5.3341482069056134</v>
      </c>
      <c r="F405" s="2">
        <v>5</v>
      </c>
      <c r="G405" s="2">
        <f t="shared" si="33"/>
        <v>0.33414820690561342</v>
      </c>
      <c r="H405" s="2">
        <f t="shared" si="34"/>
        <v>2.0771526813110914</v>
      </c>
    </row>
    <row r="406" spans="1:8" x14ac:dyDescent="0.3">
      <c r="A406" s="2">
        <v>80720</v>
      </c>
      <c r="B406">
        <v>0.60781720009711504</v>
      </c>
      <c r="C406" s="15">
        <f t="shared" si="30"/>
        <v>0.99642163950346729</v>
      </c>
      <c r="D406" s="15">
        <f t="shared" si="31"/>
        <v>10</v>
      </c>
      <c r="E406" s="2">
        <f t="shared" si="32"/>
        <v>5.017891802482664</v>
      </c>
      <c r="F406" s="2">
        <v>5</v>
      </c>
      <c r="G406" s="2">
        <f t="shared" si="33"/>
        <v>1.7891802482663977E-2</v>
      </c>
      <c r="H406" s="2">
        <f t="shared" si="34"/>
        <v>4.9432753381654635</v>
      </c>
    </row>
    <row r="407" spans="1:8" x14ac:dyDescent="0.3">
      <c r="A407" s="2">
        <v>80920</v>
      </c>
      <c r="B407">
        <v>0.61666881823816078</v>
      </c>
      <c r="C407" s="15">
        <f t="shared" si="30"/>
        <v>1.0109324889150177</v>
      </c>
      <c r="D407" s="15">
        <f t="shared" si="31"/>
        <v>10</v>
      </c>
      <c r="E407" s="2">
        <f t="shared" si="32"/>
        <v>4.9453375554249117</v>
      </c>
      <c r="F407" s="2">
        <v>5</v>
      </c>
      <c r="G407" s="2">
        <f t="shared" si="33"/>
        <v>-5.4662444575088287E-2</v>
      </c>
      <c r="H407" s="2" t="e">
        <f t="shared" si="34"/>
        <v>#NUM!</v>
      </c>
    </row>
    <row r="408" spans="1:8" x14ac:dyDescent="0.3">
      <c r="A408" s="2">
        <v>81120</v>
      </c>
      <c r="B408">
        <v>0.63434102157311145</v>
      </c>
      <c r="C408" s="15">
        <f t="shared" si="30"/>
        <v>1.039903314054281</v>
      </c>
      <c r="D408" s="15">
        <f t="shared" si="31"/>
        <v>10</v>
      </c>
      <c r="E408" s="2">
        <f t="shared" si="32"/>
        <v>4.8004834297285948</v>
      </c>
      <c r="F408" s="2">
        <v>5</v>
      </c>
      <c r="G408" s="2">
        <f t="shared" si="33"/>
        <v>-0.19951657027140524</v>
      </c>
      <c r="H408" s="2" t="e">
        <f t="shared" si="34"/>
        <v>#NUM!</v>
      </c>
    </row>
    <row r="409" spans="1:8" x14ac:dyDescent="0.3">
      <c r="A409" s="2">
        <v>81320</v>
      </c>
      <c r="B409">
        <v>0.61210463534986326</v>
      </c>
      <c r="C409" s="15">
        <f t="shared" si="30"/>
        <v>1.0034502218850219</v>
      </c>
      <c r="D409" s="15">
        <f t="shared" si="31"/>
        <v>10</v>
      </c>
      <c r="E409" s="2">
        <f t="shared" si="32"/>
        <v>4.9827488905748911</v>
      </c>
      <c r="F409" s="2">
        <v>5</v>
      </c>
      <c r="G409" s="2">
        <f t="shared" si="33"/>
        <v>-1.7251109425108879E-2</v>
      </c>
      <c r="H409" s="2" t="e">
        <f t="shared" si="34"/>
        <v>#NUM!</v>
      </c>
    </row>
    <row r="410" spans="1:8" x14ac:dyDescent="0.3">
      <c r="A410" s="2">
        <v>81520</v>
      </c>
      <c r="B410">
        <v>0.62824842916336232</v>
      </c>
      <c r="C410" s="15">
        <f t="shared" si="30"/>
        <v>1.0299154576448564</v>
      </c>
      <c r="D410" s="15">
        <f t="shared" si="31"/>
        <v>10</v>
      </c>
      <c r="E410" s="2">
        <f t="shared" si="32"/>
        <v>4.8504227117757184</v>
      </c>
      <c r="F410" s="2">
        <v>5</v>
      </c>
      <c r="G410" s="2">
        <f t="shared" si="33"/>
        <v>-0.14957728822428162</v>
      </c>
      <c r="H410" s="2" t="e">
        <f t="shared" si="34"/>
        <v>#NUM!</v>
      </c>
    </row>
    <row r="411" spans="1:8" x14ac:dyDescent="0.3">
      <c r="A411" s="2">
        <v>81720</v>
      </c>
      <c r="B411">
        <v>0.62544078811439052</v>
      </c>
      <c r="C411" s="15">
        <f t="shared" si="30"/>
        <v>1.0253127674006401</v>
      </c>
      <c r="D411" s="15">
        <f t="shared" si="31"/>
        <v>10</v>
      </c>
      <c r="E411" s="2">
        <f t="shared" si="32"/>
        <v>4.873436162996799</v>
      </c>
      <c r="F411" s="2">
        <v>5</v>
      </c>
      <c r="G411" s="2">
        <f t="shared" si="33"/>
        <v>-0.12656383700320095</v>
      </c>
      <c r="H411" s="2" t="e">
        <f t="shared" si="34"/>
        <v>#NUM!</v>
      </c>
    </row>
    <row r="412" spans="1:8" x14ac:dyDescent="0.3">
      <c r="A412" s="2">
        <v>81920</v>
      </c>
      <c r="B412">
        <v>0.60478025248613587</v>
      </c>
      <c r="C412" s="15">
        <f t="shared" si="30"/>
        <v>0.99144303686251789</v>
      </c>
      <c r="D412" s="15">
        <f t="shared" si="31"/>
        <v>10</v>
      </c>
      <c r="E412" s="2">
        <f t="shared" si="32"/>
        <v>5.0427848156874102</v>
      </c>
      <c r="F412" s="2">
        <v>5</v>
      </c>
      <c r="G412" s="2">
        <f t="shared" si="33"/>
        <v>4.2784815687410216E-2</v>
      </c>
      <c r="H412" s="2">
        <f t="shared" si="34"/>
        <v>4.0763833047229792</v>
      </c>
    </row>
    <row r="413" spans="1:8" x14ac:dyDescent="0.3">
      <c r="A413" s="2">
        <v>82120</v>
      </c>
      <c r="B413">
        <v>0.62759484306226254</v>
      </c>
      <c r="C413" s="15">
        <f t="shared" si="30"/>
        <v>1.0288440050201026</v>
      </c>
      <c r="D413" s="15">
        <f t="shared" si="31"/>
        <v>10</v>
      </c>
      <c r="E413" s="2">
        <f t="shared" si="32"/>
        <v>4.8557799748994865</v>
      </c>
      <c r="F413" s="2">
        <v>5</v>
      </c>
      <c r="G413" s="2">
        <f t="shared" si="33"/>
        <v>-0.14422002510051346</v>
      </c>
      <c r="H413" s="2" t="e">
        <f t="shared" si="34"/>
        <v>#NUM!</v>
      </c>
    </row>
    <row r="414" spans="1:8" x14ac:dyDescent="0.3">
      <c r="A414" s="2">
        <v>82320</v>
      </c>
      <c r="B414">
        <v>0.62527542169083739</v>
      </c>
      <c r="C414" s="15">
        <f t="shared" si="30"/>
        <v>1.0250416749030122</v>
      </c>
      <c r="D414" s="15">
        <f t="shared" si="31"/>
        <v>10</v>
      </c>
      <c r="E414" s="2">
        <f t="shared" si="32"/>
        <v>4.8747916254849386</v>
      </c>
      <c r="F414" s="2">
        <v>5</v>
      </c>
      <c r="G414" s="2">
        <f t="shared" si="33"/>
        <v>-0.12520837451506139</v>
      </c>
      <c r="H414" s="2" t="e">
        <f t="shared" si="34"/>
        <v>#NUM!</v>
      </c>
    </row>
    <row r="415" spans="1:8" x14ac:dyDescent="0.3">
      <c r="A415" s="2">
        <v>82520</v>
      </c>
      <c r="B415">
        <v>0.61795209046066069</v>
      </c>
      <c r="C415" s="15">
        <f t="shared" si="30"/>
        <v>1.0130362138699356</v>
      </c>
      <c r="D415" s="15">
        <f t="shared" si="31"/>
        <v>10</v>
      </c>
      <c r="E415" s="2">
        <f t="shared" si="32"/>
        <v>4.9348189306503221</v>
      </c>
      <c r="F415" s="2">
        <v>5</v>
      </c>
      <c r="G415" s="2">
        <f t="shared" si="33"/>
        <v>-6.5181069349677934E-2</v>
      </c>
      <c r="H415" s="2" t="e">
        <f t="shared" si="34"/>
        <v>#NUM!</v>
      </c>
    </row>
    <row r="416" spans="1:8" x14ac:dyDescent="0.3">
      <c r="A416" s="2">
        <v>82720</v>
      </c>
      <c r="B416">
        <v>0.60683958456340292</v>
      </c>
      <c r="C416" s="15">
        <f t="shared" si="30"/>
        <v>0.99481899108754579</v>
      </c>
      <c r="D416" s="15">
        <f t="shared" si="31"/>
        <v>10</v>
      </c>
      <c r="E416" s="2">
        <f t="shared" si="32"/>
        <v>5.0259050445622711</v>
      </c>
      <c r="F416" s="2">
        <v>5</v>
      </c>
      <c r="G416" s="2">
        <f t="shared" si="33"/>
        <v>2.5905044562271051E-2</v>
      </c>
      <c r="H416" s="2">
        <f t="shared" si="34"/>
        <v>4.5747759240361781</v>
      </c>
    </row>
    <row r="417" spans="1:8" x14ac:dyDescent="0.3">
      <c r="A417" s="2">
        <v>82920</v>
      </c>
      <c r="B417">
        <v>0.58902293821457785</v>
      </c>
      <c r="C417" s="15">
        <f t="shared" si="30"/>
        <v>0.96561137412225884</v>
      </c>
      <c r="D417" s="15">
        <f t="shared" si="31"/>
        <v>10</v>
      </c>
      <c r="E417" s="2">
        <f t="shared" si="32"/>
        <v>5.1719431293887057</v>
      </c>
      <c r="F417" s="2">
        <v>5</v>
      </c>
      <c r="G417" s="2">
        <f t="shared" si="33"/>
        <v>0.17194312938870571</v>
      </c>
      <c r="H417" s="2">
        <f t="shared" si="34"/>
        <v>2.7106927843567741</v>
      </c>
    </row>
    <row r="418" spans="1:8" x14ac:dyDescent="0.3">
      <c r="A418" s="2">
        <v>83120</v>
      </c>
      <c r="B418">
        <v>0.59498648190219683</v>
      </c>
      <c r="C418" s="15">
        <f t="shared" si="30"/>
        <v>0.97538767524950298</v>
      </c>
      <c r="D418" s="15">
        <f t="shared" si="31"/>
        <v>10</v>
      </c>
      <c r="E418" s="2">
        <f t="shared" si="32"/>
        <v>5.1230616237524851</v>
      </c>
      <c r="F418" s="2">
        <v>5</v>
      </c>
      <c r="G418" s="2">
        <f t="shared" si="33"/>
        <v>0.12306162375248508</v>
      </c>
      <c r="H418" s="2">
        <f t="shared" si="34"/>
        <v>3.035675096119399</v>
      </c>
    </row>
    <row r="419" spans="1:8" x14ac:dyDescent="0.3">
      <c r="A419" s="2">
        <v>83320</v>
      </c>
      <c r="B419">
        <v>0.61384018088033954</v>
      </c>
      <c r="C419" s="15">
        <f t="shared" si="30"/>
        <v>1.0062953784923598</v>
      </c>
      <c r="D419" s="15">
        <f t="shared" si="31"/>
        <v>10</v>
      </c>
      <c r="E419" s="2">
        <f t="shared" si="32"/>
        <v>4.9685231075382008</v>
      </c>
      <c r="F419" s="2">
        <v>5</v>
      </c>
      <c r="G419" s="2">
        <f t="shared" si="33"/>
        <v>-3.1476892461799189E-2</v>
      </c>
      <c r="H419" s="2" t="e">
        <f t="shared" si="34"/>
        <v>#NUM!</v>
      </c>
    </row>
    <row r="420" spans="1:8" x14ac:dyDescent="0.3">
      <c r="A420" s="2">
        <v>83520</v>
      </c>
      <c r="B420">
        <v>0.61484282512499289</v>
      </c>
      <c r="C420" s="15">
        <f t="shared" si="30"/>
        <v>1.0079390575819556</v>
      </c>
      <c r="D420" s="15">
        <f t="shared" si="31"/>
        <v>10</v>
      </c>
      <c r="E420" s="2">
        <f t="shared" si="32"/>
        <v>4.9603047120902222</v>
      </c>
      <c r="F420" s="2">
        <v>5</v>
      </c>
      <c r="G420" s="2">
        <f t="shared" si="33"/>
        <v>-3.9695287909777832E-2</v>
      </c>
      <c r="H420" s="2" t="e">
        <f t="shared" si="34"/>
        <v>#NUM!</v>
      </c>
    </row>
    <row r="421" spans="1:8" x14ac:dyDescent="0.3">
      <c r="A421" s="2">
        <v>83720</v>
      </c>
      <c r="B421">
        <v>0.61111903164000148</v>
      </c>
      <c r="C421" s="15">
        <f t="shared" si="30"/>
        <v>1.001834478098363</v>
      </c>
      <c r="D421" s="15">
        <f t="shared" si="31"/>
        <v>10</v>
      </c>
      <c r="E421" s="2">
        <f t="shared" si="32"/>
        <v>4.9908276095081847</v>
      </c>
      <c r="F421" s="2">
        <v>5</v>
      </c>
      <c r="G421" s="2">
        <f t="shared" si="33"/>
        <v>-9.1723904918152854E-3</v>
      </c>
      <c r="H421" s="2" t="e">
        <f t="shared" si="34"/>
        <v>#NUM!</v>
      </c>
    </row>
    <row r="422" spans="1:8" x14ac:dyDescent="0.3">
      <c r="A422" s="2">
        <v>83920</v>
      </c>
      <c r="B422">
        <v>0.60407138080714651</v>
      </c>
      <c r="C422" s="15">
        <f t="shared" si="30"/>
        <v>0.99028095214286316</v>
      </c>
      <c r="D422" s="15">
        <f t="shared" si="31"/>
        <v>10</v>
      </c>
      <c r="E422" s="2">
        <f t="shared" si="32"/>
        <v>5.0485952392856843</v>
      </c>
      <c r="F422" s="2">
        <v>5</v>
      </c>
      <c r="G422" s="2">
        <f t="shared" si="33"/>
        <v>4.8595239285684322E-2</v>
      </c>
      <c r="H422" s="2">
        <f t="shared" si="34"/>
        <v>3.9501925635507544</v>
      </c>
    </row>
    <row r="423" spans="1:8" x14ac:dyDescent="0.3">
      <c r="A423" s="2">
        <v>84120</v>
      </c>
      <c r="B423">
        <v>0.59987417951315702</v>
      </c>
      <c r="C423" s="15">
        <f t="shared" si="30"/>
        <v>0.983400294283864</v>
      </c>
      <c r="D423" s="15">
        <f t="shared" si="31"/>
        <v>10</v>
      </c>
      <c r="E423" s="2">
        <f t="shared" si="32"/>
        <v>5.0829985285806796</v>
      </c>
      <c r="F423" s="2">
        <v>5</v>
      </c>
      <c r="G423" s="2">
        <f t="shared" si="33"/>
        <v>8.2998528580679576E-2</v>
      </c>
      <c r="H423" s="2">
        <f t="shared" si="34"/>
        <v>3.4216865677125581</v>
      </c>
    </row>
    <row r="424" spans="1:8" x14ac:dyDescent="0.3">
      <c r="A424" s="2">
        <v>84320</v>
      </c>
      <c r="B424">
        <v>0.61915051140596622</v>
      </c>
      <c r="C424" s="15">
        <f t="shared" si="30"/>
        <v>1.0150008383704365</v>
      </c>
      <c r="D424" s="15">
        <f t="shared" si="31"/>
        <v>10</v>
      </c>
      <c r="E424" s="2">
        <f t="shared" si="32"/>
        <v>4.9249958081478171</v>
      </c>
      <c r="F424" s="2">
        <v>5</v>
      </c>
      <c r="G424" s="2">
        <f t="shared" si="33"/>
        <v>-7.5004191852182878E-2</v>
      </c>
      <c r="H424" s="2" t="e">
        <f t="shared" si="34"/>
        <v>#NUM!</v>
      </c>
    </row>
    <row r="425" spans="1:8" x14ac:dyDescent="0.3">
      <c r="A425" s="2">
        <v>84520</v>
      </c>
      <c r="B425">
        <v>0.6281746667688598</v>
      </c>
      <c r="C425" s="15">
        <f t="shared" si="30"/>
        <v>1.0297945356866554</v>
      </c>
      <c r="D425" s="15">
        <f t="shared" si="31"/>
        <v>10</v>
      </c>
      <c r="E425" s="2">
        <f t="shared" si="32"/>
        <v>4.8510273215667237</v>
      </c>
      <c r="F425" s="2">
        <v>5</v>
      </c>
      <c r="G425" s="2">
        <f t="shared" si="33"/>
        <v>-0.14897267843327633</v>
      </c>
      <c r="H425" s="2" t="e">
        <f t="shared" si="34"/>
        <v>#NUM!</v>
      </c>
    </row>
    <row r="426" spans="1:8" x14ac:dyDescent="0.3">
      <c r="A426" s="2">
        <v>84720</v>
      </c>
      <c r="B426">
        <v>0.61347226678626565</v>
      </c>
      <c r="C426" s="15">
        <f t="shared" si="30"/>
        <v>1.0056922406332225</v>
      </c>
      <c r="D426" s="15">
        <f t="shared" si="31"/>
        <v>10</v>
      </c>
      <c r="E426" s="2">
        <f t="shared" si="32"/>
        <v>4.9715387968338876</v>
      </c>
      <c r="F426" s="2">
        <v>5</v>
      </c>
      <c r="G426" s="2">
        <f t="shared" si="33"/>
        <v>-2.8461203166112448E-2</v>
      </c>
      <c r="H426" s="2" t="e">
        <f t="shared" si="34"/>
        <v>#NUM!</v>
      </c>
    </row>
    <row r="427" spans="1:8" x14ac:dyDescent="0.3">
      <c r="A427" s="2">
        <v>84920</v>
      </c>
      <c r="B427">
        <v>0.57432347123437577</v>
      </c>
      <c r="C427" s="15">
        <f t="shared" si="30"/>
        <v>0.9415138872694685</v>
      </c>
      <c r="D427" s="15">
        <f t="shared" si="31"/>
        <v>10</v>
      </c>
      <c r="E427" s="2">
        <f t="shared" si="32"/>
        <v>5.2924305636526574</v>
      </c>
      <c r="F427" s="2">
        <v>5</v>
      </c>
      <c r="G427" s="2">
        <f t="shared" si="33"/>
        <v>0.2924305636526574</v>
      </c>
      <c r="H427" s="2">
        <f t="shared" si="34"/>
        <v>2.2026584533307498</v>
      </c>
    </row>
    <row r="428" spans="1:8" x14ac:dyDescent="0.3">
      <c r="A428" s="2">
        <v>85120</v>
      </c>
      <c r="B428">
        <v>0.61397399460736846</v>
      </c>
      <c r="C428" s="15">
        <f t="shared" si="30"/>
        <v>1.006514745257981</v>
      </c>
      <c r="D428" s="15">
        <f t="shared" si="31"/>
        <v>10</v>
      </c>
      <c r="E428" s="2">
        <f t="shared" si="32"/>
        <v>4.9674262737100952</v>
      </c>
      <c r="F428" s="2">
        <v>5</v>
      </c>
      <c r="G428" s="2">
        <f t="shared" si="33"/>
        <v>-3.2573726289904847E-2</v>
      </c>
      <c r="H428" s="2" t="e">
        <f t="shared" si="34"/>
        <v>#NUM!</v>
      </c>
    </row>
    <row r="429" spans="1:8" x14ac:dyDescent="0.3">
      <c r="A429" s="2">
        <v>85320</v>
      </c>
      <c r="B429">
        <v>0.60843175977212782</v>
      </c>
      <c r="C429" s="15">
        <f t="shared" si="30"/>
        <v>0.99742911438053738</v>
      </c>
      <c r="D429" s="15">
        <f t="shared" si="31"/>
        <v>10</v>
      </c>
      <c r="E429" s="2">
        <f t="shared" si="32"/>
        <v>5.0128544280973131</v>
      </c>
      <c r="F429" s="2">
        <v>5</v>
      </c>
      <c r="G429" s="2">
        <f t="shared" si="33"/>
        <v>1.2854428097313075E-2</v>
      </c>
      <c r="H429" s="2">
        <f t="shared" si="34"/>
        <v>5.2729252464091543</v>
      </c>
    </row>
    <row r="430" spans="1:8" x14ac:dyDescent="0.3">
      <c r="A430" s="2">
        <v>85520</v>
      </c>
      <c r="B430">
        <v>0.61456061432865228</v>
      </c>
      <c r="C430" s="15">
        <f t="shared" si="30"/>
        <v>1.0074764169322168</v>
      </c>
      <c r="D430" s="15">
        <f t="shared" si="31"/>
        <v>10</v>
      </c>
      <c r="E430" s="2">
        <f t="shared" si="32"/>
        <v>4.9626179153389156</v>
      </c>
      <c r="F430" s="2">
        <v>5</v>
      </c>
      <c r="G430" s="2">
        <f t="shared" si="33"/>
        <v>-3.7382084661084392E-2</v>
      </c>
      <c r="H430" s="2" t="e">
        <f t="shared" si="34"/>
        <v>#NUM!</v>
      </c>
    </row>
    <row r="431" spans="1:8" x14ac:dyDescent="0.3">
      <c r="A431" s="2">
        <v>85720</v>
      </c>
      <c r="B431">
        <v>0.6178877802527426</v>
      </c>
      <c r="C431" s="15">
        <f t="shared" si="30"/>
        <v>1.0129307872995781</v>
      </c>
      <c r="D431" s="15">
        <f t="shared" si="31"/>
        <v>10</v>
      </c>
      <c r="E431" s="2">
        <f t="shared" si="32"/>
        <v>4.9353460635021094</v>
      </c>
      <c r="F431" s="2">
        <v>5</v>
      </c>
      <c r="G431" s="2">
        <f t="shared" si="33"/>
        <v>-6.4653936497890641E-2</v>
      </c>
      <c r="H431" s="2" t="e">
        <f t="shared" si="34"/>
        <v>#NUM!</v>
      </c>
    </row>
    <row r="432" spans="1:8" x14ac:dyDescent="0.3">
      <c r="A432" s="2">
        <v>85920</v>
      </c>
      <c r="B432">
        <v>0.61751706213080593</v>
      </c>
      <c r="C432" s="15">
        <f t="shared" si="30"/>
        <v>1.0123230526734524</v>
      </c>
      <c r="D432" s="15">
        <f t="shared" si="31"/>
        <v>10</v>
      </c>
      <c r="E432" s="2">
        <f t="shared" si="32"/>
        <v>4.938384736632738</v>
      </c>
      <c r="F432" s="2">
        <v>5</v>
      </c>
      <c r="G432" s="2">
        <f t="shared" si="33"/>
        <v>-6.1615263367261974E-2</v>
      </c>
      <c r="H432" s="2" t="e">
        <f t="shared" si="34"/>
        <v>#NUM!</v>
      </c>
    </row>
    <row r="433" spans="1:8" x14ac:dyDescent="0.3">
      <c r="A433" s="2">
        <v>86120</v>
      </c>
      <c r="B433">
        <v>0.62127877451646274</v>
      </c>
      <c r="C433" s="15">
        <f t="shared" si="30"/>
        <v>1.0184897942892832</v>
      </c>
      <c r="D433" s="15">
        <f t="shared" si="31"/>
        <v>10</v>
      </c>
      <c r="E433" s="2">
        <f t="shared" si="32"/>
        <v>4.9075510285535842</v>
      </c>
      <c r="F433" s="2">
        <v>5</v>
      </c>
      <c r="G433" s="2">
        <f t="shared" si="33"/>
        <v>-9.244897144641584E-2</v>
      </c>
      <c r="H433" s="2" t="e">
        <f t="shared" si="34"/>
        <v>#NUM!</v>
      </c>
    </row>
    <row r="434" spans="1:8" x14ac:dyDescent="0.3">
      <c r="A434" s="2">
        <v>86320</v>
      </c>
      <c r="B434">
        <v>0.62795254119519606</v>
      </c>
      <c r="C434" s="15">
        <f t="shared" si="30"/>
        <v>1.0294303954019608</v>
      </c>
      <c r="D434" s="15">
        <f t="shared" si="31"/>
        <v>10</v>
      </c>
      <c r="E434" s="2">
        <f t="shared" si="32"/>
        <v>4.8528480229901962</v>
      </c>
      <c r="F434" s="2">
        <v>5</v>
      </c>
      <c r="G434" s="2">
        <f t="shared" si="33"/>
        <v>-0.14715197700980376</v>
      </c>
      <c r="H434" s="2" t="e">
        <f t="shared" si="34"/>
        <v>#NUM!</v>
      </c>
    </row>
    <row r="435" spans="1:8" x14ac:dyDescent="0.3">
      <c r="A435" s="2">
        <v>86520</v>
      </c>
      <c r="B435">
        <v>0.597628268188935</v>
      </c>
      <c r="C435" s="15">
        <f t="shared" si="30"/>
        <v>0.97971847244087706</v>
      </c>
      <c r="D435" s="15">
        <f t="shared" si="31"/>
        <v>10</v>
      </c>
      <c r="E435" s="2">
        <f t="shared" si="32"/>
        <v>5.1014076377956146</v>
      </c>
      <c r="F435" s="2">
        <v>5</v>
      </c>
      <c r="G435" s="2">
        <f t="shared" si="33"/>
        <v>0.10140763779561457</v>
      </c>
      <c r="H435" s="2">
        <f t="shared" si="34"/>
        <v>3.2249761957317711</v>
      </c>
    </row>
    <row r="436" spans="1:8" x14ac:dyDescent="0.3">
      <c r="A436" s="2">
        <v>86720</v>
      </c>
      <c r="B436">
        <v>0.6307809879123033</v>
      </c>
      <c r="C436" s="15">
        <f t="shared" si="30"/>
        <v>1.0340671932988579</v>
      </c>
      <c r="D436" s="15">
        <f t="shared" si="31"/>
        <v>10</v>
      </c>
      <c r="E436" s="2">
        <f t="shared" si="32"/>
        <v>4.8296640335057104</v>
      </c>
      <c r="F436" s="2">
        <v>5</v>
      </c>
      <c r="G436" s="2">
        <f t="shared" si="33"/>
        <v>-0.17033596649428961</v>
      </c>
      <c r="H436" s="2" t="e">
        <f t="shared" si="34"/>
        <v>#NUM!</v>
      </c>
    </row>
    <row r="437" spans="1:8" x14ac:dyDescent="0.3">
      <c r="A437" s="2">
        <v>86920</v>
      </c>
      <c r="B437">
        <v>0.59907761918340963</v>
      </c>
      <c r="C437" s="15">
        <f t="shared" si="30"/>
        <v>0.98209445767772074</v>
      </c>
      <c r="D437" s="15">
        <f t="shared" si="31"/>
        <v>10</v>
      </c>
      <c r="E437" s="2">
        <f t="shared" si="32"/>
        <v>5.0895277116113959</v>
      </c>
      <c r="F437" s="2">
        <v>5</v>
      </c>
      <c r="G437" s="2">
        <f t="shared" si="33"/>
        <v>8.9527711611395944E-2</v>
      </c>
      <c r="H437" s="2">
        <f t="shared" si="34"/>
        <v>3.3472449328776723</v>
      </c>
    </row>
    <row r="438" spans="1:8" x14ac:dyDescent="0.3">
      <c r="A438" s="2">
        <v>87120</v>
      </c>
      <c r="B438">
        <v>0.62818856375683929</v>
      </c>
      <c r="C438" s="15">
        <f t="shared" si="30"/>
        <v>1.0298173176341627</v>
      </c>
      <c r="D438" s="15">
        <f t="shared" si="31"/>
        <v>10</v>
      </c>
      <c r="E438" s="2">
        <f t="shared" si="32"/>
        <v>4.8509134118291861</v>
      </c>
      <c r="F438" s="2">
        <v>5</v>
      </c>
      <c r="G438" s="2">
        <f t="shared" si="33"/>
        <v>-0.14908658817081388</v>
      </c>
      <c r="H438" s="2" t="e">
        <f t="shared" si="34"/>
        <v>#NUM!</v>
      </c>
    </row>
    <row r="439" spans="1:8" x14ac:dyDescent="0.3">
      <c r="A439" s="2">
        <v>87320</v>
      </c>
      <c r="B439">
        <v>0.60622672574081982</v>
      </c>
      <c r="C439" s="15">
        <f t="shared" si="30"/>
        <v>0.99381430449314723</v>
      </c>
      <c r="D439" s="15">
        <f t="shared" si="31"/>
        <v>10</v>
      </c>
      <c r="E439" s="2">
        <f t="shared" si="32"/>
        <v>5.030928477534264</v>
      </c>
      <c r="F439" s="2">
        <v>5</v>
      </c>
      <c r="G439" s="2">
        <f t="shared" si="33"/>
        <v>3.0928477534263976E-2</v>
      </c>
      <c r="H439" s="2">
        <f t="shared" si="34"/>
        <v>4.3985352909395896</v>
      </c>
    </row>
    <row r="440" spans="1:8" x14ac:dyDescent="0.3">
      <c r="A440" s="2">
        <v>87520</v>
      </c>
      <c r="B440">
        <v>0.62641050633747219</v>
      </c>
      <c r="C440" s="15">
        <f t="shared" si="30"/>
        <v>1.0269024694056921</v>
      </c>
      <c r="D440" s="15">
        <f t="shared" si="31"/>
        <v>10</v>
      </c>
      <c r="E440" s="2">
        <f t="shared" si="32"/>
        <v>4.8654876529715398</v>
      </c>
      <c r="F440" s="2">
        <v>5</v>
      </c>
      <c r="G440" s="2">
        <f t="shared" si="33"/>
        <v>-0.13451234702846016</v>
      </c>
      <c r="H440" s="2" t="e">
        <f t="shared" si="34"/>
        <v>#NUM!</v>
      </c>
    </row>
    <row r="441" spans="1:8" x14ac:dyDescent="0.3">
      <c r="A441" s="2">
        <v>87720</v>
      </c>
      <c r="B441">
        <v>0.59770727939627588</v>
      </c>
      <c r="C441" s="15">
        <f t="shared" si="30"/>
        <v>0.97984799901028841</v>
      </c>
      <c r="D441" s="15">
        <f t="shared" si="31"/>
        <v>10</v>
      </c>
      <c r="E441" s="2">
        <f t="shared" si="32"/>
        <v>5.1007600049485582</v>
      </c>
      <c r="F441" s="2">
        <v>5</v>
      </c>
      <c r="G441" s="2">
        <f t="shared" si="33"/>
        <v>0.10076000494855819</v>
      </c>
      <c r="H441" s="2">
        <f t="shared" si="34"/>
        <v>3.2312561470314209</v>
      </c>
    </row>
    <row r="442" spans="1:8" x14ac:dyDescent="0.3">
      <c r="A442" s="2">
        <v>87920</v>
      </c>
      <c r="B442">
        <v>0.58904871914511048</v>
      </c>
      <c r="C442" s="15">
        <f t="shared" si="30"/>
        <v>0.96565363794280412</v>
      </c>
      <c r="D442" s="15">
        <f t="shared" si="31"/>
        <v>10</v>
      </c>
      <c r="E442" s="2">
        <f t="shared" si="32"/>
        <v>5.1717318102859791</v>
      </c>
      <c r="F442" s="2">
        <v>5</v>
      </c>
      <c r="G442" s="2">
        <f t="shared" si="33"/>
        <v>0.17173181028597906</v>
      </c>
      <c r="H442" s="2">
        <f t="shared" si="34"/>
        <v>2.7118816864212762</v>
      </c>
    </row>
    <row r="443" spans="1:8" x14ac:dyDescent="0.3">
      <c r="A443" s="2">
        <v>88120</v>
      </c>
      <c r="B443">
        <v>0.62104140105551009</v>
      </c>
      <c r="C443" s="15">
        <f t="shared" si="30"/>
        <v>1.0181006574680493</v>
      </c>
      <c r="D443" s="15">
        <f t="shared" si="31"/>
        <v>10</v>
      </c>
      <c r="E443" s="2">
        <f t="shared" si="32"/>
        <v>4.9094967126597533</v>
      </c>
      <c r="F443" s="2">
        <v>5</v>
      </c>
      <c r="G443" s="2">
        <f t="shared" si="33"/>
        <v>-9.0503287340246708E-2</v>
      </c>
      <c r="H443" s="2" t="e">
        <f t="shared" si="34"/>
        <v>#NUM!</v>
      </c>
    </row>
    <row r="444" spans="1:8" x14ac:dyDescent="0.3">
      <c r="A444" s="2">
        <v>88320</v>
      </c>
      <c r="B444">
        <v>0.61455809518827709</v>
      </c>
      <c r="C444" s="15">
        <f t="shared" si="30"/>
        <v>1.0074722871938968</v>
      </c>
      <c r="D444" s="15">
        <f t="shared" si="31"/>
        <v>10</v>
      </c>
      <c r="E444" s="2">
        <f t="shared" si="32"/>
        <v>4.9626385640305157</v>
      </c>
      <c r="F444" s="2">
        <v>5</v>
      </c>
      <c r="G444" s="2">
        <f t="shared" si="33"/>
        <v>-3.7361435969484269E-2</v>
      </c>
      <c r="H444" s="2" t="e">
        <f t="shared" si="34"/>
        <v>#NUM!</v>
      </c>
    </row>
    <row r="445" spans="1:8" x14ac:dyDescent="0.3">
      <c r="A445" s="2">
        <v>88520</v>
      </c>
      <c r="B445">
        <v>0.60973881899196292</v>
      </c>
      <c r="C445" s="15">
        <f t="shared" si="30"/>
        <v>0.99957183441305397</v>
      </c>
      <c r="D445" s="15">
        <f t="shared" si="31"/>
        <v>10</v>
      </c>
      <c r="E445" s="2">
        <f t="shared" si="32"/>
        <v>5.0021408279347304</v>
      </c>
      <c r="F445" s="2">
        <v>5</v>
      </c>
      <c r="G445" s="2">
        <f t="shared" si="33"/>
        <v>2.1408279347303605E-3</v>
      </c>
      <c r="H445" s="2">
        <f t="shared" si="34"/>
        <v>7.0632814452055852</v>
      </c>
    </row>
    <row r="446" spans="1:8" x14ac:dyDescent="0.3">
      <c r="A446" s="2">
        <v>88720</v>
      </c>
      <c r="B446">
        <v>0.6180845583313872</v>
      </c>
      <c r="C446" s="15">
        <f t="shared" si="30"/>
        <v>1.0132533743137495</v>
      </c>
      <c r="D446" s="15">
        <f t="shared" si="31"/>
        <v>10</v>
      </c>
      <c r="E446" s="2">
        <f t="shared" si="32"/>
        <v>4.9337331284312524</v>
      </c>
      <c r="F446" s="2">
        <v>5</v>
      </c>
      <c r="G446" s="2">
        <f t="shared" si="33"/>
        <v>-6.6266871568747554E-2</v>
      </c>
      <c r="H446" s="2" t="e">
        <f t="shared" si="34"/>
        <v>#NUM!</v>
      </c>
    </row>
    <row r="447" spans="1:8" x14ac:dyDescent="0.3">
      <c r="A447" s="2">
        <v>88920</v>
      </c>
      <c r="B447">
        <v>0.61446112433048228</v>
      </c>
      <c r="C447" s="15">
        <f t="shared" si="30"/>
        <v>1.0073133185745611</v>
      </c>
      <c r="D447" s="15">
        <f t="shared" si="31"/>
        <v>10</v>
      </c>
      <c r="E447" s="2">
        <f t="shared" si="32"/>
        <v>4.9634334071271944</v>
      </c>
      <c r="F447" s="2">
        <v>5</v>
      </c>
      <c r="G447" s="2">
        <f t="shared" si="33"/>
        <v>-3.6566592872805614E-2</v>
      </c>
      <c r="H447" s="2" t="e">
        <f t="shared" si="34"/>
        <v>#NUM!</v>
      </c>
    </row>
    <row r="448" spans="1:8" x14ac:dyDescent="0.3">
      <c r="A448" s="2">
        <v>89120</v>
      </c>
      <c r="B448">
        <v>0.59061698385522887</v>
      </c>
      <c r="C448" s="15">
        <f t="shared" si="30"/>
        <v>0.96822456369709653</v>
      </c>
      <c r="D448" s="15">
        <f t="shared" si="31"/>
        <v>10</v>
      </c>
      <c r="E448" s="2">
        <f t="shared" si="32"/>
        <v>5.1588771815145176</v>
      </c>
      <c r="F448" s="2">
        <v>5</v>
      </c>
      <c r="G448" s="2">
        <f t="shared" si="33"/>
        <v>0.15887718151451757</v>
      </c>
      <c r="H448" s="2">
        <f t="shared" si="34"/>
        <v>2.7871955933282995</v>
      </c>
    </row>
    <row r="449" spans="1:8" x14ac:dyDescent="0.3">
      <c r="A449" s="2">
        <v>89320</v>
      </c>
      <c r="B449">
        <v>0.61434667757542094</v>
      </c>
      <c r="C449" s="15">
        <f t="shared" si="30"/>
        <v>1.007125700943313</v>
      </c>
      <c r="D449" s="15">
        <f t="shared" si="31"/>
        <v>10</v>
      </c>
      <c r="E449" s="2">
        <f t="shared" si="32"/>
        <v>4.9643714952834355</v>
      </c>
      <c r="F449" s="2">
        <v>5</v>
      </c>
      <c r="G449" s="2">
        <f t="shared" si="33"/>
        <v>-3.5628504716564535E-2</v>
      </c>
      <c r="H449" s="2" t="e">
        <f t="shared" si="34"/>
        <v>#NUM!</v>
      </c>
    </row>
    <row r="450" spans="1:8" x14ac:dyDescent="0.3">
      <c r="A450" s="2">
        <v>89520</v>
      </c>
      <c r="B450">
        <v>0.5972573287839138</v>
      </c>
      <c r="C450" s="15">
        <f t="shared" si="30"/>
        <v>0.97911037505559639</v>
      </c>
      <c r="D450" s="15">
        <f t="shared" si="31"/>
        <v>10</v>
      </c>
      <c r="E450" s="2">
        <f t="shared" si="32"/>
        <v>5.1044481247220181</v>
      </c>
      <c r="F450" s="2">
        <v>5</v>
      </c>
      <c r="G450" s="2">
        <f t="shared" si="33"/>
        <v>0.10444812472201814</v>
      </c>
      <c r="H450" s="2">
        <f t="shared" si="34"/>
        <v>3.1960299053341945</v>
      </c>
    </row>
    <row r="451" spans="1:8" x14ac:dyDescent="0.3">
      <c r="A451" s="2">
        <v>89720</v>
      </c>
      <c r="B451">
        <v>0.5970333211922646</v>
      </c>
      <c r="C451" s="15">
        <f t="shared" ref="C451:C514" si="35">B451/$J$27</f>
        <v>0.97874314949551577</v>
      </c>
      <c r="D451" s="15">
        <f t="shared" ref="D451:D514" si="36">$J$28</f>
        <v>10</v>
      </c>
      <c r="E451" s="2">
        <f t="shared" si="32"/>
        <v>5.1062842525224212</v>
      </c>
      <c r="F451" s="2">
        <v>5</v>
      </c>
      <c r="G451" s="2">
        <f t="shared" si="33"/>
        <v>0.10628425252242124</v>
      </c>
      <c r="H451" s="2">
        <f t="shared" si="34"/>
        <v>3.1789629534522561</v>
      </c>
    </row>
    <row r="452" spans="1:8" x14ac:dyDescent="0.3">
      <c r="A452" s="2">
        <v>89920</v>
      </c>
      <c r="B452">
        <v>0.5980382771256515</v>
      </c>
      <c r="C452" s="15">
        <f t="shared" si="35"/>
        <v>0.98039061823877294</v>
      </c>
      <c r="D452" s="15">
        <f t="shared" si="36"/>
        <v>10</v>
      </c>
      <c r="E452" s="2">
        <f t="shared" ref="E452:E515" si="37">D452-(F452*C452)</f>
        <v>5.0980469088061353</v>
      </c>
      <c r="F452" s="2">
        <v>5</v>
      </c>
      <c r="G452" s="2">
        <f t="shared" ref="G452:G515" si="38">F452-(F452*C452)</f>
        <v>9.8046908806135313E-2</v>
      </c>
      <c r="H452" s="2">
        <f t="shared" ref="H452:H515" si="39">LN((F452*E452)/(D452*G452))</f>
        <v>3.2580195803114083</v>
      </c>
    </row>
    <row r="453" spans="1:8" x14ac:dyDescent="0.3">
      <c r="A453" s="2">
        <v>90120</v>
      </c>
      <c r="B453">
        <v>0.61490124425175141</v>
      </c>
      <c r="C453" s="15">
        <f t="shared" si="35"/>
        <v>1.0080348266422154</v>
      </c>
      <c r="D453" s="15">
        <f t="shared" si="36"/>
        <v>10</v>
      </c>
      <c r="E453" s="2">
        <f t="shared" si="37"/>
        <v>4.9598258667889228</v>
      </c>
      <c r="F453" s="2">
        <v>5</v>
      </c>
      <c r="G453" s="2">
        <f t="shared" si="38"/>
        <v>-4.0174133211077212E-2</v>
      </c>
      <c r="H453" s="2" t="e">
        <f t="shared" si="39"/>
        <v>#NUM!</v>
      </c>
    </row>
    <row r="454" spans="1:8" x14ac:dyDescent="0.3">
      <c r="A454" s="2">
        <v>90320</v>
      </c>
      <c r="B454">
        <v>0.5813365114153406</v>
      </c>
      <c r="C454" s="15">
        <f t="shared" si="35"/>
        <v>0.95301067445137799</v>
      </c>
      <c r="D454" s="15">
        <f t="shared" si="36"/>
        <v>10</v>
      </c>
      <c r="E454" s="2">
        <f t="shared" si="37"/>
        <v>5.2349466277431098</v>
      </c>
      <c r="F454" s="2">
        <v>5</v>
      </c>
      <c r="G454" s="2">
        <f t="shared" si="38"/>
        <v>0.23494662774310981</v>
      </c>
      <c r="H454" s="2">
        <f t="shared" si="39"/>
        <v>2.4106063750565463</v>
      </c>
    </row>
    <row r="455" spans="1:8" x14ac:dyDescent="0.3">
      <c r="A455" s="2">
        <v>90520</v>
      </c>
      <c r="B455">
        <v>0.59566586597077031</v>
      </c>
      <c r="C455" s="15">
        <f t="shared" si="35"/>
        <v>0.97650141962421366</v>
      </c>
      <c r="D455" s="15">
        <f t="shared" si="36"/>
        <v>10</v>
      </c>
      <c r="E455" s="2">
        <f t="shared" si="37"/>
        <v>5.1174929018789319</v>
      </c>
      <c r="F455" s="2">
        <v>5</v>
      </c>
      <c r="G455" s="2">
        <f t="shared" si="38"/>
        <v>0.11749290187893191</v>
      </c>
      <c r="H455" s="2">
        <f t="shared" si="39"/>
        <v>3.0808948277270272</v>
      </c>
    </row>
    <row r="456" spans="1:8" x14ac:dyDescent="0.3">
      <c r="A456" s="2">
        <v>90720</v>
      </c>
      <c r="B456">
        <v>0.5812652098604878</v>
      </c>
      <c r="C456" s="15">
        <f t="shared" si="35"/>
        <v>0.95289378665653734</v>
      </c>
      <c r="D456" s="15">
        <f t="shared" si="36"/>
        <v>10</v>
      </c>
      <c r="E456" s="2">
        <f t="shared" si="37"/>
        <v>5.2355310667173134</v>
      </c>
      <c r="F456" s="2">
        <v>5</v>
      </c>
      <c r="G456" s="2">
        <f t="shared" si="38"/>
        <v>0.23553106671731339</v>
      </c>
      <c r="H456" s="2">
        <f t="shared" si="39"/>
        <v>2.4082335601324143</v>
      </c>
    </row>
    <row r="457" spans="1:8" x14ac:dyDescent="0.3">
      <c r="A457" s="2">
        <v>90920</v>
      </c>
      <c r="B457">
        <v>0.62011983422771144</v>
      </c>
      <c r="C457" s="15">
        <f t="shared" si="35"/>
        <v>1.0165898921765761</v>
      </c>
      <c r="D457" s="15">
        <f t="shared" si="36"/>
        <v>10</v>
      </c>
      <c r="E457" s="2">
        <f t="shared" si="37"/>
        <v>4.9170505391171195</v>
      </c>
      <c r="F457" s="2">
        <v>5</v>
      </c>
      <c r="G457" s="2">
        <f t="shared" si="38"/>
        <v>-8.2949460882880466E-2</v>
      </c>
      <c r="H457" s="2" t="e">
        <f t="shared" si="39"/>
        <v>#NUM!</v>
      </c>
    </row>
    <row r="458" spans="1:8" x14ac:dyDescent="0.3">
      <c r="A458" s="2">
        <v>91120</v>
      </c>
      <c r="B458">
        <v>0.60245064709068474</v>
      </c>
      <c r="C458" s="15">
        <f t="shared" si="35"/>
        <v>0.98762401162407332</v>
      </c>
      <c r="D458" s="15">
        <f t="shared" si="36"/>
        <v>10</v>
      </c>
      <c r="E458" s="2">
        <f t="shared" si="37"/>
        <v>5.0618799418796332</v>
      </c>
      <c r="F458" s="2">
        <v>5</v>
      </c>
      <c r="G458" s="2">
        <f t="shared" si="38"/>
        <v>6.1879941879633193E-2</v>
      </c>
      <c r="H458" s="2">
        <f t="shared" si="39"/>
        <v>3.7111499562758539</v>
      </c>
    </row>
    <row r="459" spans="1:8" x14ac:dyDescent="0.3">
      <c r="A459" s="2">
        <v>91320</v>
      </c>
      <c r="B459">
        <v>0.63893256296267842</v>
      </c>
      <c r="C459" s="15">
        <f t="shared" si="35"/>
        <v>1.047430431086358</v>
      </c>
      <c r="D459" s="15">
        <f t="shared" si="36"/>
        <v>10</v>
      </c>
      <c r="E459" s="2">
        <f t="shared" si="37"/>
        <v>4.7628478445682099</v>
      </c>
      <c r="F459" s="2">
        <v>5</v>
      </c>
      <c r="G459" s="2">
        <f t="shared" si="38"/>
        <v>-0.23715215543179013</v>
      </c>
      <c r="H459" s="2" t="e">
        <f t="shared" si="39"/>
        <v>#NUM!</v>
      </c>
    </row>
    <row r="460" spans="1:8" x14ac:dyDescent="0.3">
      <c r="A460" s="2">
        <v>91520</v>
      </c>
      <c r="B460">
        <v>0.57803920277735055</v>
      </c>
      <c r="C460" s="15">
        <f t="shared" si="35"/>
        <v>0.94760525045467303</v>
      </c>
      <c r="D460" s="15">
        <f t="shared" si="36"/>
        <v>10</v>
      </c>
      <c r="E460" s="2">
        <f t="shared" si="37"/>
        <v>5.2619737477266346</v>
      </c>
      <c r="F460" s="2">
        <v>5</v>
      </c>
      <c r="G460" s="2">
        <f t="shared" si="38"/>
        <v>0.26197374772663462</v>
      </c>
      <c r="H460" s="2">
        <f t="shared" si="39"/>
        <v>2.3068699927741934</v>
      </c>
    </row>
    <row r="461" spans="1:8" x14ac:dyDescent="0.3">
      <c r="A461" s="2">
        <v>91720</v>
      </c>
      <c r="B461">
        <v>0.61102536183961909</v>
      </c>
      <c r="C461" s="15">
        <f t="shared" si="35"/>
        <v>1.001680921048556</v>
      </c>
      <c r="D461" s="15">
        <f t="shared" si="36"/>
        <v>10</v>
      </c>
      <c r="E461" s="2">
        <f t="shared" si="37"/>
        <v>4.99159539475722</v>
      </c>
      <c r="F461" s="2">
        <v>5</v>
      </c>
      <c r="G461" s="2">
        <f t="shared" si="38"/>
        <v>-8.4046052427799722E-3</v>
      </c>
      <c r="H461" s="2" t="e">
        <f t="shared" si="39"/>
        <v>#NUM!</v>
      </c>
    </row>
    <row r="462" spans="1:8" x14ac:dyDescent="0.3">
      <c r="A462" s="2">
        <v>91920</v>
      </c>
      <c r="B462">
        <v>0.62038110748425657</v>
      </c>
      <c r="C462" s="15">
        <f t="shared" si="35"/>
        <v>1.0170182089905846</v>
      </c>
      <c r="D462" s="15">
        <f t="shared" si="36"/>
        <v>10</v>
      </c>
      <c r="E462" s="2">
        <f t="shared" si="37"/>
        <v>4.9149089550470766</v>
      </c>
      <c r="F462" s="2">
        <v>5</v>
      </c>
      <c r="G462" s="2">
        <f t="shared" si="38"/>
        <v>-8.5091044952923411E-2</v>
      </c>
      <c r="H462" s="2" t="e">
        <f t="shared" si="39"/>
        <v>#NUM!</v>
      </c>
    </row>
    <row r="463" spans="1:8" x14ac:dyDescent="0.3">
      <c r="A463" s="2">
        <v>92120</v>
      </c>
      <c r="B463">
        <v>0.60604284204109327</v>
      </c>
      <c r="C463" s="15">
        <f t="shared" si="35"/>
        <v>0.99351285580507098</v>
      </c>
      <c r="D463" s="15">
        <f t="shared" si="36"/>
        <v>10</v>
      </c>
      <c r="E463" s="2">
        <f t="shared" si="37"/>
        <v>5.0324357209746449</v>
      </c>
      <c r="F463" s="2">
        <v>5</v>
      </c>
      <c r="G463" s="2">
        <f t="shared" si="38"/>
        <v>3.2435720974644866E-2</v>
      </c>
      <c r="H463" s="2">
        <f t="shared" si="39"/>
        <v>4.3512518893806567</v>
      </c>
    </row>
    <row r="464" spans="1:8" x14ac:dyDescent="0.3">
      <c r="A464" s="2">
        <v>92320</v>
      </c>
      <c r="B464">
        <v>0.65088034667683003</v>
      </c>
      <c r="C464" s="15">
        <f t="shared" si="35"/>
        <v>1.0670169617652951</v>
      </c>
      <c r="D464" s="15">
        <f t="shared" si="36"/>
        <v>10</v>
      </c>
      <c r="E464" s="2">
        <f t="shared" si="37"/>
        <v>4.6649151911735238</v>
      </c>
      <c r="F464" s="2">
        <v>5</v>
      </c>
      <c r="G464" s="2">
        <f t="shared" si="38"/>
        <v>-0.33508480882647618</v>
      </c>
      <c r="H464" s="2" t="e">
        <f t="shared" si="39"/>
        <v>#NUM!</v>
      </c>
    </row>
    <row r="465" spans="1:8" x14ac:dyDescent="0.3">
      <c r="A465" s="2">
        <v>92520</v>
      </c>
      <c r="B465">
        <v>0.61612529628016521</v>
      </c>
      <c r="C465" s="15">
        <f t="shared" si="35"/>
        <v>1.0100414693117463</v>
      </c>
      <c r="D465" s="15">
        <f t="shared" si="36"/>
        <v>10</v>
      </c>
      <c r="E465" s="2">
        <f t="shared" si="37"/>
        <v>4.9497926534412686</v>
      </c>
      <c r="F465" s="2">
        <v>5</v>
      </c>
      <c r="G465" s="2">
        <f t="shared" si="38"/>
        <v>-5.0207346558731381E-2</v>
      </c>
      <c r="H465" s="2" t="e">
        <f t="shared" si="39"/>
        <v>#NUM!</v>
      </c>
    </row>
    <row r="466" spans="1:8" x14ac:dyDescent="0.3">
      <c r="A466" s="2">
        <v>92720</v>
      </c>
      <c r="B466">
        <v>0.60558788044069245</v>
      </c>
      <c r="C466" s="15">
        <f t="shared" si="35"/>
        <v>0.99276701711588933</v>
      </c>
      <c r="D466" s="15">
        <f t="shared" si="36"/>
        <v>10</v>
      </c>
      <c r="E466" s="2">
        <f t="shared" si="37"/>
        <v>5.0361649144205529</v>
      </c>
      <c r="F466" s="2">
        <v>5</v>
      </c>
      <c r="G466" s="2">
        <f t="shared" si="38"/>
        <v>3.6164914420552918E-2</v>
      </c>
      <c r="H466" s="2">
        <f t="shared" si="39"/>
        <v>4.2431635272356703</v>
      </c>
    </row>
    <row r="467" spans="1:8" x14ac:dyDescent="0.3">
      <c r="A467" s="2">
        <v>92920</v>
      </c>
      <c r="B467">
        <v>0.60617081182543409</v>
      </c>
      <c r="C467" s="15">
        <f t="shared" si="35"/>
        <v>0.99372264233677721</v>
      </c>
      <c r="D467" s="15">
        <f t="shared" si="36"/>
        <v>10</v>
      </c>
      <c r="E467" s="2">
        <f t="shared" si="37"/>
        <v>5.0313867883161141</v>
      </c>
      <c r="F467" s="2">
        <v>5</v>
      </c>
      <c r="G467" s="2">
        <f t="shared" si="38"/>
        <v>3.1386788316114078E-2</v>
      </c>
      <c r="H467" s="2">
        <f t="shared" si="39"/>
        <v>4.3839166978687842</v>
      </c>
    </row>
    <row r="468" spans="1:8" x14ac:dyDescent="0.3">
      <c r="A468" s="2">
        <v>93120</v>
      </c>
      <c r="B468">
        <v>0.58113160254565066</v>
      </c>
      <c r="C468" s="15">
        <f t="shared" si="35"/>
        <v>0.95267475827155845</v>
      </c>
      <c r="D468" s="15">
        <f t="shared" si="36"/>
        <v>10</v>
      </c>
      <c r="E468" s="2">
        <f t="shared" si="37"/>
        <v>5.2366262086422077</v>
      </c>
      <c r="F468" s="2">
        <v>5</v>
      </c>
      <c r="G468" s="2">
        <f t="shared" si="38"/>
        <v>0.23662620864220774</v>
      </c>
      <c r="H468" s="2">
        <f t="shared" si="39"/>
        <v>2.4038038187254154</v>
      </c>
    </row>
    <row r="469" spans="1:8" x14ac:dyDescent="0.3">
      <c r="A469" s="2">
        <v>93320</v>
      </c>
      <c r="B469">
        <v>0.61235647372923674</v>
      </c>
      <c r="C469" s="15">
        <f t="shared" si="35"/>
        <v>1.0038630716872734</v>
      </c>
      <c r="D469" s="15">
        <f t="shared" si="36"/>
        <v>10</v>
      </c>
      <c r="E469" s="2">
        <f t="shared" si="37"/>
        <v>4.9806846415636326</v>
      </c>
      <c r="F469" s="2">
        <v>5</v>
      </c>
      <c r="G469" s="2">
        <f t="shared" si="38"/>
        <v>-1.9315358436367447E-2</v>
      </c>
      <c r="H469" s="2" t="e">
        <f t="shared" si="39"/>
        <v>#NUM!</v>
      </c>
    </row>
    <row r="470" spans="1:8" x14ac:dyDescent="0.3">
      <c r="A470" s="2">
        <v>93520</v>
      </c>
      <c r="B470">
        <v>0.5813406646611603</v>
      </c>
      <c r="C470" s="15">
        <f t="shared" si="35"/>
        <v>0.95301748305108247</v>
      </c>
      <c r="D470" s="15">
        <f t="shared" si="36"/>
        <v>10</v>
      </c>
      <c r="E470" s="2">
        <f t="shared" si="37"/>
        <v>5.2349125847445874</v>
      </c>
      <c r="F470" s="2">
        <v>5</v>
      </c>
      <c r="G470" s="2">
        <f t="shared" si="38"/>
        <v>0.23491258474458743</v>
      </c>
      <c r="H470" s="2">
        <f t="shared" si="39"/>
        <v>2.4107447792389527</v>
      </c>
    </row>
    <row r="471" spans="1:8" x14ac:dyDescent="0.3">
      <c r="A471" s="2">
        <v>93720</v>
      </c>
      <c r="B471">
        <v>0.57918385283152263</v>
      </c>
      <c r="C471" s="15">
        <f t="shared" si="35"/>
        <v>0.94948172595331581</v>
      </c>
      <c r="D471" s="15">
        <f t="shared" si="36"/>
        <v>10</v>
      </c>
      <c r="E471" s="2">
        <f t="shared" si="37"/>
        <v>5.2525913702334206</v>
      </c>
      <c r="F471" s="2">
        <v>5</v>
      </c>
      <c r="G471" s="2">
        <f t="shared" si="38"/>
        <v>0.2525913702334206</v>
      </c>
      <c r="H471" s="2">
        <f t="shared" si="39"/>
        <v>2.3415566020086733</v>
      </c>
    </row>
    <row r="472" spans="1:8" x14ac:dyDescent="0.3">
      <c r="A472" s="2">
        <v>93920</v>
      </c>
      <c r="B472">
        <v>0.57799325415162361</v>
      </c>
      <c r="C472" s="15">
        <f t="shared" si="35"/>
        <v>0.94752992483872722</v>
      </c>
      <c r="D472" s="15">
        <f t="shared" si="36"/>
        <v>10</v>
      </c>
      <c r="E472" s="2">
        <f t="shared" si="37"/>
        <v>5.2623503758063634</v>
      </c>
      <c r="F472" s="2">
        <v>5</v>
      </c>
      <c r="G472" s="2">
        <f t="shared" si="38"/>
        <v>0.26235037580636345</v>
      </c>
      <c r="H472" s="2">
        <f t="shared" si="39"/>
        <v>2.305504942282147</v>
      </c>
    </row>
    <row r="473" spans="1:8" x14ac:dyDescent="0.3">
      <c r="A473" s="2">
        <v>94120</v>
      </c>
      <c r="B473">
        <v>0.63635938859437391</v>
      </c>
      <c r="C473" s="15">
        <f t="shared" si="35"/>
        <v>1.0432121124497933</v>
      </c>
      <c r="D473" s="15">
        <f t="shared" si="36"/>
        <v>10</v>
      </c>
      <c r="E473" s="2">
        <f t="shared" si="37"/>
        <v>4.7839394377510338</v>
      </c>
      <c r="F473" s="2">
        <v>5</v>
      </c>
      <c r="G473" s="2">
        <f t="shared" si="38"/>
        <v>-0.21606056224896619</v>
      </c>
      <c r="H473" s="2" t="e">
        <f t="shared" si="39"/>
        <v>#NUM!</v>
      </c>
    </row>
    <row r="474" spans="1:8" x14ac:dyDescent="0.3">
      <c r="A474" s="2">
        <v>94320</v>
      </c>
      <c r="B474">
        <v>0.60663179831553793</v>
      </c>
      <c r="C474" s="15">
        <f t="shared" si="35"/>
        <v>0.99447835789432448</v>
      </c>
      <c r="D474" s="15">
        <f t="shared" si="36"/>
        <v>10</v>
      </c>
      <c r="E474" s="2">
        <f t="shared" si="37"/>
        <v>5.0276082105283777</v>
      </c>
      <c r="F474" s="2">
        <v>5</v>
      </c>
      <c r="G474" s="2">
        <f t="shared" si="38"/>
        <v>2.7608210528377697E-2</v>
      </c>
      <c r="H474" s="2">
        <f t="shared" si="39"/>
        <v>4.5114392531843448</v>
      </c>
    </row>
    <row r="475" spans="1:8" x14ac:dyDescent="0.3">
      <c r="A475" s="2">
        <v>94520</v>
      </c>
      <c r="B475">
        <v>0.64478104555902627</v>
      </c>
      <c r="C475" s="15">
        <f t="shared" si="35"/>
        <v>1.0570181074738136</v>
      </c>
      <c r="D475" s="15">
        <f t="shared" si="36"/>
        <v>10</v>
      </c>
      <c r="E475" s="2">
        <f t="shared" si="37"/>
        <v>4.7149094626309314</v>
      </c>
      <c r="F475" s="2">
        <v>5</v>
      </c>
      <c r="G475" s="2">
        <f t="shared" si="38"/>
        <v>-0.28509053736906864</v>
      </c>
      <c r="H475" s="2" t="e">
        <f t="shared" si="39"/>
        <v>#NUM!</v>
      </c>
    </row>
    <row r="476" spans="1:8" x14ac:dyDescent="0.3">
      <c r="A476" s="2">
        <v>94720</v>
      </c>
      <c r="B476">
        <v>0.58137981158492058</v>
      </c>
      <c r="C476" s="15">
        <f t="shared" si="35"/>
        <v>0.95308165833593539</v>
      </c>
      <c r="D476" s="15">
        <f t="shared" si="36"/>
        <v>10</v>
      </c>
      <c r="E476" s="2">
        <f t="shared" si="37"/>
        <v>5.2345917083203233</v>
      </c>
      <c r="F476" s="2">
        <v>5</v>
      </c>
      <c r="G476" s="2">
        <f t="shared" si="38"/>
        <v>0.23459170832032328</v>
      </c>
      <c r="H476" s="2">
        <f t="shared" si="39"/>
        <v>2.412050355331504</v>
      </c>
    </row>
    <row r="477" spans="1:8" x14ac:dyDescent="0.3">
      <c r="A477" s="2">
        <v>94920</v>
      </c>
      <c r="B477">
        <v>0.5876763164965072</v>
      </c>
      <c r="C477" s="15">
        <f t="shared" si="35"/>
        <v>0.96340379753525773</v>
      </c>
      <c r="D477" s="15">
        <f t="shared" si="36"/>
        <v>10</v>
      </c>
      <c r="E477" s="2">
        <f t="shared" si="37"/>
        <v>5.1829810123237117</v>
      </c>
      <c r="F477" s="2">
        <v>5</v>
      </c>
      <c r="G477" s="2">
        <f t="shared" si="38"/>
        <v>0.18298101232371167</v>
      </c>
      <c r="H477" s="2">
        <f t="shared" si="39"/>
        <v>2.6506060845058852</v>
      </c>
    </row>
    <row r="478" spans="1:8" x14ac:dyDescent="0.3">
      <c r="A478" s="2">
        <v>95120</v>
      </c>
      <c r="B478">
        <v>0.61282172456841166</v>
      </c>
      <c r="C478" s="15">
        <f t="shared" si="35"/>
        <v>1.0046257779810028</v>
      </c>
      <c r="D478" s="15">
        <f t="shared" si="36"/>
        <v>10</v>
      </c>
      <c r="E478" s="2">
        <f t="shared" si="37"/>
        <v>4.9768711100949856</v>
      </c>
      <c r="F478" s="2">
        <v>5</v>
      </c>
      <c r="G478" s="2">
        <f t="shared" si="38"/>
        <v>-2.3128889905014383E-2</v>
      </c>
      <c r="H478" s="2" t="e">
        <f t="shared" si="39"/>
        <v>#NUM!</v>
      </c>
    </row>
    <row r="479" spans="1:8" x14ac:dyDescent="0.3">
      <c r="A479" s="2">
        <v>95320</v>
      </c>
      <c r="B479">
        <v>0.62783154135467878</v>
      </c>
      <c r="C479" s="15">
        <f t="shared" si="35"/>
        <v>1.0292320350076702</v>
      </c>
      <c r="D479" s="15">
        <f t="shared" si="36"/>
        <v>10</v>
      </c>
      <c r="E479" s="2">
        <f t="shared" si="37"/>
        <v>4.853839824961649</v>
      </c>
      <c r="F479" s="2">
        <v>5</v>
      </c>
      <c r="G479" s="2">
        <f t="shared" si="38"/>
        <v>-0.14616017503835099</v>
      </c>
      <c r="H479" s="2" t="e">
        <f t="shared" si="39"/>
        <v>#NUM!</v>
      </c>
    </row>
    <row r="480" spans="1:8" x14ac:dyDescent="0.3">
      <c r="A480" s="2">
        <v>95520</v>
      </c>
      <c r="B480">
        <v>0.62952959044707835</v>
      </c>
      <c r="C480" s="15">
        <f t="shared" si="35"/>
        <v>1.0320157220443908</v>
      </c>
      <c r="D480" s="15">
        <f t="shared" si="36"/>
        <v>10</v>
      </c>
      <c r="E480" s="2">
        <f t="shared" si="37"/>
        <v>4.8399213897780458</v>
      </c>
      <c r="F480" s="2">
        <v>5</v>
      </c>
      <c r="G480" s="2">
        <f t="shared" si="38"/>
        <v>-0.16007861022195424</v>
      </c>
      <c r="H480" s="2" t="e">
        <f>LN((F480*E480)/(D480*G480))</f>
        <v>#NUM!</v>
      </c>
    </row>
    <row r="481" spans="1:8" x14ac:dyDescent="0.3">
      <c r="A481" s="2">
        <v>95720</v>
      </c>
      <c r="B481">
        <v>0.62193825801250102</v>
      </c>
      <c r="C481" s="15">
        <f t="shared" si="35"/>
        <v>1.0195709147745919</v>
      </c>
      <c r="D481" s="15">
        <f t="shared" si="36"/>
        <v>10</v>
      </c>
      <c r="E481" s="2">
        <f t="shared" si="37"/>
        <v>4.9021454261270403</v>
      </c>
      <c r="F481" s="2">
        <v>5</v>
      </c>
      <c r="G481" s="2">
        <f t="shared" si="38"/>
        <v>-9.7854573872959705E-2</v>
      </c>
      <c r="H481" s="2" t="e">
        <f t="shared" si="39"/>
        <v>#NUM!</v>
      </c>
    </row>
    <row r="482" spans="1:8" x14ac:dyDescent="0.3">
      <c r="A482" s="2">
        <v>95920</v>
      </c>
      <c r="B482">
        <v>0.63071566855272587</v>
      </c>
      <c r="C482" s="15">
        <f t="shared" si="35"/>
        <v>1.0339601123815179</v>
      </c>
      <c r="D482" s="15">
        <f t="shared" si="36"/>
        <v>10</v>
      </c>
      <c r="E482" s="2">
        <f t="shared" si="37"/>
        <v>4.8301994380924107</v>
      </c>
      <c r="F482" s="2">
        <v>5</v>
      </c>
      <c r="G482" s="2">
        <f t="shared" si="38"/>
        <v>-0.1698005619075893</v>
      </c>
      <c r="H482" s="2" t="e">
        <f t="shared" si="39"/>
        <v>#NUM!</v>
      </c>
    </row>
    <row r="483" spans="1:8" x14ac:dyDescent="0.3">
      <c r="A483" s="2">
        <v>96120</v>
      </c>
      <c r="B483">
        <v>0.62368436067410093</v>
      </c>
      <c r="C483" s="15">
        <f t="shared" si="35"/>
        <v>1.0224333781542638</v>
      </c>
      <c r="D483" s="15">
        <f t="shared" si="36"/>
        <v>10</v>
      </c>
      <c r="E483" s="2">
        <f t="shared" si="37"/>
        <v>4.8878331092286809</v>
      </c>
      <c r="F483" s="2">
        <v>5</v>
      </c>
      <c r="G483" s="2">
        <f t="shared" si="38"/>
        <v>-0.11216689077131914</v>
      </c>
      <c r="H483" s="2" t="e">
        <f t="shared" si="39"/>
        <v>#NUM!</v>
      </c>
    </row>
    <row r="484" spans="1:8" x14ac:dyDescent="0.3">
      <c r="A484" s="2">
        <v>96320</v>
      </c>
      <c r="B484">
        <v>0.62219649850198833</v>
      </c>
      <c r="C484" s="15">
        <f t="shared" si="35"/>
        <v>1.0199942598393252</v>
      </c>
      <c r="D484" s="15">
        <f t="shared" si="36"/>
        <v>10</v>
      </c>
      <c r="E484" s="2">
        <f t="shared" si="37"/>
        <v>4.9000287008033734</v>
      </c>
      <c r="F484" s="2">
        <v>5</v>
      </c>
      <c r="G484" s="2">
        <f t="shared" si="38"/>
        <v>-9.9971299196626617E-2</v>
      </c>
      <c r="H484" s="2" t="e">
        <f t="shared" si="39"/>
        <v>#NUM!</v>
      </c>
    </row>
    <row r="485" spans="1:8" x14ac:dyDescent="0.3">
      <c r="A485" s="2">
        <v>96520</v>
      </c>
      <c r="B485">
        <v>0.60993388948716676</v>
      </c>
      <c r="C485" s="15">
        <f t="shared" si="35"/>
        <v>0.99989162211010951</v>
      </c>
      <c r="D485" s="15">
        <f t="shared" si="36"/>
        <v>10</v>
      </c>
      <c r="E485" s="2">
        <f t="shared" si="37"/>
        <v>5.0005418894494529</v>
      </c>
      <c r="F485" s="2">
        <v>5</v>
      </c>
      <c r="G485" s="2">
        <f t="shared" si="38"/>
        <v>5.4188944945288142E-4</v>
      </c>
      <c r="H485" s="2">
        <f t="shared" si="39"/>
        <v>8.4368476490195867</v>
      </c>
    </row>
    <row r="486" spans="1:8" x14ac:dyDescent="0.3">
      <c r="A486" s="2">
        <v>96720</v>
      </c>
      <c r="B486">
        <v>0.62145728748375284</v>
      </c>
      <c r="C486" s="15">
        <f t="shared" si="35"/>
        <v>1.0187824384979556</v>
      </c>
      <c r="D486" s="15">
        <f t="shared" si="36"/>
        <v>10</v>
      </c>
      <c r="E486" s="2">
        <f t="shared" si="37"/>
        <v>4.9060878075102217</v>
      </c>
      <c r="F486" s="2">
        <v>5</v>
      </c>
      <c r="G486" s="2">
        <f t="shared" si="38"/>
        <v>-9.3912192489778334E-2</v>
      </c>
      <c r="H486" s="2" t="e">
        <f t="shared" si="39"/>
        <v>#NUM!</v>
      </c>
    </row>
    <row r="487" spans="1:8" x14ac:dyDescent="0.3">
      <c r="A487" s="2">
        <v>96920</v>
      </c>
      <c r="B487">
        <v>0.57488130658447467</v>
      </c>
      <c r="C487" s="15">
        <f t="shared" si="35"/>
        <v>0.9424283714499585</v>
      </c>
      <c r="D487" s="15">
        <f t="shared" si="36"/>
        <v>10</v>
      </c>
      <c r="E487" s="2">
        <f t="shared" si="37"/>
        <v>5.2878581427502072</v>
      </c>
      <c r="F487" s="2">
        <v>5</v>
      </c>
      <c r="G487" s="2">
        <f t="shared" si="38"/>
        <v>0.28785814275020716</v>
      </c>
      <c r="H487" s="2">
        <f t="shared" si="39"/>
        <v>2.2175535754608635</v>
      </c>
    </row>
    <row r="488" spans="1:8" x14ac:dyDescent="0.3">
      <c r="A488" s="2">
        <v>97120</v>
      </c>
      <c r="B488">
        <v>0.58428581965090143</v>
      </c>
      <c r="C488" s="15">
        <f t="shared" si="35"/>
        <v>0.95784560598508428</v>
      </c>
      <c r="D488" s="15">
        <f t="shared" si="36"/>
        <v>10</v>
      </c>
      <c r="E488" s="2">
        <f t="shared" si="37"/>
        <v>5.2107719700745783</v>
      </c>
      <c r="F488" s="2">
        <v>5</v>
      </c>
      <c r="G488" s="2">
        <f t="shared" si="38"/>
        <v>0.21077197007457826</v>
      </c>
      <c r="H488" s="2">
        <f t="shared" si="39"/>
        <v>2.5145592755105768</v>
      </c>
    </row>
    <row r="489" spans="1:8" x14ac:dyDescent="0.3">
      <c r="A489" s="2">
        <v>97320</v>
      </c>
      <c r="B489">
        <v>0.61062539096027113</v>
      </c>
      <c r="C489" s="15">
        <f t="shared" si="35"/>
        <v>1.0010252310824117</v>
      </c>
      <c r="D489" s="15">
        <f t="shared" si="36"/>
        <v>10</v>
      </c>
      <c r="E489" s="2">
        <f t="shared" si="37"/>
        <v>4.994873844587941</v>
      </c>
      <c r="F489" s="2">
        <v>5</v>
      </c>
      <c r="G489" s="2">
        <f t="shared" si="38"/>
        <v>-5.1261554120589636E-3</v>
      </c>
      <c r="H489" s="2" t="e">
        <f t="shared" si="39"/>
        <v>#NUM!</v>
      </c>
    </row>
    <row r="490" spans="1:8" x14ac:dyDescent="0.3">
      <c r="A490" s="2">
        <v>97520</v>
      </c>
      <c r="B490">
        <v>0.60127697075872166</v>
      </c>
      <c r="C490" s="15">
        <f t="shared" si="35"/>
        <v>0.98569995206347816</v>
      </c>
      <c r="D490" s="15">
        <f t="shared" si="36"/>
        <v>10</v>
      </c>
      <c r="E490" s="2">
        <f t="shared" si="37"/>
        <v>5.0715002396826092</v>
      </c>
      <c r="F490" s="2">
        <v>5</v>
      </c>
      <c r="G490" s="2">
        <f t="shared" si="38"/>
        <v>7.1500239682609212E-2</v>
      </c>
      <c r="H490" s="2">
        <f t="shared" si="39"/>
        <v>3.5685439756181299</v>
      </c>
    </row>
    <row r="491" spans="1:8" x14ac:dyDescent="0.3">
      <c r="A491" s="2">
        <v>97720</v>
      </c>
      <c r="B491">
        <v>0.62915257329721708</v>
      </c>
      <c r="C491" s="15">
        <f t="shared" si="35"/>
        <v>1.0313976611429789</v>
      </c>
      <c r="D491" s="15">
        <f t="shared" si="36"/>
        <v>10</v>
      </c>
      <c r="E491" s="2">
        <f t="shared" si="37"/>
        <v>4.8430116942851056</v>
      </c>
      <c r="F491" s="2">
        <v>5</v>
      </c>
      <c r="G491" s="2">
        <f t="shared" si="38"/>
        <v>-0.15698830571489442</v>
      </c>
      <c r="H491" s="2" t="e">
        <f t="shared" si="39"/>
        <v>#NUM!</v>
      </c>
    </row>
    <row r="492" spans="1:8" x14ac:dyDescent="0.3">
      <c r="A492" s="2">
        <v>97920</v>
      </c>
      <c r="B492">
        <v>0.61157078687255351</v>
      </c>
      <c r="C492" s="15">
        <f t="shared" si="35"/>
        <v>1.0025750604468091</v>
      </c>
      <c r="D492" s="15">
        <f t="shared" si="36"/>
        <v>10</v>
      </c>
      <c r="E492" s="2">
        <f t="shared" si="37"/>
        <v>4.9871246977659549</v>
      </c>
      <c r="F492" s="2">
        <v>5</v>
      </c>
      <c r="G492" s="2">
        <f t="shared" si="38"/>
        <v>-1.2875302234045094E-2</v>
      </c>
      <c r="H492" s="2" t="e">
        <f t="shared" si="39"/>
        <v>#NUM!</v>
      </c>
    </row>
    <row r="493" spans="1:8" x14ac:dyDescent="0.3">
      <c r="A493" s="2">
        <v>98120</v>
      </c>
      <c r="B493">
        <v>0.61815945673244299</v>
      </c>
      <c r="C493" s="15">
        <f t="shared" si="35"/>
        <v>1.0133761585777754</v>
      </c>
      <c r="D493" s="15">
        <f t="shared" si="36"/>
        <v>10</v>
      </c>
      <c r="E493" s="2">
        <f t="shared" si="37"/>
        <v>4.9331192071111225</v>
      </c>
      <c r="F493" s="2">
        <v>5</v>
      </c>
      <c r="G493" s="2">
        <f t="shared" si="38"/>
        <v>-6.6880792888877494E-2</v>
      </c>
      <c r="H493" s="2" t="e">
        <f t="shared" si="39"/>
        <v>#NUM!</v>
      </c>
    </row>
    <row r="494" spans="1:8" x14ac:dyDescent="0.3">
      <c r="A494" s="2">
        <v>98320</v>
      </c>
      <c r="B494">
        <v>0.62357110787768244</v>
      </c>
      <c r="C494" s="15">
        <f t="shared" si="35"/>
        <v>1.0222477178322664</v>
      </c>
      <c r="D494" s="15">
        <f t="shared" si="36"/>
        <v>10</v>
      </c>
      <c r="E494" s="2">
        <f t="shared" si="37"/>
        <v>4.8887614108386677</v>
      </c>
      <c r="F494" s="2">
        <v>5</v>
      </c>
      <c r="G494" s="2">
        <f t="shared" si="38"/>
        <v>-0.11123858916133234</v>
      </c>
      <c r="H494" s="2" t="e">
        <f t="shared" si="39"/>
        <v>#NUM!</v>
      </c>
    </row>
    <row r="495" spans="1:8" x14ac:dyDescent="0.3">
      <c r="A495" s="2">
        <v>98520</v>
      </c>
      <c r="B495">
        <v>0.6161208136357319</v>
      </c>
      <c r="C495" s="15">
        <f t="shared" si="35"/>
        <v>1.0100341207143146</v>
      </c>
      <c r="D495" s="15">
        <f t="shared" si="36"/>
        <v>10</v>
      </c>
      <c r="E495" s="2">
        <f t="shared" si="37"/>
        <v>4.9498293964284272</v>
      </c>
      <c r="F495" s="2">
        <v>5</v>
      </c>
      <c r="G495" s="2">
        <f t="shared" si="38"/>
        <v>-5.0170603571572769E-2</v>
      </c>
      <c r="H495" s="2" t="e">
        <f t="shared" si="39"/>
        <v>#NUM!</v>
      </c>
    </row>
    <row r="496" spans="1:8" x14ac:dyDescent="0.3">
      <c r="A496" s="2">
        <v>98720</v>
      </c>
      <c r="B496">
        <v>0.62356597452561435</v>
      </c>
      <c r="C496" s="15">
        <f t="shared" si="35"/>
        <v>1.0222393025010073</v>
      </c>
      <c r="D496" s="15">
        <f t="shared" si="36"/>
        <v>10</v>
      </c>
      <c r="E496" s="2">
        <f t="shared" si="37"/>
        <v>4.8888034874949637</v>
      </c>
      <c r="F496" s="2">
        <v>5</v>
      </c>
      <c r="G496" s="2">
        <f t="shared" si="38"/>
        <v>-0.11119651250503626</v>
      </c>
      <c r="H496" s="2" t="e">
        <f t="shared" si="39"/>
        <v>#NUM!</v>
      </c>
    </row>
    <row r="497" spans="1:8" x14ac:dyDescent="0.3">
      <c r="A497" s="2">
        <v>98920</v>
      </c>
      <c r="B497">
        <v>0.59082486119496724</v>
      </c>
      <c r="C497" s="15">
        <f t="shared" si="35"/>
        <v>0.96856534622125778</v>
      </c>
      <c r="D497" s="15">
        <f t="shared" si="36"/>
        <v>10</v>
      </c>
      <c r="E497" s="2">
        <f t="shared" si="37"/>
        <v>5.1571732688937111</v>
      </c>
      <c r="F497" s="2">
        <v>5</v>
      </c>
      <c r="G497" s="2">
        <f t="shared" si="38"/>
        <v>0.15717326889371108</v>
      </c>
      <c r="H497" s="2">
        <f t="shared" si="39"/>
        <v>2.7976478913733467</v>
      </c>
    </row>
    <row r="498" spans="1:8" x14ac:dyDescent="0.3">
      <c r="A498" s="2">
        <v>99120</v>
      </c>
      <c r="B498">
        <v>0.62837338679601595</v>
      </c>
      <c r="C498" s="15">
        <f t="shared" si="35"/>
        <v>1.0301203062229769</v>
      </c>
      <c r="D498" s="15">
        <f t="shared" si="36"/>
        <v>10</v>
      </c>
      <c r="E498" s="2">
        <f t="shared" si="37"/>
        <v>4.8493984688851155</v>
      </c>
      <c r="F498" s="2">
        <v>5</v>
      </c>
      <c r="G498" s="2">
        <f t="shared" si="38"/>
        <v>-0.1506015311148845</v>
      </c>
      <c r="H498" s="2" t="e">
        <f t="shared" si="39"/>
        <v>#NUM!</v>
      </c>
    </row>
    <row r="499" spans="1:8" x14ac:dyDescent="0.3">
      <c r="A499" s="2">
        <v>99320</v>
      </c>
      <c r="B499">
        <v>0.6037504278212058</v>
      </c>
      <c r="C499" s="15">
        <f t="shared" si="35"/>
        <v>0.98975479970689473</v>
      </c>
      <c r="D499" s="15">
        <f t="shared" si="36"/>
        <v>10</v>
      </c>
      <c r="E499" s="2">
        <f t="shared" si="37"/>
        <v>5.0512260014655261</v>
      </c>
      <c r="F499" s="2">
        <v>5</v>
      </c>
      <c r="G499" s="2">
        <f t="shared" si="38"/>
        <v>5.1226001465526139E-2</v>
      </c>
      <c r="H499" s="2">
        <f t="shared" si="39"/>
        <v>3.8979918405510428</v>
      </c>
    </row>
    <row r="500" spans="1:8" x14ac:dyDescent="0.3">
      <c r="A500" s="2">
        <v>99520</v>
      </c>
      <c r="B500">
        <v>0.63612667603809414</v>
      </c>
      <c r="C500" s="15">
        <f t="shared" si="35"/>
        <v>1.042830616455892</v>
      </c>
      <c r="D500" s="15">
        <f t="shared" si="36"/>
        <v>10</v>
      </c>
      <c r="E500" s="2">
        <f t="shared" si="37"/>
        <v>4.7858469177205398</v>
      </c>
      <c r="F500" s="2">
        <v>5</v>
      </c>
      <c r="G500" s="2">
        <f t="shared" si="38"/>
        <v>-0.21415308227946017</v>
      </c>
      <c r="H500" s="2" t="e">
        <f t="shared" si="39"/>
        <v>#NUM!</v>
      </c>
    </row>
    <row r="501" spans="1:8" x14ac:dyDescent="0.3">
      <c r="A501" s="2">
        <v>99720</v>
      </c>
      <c r="B501">
        <v>0.60491442046896005</v>
      </c>
      <c r="C501" s="15">
        <f t="shared" si="35"/>
        <v>0.99166298437534439</v>
      </c>
      <c r="D501" s="15">
        <f t="shared" si="36"/>
        <v>10</v>
      </c>
      <c r="E501" s="2">
        <f t="shared" si="37"/>
        <v>5.0416850781232778</v>
      </c>
      <c r="F501" s="2">
        <v>5</v>
      </c>
      <c r="G501" s="2">
        <f t="shared" si="38"/>
        <v>4.1685078123277819E-2</v>
      </c>
      <c r="H501" s="2">
        <f t="shared" si="39"/>
        <v>4.1022052395286126</v>
      </c>
    </row>
    <row r="502" spans="1:8" x14ac:dyDescent="0.3">
      <c r="A502" s="2">
        <v>99920</v>
      </c>
      <c r="B502">
        <v>0.62531617109774607</v>
      </c>
      <c r="C502" s="15">
        <f t="shared" si="35"/>
        <v>1.0251084772094199</v>
      </c>
      <c r="D502" s="15">
        <f t="shared" si="36"/>
        <v>10</v>
      </c>
      <c r="E502" s="2">
        <f t="shared" si="37"/>
        <v>4.8744576139529006</v>
      </c>
      <c r="F502" s="2">
        <v>5</v>
      </c>
      <c r="G502" s="2">
        <f t="shared" si="38"/>
        <v>-0.12554238604709944</v>
      </c>
      <c r="H502" s="2" t="e">
        <f t="shared" si="39"/>
        <v>#NUM!</v>
      </c>
    </row>
    <row r="503" spans="1:8" x14ac:dyDescent="0.3">
      <c r="A503" s="2">
        <v>100120</v>
      </c>
      <c r="B503">
        <v>0.61005682476563938</v>
      </c>
      <c r="C503" s="15">
        <f t="shared" si="35"/>
        <v>1.0000931553535073</v>
      </c>
      <c r="D503" s="15">
        <f t="shared" si="36"/>
        <v>10</v>
      </c>
      <c r="E503" s="2">
        <f t="shared" si="37"/>
        <v>4.9995342232324633</v>
      </c>
      <c r="F503" s="2">
        <v>5</v>
      </c>
      <c r="G503" s="2">
        <f t="shared" si="38"/>
        <v>-4.6577676753667419E-4</v>
      </c>
      <c r="H503" s="2" t="e">
        <f t="shared" si="39"/>
        <v>#NUM!</v>
      </c>
    </row>
    <row r="504" spans="1:8" x14ac:dyDescent="0.3">
      <c r="A504" s="2">
        <v>100320</v>
      </c>
      <c r="B504">
        <v>0.6072606494584869</v>
      </c>
      <c r="C504" s="15">
        <f t="shared" si="35"/>
        <v>0.99550926140735563</v>
      </c>
      <c r="D504" s="15">
        <f t="shared" si="36"/>
        <v>10</v>
      </c>
      <c r="E504" s="2">
        <f t="shared" si="37"/>
        <v>5.0224536929632215</v>
      </c>
      <c r="F504" s="2">
        <v>5</v>
      </c>
      <c r="G504" s="2">
        <f t="shared" si="38"/>
        <v>2.2453692963221528E-2</v>
      </c>
      <c r="H504" s="2">
        <f t="shared" si="39"/>
        <v>4.7170715982606648</v>
      </c>
    </row>
    <row r="505" spans="1:8" x14ac:dyDescent="0.3">
      <c r="A505" s="2">
        <v>100520</v>
      </c>
      <c r="B505">
        <v>0.59726122264754233</v>
      </c>
      <c r="C505" s="15">
        <f t="shared" si="35"/>
        <v>0.97911675843859403</v>
      </c>
      <c r="D505" s="15">
        <f t="shared" si="36"/>
        <v>10</v>
      </c>
      <c r="E505" s="2">
        <f t="shared" si="37"/>
        <v>5.1044162078070299</v>
      </c>
      <c r="F505" s="2">
        <v>5</v>
      </c>
      <c r="G505" s="2">
        <f t="shared" si="38"/>
        <v>0.10441620780702987</v>
      </c>
      <c r="H505" s="2">
        <f t="shared" si="39"/>
        <v>3.1963292759640591</v>
      </c>
    </row>
    <row r="506" spans="1:8" x14ac:dyDescent="0.3">
      <c r="A506" s="2">
        <v>100720</v>
      </c>
      <c r="B506">
        <v>0.60874263527087991</v>
      </c>
      <c r="C506" s="15">
        <f t="shared" si="35"/>
        <v>0.99793874634570479</v>
      </c>
      <c r="D506" s="15">
        <f t="shared" si="36"/>
        <v>10</v>
      </c>
      <c r="E506" s="2">
        <f t="shared" si="37"/>
        <v>5.0103062682714761</v>
      </c>
      <c r="F506" s="2">
        <v>5</v>
      </c>
      <c r="G506" s="2">
        <f t="shared" si="38"/>
        <v>1.0306268271476071E-2</v>
      </c>
      <c r="H506" s="2">
        <f t="shared" si="39"/>
        <v>5.4933528628638753</v>
      </c>
    </row>
    <row r="507" spans="1:8" x14ac:dyDescent="0.3">
      <c r="A507" s="2">
        <v>100920</v>
      </c>
      <c r="B507">
        <v>0.62655695331648387</v>
      </c>
      <c r="C507" s="15">
        <f t="shared" si="35"/>
        <v>1.0271425464204653</v>
      </c>
      <c r="D507" s="15">
        <f t="shared" si="36"/>
        <v>10</v>
      </c>
      <c r="E507" s="2">
        <f t="shared" si="37"/>
        <v>4.864287267897673</v>
      </c>
      <c r="F507" s="2">
        <v>5</v>
      </c>
      <c r="G507" s="2">
        <f t="shared" si="38"/>
        <v>-0.13571273210232704</v>
      </c>
      <c r="H507" s="2" t="e">
        <f t="shared" si="39"/>
        <v>#NUM!</v>
      </c>
    </row>
    <row r="508" spans="1:8" x14ac:dyDescent="0.3">
      <c r="A508" s="2">
        <v>101120</v>
      </c>
      <c r="B508">
        <v>0.60686271763938615</v>
      </c>
      <c r="C508" s="15">
        <f t="shared" si="35"/>
        <v>0.9948569141629281</v>
      </c>
      <c r="D508" s="15">
        <f t="shared" si="36"/>
        <v>10</v>
      </c>
      <c r="E508" s="2">
        <f t="shared" si="37"/>
        <v>5.0257154291853592</v>
      </c>
      <c r="F508" s="2">
        <v>5</v>
      </c>
      <c r="G508" s="2">
        <f t="shared" si="38"/>
        <v>2.5715429185359184E-2</v>
      </c>
      <c r="H508" s="2">
        <f t="shared" si="39"/>
        <v>4.5820847470346209</v>
      </c>
    </row>
    <row r="509" spans="1:8" x14ac:dyDescent="0.3">
      <c r="A509" s="2">
        <v>101320</v>
      </c>
      <c r="B509">
        <v>0.61397906467038599</v>
      </c>
      <c r="C509" s="15">
        <f t="shared" si="35"/>
        <v>1.0065230568366983</v>
      </c>
      <c r="D509" s="15">
        <f t="shared" si="36"/>
        <v>10</v>
      </c>
      <c r="E509" s="2">
        <f t="shared" si="37"/>
        <v>4.9673847158165083</v>
      </c>
      <c r="F509" s="2">
        <v>5</v>
      </c>
      <c r="G509" s="2">
        <f t="shared" si="38"/>
        <v>-3.2615284183491688E-2</v>
      </c>
      <c r="H509" s="2" t="e">
        <f t="shared" si="39"/>
        <v>#NUM!</v>
      </c>
    </row>
    <row r="510" spans="1:8" x14ac:dyDescent="0.3">
      <c r="A510" s="2">
        <v>101520</v>
      </c>
      <c r="B510">
        <v>0.62218626468252436</v>
      </c>
      <c r="C510" s="15">
        <f t="shared" si="35"/>
        <v>1.0199774830861055</v>
      </c>
      <c r="D510" s="15">
        <f t="shared" si="36"/>
        <v>10</v>
      </c>
      <c r="E510" s="2">
        <f t="shared" si="37"/>
        <v>4.9001125845694729</v>
      </c>
      <c r="F510" s="2">
        <v>5</v>
      </c>
      <c r="G510" s="2">
        <f t="shared" si="38"/>
        <v>-9.9887415430527149E-2</v>
      </c>
      <c r="H510" s="2" t="e">
        <f t="shared" si="39"/>
        <v>#NUM!</v>
      </c>
    </row>
    <row r="511" spans="1:8" x14ac:dyDescent="0.3">
      <c r="A511" s="2">
        <v>101720</v>
      </c>
      <c r="B511">
        <v>0.639556908575867</v>
      </c>
      <c r="C511" s="15">
        <f t="shared" si="35"/>
        <v>1.0484539484850279</v>
      </c>
      <c r="D511" s="15">
        <f t="shared" si="36"/>
        <v>10</v>
      </c>
      <c r="E511" s="2">
        <f t="shared" si="37"/>
        <v>4.7577302575748606</v>
      </c>
      <c r="F511" s="2">
        <v>5</v>
      </c>
      <c r="G511" s="2">
        <f t="shared" si="38"/>
        <v>-0.24226974242513943</v>
      </c>
      <c r="H511" s="2" t="e">
        <f t="shared" si="39"/>
        <v>#NUM!</v>
      </c>
    </row>
    <row r="512" spans="1:8" x14ac:dyDescent="0.3">
      <c r="A512" s="2">
        <v>101920</v>
      </c>
      <c r="B512">
        <v>0.61320640317390229</v>
      </c>
      <c r="C512" s="15">
        <f t="shared" si="35"/>
        <v>1.0052563986457415</v>
      </c>
      <c r="D512" s="15">
        <f t="shared" si="36"/>
        <v>10</v>
      </c>
      <c r="E512" s="2">
        <f t="shared" si="37"/>
        <v>4.9737180067712927</v>
      </c>
      <c r="F512" s="2">
        <v>5</v>
      </c>
      <c r="G512" s="2">
        <f t="shared" si="38"/>
        <v>-2.6281993228707279E-2</v>
      </c>
      <c r="H512" s="2" t="e">
        <f t="shared" si="39"/>
        <v>#NUM!</v>
      </c>
    </row>
    <row r="513" spans="1:8" x14ac:dyDescent="0.3">
      <c r="A513" s="2">
        <v>102120</v>
      </c>
      <c r="B513">
        <v>0.62320277583030759</v>
      </c>
      <c r="C513" s="15">
        <f t="shared" si="35"/>
        <v>1.0216438948037829</v>
      </c>
      <c r="D513" s="15">
        <f t="shared" si="36"/>
        <v>10</v>
      </c>
      <c r="E513" s="2">
        <f t="shared" si="37"/>
        <v>4.8917805259810851</v>
      </c>
      <c r="F513" s="2">
        <v>5</v>
      </c>
      <c r="G513" s="2">
        <f t="shared" si="38"/>
        <v>-0.10821947401891485</v>
      </c>
      <c r="H513" s="2" t="e">
        <f t="shared" si="39"/>
        <v>#NUM!</v>
      </c>
    </row>
    <row r="514" spans="1:8" x14ac:dyDescent="0.3">
      <c r="A514" s="2">
        <v>102320</v>
      </c>
      <c r="B514">
        <v>0.60962546113996141</v>
      </c>
      <c r="C514" s="15">
        <f t="shared" si="35"/>
        <v>0.99938600186878923</v>
      </c>
      <c r="D514" s="15">
        <f t="shared" si="36"/>
        <v>10</v>
      </c>
      <c r="E514" s="2">
        <f t="shared" si="37"/>
        <v>5.0030699906560541</v>
      </c>
      <c r="F514" s="2">
        <v>5</v>
      </c>
      <c r="G514" s="2">
        <f t="shared" si="38"/>
        <v>3.0699906560540668E-3</v>
      </c>
      <c r="H514" s="2">
        <f t="shared" si="39"/>
        <v>6.7029853026038957</v>
      </c>
    </row>
    <row r="515" spans="1:8" x14ac:dyDescent="0.3">
      <c r="A515" s="2">
        <v>102520</v>
      </c>
      <c r="B515">
        <v>0.62530005393039811</v>
      </c>
      <c r="C515" s="15">
        <f t="shared" ref="C515:C578" si="40">B515/$J$27</f>
        <v>1.0250820556236035</v>
      </c>
      <c r="D515" s="15">
        <f t="shared" ref="D515:D578" si="41">$J$28</f>
        <v>10</v>
      </c>
      <c r="E515" s="2">
        <f t="shared" si="37"/>
        <v>4.874589721881982</v>
      </c>
      <c r="F515" s="2">
        <v>5</v>
      </c>
      <c r="G515" s="2">
        <f t="shared" si="38"/>
        <v>-0.12541027811801797</v>
      </c>
      <c r="H515" s="2" t="e">
        <f t="shared" si="39"/>
        <v>#NUM!</v>
      </c>
    </row>
    <row r="516" spans="1:8" x14ac:dyDescent="0.3">
      <c r="A516" s="2">
        <v>102720</v>
      </c>
      <c r="B516">
        <v>0.59151524525561183</v>
      </c>
      <c r="C516" s="15">
        <f t="shared" si="40"/>
        <v>0.96969712336985547</v>
      </c>
      <c r="D516" s="15">
        <f t="shared" si="41"/>
        <v>10</v>
      </c>
      <c r="E516" s="2">
        <f t="shared" ref="E516:E579" si="42">D516-(F516*C516)</f>
        <v>5.1515143831507224</v>
      </c>
      <c r="F516" s="2">
        <v>5</v>
      </c>
      <c r="G516" s="2">
        <f t="shared" ref="G516:G579" si="43">F516-(F516*C516)</f>
        <v>0.15151438315072241</v>
      </c>
      <c r="H516" s="2">
        <f t="shared" ref="H516:H579" si="44">LN((F516*E516)/(D516*G516))</f>
        <v>2.8332182661212006</v>
      </c>
    </row>
    <row r="517" spans="1:8" x14ac:dyDescent="0.3">
      <c r="A517" s="2">
        <v>102920</v>
      </c>
      <c r="B517">
        <v>0.60467184568215904</v>
      </c>
      <c r="C517" s="15">
        <f t="shared" si="40"/>
        <v>0.99126532079042462</v>
      </c>
      <c r="D517" s="15">
        <f t="shared" si="41"/>
        <v>10</v>
      </c>
      <c r="E517" s="2">
        <f t="shared" si="42"/>
        <v>5.0436733960478772</v>
      </c>
      <c r="F517" s="2">
        <v>5</v>
      </c>
      <c r="G517" s="2">
        <f t="shared" si="43"/>
        <v>4.3673396047877233E-2</v>
      </c>
      <c r="H517" s="2">
        <f t="shared" si="44"/>
        <v>4.0560036328203619</v>
      </c>
    </row>
    <row r="518" spans="1:8" x14ac:dyDescent="0.3">
      <c r="A518" s="2">
        <v>103120</v>
      </c>
      <c r="B518">
        <v>0.61280954420968148</v>
      </c>
      <c r="C518" s="15">
        <f t="shared" si="40"/>
        <v>1.0046058101798057</v>
      </c>
      <c r="D518" s="15">
        <f t="shared" si="41"/>
        <v>10</v>
      </c>
      <c r="E518" s="2">
        <f t="shared" si="42"/>
        <v>4.9769709491009717</v>
      </c>
      <c r="F518" s="2">
        <v>5</v>
      </c>
      <c r="G518" s="2">
        <f t="shared" si="43"/>
        <v>-2.3029050899028292E-2</v>
      </c>
      <c r="H518" s="2" t="e">
        <f t="shared" si="44"/>
        <v>#NUM!</v>
      </c>
    </row>
    <row r="519" spans="1:8" x14ac:dyDescent="0.3">
      <c r="A519" s="2">
        <v>103320</v>
      </c>
      <c r="B519">
        <v>0.62155680139838287</v>
      </c>
      <c r="C519" s="15">
        <f t="shared" si="40"/>
        <v>1.0189455760629227</v>
      </c>
      <c r="D519" s="15">
        <f t="shared" si="41"/>
        <v>10</v>
      </c>
      <c r="E519" s="2">
        <f t="shared" si="42"/>
        <v>4.905272119685387</v>
      </c>
      <c r="F519" s="2">
        <v>5</v>
      </c>
      <c r="G519" s="2">
        <f t="shared" si="43"/>
        <v>-9.4727880314612989E-2</v>
      </c>
      <c r="H519" s="2" t="e">
        <f t="shared" si="44"/>
        <v>#NUM!</v>
      </c>
    </row>
    <row r="520" spans="1:8" x14ac:dyDescent="0.3">
      <c r="A520" s="2">
        <v>103520</v>
      </c>
      <c r="B520">
        <v>0.63195093836510596</v>
      </c>
      <c r="C520" s="15">
        <f t="shared" si="40"/>
        <v>1.0359851448608295</v>
      </c>
      <c r="D520" s="15">
        <f t="shared" si="41"/>
        <v>10</v>
      </c>
      <c r="E520" s="2">
        <f t="shared" si="42"/>
        <v>4.8200742756958528</v>
      </c>
      <c r="F520" s="2">
        <v>5</v>
      </c>
      <c r="G520" s="2">
        <f t="shared" si="43"/>
        <v>-0.17992572430414722</v>
      </c>
      <c r="H520" s="2" t="e">
        <f t="shared" si="44"/>
        <v>#NUM!</v>
      </c>
    </row>
    <row r="521" spans="1:8" x14ac:dyDescent="0.3">
      <c r="A521" s="2">
        <v>103720</v>
      </c>
      <c r="B521">
        <v>0.64156932498707653</v>
      </c>
      <c r="C521" s="15">
        <f t="shared" si="40"/>
        <v>1.0517529917820927</v>
      </c>
      <c r="D521" s="15">
        <f t="shared" si="41"/>
        <v>10</v>
      </c>
      <c r="E521" s="2">
        <f t="shared" si="42"/>
        <v>4.7412350410895368</v>
      </c>
      <c r="F521" s="2">
        <v>5</v>
      </c>
      <c r="G521" s="2">
        <f t="shared" si="43"/>
        <v>-0.25876495891046325</v>
      </c>
      <c r="H521" s="2" t="e">
        <f t="shared" si="44"/>
        <v>#NUM!</v>
      </c>
    </row>
    <row r="522" spans="1:8" x14ac:dyDescent="0.3">
      <c r="A522" s="2">
        <v>103920</v>
      </c>
      <c r="B522">
        <v>0.59477464151047732</v>
      </c>
      <c r="C522" s="15">
        <f t="shared" si="40"/>
        <v>0.97504039591881531</v>
      </c>
      <c r="D522" s="15">
        <f t="shared" si="41"/>
        <v>10</v>
      </c>
      <c r="E522" s="2">
        <f t="shared" si="42"/>
        <v>5.1247980204059234</v>
      </c>
      <c r="F522" s="2">
        <v>5</v>
      </c>
      <c r="G522" s="2">
        <f t="shared" si="43"/>
        <v>0.12479802040592336</v>
      </c>
      <c r="H522" s="2">
        <f t="shared" si="44"/>
        <v>3.0220026183400428</v>
      </c>
    </row>
    <row r="523" spans="1:8" x14ac:dyDescent="0.3">
      <c r="A523" s="2">
        <v>104120</v>
      </c>
      <c r="B523">
        <v>0.59806519662125246</v>
      </c>
      <c r="C523" s="15">
        <f t="shared" si="40"/>
        <v>0.98043474855943025</v>
      </c>
      <c r="D523" s="15">
        <f t="shared" si="41"/>
        <v>10</v>
      </c>
      <c r="E523" s="2">
        <f t="shared" si="42"/>
        <v>5.0978262572028488</v>
      </c>
      <c r="F523" s="2">
        <v>5</v>
      </c>
      <c r="G523" s="2">
        <f t="shared" si="43"/>
        <v>9.7826257202848765E-2</v>
      </c>
      <c r="H523" s="2">
        <f t="shared" si="44"/>
        <v>3.2602293036517089</v>
      </c>
    </row>
    <row r="524" spans="1:8" x14ac:dyDescent="0.3">
      <c r="A524" s="2">
        <v>104320</v>
      </c>
      <c r="B524">
        <v>0.61958177513377355</v>
      </c>
      <c r="C524" s="15">
        <f t="shared" si="40"/>
        <v>1.0157078280881533</v>
      </c>
      <c r="D524" s="15">
        <f t="shared" si="41"/>
        <v>10</v>
      </c>
      <c r="E524" s="2">
        <f t="shared" si="42"/>
        <v>4.9214608595592333</v>
      </c>
      <c r="F524" s="2">
        <v>5</v>
      </c>
      <c r="G524" s="2">
        <f t="shared" si="43"/>
        <v>-7.8539140440766708E-2</v>
      </c>
      <c r="H524" s="2" t="e">
        <f t="shared" si="44"/>
        <v>#NUM!</v>
      </c>
    </row>
    <row r="525" spans="1:8" x14ac:dyDescent="0.3">
      <c r="A525" s="2">
        <v>104520</v>
      </c>
      <c r="B525">
        <v>0.59525883703622506</v>
      </c>
      <c r="C525" s="15">
        <f t="shared" si="40"/>
        <v>0.97583415907577886</v>
      </c>
      <c r="D525" s="15">
        <f t="shared" si="41"/>
        <v>10</v>
      </c>
      <c r="E525" s="2">
        <f t="shared" si="42"/>
        <v>5.1208292046211055</v>
      </c>
      <c r="F525" s="2">
        <v>5</v>
      </c>
      <c r="G525" s="2">
        <f t="shared" si="43"/>
        <v>0.12082920462110547</v>
      </c>
      <c r="H525" s="2">
        <f t="shared" si="44"/>
        <v>3.0535464619980925</v>
      </c>
    </row>
    <row r="526" spans="1:8" x14ac:dyDescent="0.3">
      <c r="A526" s="2">
        <v>104720</v>
      </c>
      <c r="B526">
        <v>0.63225212174930789</v>
      </c>
      <c r="C526" s="15">
        <f t="shared" si="40"/>
        <v>1.0364788881136195</v>
      </c>
      <c r="D526" s="15">
        <f t="shared" si="41"/>
        <v>10</v>
      </c>
      <c r="E526" s="2">
        <f t="shared" si="42"/>
        <v>4.8176055594319021</v>
      </c>
      <c r="F526" s="2">
        <v>5</v>
      </c>
      <c r="G526" s="2">
        <f t="shared" si="43"/>
        <v>-0.18239444056809795</v>
      </c>
      <c r="H526" s="2" t="e">
        <f t="shared" si="44"/>
        <v>#NUM!</v>
      </c>
    </row>
    <row r="527" spans="1:8" x14ac:dyDescent="0.3">
      <c r="A527" s="2">
        <v>104920</v>
      </c>
      <c r="B527">
        <v>0.60854728916577672</v>
      </c>
      <c r="C527" s="15">
        <f t="shared" si="40"/>
        <v>0.99761850682914222</v>
      </c>
      <c r="D527" s="15">
        <f t="shared" si="41"/>
        <v>10</v>
      </c>
      <c r="E527" s="2">
        <f t="shared" si="42"/>
        <v>5.0119074658542893</v>
      </c>
      <c r="F527" s="2">
        <v>5</v>
      </c>
      <c r="G527" s="2">
        <f t="shared" si="43"/>
        <v>1.1907465854289256E-2</v>
      </c>
      <c r="H527" s="2">
        <f t="shared" si="44"/>
        <v>5.3492590866578746</v>
      </c>
    </row>
    <row r="528" spans="1:8" x14ac:dyDescent="0.3">
      <c r="A528" s="2">
        <v>105120</v>
      </c>
      <c r="B528">
        <v>0.6248259019594703</v>
      </c>
      <c r="C528" s="15">
        <f t="shared" si="40"/>
        <v>1.024304757310607</v>
      </c>
      <c r="D528" s="15">
        <f t="shared" si="41"/>
        <v>10</v>
      </c>
      <c r="E528" s="2">
        <f t="shared" si="42"/>
        <v>4.878476213446965</v>
      </c>
      <c r="F528" s="2">
        <v>5</v>
      </c>
      <c r="G528" s="2">
        <f t="shared" si="43"/>
        <v>-0.12152378655303497</v>
      </c>
      <c r="H528" s="2" t="e">
        <f t="shared" si="44"/>
        <v>#NUM!</v>
      </c>
    </row>
    <row r="529" spans="1:8" x14ac:dyDescent="0.3">
      <c r="A529" s="2">
        <v>105320</v>
      </c>
      <c r="B529">
        <v>0.59485972464368841</v>
      </c>
      <c r="C529" s="15">
        <f t="shared" si="40"/>
        <v>0.97517987646506299</v>
      </c>
      <c r="D529" s="15">
        <f t="shared" si="41"/>
        <v>10</v>
      </c>
      <c r="E529" s="2">
        <f t="shared" si="42"/>
        <v>5.1241006176746851</v>
      </c>
      <c r="F529" s="2">
        <v>5</v>
      </c>
      <c r="G529" s="2">
        <f t="shared" si="43"/>
        <v>0.12410061767468505</v>
      </c>
      <c r="H529" s="2">
        <f t="shared" si="44"/>
        <v>3.0274704493806812</v>
      </c>
    </row>
    <row r="530" spans="1:8" x14ac:dyDescent="0.3">
      <c r="A530" s="2">
        <v>105520</v>
      </c>
      <c r="B530">
        <v>0.6268503066813087</v>
      </c>
      <c r="C530" s="15">
        <f t="shared" si="40"/>
        <v>1.0276234535759159</v>
      </c>
      <c r="D530" s="15">
        <f t="shared" si="41"/>
        <v>10</v>
      </c>
      <c r="E530" s="2">
        <f t="shared" si="42"/>
        <v>4.8618827321204208</v>
      </c>
      <c r="F530" s="2">
        <v>5</v>
      </c>
      <c r="G530" s="2">
        <f t="shared" si="43"/>
        <v>-0.13811726787957923</v>
      </c>
      <c r="H530" s="2" t="e">
        <f t="shared" si="44"/>
        <v>#NUM!</v>
      </c>
    </row>
    <row r="531" spans="1:8" x14ac:dyDescent="0.3">
      <c r="A531" s="2">
        <v>105720</v>
      </c>
      <c r="B531">
        <v>0.59651944021379921</v>
      </c>
      <c r="C531" s="15">
        <f t="shared" si="40"/>
        <v>0.97790072166196595</v>
      </c>
      <c r="D531" s="15">
        <f t="shared" si="41"/>
        <v>10</v>
      </c>
      <c r="E531" s="2">
        <f t="shared" si="42"/>
        <v>5.1104963916901704</v>
      </c>
      <c r="F531" s="2">
        <v>5</v>
      </c>
      <c r="G531" s="2">
        <f t="shared" si="43"/>
        <v>0.11049639169017045</v>
      </c>
      <c r="H531" s="2">
        <f t="shared" si="44"/>
        <v>3.1409217731138104</v>
      </c>
    </row>
    <row r="532" spans="1:8" x14ac:dyDescent="0.3">
      <c r="A532" s="2">
        <v>105920</v>
      </c>
      <c r="B532">
        <v>0.60743433123673585</v>
      </c>
      <c r="C532" s="15">
        <f t="shared" si="40"/>
        <v>0.99579398563399324</v>
      </c>
      <c r="D532" s="15">
        <f t="shared" si="41"/>
        <v>10</v>
      </c>
      <c r="E532" s="2">
        <f t="shared" si="42"/>
        <v>5.021030071830034</v>
      </c>
      <c r="F532" s="2">
        <v>5</v>
      </c>
      <c r="G532" s="2">
        <f t="shared" si="43"/>
        <v>2.1030071830034025E-2</v>
      </c>
      <c r="H532" s="2">
        <f t="shared" si="44"/>
        <v>4.7822897993609841</v>
      </c>
    </row>
    <row r="533" spans="1:8" x14ac:dyDescent="0.3">
      <c r="A533" s="2">
        <v>106120</v>
      </c>
      <c r="B533">
        <v>0.61492457747235629</v>
      </c>
      <c r="C533" s="15">
        <f t="shared" si="40"/>
        <v>1.0080730778235349</v>
      </c>
      <c r="D533" s="15">
        <f t="shared" si="41"/>
        <v>10</v>
      </c>
      <c r="E533" s="2">
        <f t="shared" si="42"/>
        <v>4.9596346108823255</v>
      </c>
      <c r="F533" s="2">
        <v>5</v>
      </c>
      <c r="G533" s="2">
        <f t="shared" si="43"/>
        <v>-4.0365389117674511E-2</v>
      </c>
      <c r="H533" s="2" t="e">
        <f t="shared" si="44"/>
        <v>#NUM!</v>
      </c>
    </row>
    <row r="534" spans="1:8" x14ac:dyDescent="0.3">
      <c r="A534" s="2">
        <v>106320</v>
      </c>
      <c r="B534">
        <v>0.61902822659551404</v>
      </c>
      <c r="C534" s="15">
        <f t="shared" si="40"/>
        <v>1.0148003714680558</v>
      </c>
      <c r="D534" s="15">
        <f t="shared" si="41"/>
        <v>10</v>
      </c>
      <c r="E534" s="2">
        <f t="shared" si="42"/>
        <v>4.9259981426597212</v>
      </c>
      <c r="F534" s="2">
        <v>5</v>
      </c>
      <c r="G534" s="2">
        <f t="shared" si="43"/>
        <v>-7.4001857340278754E-2</v>
      </c>
      <c r="H534" s="2" t="e">
        <f t="shared" si="44"/>
        <v>#NUM!</v>
      </c>
    </row>
    <row r="535" spans="1:8" x14ac:dyDescent="0.3">
      <c r="A535" s="2">
        <v>106520</v>
      </c>
      <c r="B535">
        <v>0.62591171295340775</v>
      </c>
      <c r="C535" s="15">
        <f t="shared" si="40"/>
        <v>1.0260847753334554</v>
      </c>
      <c r="D535" s="15">
        <f t="shared" si="41"/>
        <v>10</v>
      </c>
      <c r="E535" s="2">
        <f t="shared" si="42"/>
        <v>4.869576123332723</v>
      </c>
      <c r="F535" s="2">
        <v>5</v>
      </c>
      <c r="G535" s="2">
        <f t="shared" si="43"/>
        <v>-0.13042387666727695</v>
      </c>
      <c r="H535" s="2" t="e">
        <f t="shared" si="44"/>
        <v>#NUM!</v>
      </c>
    </row>
    <row r="536" spans="1:8" x14ac:dyDescent="0.3">
      <c r="A536" s="2">
        <v>106720</v>
      </c>
      <c r="B536">
        <v>0.62108296189193257</v>
      </c>
      <c r="C536" s="15">
        <f t="shared" si="40"/>
        <v>1.0181687899867746</v>
      </c>
      <c r="D536" s="15">
        <f t="shared" si="41"/>
        <v>10</v>
      </c>
      <c r="E536" s="2">
        <f t="shared" si="42"/>
        <v>4.9091560500661267</v>
      </c>
      <c r="F536" s="2">
        <v>5</v>
      </c>
      <c r="G536" s="2">
        <f t="shared" si="43"/>
        <v>-9.0843949933873347E-2</v>
      </c>
      <c r="H536" s="2" t="e">
        <f t="shared" si="44"/>
        <v>#NUM!</v>
      </c>
    </row>
    <row r="537" spans="1:8" x14ac:dyDescent="0.3">
      <c r="A537" s="2">
        <v>106920</v>
      </c>
      <c r="B537">
        <v>0.62126494668462162</v>
      </c>
      <c r="C537" s="15">
        <f t="shared" si="40"/>
        <v>1.0184671257124944</v>
      </c>
      <c r="D537" s="15">
        <f t="shared" si="41"/>
        <v>10</v>
      </c>
      <c r="E537" s="2">
        <f t="shared" si="42"/>
        <v>4.9076643714375283</v>
      </c>
      <c r="F537" s="2">
        <v>5</v>
      </c>
      <c r="G537" s="2">
        <f t="shared" si="43"/>
        <v>-9.2335628562471683E-2</v>
      </c>
      <c r="H537" s="2" t="e">
        <f t="shared" si="44"/>
        <v>#NUM!</v>
      </c>
    </row>
    <row r="538" spans="1:8" x14ac:dyDescent="0.3">
      <c r="A538" s="2">
        <v>107120</v>
      </c>
      <c r="B538">
        <v>0.60722910763122229</v>
      </c>
      <c r="C538" s="15">
        <f t="shared" si="40"/>
        <v>0.99545755349380705</v>
      </c>
      <c r="D538" s="15">
        <f t="shared" si="41"/>
        <v>10</v>
      </c>
      <c r="E538" s="2">
        <f t="shared" si="42"/>
        <v>5.0227122325309645</v>
      </c>
      <c r="F538" s="2">
        <v>5</v>
      </c>
      <c r="G538" s="2">
        <f t="shared" si="43"/>
        <v>2.2712232530964549E-2</v>
      </c>
      <c r="H538" s="2">
        <f t="shared" si="44"/>
        <v>4.7056745142281775</v>
      </c>
    </row>
    <row r="539" spans="1:8" x14ac:dyDescent="0.3">
      <c r="A539" s="2">
        <v>107320</v>
      </c>
      <c r="B539">
        <v>0.63224511990508792</v>
      </c>
      <c r="C539" s="15">
        <f t="shared" si="40"/>
        <v>1.036467409680472</v>
      </c>
      <c r="D539" s="15">
        <f t="shared" si="41"/>
        <v>10</v>
      </c>
      <c r="E539" s="2">
        <f t="shared" si="42"/>
        <v>4.8176629515976401</v>
      </c>
      <c r="F539" s="2">
        <v>5</v>
      </c>
      <c r="G539" s="2">
        <f t="shared" si="43"/>
        <v>-0.18233704840235987</v>
      </c>
      <c r="H539" s="2" t="e">
        <f t="shared" si="44"/>
        <v>#NUM!</v>
      </c>
    </row>
    <row r="540" spans="1:8" x14ac:dyDescent="0.3">
      <c r="A540" s="2">
        <v>107520</v>
      </c>
      <c r="B540">
        <v>0.61822900018898252</v>
      </c>
      <c r="C540" s="15">
        <f t="shared" si="40"/>
        <v>1.0134901642442338</v>
      </c>
      <c r="D540" s="15">
        <f t="shared" si="41"/>
        <v>10</v>
      </c>
      <c r="E540" s="2">
        <f t="shared" si="42"/>
        <v>4.9325491787788316</v>
      </c>
      <c r="F540" s="2">
        <v>5</v>
      </c>
      <c r="G540" s="2">
        <f t="shared" si="43"/>
        <v>-6.7450821221168411E-2</v>
      </c>
      <c r="H540" s="2" t="e">
        <f t="shared" si="44"/>
        <v>#NUM!</v>
      </c>
    </row>
    <row r="541" spans="1:8" x14ac:dyDescent="0.3">
      <c r="A541" s="2">
        <v>107720</v>
      </c>
      <c r="B541">
        <v>0.64618159486656246</v>
      </c>
      <c r="C541" s="15">
        <f t="shared" si="40"/>
        <v>1.0593140899451843</v>
      </c>
      <c r="D541" s="15">
        <f t="shared" si="41"/>
        <v>10</v>
      </c>
      <c r="E541" s="2">
        <f t="shared" si="42"/>
        <v>4.7034295502740786</v>
      </c>
      <c r="F541" s="2">
        <v>5</v>
      </c>
      <c r="G541" s="2">
        <f t="shared" si="43"/>
        <v>-0.29657044972592139</v>
      </c>
      <c r="H541" s="2" t="e">
        <f t="shared" si="44"/>
        <v>#NUM!</v>
      </c>
    </row>
    <row r="542" spans="1:8" x14ac:dyDescent="0.3">
      <c r="A542" s="2">
        <v>107920</v>
      </c>
      <c r="B542">
        <v>0.59507736108440401</v>
      </c>
      <c r="C542" s="15">
        <f t="shared" si="40"/>
        <v>0.97553665751541641</v>
      </c>
      <c r="D542" s="15">
        <f t="shared" si="41"/>
        <v>10</v>
      </c>
      <c r="E542" s="2">
        <f t="shared" si="42"/>
        <v>5.1223167124229176</v>
      </c>
      <c r="F542" s="2">
        <v>5</v>
      </c>
      <c r="G542" s="2">
        <f t="shared" si="43"/>
        <v>0.12231671242291764</v>
      </c>
      <c r="H542" s="2">
        <f t="shared" si="44"/>
        <v>3.0416012336260381</v>
      </c>
    </row>
    <row r="543" spans="1:8" x14ac:dyDescent="0.3">
      <c r="A543" s="2">
        <v>108120</v>
      </c>
      <c r="B543">
        <v>0.63677977691026555</v>
      </c>
      <c r="C543" s="15">
        <f t="shared" si="40"/>
        <v>1.0439012736233861</v>
      </c>
      <c r="D543" s="15">
        <f t="shared" si="41"/>
        <v>10</v>
      </c>
      <c r="E543" s="2">
        <f t="shared" si="42"/>
        <v>4.7804936318830693</v>
      </c>
      <c r="F543" s="2">
        <v>5</v>
      </c>
      <c r="G543" s="2">
        <f t="shared" si="43"/>
        <v>-0.21950636811693069</v>
      </c>
      <c r="H543" s="2" t="e">
        <f t="shared" si="44"/>
        <v>#NUM!</v>
      </c>
    </row>
    <row r="544" spans="1:8" x14ac:dyDescent="0.3">
      <c r="A544" s="2">
        <v>108320</v>
      </c>
      <c r="B544">
        <v>0.63696117074807113</v>
      </c>
      <c r="C544" s="15">
        <f t="shared" si="40"/>
        <v>1.0441986405706085</v>
      </c>
      <c r="D544" s="15">
        <f t="shared" si="41"/>
        <v>10</v>
      </c>
      <c r="E544" s="2">
        <f t="shared" si="42"/>
        <v>4.7790067971469572</v>
      </c>
      <c r="F544" s="2">
        <v>5</v>
      </c>
      <c r="G544" s="2">
        <f t="shared" si="43"/>
        <v>-0.2209932028530428</v>
      </c>
      <c r="H544" s="2" t="e">
        <f t="shared" si="44"/>
        <v>#NUM!</v>
      </c>
    </row>
    <row r="545" spans="1:8" x14ac:dyDescent="0.3">
      <c r="A545" s="2">
        <v>108520</v>
      </c>
      <c r="B545">
        <v>0.61991597286697209</v>
      </c>
      <c r="C545" s="15">
        <f t="shared" si="40"/>
        <v>1.0162556932245443</v>
      </c>
      <c r="D545" s="15">
        <f t="shared" si="41"/>
        <v>10</v>
      </c>
      <c r="E545" s="2">
        <f t="shared" si="42"/>
        <v>4.9187215338772781</v>
      </c>
      <c r="F545" s="2">
        <v>5</v>
      </c>
      <c r="G545" s="2">
        <f t="shared" si="43"/>
        <v>-8.1278466122721937E-2</v>
      </c>
      <c r="H545" s="2" t="e">
        <f t="shared" si="44"/>
        <v>#NUM!</v>
      </c>
    </row>
    <row r="546" spans="1:8" x14ac:dyDescent="0.3">
      <c r="A546" s="2">
        <v>108720</v>
      </c>
      <c r="B546">
        <v>0.62642928582416035</v>
      </c>
      <c r="C546" s="15">
        <f t="shared" si="40"/>
        <v>1.0269332554494432</v>
      </c>
      <c r="D546" s="15">
        <f t="shared" si="41"/>
        <v>10</v>
      </c>
      <c r="E546" s="2">
        <f t="shared" si="42"/>
        <v>4.8653337227527835</v>
      </c>
      <c r="F546" s="2">
        <v>5</v>
      </c>
      <c r="G546" s="2">
        <f t="shared" si="43"/>
        <v>-0.13466627724721647</v>
      </c>
      <c r="H546" s="2" t="e">
        <f t="shared" si="44"/>
        <v>#NUM!</v>
      </c>
    </row>
    <row r="547" spans="1:8" x14ac:dyDescent="0.3">
      <c r="A547" s="2">
        <v>108920</v>
      </c>
      <c r="B547">
        <v>0.63330177258919673</v>
      </c>
      <c r="C547" s="15">
        <f t="shared" si="40"/>
        <v>1.0381996271954046</v>
      </c>
      <c r="D547" s="15">
        <f t="shared" si="41"/>
        <v>10</v>
      </c>
      <c r="E547" s="2">
        <f t="shared" si="42"/>
        <v>4.809001864022977</v>
      </c>
      <c r="F547" s="2">
        <v>5</v>
      </c>
      <c r="G547" s="2">
        <f t="shared" si="43"/>
        <v>-0.19099813597702298</v>
      </c>
      <c r="H547" s="2" t="e">
        <f t="shared" si="44"/>
        <v>#NUM!</v>
      </c>
    </row>
    <row r="548" spans="1:8" x14ac:dyDescent="0.3">
      <c r="A548" s="2">
        <v>109120</v>
      </c>
      <c r="B548">
        <v>0.61741524629436317</v>
      </c>
      <c r="C548" s="15">
        <f t="shared" si="40"/>
        <v>1.0121561414661691</v>
      </c>
      <c r="D548" s="15">
        <f t="shared" si="41"/>
        <v>10</v>
      </c>
      <c r="E548" s="2">
        <f t="shared" si="42"/>
        <v>4.9392192926691543</v>
      </c>
      <c r="F548" s="2">
        <v>5</v>
      </c>
      <c r="G548" s="2">
        <f t="shared" si="43"/>
        <v>-6.0780707330845729E-2</v>
      </c>
      <c r="H548" s="2" t="e">
        <f t="shared" si="44"/>
        <v>#NUM!</v>
      </c>
    </row>
    <row r="549" spans="1:8" x14ac:dyDescent="0.3">
      <c r="A549" s="2">
        <v>109320</v>
      </c>
      <c r="B549">
        <v>0.63375749739372333</v>
      </c>
      <c r="C549" s="15">
        <f t="shared" si="40"/>
        <v>1.0389467170388906</v>
      </c>
      <c r="D549" s="15">
        <f t="shared" si="41"/>
        <v>10</v>
      </c>
      <c r="E549" s="2">
        <f t="shared" si="42"/>
        <v>4.8052664148055468</v>
      </c>
      <c r="F549" s="2">
        <v>5</v>
      </c>
      <c r="G549" s="2">
        <f t="shared" si="43"/>
        <v>-0.19473358519445316</v>
      </c>
      <c r="H549" s="2" t="e">
        <f t="shared" si="44"/>
        <v>#NUM!</v>
      </c>
    </row>
    <row r="550" spans="1:8" x14ac:dyDescent="0.3">
      <c r="A550" s="2">
        <v>109520</v>
      </c>
      <c r="B550">
        <v>0.60314944400482851</v>
      </c>
      <c r="C550" s="15">
        <f t="shared" si="40"/>
        <v>0.98876958033578444</v>
      </c>
      <c r="D550" s="15">
        <f t="shared" si="41"/>
        <v>10</v>
      </c>
      <c r="E550" s="2">
        <f t="shared" si="42"/>
        <v>5.0561520983210775</v>
      </c>
      <c r="F550" s="2">
        <v>5</v>
      </c>
      <c r="G550" s="2">
        <f t="shared" si="43"/>
        <v>5.6152098321077482E-2</v>
      </c>
      <c r="H550" s="2">
        <f t="shared" si="44"/>
        <v>3.8071497871443749</v>
      </c>
    </row>
    <row r="551" spans="1:8" x14ac:dyDescent="0.3">
      <c r="A551" s="2">
        <v>109720</v>
      </c>
      <c r="B551">
        <v>0.5875514091904499</v>
      </c>
      <c r="C551" s="15">
        <f t="shared" si="40"/>
        <v>0.96319903145975394</v>
      </c>
      <c r="D551" s="15">
        <f t="shared" si="41"/>
        <v>10</v>
      </c>
      <c r="E551" s="2">
        <f t="shared" si="42"/>
        <v>5.1840048427012304</v>
      </c>
      <c r="F551" s="2">
        <v>5</v>
      </c>
      <c r="G551" s="2">
        <f t="shared" si="43"/>
        <v>0.18400484270123041</v>
      </c>
      <c r="H551" s="2">
        <f t="shared" si="44"/>
        <v>2.6452239153437027</v>
      </c>
    </row>
    <row r="552" spans="1:8" x14ac:dyDescent="0.3">
      <c r="A552" s="2">
        <v>109920</v>
      </c>
      <c r="B552">
        <v>0.59874701723026891</v>
      </c>
      <c r="C552" s="15">
        <f t="shared" si="40"/>
        <v>0.98155248726273592</v>
      </c>
      <c r="D552" s="15">
        <f t="shared" si="41"/>
        <v>10</v>
      </c>
      <c r="E552" s="2">
        <f t="shared" si="42"/>
        <v>5.0922375636863206</v>
      </c>
      <c r="F552" s="2">
        <v>5</v>
      </c>
      <c r="G552" s="2">
        <f t="shared" si="43"/>
        <v>9.2237563686320634E-2</v>
      </c>
      <c r="H552" s="2">
        <f t="shared" si="44"/>
        <v>3.3179579694828272</v>
      </c>
    </row>
    <row r="553" spans="1:8" x14ac:dyDescent="0.3">
      <c r="A553" s="2">
        <v>110120</v>
      </c>
      <c r="B553">
        <v>0.61428284183457493</v>
      </c>
      <c r="C553" s="15">
        <f t="shared" si="40"/>
        <v>1.0070210521878278</v>
      </c>
      <c r="D553" s="15">
        <f t="shared" si="41"/>
        <v>10</v>
      </c>
      <c r="E553" s="2">
        <f t="shared" si="42"/>
        <v>4.9648947390608615</v>
      </c>
      <c r="F553" s="2">
        <v>5</v>
      </c>
      <c r="G553" s="2">
        <f t="shared" si="43"/>
        <v>-3.5105260939138461E-2</v>
      </c>
      <c r="H553" s="2" t="e">
        <f t="shared" si="44"/>
        <v>#NUM!</v>
      </c>
    </row>
    <row r="554" spans="1:8" x14ac:dyDescent="0.3">
      <c r="A554" s="2">
        <v>110320</v>
      </c>
      <c r="B554">
        <v>0.61201781109206921</v>
      </c>
      <c r="C554" s="15">
        <f t="shared" si="40"/>
        <v>1.0033078870361791</v>
      </c>
      <c r="D554" s="15">
        <f t="shared" si="41"/>
        <v>10</v>
      </c>
      <c r="E554" s="2">
        <f t="shared" si="42"/>
        <v>4.9834605648191044</v>
      </c>
      <c r="F554" s="2">
        <v>5</v>
      </c>
      <c r="G554" s="2">
        <f t="shared" si="43"/>
        <v>-1.6539435180895623E-2</v>
      </c>
      <c r="H554" s="2" t="e">
        <f t="shared" si="44"/>
        <v>#NUM!</v>
      </c>
    </row>
    <row r="555" spans="1:8" x14ac:dyDescent="0.3">
      <c r="A555" s="2">
        <v>110520</v>
      </c>
      <c r="B555">
        <v>0.61027179805537468</v>
      </c>
      <c r="C555" s="15">
        <f t="shared" si="40"/>
        <v>1.0004455705825814</v>
      </c>
      <c r="D555" s="15">
        <f t="shared" si="41"/>
        <v>10</v>
      </c>
      <c r="E555" s="2">
        <f t="shared" si="42"/>
        <v>4.9977721470870931</v>
      </c>
      <c r="F555" s="2">
        <v>5</v>
      </c>
      <c r="G555" s="2">
        <f t="shared" si="43"/>
        <v>-2.2278529129069469E-3</v>
      </c>
      <c r="H555" s="2" t="e">
        <f t="shared" si="44"/>
        <v>#NUM!</v>
      </c>
    </row>
    <row r="556" spans="1:8" x14ac:dyDescent="0.3">
      <c r="A556" s="2">
        <v>110720</v>
      </c>
      <c r="B556">
        <v>0.59823559237671731</v>
      </c>
      <c r="C556" s="15">
        <f t="shared" si="40"/>
        <v>0.98071408586347097</v>
      </c>
      <c r="D556" s="15">
        <f t="shared" si="41"/>
        <v>10</v>
      </c>
      <c r="E556" s="2">
        <f t="shared" si="42"/>
        <v>5.0964295706826448</v>
      </c>
      <c r="F556" s="2">
        <v>5</v>
      </c>
      <c r="G556" s="2">
        <f t="shared" si="43"/>
        <v>9.6429570682644794E-2</v>
      </c>
      <c r="H556" s="2">
        <f t="shared" si="44"/>
        <v>3.2743354044008743</v>
      </c>
    </row>
    <row r="557" spans="1:8" x14ac:dyDescent="0.3">
      <c r="A557" s="2">
        <v>110920</v>
      </c>
      <c r="B557">
        <v>0.61247596868642562</v>
      </c>
      <c r="C557" s="15">
        <f t="shared" si="40"/>
        <v>1.0040589650597143</v>
      </c>
      <c r="D557" s="15">
        <f t="shared" si="41"/>
        <v>10</v>
      </c>
      <c r="E557" s="2">
        <f t="shared" si="42"/>
        <v>4.9797051747014285</v>
      </c>
      <c r="F557" s="2">
        <v>5</v>
      </c>
      <c r="G557" s="2">
        <f t="shared" si="43"/>
        <v>-2.0294825298571517E-2</v>
      </c>
      <c r="H557" s="2" t="e">
        <f t="shared" si="44"/>
        <v>#NUM!</v>
      </c>
    </row>
    <row r="558" spans="1:8" x14ac:dyDescent="0.3">
      <c r="A558" s="2">
        <v>111120</v>
      </c>
      <c r="B558">
        <v>0.61311016991104395</v>
      </c>
      <c r="C558" s="15">
        <f t="shared" si="40"/>
        <v>1.0050986391984327</v>
      </c>
      <c r="D558" s="15">
        <f t="shared" si="41"/>
        <v>10</v>
      </c>
      <c r="E558" s="2">
        <f t="shared" si="42"/>
        <v>4.9745068040078362</v>
      </c>
      <c r="F558" s="2">
        <v>5</v>
      </c>
      <c r="G558" s="2">
        <f t="shared" si="43"/>
        <v>-2.549319599216382E-2</v>
      </c>
      <c r="H558" s="2" t="e">
        <f t="shared" si="44"/>
        <v>#NUM!</v>
      </c>
    </row>
    <row r="559" spans="1:8" x14ac:dyDescent="0.3">
      <c r="A559" s="2">
        <v>111320</v>
      </c>
      <c r="B559">
        <v>0.64726098560068235</v>
      </c>
      <c r="C559" s="15">
        <f t="shared" si="40"/>
        <v>1.0610835829519383</v>
      </c>
      <c r="D559" s="15">
        <f t="shared" si="41"/>
        <v>10</v>
      </c>
      <c r="E559" s="2">
        <f t="shared" si="42"/>
        <v>4.6945820852403086</v>
      </c>
      <c r="F559" s="2">
        <v>5</v>
      </c>
      <c r="G559" s="2">
        <f t="shared" si="43"/>
        <v>-0.30541791475969138</v>
      </c>
      <c r="H559" s="2" t="e">
        <f t="shared" si="44"/>
        <v>#NUM!</v>
      </c>
    </row>
    <row r="560" spans="1:8" x14ac:dyDescent="0.3">
      <c r="A560" s="2">
        <v>111520</v>
      </c>
      <c r="B560">
        <v>0.62879855054183764</v>
      </c>
      <c r="C560" s="15">
        <f t="shared" si="40"/>
        <v>1.0308172959702258</v>
      </c>
      <c r="D560" s="15">
        <f t="shared" si="41"/>
        <v>10</v>
      </c>
      <c r="E560" s="2">
        <f t="shared" si="42"/>
        <v>4.845913520148871</v>
      </c>
      <c r="F560" s="2">
        <v>5</v>
      </c>
      <c r="G560" s="2">
        <f t="shared" si="43"/>
        <v>-0.154086479851129</v>
      </c>
      <c r="H560" s="2" t="e">
        <f t="shared" si="44"/>
        <v>#NUM!</v>
      </c>
    </row>
    <row r="561" spans="1:8" x14ac:dyDescent="0.3">
      <c r="A561" s="2">
        <v>111720</v>
      </c>
      <c r="B561">
        <v>0.58092601658963727</v>
      </c>
      <c r="C561" s="15">
        <f t="shared" si="40"/>
        <v>0.95233773211415951</v>
      </c>
      <c r="D561" s="15">
        <f t="shared" si="41"/>
        <v>10</v>
      </c>
      <c r="E561" s="2">
        <f t="shared" si="42"/>
        <v>5.2383113394292025</v>
      </c>
      <c r="F561" s="2">
        <v>5</v>
      </c>
      <c r="G561" s="2">
        <f t="shared" si="43"/>
        <v>0.23831133942920246</v>
      </c>
      <c r="H561" s="2">
        <f t="shared" si="44"/>
        <v>2.3970293136969958</v>
      </c>
    </row>
    <row r="562" spans="1:8" x14ac:dyDescent="0.3">
      <c r="A562" s="2">
        <v>111920</v>
      </c>
      <c r="B562">
        <v>0.598734656400013</v>
      </c>
      <c r="C562" s="15">
        <f t="shared" si="40"/>
        <v>0.98153222360657866</v>
      </c>
      <c r="D562" s="15">
        <f t="shared" si="41"/>
        <v>10</v>
      </c>
      <c r="E562" s="2">
        <f t="shared" si="42"/>
        <v>5.0923388819671072</v>
      </c>
      <c r="F562" s="2">
        <v>5</v>
      </c>
      <c r="G562" s="2">
        <f t="shared" si="43"/>
        <v>9.2338881967107156E-2</v>
      </c>
      <c r="H562" s="2">
        <f t="shared" si="44"/>
        <v>3.3168800195221877</v>
      </c>
    </row>
    <row r="563" spans="1:8" x14ac:dyDescent="0.3">
      <c r="A563" s="2">
        <v>112120</v>
      </c>
      <c r="B563">
        <v>0.62826072981299919</v>
      </c>
      <c r="C563" s="15">
        <f t="shared" si="40"/>
        <v>1.0299356226442611</v>
      </c>
      <c r="D563" s="15">
        <f t="shared" si="41"/>
        <v>10</v>
      </c>
      <c r="E563" s="2">
        <f t="shared" si="42"/>
        <v>4.8503218867786941</v>
      </c>
      <c r="F563" s="2">
        <v>5</v>
      </c>
      <c r="G563" s="2">
        <f t="shared" si="43"/>
        <v>-0.14967811322130586</v>
      </c>
      <c r="H563" s="2" t="e">
        <f t="shared" si="44"/>
        <v>#NUM!</v>
      </c>
    </row>
    <row r="564" spans="1:8" x14ac:dyDescent="0.3">
      <c r="A564" s="2">
        <v>112320</v>
      </c>
      <c r="B564">
        <v>0.62496456532310662</v>
      </c>
      <c r="C564" s="15">
        <f t="shared" si="40"/>
        <v>1.0245320743001749</v>
      </c>
      <c r="D564" s="15">
        <f t="shared" si="41"/>
        <v>10</v>
      </c>
      <c r="E564" s="2">
        <f t="shared" si="42"/>
        <v>4.8773396284991257</v>
      </c>
      <c r="F564" s="2">
        <v>5</v>
      </c>
      <c r="G564" s="2">
        <f t="shared" si="43"/>
        <v>-0.12266037150087428</v>
      </c>
      <c r="H564" s="2" t="e">
        <f t="shared" si="44"/>
        <v>#NUM!</v>
      </c>
    </row>
    <row r="565" spans="1:8" x14ac:dyDescent="0.3">
      <c r="A565" s="2">
        <v>112520</v>
      </c>
      <c r="B565">
        <v>0.60400442412159694</v>
      </c>
      <c r="C565" s="15">
        <f t="shared" si="40"/>
        <v>0.99017118708458518</v>
      </c>
      <c r="D565" s="15">
        <f t="shared" si="41"/>
        <v>10</v>
      </c>
      <c r="E565" s="2">
        <f t="shared" si="42"/>
        <v>5.0491440645770744</v>
      </c>
      <c r="F565" s="2">
        <v>5</v>
      </c>
      <c r="G565" s="2">
        <f t="shared" si="43"/>
        <v>4.9144064577074431E-2</v>
      </c>
      <c r="H565" s="2">
        <f t="shared" si="44"/>
        <v>3.9390707572825057</v>
      </c>
    </row>
    <row r="566" spans="1:8" x14ac:dyDescent="0.3">
      <c r="A566" s="2">
        <v>112720</v>
      </c>
      <c r="B566">
        <v>0.61647480796495757</v>
      </c>
      <c r="C566" s="15">
        <f t="shared" si="40"/>
        <v>1.0106144392868157</v>
      </c>
      <c r="D566" s="15">
        <f t="shared" si="41"/>
        <v>10</v>
      </c>
      <c r="E566" s="2">
        <f t="shared" si="42"/>
        <v>4.9469278035659219</v>
      </c>
      <c r="F566" s="2">
        <v>5</v>
      </c>
      <c r="G566" s="2">
        <f t="shared" si="43"/>
        <v>-5.3072196434078123E-2</v>
      </c>
      <c r="H566" s="2" t="e">
        <f t="shared" si="44"/>
        <v>#NUM!</v>
      </c>
    </row>
    <row r="567" spans="1:8" x14ac:dyDescent="0.3">
      <c r="A567" s="2">
        <v>112920</v>
      </c>
      <c r="B567">
        <v>0.61029125303117226</v>
      </c>
      <c r="C567" s="15">
        <f t="shared" si="40"/>
        <v>1.0004774639855283</v>
      </c>
      <c r="D567" s="15">
        <f t="shared" si="41"/>
        <v>10</v>
      </c>
      <c r="E567" s="2">
        <f t="shared" si="42"/>
        <v>4.9976126800723586</v>
      </c>
      <c r="F567" s="2">
        <v>5</v>
      </c>
      <c r="G567" s="2">
        <f t="shared" si="43"/>
        <v>-2.387319927641407E-3</v>
      </c>
      <c r="H567" s="2" t="e">
        <f t="shared" si="44"/>
        <v>#NUM!</v>
      </c>
    </row>
    <row r="568" spans="1:8" x14ac:dyDescent="0.3">
      <c r="A568" s="2">
        <v>113120</v>
      </c>
      <c r="B568">
        <v>0.60914837988721449</v>
      </c>
      <c r="C568" s="15">
        <f t="shared" si="40"/>
        <v>0.99860390145444999</v>
      </c>
      <c r="D568" s="15">
        <f t="shared" si="41"/>
        <v>10</v>
      </c>
      <c r="E568" s="2">
        <f t="shared" si="42"/>
        <v>5.0069804927277497</v>
      </c>
      <c r="F568" s="2">
        <v>5</v>
      </c>
      <c r="G568" s="2">
        <f t="shared" si="43"/>
        <v>6.9804927277496986E-3</v>
      </c>
      <c r="H568" s="2">
        <f t="shared" si="44"/>
        <v>5.882321630111381</v>
      </c>
    </row>
    <row r="569" spans="1:8" x14ac:dyDescent="0.3">
      <c r="A569" s="2">
        <v>113320</v>
      </c>
      <c r="B569">
        <v>0.58025960963174272</v>
      </c>
      <c r="C569" s="15">
        <f t="shared" si="40"/>
        <v>0.95124526169138157</v>
      </c>
      <c r="D569" s="15">
        <f t="shared" si="41"/>
        <v>10</v>
      </c>
      <c r="E569" s="2">
        <f t="shared" si="42"/>
        <v>5.2437736915430921</v>
      </c>
      <c r="F569" s="2">
        <v>5</v>
      </c>
      <c r="G569" s="2">
        <f t="shared" si="43"/>
        <v>0.24377369154309214</v>
      </c>
      <c r="H569" s="2">
        <f t="shared" si="44"/>
        <v>2.3754092064699259</v>
      </c>
    </row>
    <row r="570" spans="1:8" x14ac:dyDescent="0.3">
      <c r="A570" s="2">
        <v>113520</v>
      </c>
      <c r="B570">
        <v>0.60867086179293106</v>
      </c>
      <c r="C570" s="15">
        <f t="shared" si="40"/>
        <v>0.99782108490644439</v>
      </c>
      <c r="D570" s="15">
        <f t="shared" si="41"/>
        <v>10</v>
      </c>
      <c r="E570" s="2">
        <f t="shared" si="42"/>
        <v>5.0108945754677778</v>
      </c>
      <c r="F570" s="2">
        <v>5</v>
      </c>
      <c r="G570" s="2">
        <f t="shared" si="43"/>
        <v>1.0894575467777834E-2</v>
      </c>
      <c r="H570" s="2">
        <f t="shared" si="44"/>
        <v>5.4379575537040932</v>
      </c>
    </row>
    <row r="571" spans="1:8" x14ac:dyDescent="0.3">
      <c r="A571" s="2">
        <v>113720</v>
      </c>
      <c r="B571">
        <v>0.60594018350255774</v>
      </c>
      <c r="C571" s="15">
        <f t="shared" si="40"/>
        <v>0.99334456311894714</v>
      </c>
      <c r="D571" s="15">
        <f t="shared" si="41"/>
        <v>10</v>
      </c>
      <c r="E571" s="2">
        <f t="shared" si="42"/>
        <v>5.0332771844052644</v>
      </c>
      <c r="F571" s="2">
        <v>5</v>
      </c>
      <c r="G571" s="2">
        <f t="shared" si="43"/>
        <v>3.3277184405264393E-2</v>
      </c>
      <c r="H571" s="2">
        <f t="shared" si="44"/>
        <v>4.3258073889298112</v>
      </c>
    </row>
    <row r="572" spans="1:8" x14ac:dyDescent="0.3">
      <c r="A572" s="2">
        <v>113920</v>
      </c>
      <c r="B572">
        <v>0.59653411888697871</v>
      </c>
      <c r="C572" s="15">
        <f t="shared" si="40"/>
        <v>0.97792478506062086</v>
      </c>
      <c r="D572" s="15">
        <f t="shared" si="41"/>
        <v>10</v>
      </c>
      <c r="E572" s="2">
        <f t="shared" si="42"/>
        <v>5.1103760746968954</v>
      </c>
      <c r="F572" s="2">
        <v>5</v>
      </c>
      <c r="G572" s="2">
        <f t="shared" si="43"/>
        <v>0.11037607469689537</v>
      </c>
      <c r="H572" s="2">
        <f t="shared" si="44"/>
        <v>3.1419877001059233</v>
      </c>
    </row>
    <row r="573" spans="1:8" x14ac:dyDescent="0.3">
      <c r="A573" s="2">
        <v>114120</v>
      </c>
      <c r="B573">
        <v>0.61228609934333111</v>
      </c>
      <c r="C573" s="15">
        <f t="shared" si="40"/>
        <v>1.0037477038415263</v>
      </c>
      <c r="D573" s="15">
        <f t="shared" si="41"/>
        <v>10</v>
      </c>
      <c r="E573" s="2">
        <f t="shared" si="42"/>
        <v>4.9812614807923685</v>
      </c>
      <c r="F573" s="2">
        <v>5</v>
      </c>
      <c r="G573" s="2">
        <f t="shared" si="43"/>
        <v>-1.8738519207631477E-2</v>
      </c>
      <c r="H573" s="2" t="e">
        <f t="shared" si="44"/>
        <v>#NUM!</v>
      </c>
    </row>
    <row r="574" spans="1:8" x14ac:dyDescent="0.3">
      <c r="A574" s="2">
        <v>114320</v>
      </c>
      <c r="B574">
        <v>0.61051815623455929</v>
      </c>
      <c r="C574" s="15">
        <f t="shared" si="40"/>
        <v>1.0008494364500973</v>
      </c>
      <c r="D574" s="15">
        <f t="shared" si="41"/>
        <v>10</v>
      </c>
      <c r="E574" s="2">
        <f t="shared" si="42"/>
        <v>4.9957528177495139</v>
      </c>
      <c r="F574" s="2">
        <v>5</v>
      </c>
      <c r="G574" s="2">
        <f t="shared" si="43"/>
        <v>-4.2471822504861478E-3</v>
      </c>
      <c r="H574" s="2" t="e">
        <f t="shared" si="44"/>
        <v>#NUM!</v>
      </c>
    </row>
    <row r="575" spans="1:8" x14ac:dyDescent="0.3">
      <c r="A575" s="2">
        <v>114520</v>
      </c>
      <c r="B575">
        <v>0.62506112088195298</v>
      </c>
      <c r="C575" s="15">
        <f t="shared" si="40"/>
        <v>1.0246903621015624</v>
      </c>
      <c r="D575" s="15">
        <f t="shared" si="41"/>
        <v>10</v>
      </c>
      <c r="E575" s="2">
        <f t="shared" si="42"/>
        <v>4.8765481894921878</v>
      </c>
      <c r="F575" s="2">
        <v>5</v>
      </c>
      <c r="G575" s="2">
        <f t="shared" si="43"/>
        <v>-0.12345181050781218</v>
      </c>
      <c r="H575" s="2" t="e">
        <f t="shared" si="44"/>
        <v>#NUM!</v>
      </c>
    </row>
    <row r="576" spans="1:8" x14ac:dyDescent="0.3">
      <c r="A576" s="2">
        <v>114720</v>
      </c>
      <c r="B576">
        <v>0.61068056093287582</v>
      </c>
      <c r="C576" s="15">
        <f t="shared" si="40"/>
        <v>1.0011156736604523</v>
      </c>
      <c r="D576" s="15">
        <f t="shared" si="41"/>
        <v>10</v>
      </c>
      <c r="E576" s="2">
        <f t="shared" si="42"/>
        <v>4.9944216316977386</v>
      </c>
      <c r="F576" s="2">
        <v>5</v>
      </c>
      <c r="G576" s="2">
        <f t="shared" si="43"/>
        <v>-5.5783683022614383E-3</v>
      </c>
      <c r="H576" s="2" t="e">
        <f t="shared" si="44"/>
        <v>#NUM!</v>
      </c>
    </row>
    <row r="577" spans="1:8" x14ac:dyDescent="0.3">
      <c r="A577" s="2">
        <v>114920</v>
      </c>
      <c r="B577">
        <v>0.58089056456445554</v>
      </c>
      <c r="C577" s="15">
        <f t="shared" si="40"/>
        <v>0.95227961404009109</v>
      </c>
      <c r="D577" s="15">
        <f t="shared" si="41"/>
        <v>10</v>
      </c>
      <c r="E577" s="2">
        <f t="shared" si="42"/>
        <v>5.238601929799545</v>
      </c>
      <c r="F577" s="2">
        <v>5</v>
      </c>
      <c r="G577" s="2">
        <f t="shared" si="43"/>
        <v>0.23860192979954498</v>
      </c>
      <c r="H577" s="2">
        <f t="shared" si="44"/>
        <v>2.3958661562229695</v>
      </c>
    </row>
    <row r="578" spans="1:8" x14ac:dyDescent="0.3">
      <c r="A578" s="2">
        <v>115120</v>
      </c>
      <c r="B578">
        <v>0.57997148383300468</v>
      </c>
      <c r="C578" s="15">
        <f t="shared" si="40"/>
        <v>0.95077292431640115</v>
      </c>
      <c r="D578" s="15">
        <f t="shared" si="41"/>
        <v>10</v>
      </c>
      <c r="E578" s="2">
        <f t="shared" si="42"/>
        <v>5.2461353784179945</v>
      </c>
      <c r="F578" s="2">
        <v>5</v>
      </c>
      <c r="G578" s="2">
        <f t="shared" si="43"/>
        <v>0.24613537841799449</v>
      </c>
      <c r="H578" s="2">
        <f t="shared" si="44"/>
        <v>2.3662180822261165</v>
      </c>
    </row>
    <row r="579" spans="1:8" x14ac:dyDescent="0.3">
      <c r="A579" s="2">
        <v>115320</v>
      </c>
      <c r="B579">
        <v>0.60595363596673391</v>
      </c>
      <c r="C579" s="15">
        <f t="shared" ref="C579:C642" si="45">B579/$J$27</f>
        <v>0.9933666163389081</v>
      </c>
      <c r="D579" s="15">
        <f t="shared" ref="D579:D642" si="46">$J$28</f>
        <v>10</v>
      </c>
      <c r="E579" s="2">
        <f t="shared" si="42"/>
        <v>5.0331669183054597</v>
      </c>
      <c r="F579" s="2">
        <v>5</v>
      </c>
      <c r="G579" s="2">
        <f t="shared" si="43"/>
        <v>3.3166918305459703E-2</v>
      </c>
      <c r="H579" s="2">
        <f t="shared" si="44"/>
        <v>4.3291045478731194</v>
      </c>
    </row>
    <row r="580" spans="1:8" x14ac:dyDescent="0.3">
      <c r="A580" s="2">
        <v>115520</v>
      </c>
      <c r="B580">
        <v>0.59777666762832882</v>
      </c>
      <c r="C580" s="15">
        <f t="shared" si="45"/>
        <v>0.97996175021037513</v>
      </c>
      <c r="D580" s="15">
        <f t="shared" si="46"/>
        <v>10</v>
      </c>
      <c r="E580" s="2">
        <f t="shared" ref="E580:E643" si="47">D580-(F580*C580)</f>
        <v>5.100191248948124</v>
      </c>
      <c r="F580" s="2">
        <v>5</v>
      </c>
      <c r="G580" s="2">
        <f t="shared" ref="G580:G643" si="48">F580-(F580*C580)</f>
        <v>0.10019124894812403</v>
      </c>
      <c r="H580" s="2">
        <f t="shared" ref="H580:H643" si="49">LN((F580*E580)/(D580*G580))</f>
        <v>3.2368052882534202</v>
      </c>
    </row>
    <row r="581" spans="1:8" x14ac:dyDescent="0.3">
      <c r="A581" s="2">
        <v>115720</v>
      </c>
      <c r="B581">
        <v>0.62298681231808561</v>
      </c>
      <c r="C581" s="15">
        <f t="shared" si="45"/>
        <v>1.0212898562591568</v>
      </c>
      <c r="D581" s="15">
        <f t="shared" si="46"/>
        <v>10</v>
      </c>
      <c r="E581" s="2">
        <f t="shared" si="47"/>
        <v>4.8935507187042155</v>
      </c>
      <c r="F581" s="2">
        <v>5</v>
      </c>
      <c r="G581" s="2">
        <f t="shared" si="48"/>
        <v>-0.10644928129578446</v>
      </c>
      <c r="H581" s="2" t="e">
        <f t="shared" si="49"/>
        <v>#NUM!</v>
      </c>
    </row>
    <row r="582" spans="1:8" x14ac:dyDescent="0.3">
      <c r="A582" s="2">
        <v>115920</v>
      </c>
      <c r="B582">
        <v>0.5929353142101853</v>
      </c>
      <c r="C582" s="15">
        <f t="shared" si="45"/>
        <v>0.97202510526259889</v>
      </c>
      <c r="D582" s="15">
        <f t="shared" si="46"/>
        <v>10</v>
      </c>
      <c r="E582" s="2">
        <f t="shared" si="47"/>
        <v>5.1398744736870059</v>
      </c>
      <c r="F582" s="2">
        <v>5</v>
      </c>
      <c r="G582" s="2">
        <f t="shared" si="48"/>
        <v>0.1398744736870059</v>
      </c>
      <c r="H582" s="2">
        <f t="shared" si="49"/>
        <v>2.9108913522424915</v>
      </c>
    </row>
    <row r="583" spans="1:8" x14ac:dyDescent="0.3">
      <c r="A583" s="2">
        <v>116120</v>
      </c>
      <c r="B583">
        <v>0.63204814434525691</v>
      </c>
      <c r="C583" s="15">
        <f t="shared" si="45"/>
        <v>1.0361444989266506</v>
      </c>
      <c r="D583" s="15">
        <f t="shared" si="46"/>
        <v>10</v>
      </c>
      <c r="E583" s="2">
        <f t="shared" si="47"/>
        <v>4.8192775053667471</v>
      </c>
      <c r="F583" s="2">
        <v>5</v>
      </c>
      <c r="G583" s="2">
        <f t="shared" si="48"/>
        <v>-0.18072249463325285</v>
      </c>
      <c r="H583" s="2" t="e">
        <f t="shared" si="49"/>
        <v>#NUM!</v>
      </c>
    </row>
    <row r="584" spans="1:8" x14ac:dyDescent="0.3">
      <c r="A584" s="2">
        <v>116320</v>
      </c>
      <c r="B584">
        <v>0.607083864987088</v>
      </c>
      <c r="C584" s="15">
        <f t="shared" si="45"/>
        <v>0.99521945079850493</v>
      </c>
      <c r="D584" s="15">
        <f t="shared" si="46"/>
        <v>10</v>
      </c>
      <c r="E584" s="2">
        <f t="shared" si="47"/>
        <v>5.023902746007475</v>
      </c>
      <c r="F584" s="2">
        <v>5</v>
      </c>
      <c r="G584" s="2">
        <f t="shared" si="48"/>
        <v>2.3902746007474995E-2</v>
      </c>
      <c r="H584" s="2">
        <f t="shared" si="49"/>
        <v>4.6548218214723365</v>
      </c>
    </row>
    <row r="585" spans="1:8" x14ac:dyDescent="0.3">
      <c r="A585" s="2">
        <v>116520</v>
      </c>
      <c r="B585">
        <v>0.61310509693649773</v>
      </c>
      <c r="C585" s="15">
        <f t="shared" si="45"/>
        <v>1.0050903228467176</v>
      </c>
      <c r="D585" s="15">
        <f t="shared" si="46"/>
        <v>10</v>
      </c>
      <c r="E585" s="2">
        <f t="shared" si="47"/>
        <v>4.9745483857664121</v>
      </c>
      <c r="F585" s="2">
        <v>5</v>
      </c>
      <c r="G585" s="2">
        <f t="shared" si="48"/>
        <v>-2.5451614233587883E-2</v>
      </c>
      <c r="H585" s="2" t="e">
        <f t="shared" si="49"/>
        <v>#NUM!</v>
      </c>
    </row>
    <row r="586" spans="1:8" x14ac:dyDescent="0.3">
      <c r="A586" s="2">
        <v>116720</v>
      </c>
      <c r="B586">
        <v>0.61018500169031153</v>
      </c>
      <c r="C586" s="15">
        <f t="shared" si="45"/>
        <v>1.0003032814595272</v>
      </c>
      <c r="D586" s="15">
        <f t="shared" si="46"/>
        <v>10</v>
      </c>
      <c r="E586" s="2">
        <f t="shared" si="47"/>
        <v>4.9984835927023639</v>
      </c>
      <c r="F586" s="2">
        <v>5</v>
      </c>
      <c r="G586" s="2">
        <f t="shared" si="48"/>
        <v>-1.5164072976361354E-3</v>
      </c>
      <c r="H586" s="2" t="e">
        <f t="shared" si="49"/>
        <v>#NUM!</v>
      </c>
    </row>
    <row r="587" spans="1:8" x14ac:dyDescent="0.3">
      <c r="A587" s="2">
        <v>116920</v>
      </c>
      <c r="B587">
        <v>0.59849647624175306</v>
      </c>
      <c r="C587" s="15">
        <f t="shared" si="45"/>
        <v>0.98114176433074274</v>
      </c>
      <c r="D587" s="15">
        <f t="shared" si="46"/>
        <v>10</v>
      </c>
      <c r="E587" s="2">
        <f t="shared" si="47"/>
        <v>5.0942911783462863</v>
      </c>
      <c r="F587" s="2">
        <v>5</v>
      </c>
      <c r="G587" s="2">
        <f t="shared" si="48"/>
        <v>9.4291178346286308E-2</v>
      </c>
      <c r="H587" s="2">
        <f t="shared" si="49"/>
        <v>3.296340997943922</v>
      </c>
    </row>
    <row r="588" spans="1:8" x14ac:dyDescent="0.3">
      <c r="A588" s="2">
        <v>117120</v>
      </c>
      <c r="B588">
        <v>0.62475725917085767</v>
      </c>
      <c r="C588" s="15">
        <f t="shared" si="45"/>
        <v>1.0241922281489471</v>
      </c>
      <c r="D588" s="15">
        <f t="shared" si="46"/>
        <v>10</v>
      </c>
      <c r="E588" s="2">
        <f t="shared" si="47"/>
        <v>4.8790388592552647</v>
      </c>
      <c r="F588" s="2">
        <v>5</v>
      </c>
      <c r="G588" s="2">
        <f t="shared" si="48"/>
        <v>-0.1209611407447353</v>
      </c>
      <c r="H588" s="2" t="e">
        <f t="shared" si="49"/>
        <v>#NUM!</v>
      </c>
    </row>
    <row r="589" spans="1:8" x14ac:dyDescent="0.3">
      <c r="A589" s="2">
        <v>117320</v>
      </c>
      <c r="B589">
        <v>0.63564779799303228</v>
      </c>
      <c r="C589" s="15">
        <f t="shared" si="45"/>
        <v>1.0420455704803808</v>
      </c>
      <c r="D589" s="15">
        <f t="shared" si="46"/>
        <v>10</v>
      </c>
      <c r="E589" s="2">
        <f t="shared" si="47"/>
        <v>4.7897721475980957</v>
      </c>
      <c r="F589" s="2">
        <v>5</v>
      </c>
      <c r="G589" s="2">
        <f t="shared" si="48"/>
        <v>-0.21022785240190434</v>
      </c>
      <c r="H589" s="2" t="e">
        <f t="shared" si="49"/>
        <v>#NUM!</v>
      </c>
    </row>
    <row r="590" spans="1:8" x14ac:dyDescent="0.3">
      <c r="A590" s="2">
        <v>117520</v>
      </c>
      <c r="B590">
        <v>0.61384285809791517</v>
      </c>
      <c r="C590" s="15">
        <f t="shared" si="45"/>
        <v>1.0062997673736314</v>
      </c>
      <c r="D590" s="15">
        <f t="shared" si="46"/>
        <v>10</v>
      </c>
      <c r="E590" s="2">
        <f t="shared" si="47"/>
        <v>4.968501163131843</v>
      </c>
      <c r="F590" s="2">
        <v>5</v>
      </c>
      <c r="G590" s="2">
        <f t="shared" si="48"/>
        <v>-3.1498836868157021E-2</v>
      </c>
      <c r="H590" s="2" t="e">
        <f t="shared" si="49"/>
        <v>#NUM!</v>
      </c>
    </row>
    <row r="591" spans="1:8" x14ac:dyDescent="0.3">
      <c r="A591" s="2">
        <v>117720</v>
      </c>
      <c r="B591">
        <v>0.62821790268925193</v>
      </c>
      <c r="C591" s="15">
        <f t="shared" si="45"/>
        <v>1.0298654142446753</v>
      </c>
      <c r="D591" s="15">
        <f t="shared" si="46"/>
        <v>10</v>
      </c>
      <c r="E591" s="2">
        <f t="shared" si="47"/>
        <v>4.8506729287766239</v>
      </c>
      <c r="F591" s="2">
        <v>5</v>
      </c>
      <c r="G591" s="2">
        <f t="shared" si="48"/>
        <v>-0.14932707122337607</v>
      </c>
      <c r="H591" s="2" t="e">
        <f t="shared" si="49"/>
        <v>#NUM!</v>
      </c>
    </row>
    <row r="592" spans="1:8" x14ac:dyDescent="0.3">
      <c r="A592" s="2">
        <v>117920</v>
      </c>
      <c r="B592">
        <v>0.63163011602703045</v>
      </c>
      <c r="C592" s="15">
        <f t="shared" si="45"/>
        <v>1.0354592066016892</v>
      </c>
      <c r="D592" s="15">
        <f t="shared" si="46"/>
        <v>10</v>
      </c>
      <c r="E592" s="2">
        <f t="shared" si="47"/>
        <v>4.8227039669915541</v>
      </c>
      <c r="F592" s="2">
        <v>5</v>
      </c>
      <c r="G592" s="2">
        <f t="shared" si="48"/>
        <v>-0.17729603300844587</v>
      </c>
      <c r="H592" s="2" t="e">
        <f t="shared" si="49"/>
        <v>#NUM!</v>
      </c>
    </row>
    <row r="593" spans="1:8" x14ac:dyDescent="0.3">
      <c r="A593" s="2">
        <v>118120</v>
      </c>
      <c r="B593">
        <v>0.61510695354807043</v>
      </c>
      <c r="C593" s="15">
        <f t="shared" si="45"/>
        <v>1.0083720549968369</v>
      </c>
      <c r="D593" s="15">
        <f t="shared" si="46"/>
        <v>10</v>
      </c>
      <c r="E593" s="2">
        <f t="shared" si="47"/>
        <v>4.9581397250158155</v>
      </c>
      <c r="F593" s="2">
        <v>5</v>
      </c>
      <c r="G593" s="2">
        <f t="shared" si="48"/>
        <v>-4.1860274984184542E-2</v>
      </c>
      <c r="H593" s="2" t="e">
        <f t="shared" si="49"/>
        <v>#NUM!</v>
      </c>
    </row>
    <row r="594" spans="1:8" x14ac:dyDescent="0.3">
      <c r="A594" s="2">
        <v>118320</v>
      </c>
      <c r="B594">
        <v>0.60545604862548041</v>
      </c>
      <c r="C594" s="15">
        <f t="shared" si="45"/>
        <v>0.99255089938603347</v>
      </c>
      <c r="D594" s="15">
        <f t="shared" si="46"/>
        <v>10</v>
      </c>
      <c r="E594" s="2">
        <f t="shared" si="47"/>
        <v>5.0372455030698324</v>
      </c>
      <c r="F594" s="2">
        <v>5</v>
      </c>
      <c r="G594" s="2">
        <f t="shared" si="48"/>
        <v>3.7245503069832431E-2</v>
      </c>
      <c r="H594" s="2">
        <f t="shared" si="49"/>
        <v>4.213936289355928</v>
      </c>
    </row>
    <row r="595" spans="1:8" x14ac:dyDescent="0.3">
      <c r="A595" s="2">
        <v>118520</v>
      </c>
      <c r="B595">
        <v>0.60408370610552953</v>
      </c>
      <c r="C595" s="15">
        <f t="shared" si="45"/>
        <v>0.99030115755004844</v>
      </c>
      <c r="D595" s="15">
        <f t="shared" si="46"/>
        <v>10</v>
      </c>
      <c r="E595" s="2">
        <f t="shared" si="47"/>
        <v>5.048494212249758</v>
      </c>
      <c r="F595" s="2">
        <v>5</v>
      </c>
      <c r="G595" s="2">
        <f t="shared" si="48"/>
        <v>4.8494212249758029E-2</v>
      </c>
      <c r="H595" s="2">
        <f t="shared" si="49"/>
        <v>3.9522536656881853</v>
      </c>
    </row>
    <row r="596" spans="1:8" x14ac:dyDescent="0.3">
      <c r="A596" s="2">
        <v>118720</v>
      </c>
      <c r="B596">
        <v>0.59731746042751466</v>
      </c>
      <c r="C596" s="15">
        <f t="shared" si="45"/>
        <v>0.9792089515205159</v>
      </c>
      <c r="D596" s="15">
        <f t="shared" si="46"/>
        <v>10</v>
      </c>
      <c r="E596" s="2">
        <f t="shared" si="47"/>
        <v>5.1039552423974204</v>
      </c>
      <c r="F596" s="2">
        <v>5</v>
      </c>
      <c r="G596" s="2">
        <f t="shared" si="48"/>
        <v>0.10395524239742038</v>
      </c>
      <c r="H596" s="2">
        <f t="shared" si="49"/>
        <v>3.2006634303574772</v>
      </c>
    </row>
    <row r="597" spans="1:8" x14ac:dyDescent="0.3">
      <c r="A597" s="2">
        <v>118920</v>
      </c>
      <c r="B597">
        <v>0.64184265088217562</v>
      </c>
      <c r="C597" s="15">
        <f t="shared" si="45"/>
        <v>1.05220106701996</v>
      </c>
      <c r="D597" s="15">
        <f t="shared" si="46"/>
        <v>10</v>
      </c>
      <c r="E597" s="2">
        <f t="shared" si="47"/>
        <v>4.7389946649002006</v>
      </c>
      <c r="F597" s="2">
        <v>5</v>
      </c>
      <c r="G597" s="2">
        <f t="shared" si="48"/>
        <v>-0.2610053350997994</v>
      </c>
      <c r="H597" s="2" t="e">
        <f t="shared" si="49"/>
        <v>#NUM!</v>
      </c>
    </row>
    <row r="598" spans="1:8" x14ac:dyDescent="0.3">
      <c r="A598" s="2">
        <v>119120</v>
      </c>
      <c r="B598">
        <v>0.59814640904178362</v>
      </c>
      <c r="C598" s="15">
        <f t="shared" si="45"/>
        <v>0.9805678836750551</v>
      </c>
      <c r="D598" s="15">
        <f t="shared" si="46"/>
        <v>10</v>
      </c>
      <c r="E598" s="2">
        <f t="shared" si="47"/>
        <v>5.0971605816247241</v>
      </c>
      <c r="F598" s="2">
        <v>5</v>
      </c>
      <c r="G598" s="2">
        <f t="shared" si="48"/>
        <v>9.7160581624724074E-2</v>
      </c>
      <c r="H598" s="2">
        <f t="shared" si="49"/>
        <v>3.2669266440363383</v>
      </c>
    </row>
    <row r="599" spans="1:8" x14ac:dyDescent="0.3">
      <c r="A599" s="2">
        <v>119320</v>
      </c>
      <c r="B599">
        <v>0.59199856102628157</v>
      </c>
      <c r="C599" s="15">
        <f t="shared" si="45"/>
        <v>0.97048944430537964</v>
      </c>
      <c r="D599" s="15">
        <f t="shared" si="46"/>
        <v>10</v>
      </c>
      <c r="E599" s="2">
        <f t="shared" si="47"/>
        <v>5.1475527784731021</v>
      </c>
      <c r="F599" s="2">
        <v>5</v>
      </c>
      <c r="G599" s="2">
        <f t="shared" si="48"/>
        <v>0.14755277847310211</v>
      </c>
      <c r="H599" s="2">
        <f t="shared" si="49"/>
        <v>2.8589435795797993</v>
      </c>
    </row>
    <row r="600" spans="1:8" x14ac:dyDescent="0.3">
      <c r="A600" s="2">
        <v>119520</v>
      </c>
      <c r="B600">
        <v>0.60173066528820152</v>
      </c>
      <c r="C600" s="15">
        <f t="shared" si="45"/>
        <v>0.98644371358721561</v>
      </c>
      <c r="D600" s="15">
        <f t="shared" si="46"/>
        <v>10</v>
      </c>
      <c r="E600" s="2">
        <f t="shared" si="47"/>
        <v>5.0677814320639216</v>
      </c>
      <c r="F600" s="2">
        <v>5</v>
      </c>
      <c r="G600" s="2">
        <f t="shared" si="48"/>
        <v>6.7781432063921621E-2</v>
      </c>
      <c r="H600" s="2">
        <f t="shared" si="49"/>
        <v>3.6212229388169326</v>
      </c>
    </row>
    <row r="601" spans="1:8" x14ac:dyDescent="0.3">
      <c r="A601" s="2">
        <v>119720</v>
      </c>
      <c r="B601">
        <v>0.62556422219920549</v>
      </c>
      <c r="C601" s="15">
        <f t="shared" si="45"/>
        <v>1.0255151183593534</v>
      </c>
      <c r="D601" s="15">
        <f t="shared" si="46"/>
        <v>10</v>
      </c>
      <c r="E601" s="2">
        <f t="shared" si="47"/>
        <v>4.8724244082032335</v>
      </c>
      <c r="F601" s="2">
        <v>5</v>
      </c>
      <c r="G601" s="2">
        <f t="shared" si="48"/>
        <v>-0.12757559179676647</v>
      </c>
      <c r="H601" s="2" t="e">
        <f t="shared" si="49"/>
        <v>#NUM!</v>
      </c>
    </row>
    <row r="602" spans="1:8" x14ac:dyDescent="0.3">
      <c r="A602" s="2">
        <v>119920</v>
      </c>
      <c r="B602">
        <v>0.62062593051463311</v>
      </c>
      <c r="C602" s="15">
        <f t="shared" si="45"/>
        <v>1.01741955822071</v>
      </c>
      <c r="D602" s="15">
        <f t="shared" si="46"/>
        <v>10</v>
      </c>
      <c r="E602" s="2">
        <f t="shared" si="47"/>
        <v>4.9129022088964502</v>
      </c>
      <c r="F602" s="2">
        <v>5</v>
      </c>
      <c r="G602" s="2">
        <f t="shared" si="48"/>
        <v>-8.709779110354976E-2</v>
      </c>
      <c r="H602" s="2" t="e">
        <f t="shared" si="49"/>
        <v>#NUM!</v>
      </c>
    </row>
    <row r="603" spans="1:8" x14ac:dyDescent="0.3">
      <c r="A603" s="2">
        <v>120120</v>
      </c>
      <c r="B603">
        <v>0.60350185468600037</v>
      </c>
      <c r="C603" s="15">
        <f t="shared" si="45"/>
        <v>0.98934730276393501</v>
      </c>
      <c r="D603" s="15">
        <f t="shared" si="46"/>
        <v>10</v>
      </c>
      <c r="E603" s="2">
        <f t="shared" si="47"/>
        <v>5.0532634861803247</v>
      </c>
      <c r="F603" s="2">
        <v>5</v>
      </c>
      <c r="G603" s="2">
        <f t="shared" si="48"/>
        <v>5.3263486180324726E-2</v>
      </c>
      <c r="H603" s="2">
        <f t="shared" si="49"/>
        <v>3.8593913337502341</v>
      </c>
    </row>
    <row r="604" spans="1:8" x14ac:dyDescent="0.3">
      <c r="A604" s="2">
        <v>120320</v>
      </c>
      <c r="B604">
        <v>0.63789108946565609</v>
      </c>
      <c r="C604" s="15">
        <f t="shared" si="45"/>
        <v>1.0457230974846821</v>
      </c>
      <c r="D604" s="15">
        <f t="shared" si="46"/>
        <v>10</v>
      </c>
      <c r="E604" s="2">
        <f t="shared" si="47"/>
        <v>4.7713845125765895</v>
      </c>
      <c r="F604" s="2">
        <v>5</v>
      </c>
      <c r="G604" s="2">
        <f t="shared" si="48"/>
        <v>-0.22861548742341053</v>
      </c>
      <c r="H604" s="2" t="e">
        <f t="shared" si="49"/>
        <v>#NUM!</v>
      </c>
    </row>
    <row r="605" spans="1:8" x14ac:dyDescent="0.3">
      <c r="A605" s="2">
        <v>120520</v>
      </c>
      <c r="B605">
        <v>0.61011897070604804</v>
      </c>
      <c r="C605" s="15">
        <f t="shared" si="45"/>
        <v>1.0001950339443411</v>
      </c>
      <c r="D605" s="15">
        <f t="shared" si="46"/>
        <v>10</v>
      </c>
      <c r="E605" s="2">
        <f t="shared" si="47"/>
        <v>4.9990248302782945</v>
      </c>
      <c r="F605" s="2">
        <v>5</v>
      </c>
      <c r="G605" s="2">
        <f t="shared" si="48"/>
        <v>-9.7516972170552663E-4</v>
      </c>
      <c r="H605" s="2" t="e">
        <f t="shared" si="49"/>
        <v>#NUM!</v>
      </c>
    </row>
    <row r="606" spans="1:8" x14ac:dyDescent="0.3">
      <c r="A606" s="2">
        <v>120720</v>
      </c>
      <c r="B606">
        <v>0.63182306426814616</v>
      </c>
      <c r="C606" s="15">
        <f t="shared" si="45"/>
        <v>1.0357755151936823</v>
      </c>
      <c r="D606" s="15">
        <f t="shared" si="46"/>
        <v>10</v>
      </c>
      <c r="E606" s="2">
        <f t="shared" si="47"/>
        <v>4.8211224240315884</v>
      </c>
      <c r="F606" s="2">
        <v>5</v>
      </c>
      <c r="G606" s="2">
        <f t="shared" si="48"/>
        <v>-0.17887757596841158</v>
      </c>
      <c r="H606" s="2" t="e">
        <f t="shared" si="49"/>
        <v>#NUM!</v>
      </c>
    </row>
    <row r="607" spans="1:8" x14ac:dyDescent="0.3">
      <c r="A607" s="2">
        <v>120920</v>
      </c>
      <c r="B607">
        <v>0.59906965581500415</v>
      </c>
      <c r="C607" s="15">
        <f t="shared" si="45"/>
        <v>0.98208140297541668</v>
      </c>
      <c r="D607" s="15">
        <f t="shared" si="46"/>
        <v>10</v>
      </c>
      <c r="E607" s="2">
        <f t="shared" si="47"/>
        <v>5.0895929851229162</v>
      </c>
      <c r="F607" s="2">
        <v>5</v>
      </c>
      <c r="G607" s="2">
        <f t="shared" si="48"/>
        <v>8.9592985122916247E-2</v>
      </c>
      <c r="H607" s="2">
        <f t="shared" si="49"/>
        <v>3.346528936280186</v>
      </c>
    </row>
    <row r="608" spans="1:8" x14ac:dyDescent="0.3">
      <c r="A608" s="2">
        <v>121120</v>
      </c>
      <c r="B608">
        <v>0.58877451314039309</v>
      </c>
      <c r="C608" s="15">
        <f t="shared" si="45"/>
        <v>0.96520411990228372</v>
      </c>
      <c r="D608" s="15">
        <f t="shared" si="46"/>
        <v>10</v>
      </c>
      <c r="E608" s="2">
        <f t="shared" si="47"/>
        <v>5.1739794004885811</v>
      </c>
      <c r="F608" s="2">
        <v>5</v>
      </c>
      <c r="G608" s="2">
        <f t="shared" si="48"/>
        <v>0.17397940048858107</v>
      </c>
      <c r="H608" s="2">
        <f t="shared" si="49"/>
        <v>2.6993132966173872</v>
      </c>
    </row>
    <row r="609" spans="1:8" x14ac:dyDescent="0.3">
      <c r="A609" s="2">
        <v>121320</v>
      </c>
      <c r="B609">
        <v>0.61686330773276354</v>
      </c>
      <c r="C609" s="15">
        <f t="shared" si="45"/>
        <v>1.0112513241520713</v>
      </c>
      <c r="D609" s="15">
        <f t="shared" si="46"/>
        <v>10</v>
      </c>
      <c r="E609" s="2">
        <f t="shared" si="47"/>
        <v>4.9437433792396437</v>
      </c>
      <c r="F609" s="2">
        <v>5</v>
      </c>
      <c r="G609" s="2">
        <f t="shared" si="48"/>
        <v>-5.6256620760356313E-2</v>
      </c>
      <c r="H609" s="2" t="e">
        <f t="shared" si="49"/>
        <v>#NUM!</v>
      </c>
    </row>
    <row r="610" spans="1:8" x14ac:dyDescent="0.3">
      <c r="A610" s="2">
        <v>121520</v>
      </c>
      <c r="B610">
        <v>0.6120403214611656</v>
      </c>
      <c r="C610" s="15">
        <f t="shared" si="45"/>
        <v>1.0033447892805993</v>
      </c>
      <c r="D610" s="15">
        <f t="shared" si="46"/>
        <v>10</v>
      </c>
      <c r="E610" s="2">
        <f t="shared" si="47"/>
        <v>4.9832760535970033</v>
      </c>
      <c r="F610" s="2">
        <v>5</v>
      </c>
      <c r="G610" s="2">
        <f t="shared" si="48"/>
        <v>-1.6723946402996681E-2</v>
      </c>
      <c r="H610" s="2" t="e">
        <f t="shared" si="49"/>
        <v>#NUM!</v>
      </c>
    </row>
    <row r="611" spans="1:8" x14ac:dyDescent="0.3">
      <c r="A611" s="2">
        <v>121720</v>
      </c>
      <c r="B611">
        <v>0.60169365700529198</v>
      </c>
      <c r="C611" s="15">
        <f t="shared" si="45"/>
        <v>0.98638304427097045</v>
      </c>
      <c r="D611" s="15">
        <f t="shared" si="46"/>
        <v>10</v>
      </c>
      <c r="E611" s="2">
        <f t="shared" si="47"/>
        <v>5.0680847786451473</v>
      </c>
      <c r="F611" s="2">
        <v>5</v>
      </c>
      <c r="G611" s="2">
        <f t="shared" si="48"/>
        <v>6.8084778645147281E-2</v>
      </c>
      <c r="H611" s="2">
        <f t="shared" si="49"/>
        <v>3.616817415549562</v>
      </c>
    </row>
    <row r="612" spans="1:8" x14ac:dyDescent="0.3">
      <c r="A612" s="2">
        <v>121920</v>
      </c>
      <c r="B612">
        <v>0.63839292782224799</v>
      </c>
      <c r="C612" s="15">
        <f t="shared" si="45"/>
        <v>1.0465457833151606</v>
      </c>
      <c r="D612" s="15">
        <f t="shared" si="46"/>
        <v>10</v>
      </c>
      <c r="E612" s="2">
        <f t="shared" si="47"/>
        <v>4.7672710834241974</v>
      </c>
      <c r="F612" s="2">
        <v>5</v>
      </c>
      <c r="G612" s="2">
        <f t="shared" si="48"/>
        <v>-0.23272891657580264</v>
      </c>
      <c r="H612" s="2" t="e">
        <f t="shared" si="49"/>
        <v>#NUM!</v>
      </c>
    </row>
    <row r="613" spans="1:8" x14ac:dyDescent="0.3">
      <c r="A613" s="2">
        <v>122120</v>
      </c>
      <c r="B613">
        <v>0.62487523716179161</v>
      </c>
      <c r="C613" s="15">
        <f t="shared" si="45"/>
        <v>1.0243856346914617</v>
      </c>
      <c r="D613" s="15">
        <f t="shared" si="46"/>
        <v>10</v>
      </c>
      <c r="E613" s="2">
        <f t="shared" si="47"/>
        <v>4.8780718265426914</v>
      </c>
      <c r="F613" s="2">
        <v>5</v>
      </c>
      <c r="G613" s="2">
        <f t="shared" si="48"/>
        <v>-0.12192817345730855</v>
      </c>
      <c r="H613" s="2" t="e">
        <f t="shared" si="49"/>
        <v>#NUM!</v>
      </c>
    </row>
    <row r="614" spans="1:8" x14ac:dyDescent="0.3">
      <c r="A614" s="2">
        <v>122320</v>
      </c>
      <c r="B614">
        <v>0.61287255381798533</v>
      </c>
      <c r="C614" s="15">
        <f t="shared" si="45"/>
        <v>1.0047091046196481</v>
      </c>
      <c r="D614" s="15">
        <f t="shared" si="46"/>
        <v>10</v>
      </c>
      <c r="E614" s="2">
        <f t="shared" si="47"/>
        <v>4.9764544769017593</v>
      </c>
      <c r="F614" s="2">
        <v>5</v>
      </c>
      <c r="G614" s="2">
        <f t="shared" si="48"/>
        <v>-2.354552309824065E-2</v>
      </c>
      <c r="H614" s="2" t="e">
        <f t="shared" si="49"/>
        <v>#NUM!</v>
      </c>
    </row>
    <row r="615" spans="1:8" x14ac:dyDescent="0.3">
      <c r="A615" s="2">
        <v>122520</v>
      </c>
      <c r="B615">
        <v>0.60084559748518618</v>
      </c>
      <c r="C615" s="15">
        <f t="shared" si="45"/>
        <v>0.98499278276260027</v>
      </c>
      <c r="D615" s="15">
        <f t="shared" si="46"/>
        <v>10</v>
      </c>
      <c r="E615" s="2">
        <f t="shared" si="47"/>
        <v>5.0750360861869988</v>
      </c>
      <c r="F615" s="2">
        <v>5</v>
      </c>
      <c r="G615" s="2">
        <f t="shared" si="48"/>
        <v>7.5036086186998752E-2</v>
      </c>
      <c r="H615" s="2">
        <f t="shared" si="49"/>
        <v>3.520972586922329</v>
      </c>
    </row>
    <row r="616" spans="1:8" x14ac:dyDescent="0.3">
      <c r="A616" s="2">
        <v>122720</v>
      </c>
      <c r="B616">
        <v>0.64853986064704494</v>
      </c>
      <c r="C616" s="15">
        <f t="shared" si="45"/>
        <v>1.0631800994213851</v>
      </c>
      <c r="D616" s="15">
        <f t="shared" si="46"/>
        <v>10</v>
      </c>
      <c r="E616" s="2">
        <f t="shared" si="47"/>
        <v>4.6840995028930745</v>
      </c>
      <c r="F616" s="2">
        <v>5</v>
      </c>
      <c r="G616" s="2">
        <f t="shared" si="48"/>
        <v>-0.31590049710692547</v>
      </c>
      <c r="H616" s="2" t="e">
        <f t="shared" si="49"/>
        <v>#NUM!</v>
      </c>
    </row>
    <row r="617" spans="1:8" x14ac:dyDescent="0.3">
      <c r="A617" s="2">
        <v>122920</v>
      </c>
      <c r="B617">
        <v>0.65064186675198521</v>
      </c>
      <c r="C617" s="15">
        <f t="shared" si="45"/>
        <v>1.0666260110688282</v>
      </c>
      <c r="D617" s="15">
        <f t="shared" si="46"/>
        <v>10</v>
      </c>
      <c r="E617" s="2">
        <f t="shared" si="47"/>
        <v>4.6668699446558595</v>
      </c>
      <c r="F617" s="2">
        <v>5</v>
      </c>
      <c r="G617" s="2">
        <f t="shared" si="48"/>
        <v>-0.33313005534414053</v>
      </c>
      <c r="H617" s="2" t="e">
        <f t="shared" si="49"/>
        <v>#NUM!</v>
      </c>
    </row>
    <row r="618" spans="1:8" x14ac:dyDescent="0.3">
      <c r="A618" s="2">
        <v>123120</v>
      </c>
      <c r="B618">
        <v>0.64005496015388841</v>
      </c>
      <c r="C618" s="15">
        <f t="shared" si="45"/>
        <v>1.0492704264817843</v>
      </c>
      <c r="D618" s="15">
        <f t="shared" si="46"/>
        <v>10</v>
      </c>
      <c r="E618" s="2">
        <f t="shared" si="47"/>
        <v>4.7536478675910789</v>
      </c>
      <c r="F618" s="2">
        <v>5</v>
      </c>
      <c r="G618" s="2">
        <f t="shared" si="48"/>
        <v>-0.24635213240892107</v>
      </c>
      <c r="H618" s="2" t="e">
        <f t="shared" si="49"/>
        <v>#NUM!</v>
      </c>
    </row>
    <row r="619" spans="1:8" x14ac:dyDescent="0.3">
      <c r="A619" s="2">
        <v>123320</v>
      </c>
      <c r="B619">
        <v>0.59950161487116904</v>
      </c>
      <c r="C619" s="15">
        <f t="shared" si="45"/>
        <v>0.98278953257568702</v>
      </c>
      <c r="D619" s="15">
        <f t="shared" si="46"/>
        <v>10</v>
      </c>
      <c r="E619" s="2">
        <f t="shared" si="47"/>
        <v>5.0860523371215649</v>
      </c>
      <c r="F619" s="2">
        <v>5</v>
      </c>
      <c r="G619" s="2">
        <f t="shared" si="48"/>
        <v>8.6052337121564904E-2</v>
      </c>
      <c r="H619" s="2">
        <f t="shared" si="49"/>
        <v>3.3861543734679596</v>
      </c>
    </row>
    <row r="620" spans="1:8" x14ac:dyDescent="0.3">
      <c r="A620" s="2">
        <v>123520</v>
      </c>
      <c r="B620">
        <v>0.59062549293634936</v>
      </c>
      <c r="C620" s="15">
        <f t="shared" si="45"/>
        <v>0.96823851301040886</v>
      </c>
      <c r="D620" s="15">
        <f t="shared" si="46"/>
        <v>10</v>
      </c>
      <c r="E620" s="2">
        <f t="shared" si="47"/>
        <v>5.1588074349479554</v>
      </c>
      <c r="F620" s="2">
        <v>5</v>
      </c>
      <c r="G620" s="2">
        <f t="shared" si="48"/>
        <v>0.15880743494795535</v>
      </c>
      <c r="H620" s="2">
        <f t="shared" si="49"/>
        <v>2.787621166657265</v>
      </c>
    </row>
    <row r="621" spans="1:8" x14ac:dyDescent="0.3">
      <c r="A621" s="2">
        <v>123720</v>
      </c>
      <c r="B621">
        <v>0.6430017748228698</v>
      </c>
      <c r="C621" s="15">
        <f t="shared" si="45"/>
        <v>1.0541012702014259</v>
      </c>
      <c r="D621" s="15">
        <f t="shared" si="46"/>
        <v>10</v>
      </c>
      <c r="E621" s="2">
        <f t="shared" si="47"/>
        <v>4.7294936489928707</v>
      </c>
      <c r="F621" s="2">
        <v>5</v>
      </c>
      <c r="G621" s="2">
        <f t="shared" si="48"/>
        <v>-0.27050635100712928</v>
      </c>
      <c r="H621" s="2" t="e">
        <f t="shared" si="49"/>
        <v>#NUM!</v>
      </c>
    </row>
    <row r="622" spans="1:8" x14ac:dyDescent="0.3">
      <c r="A622" s="2">
        <v>123920</v>
      </c>
      <c r="B622">
        <v>0.61123883091768616</v>
      </c>
      <c r="C622" s="15">
        <f t="shared" si="45"/>
        <v>1.0020308703568626</v>
      </c>
      <c r="D622" s="15">
        <f t="shared" si="46"/>
        <v>10</v>
      </c>
      <c r="E622" s="2">
        <f t="shared" si="47"/>
        <v>4.9898456482156872</v>
      </c>
      <c r="F622" s="2">
        <v>5</v>
      </c>
      <c r="G622" s="2">
        <f t="shared" si="48"/>
        <v>-1.0154351784312787E-2</v>
      </c>
      <c r="H622" s="2" t="e">
        <f t="shared" si="49"/>
        <v>#NUM!</v>
      </c>
    </row>
    <row r="623" spans="1:8" x14ac:dyDescent="0.3">
      <c r="A623" s="2">
        <v>124120</v>
      </c>
      <c r="B623">
        <v>0.61871176158967911</v>
      </c>
      <c r="C623" s="15">
        <f t="shared" si="45"/>
        <v>1.0142815763765232</v>
      </c>
      <c r="D623" s="15">
        <f t="shared" si="46"/>
        <v>10</v>
      </c>
      <c r="E623" s="2">
        <f t="shared" si="47"/>
        <v>4.9285921181173844</v>
      </c>
      <c r="F623" s="2">
        <v>5</v>
      </c>
      <c r="G623" s="2">
        <f t="shared" si="48"/>
        <v>-7.1407881882615598E-2</v>
      </c>
      <c r="H623" s="2" t="e">
        <f t="shared" si="49"/>
        <v>#NUM!</v>
      </c>
    </row>
    <row r="624" spans="1:8" x14ac:dyDescent="0.3">
      <c r="A624" s="2">
        <v>124320</v>
      </c>
      <c r="B624">
        <v>0.61900403490139189</v>
      </c>
      <c r="C624" s="15">
        <f t="shared" si="45"/>
        <v>1.0147607129531016</v>
      </c>
      <c r="D624" s="15">
        <f t="shared" si="46"/>
        <v>10</v>
      </c>
      <c r="E624" s="2">
        <f t="shared" si="47"/>
        <v>4.926196435234492</v>
      </c>
      <c r="F624" s="2">
        <v>5</v>
      </c>
      <c r="G624" s="2">
        <f t="shared" si="48"/>
        <v>-7.3803564765507979E-2</v>
      </c>
      <c r="H624" s="2" t="e">
        <f t="shared" si="49"/>
        <v>#NUM!</v>
      </c>
    </row>
    <row r="625" spans="1:8" x14ac:dyDescent="0.3">
      <c r="A625" s="2">
        <v>124520</v>
      </c>
      <c r="B625">
        <v>0.56857208659603875</v>
      </c>
      <c r="C625" s="15">
        <f t="shared" si="45"/>
        <v>0.93208538786235862</v>
      </c>
      <c r="D625" s="15">
        <f t="shared" si="46"/>
        <v>10</v>
      </c>
      <c r="E625" s="2">
        <f t="shared" si="47"/>
        <v>5.339573060688207</v>
      </c>
      <c r="F625" s="2">
        <v>5</v>
      </c>
      <c r="G625" s="2">
        <f t="shared" si="48"/>
        <v>0.33957306068820703</v>
      </c>
      <c r="H625" s="2">
        <f t="shared" si="49"/>
        <v>2.0620646723207594</v>
      </c>
    </row>
    <row r="626" spans="1:8" x14ac:dyDescent="0.3">
      <c r="A626" s="2">
        <v>124720</v>
      </c>
      <c r="B626">
        <v>0.59735745429002007</v>
      </c>
      <c r="C626" s="15">
        <f t="shared" si="45"/>
        <v>0.97927451522954112</v>
      </c>
      <c r="D626" s="15">
        <f t="shared" si="46"/>
        <v>10</v>
      </c>
      <c r="E626" s="2">
        <f t="shared" si="47"/>
        <v>5.1036274238522941</v>
      </c>
      <c r="F626" s="2">
        <v>5</v>
      </c>
      <c r="G626" s="2">
        <f t="shared" si="48"/>
        <v>0.10362742385229406</v>
      </c>
      <c r="H626" s="2">
        <f t="shared" si="49"/>
        <v>3.2037576411110198</v>
      </c>
    </row>
    <row r="627" spans="1:8" x14ac:dyDescent="0.3">
      <c r="A627" s="2">
        <v>124920</v>
      </c>
      <c r="B627">
        <v>0.60095953481621545</v>
      </c>
      <c r="C627" s="15">
        <f t="shared" si="45"/>
        <v>0.9851795652724844</v>
      </c>
      <c r="D627" s="15">
        <f t="shared" si="46"/>
        <v>10</v>
      </c>
      <c r="E627" s="2">
        <f t="shared" si="47"/>
        <v>5.074102173637578</v>
      </c>
      <c r="F627" s="2">
        <v>5</v>
      </c>
      <c r="G627" s="2">
        <f t="shared" si="48"/>
        <v>7.4102173637577984E-2</v>
      </c>
      <c r="H627" s="2">
        <f t="shared" si="49"/>
        <v>3.5333128303885619</v>
      </c>
    </row>
    <row r="628" spans="1:8" x14ac:dyDescent="0.3">
      <c r="A628" s="2">
        <v>125120</v>
      </c>
      <c r="B628">
        <v>0.59439467340910901</v>
      </c>
      <c r="C628" s="15">
        <f t="shared" si="45"/>
        <v>0.97441749739198202</v>
      </c>
      <c r="D628" s="15">
        <f t="shared" si="46"/>
        <v>10</v>
      </c>
      <c r="E628" s="2">
        <f t="shared" si="47"/>
        <v>5.1279125130400898</v>
      </c>
      <c r="F628" s="2">
        <v>5</v>
      </c>
      <c r="G628" s="2">
        <f t="shared" si="48"/>
        <v>0.12791251304008977</v>
      </c>
      <c r="H628" s="2">
        <f t="shared" si="49"/>
        <v>2.997960218897159</v>
      </c>
    </row>
    <row r="629" spans="1:8" x14ac:dyDescent="0.3">
      <c r="A629" s="2">
        <v>125320</v>
      </c>
      <c r="B629">
        <v>0.62798886247352836</v>
      </c>
      <c r="C629" s="15">
        <f t="shared" si="45"/>
        <v>1.029489938481194</v>
      </c>
      <c r="D629" s="15">
        <f t="shared" si="46"/>
        <v>10</v>
      </c>
      <c r="E629" s="2">
        <f t="shared" si="47"/>
        <v>4.8525503075940302</v>
      </c>
      <c r="F629" s="2">
        <v>5</v>
      </c>
      <c r="G629" s="2">
        <f t="shared" si="48"/>
        <v>-0.14744969240596983</v>
      </c>
      <c r="H629" s="2" t="e">
        <f t="shared" si="49"/>
        <v>#NUM!</v>
      </c>
    </row>
    <row r="630" spans="1:8" x14ac:dyDescent="0.3">
      <c r="A630" s="2">
        <v>125520</v>
      </c>
      <c r="B630">
        <v>0.65261801311728851</v>
      </c>
      <c r="C630" s="15">
        <f t="shared" si="45"/>
        <v>1.0698655952742435</v>
      </c>
      <c r="D630" s="15">
        <f t="shared" si="46"/>
        <v>10</v>
      </c>
      <c r="E630" s="2">
        <f t="shared" si="47"/>
        <v>4.6506720236287826</v>
      </c>
      <c r="F630" s="2">
        <v>5</v>
      </c>
      <c r="G630" s="2">
        <f t="shared" si="48"/>
        <v>-0.34932797637121737</v>
      </c>
      <c r="H630" s="2" t="e">
        <f t="shared" si="49"/>
        <v>#NUM!</v>
      </c>
    </row>
    <row r="631" spans="1:8" x14ac:dyDescent="0.3">
      <c r="A631" s="2">
        <v>125720</v>
      </c>
      <c r="B631">
        <v>0.60468238660663975</v>
      </c>
      <c r="C631" s="15">
        <f t="shared" si="45"/>
        <v>0.99128260099449139</v>
      </c>
      <c r="D631" s="15">
        <f t="shared" si="46"/>
        <v>10</v>
      </c>
      <c r="E631" s="2">
        <f t="shared" si="47"/>
        <v>5.0435869950275434</v>
      </c>
      <c r="F631" s="2">
        <v>5</v>
      </c>
      <c r="G631" s="2">
        <f t="shared" si="48"/>
        <v>4.3586995027543374E-2</v>
      </c>
      <c r="H631" s="2">
        <f t="shared" si="49"/>
        <v>4.0579668060497971</v>
      </c>
    </row>
    <row r="632" spans="1:8" x14ac:dyDescent="0.3">
      <c r="A632" s="2">
        <v>125920</v>
      </c>
      <c r="B632">
        <v>0.61310401701944583</v>
      </c>
      <c r="C632" s="15">
        <f t="shared" si="45"/>
        <v>1.0050885524908948</v>
      </c>
      <c r="D632" s="15">
        <f t="shared" si="46"/>
        <v>10</v>
      </c>
      <c r="E632" s="2">
        <f t="shared" si="47"/>
        <v>4.9745572375455263</v>
      </c>
      <c r="F632" s="2">
        <v>5</v>
      </c>
      <c r="G632" s="2">
        <f t="shared" si="48"/>
        <v>-2.5442762454473744E-2</v>
      </c>
      <c r="H632" s="2" t="e">
        <f t="shared" si="49"/>
        <v>#NUM!</v>
      </c>
    </row>
    <row r="633" spans="1:8" x14ac:dyDescent="0.3">
      <c r="A633" s="2">
        <v>126120</v>
      </c>
      <c r="B633">
        <v>0.64473081092617346</v>
      </c>
      <c r="C633" s="15">
        <f t="shared" si="45"/>
        <v>1.0569357556166779</v>
      </c>
      <c r="D633" s="15">
        <f t="shared" si="46"/>
        <v>10</v>
      </c>
      <c r="E633" s="2">
        <f t="shared" si="47"/>
        <v>4.7153212219166107</v>
      </c>
      <c r="F633" s="2">
        <v>5</v>
      </c>
      <c r="G633" s="2">
        <f t="shared" si="48"/>
        <v>-0.28467877808338926</v>
      </c>
      <c r="H633" s="2" t="e">
        <f t="shared" si="49"/>
        <v>#NUM!</v>
      </c>
    </row>
    <row r="634" spans="1:8" x14ac:dyDescent="0.3">
      <c r="A634" s="2">
        <v>126320</v>
      </c>
      <c r="B634">
        <v>0.6322821287839776</v>
      </c>
      <c r="C634" s="15">
        <f t="shared" si="45"/>
        <v>1.0365280799737338</v>
      </c>
      <c r="D634" s="15">
        <f t="shared" si="46"/>
        <v>10</v>
      </c>
      <c r="E634" s="2">
        <f t="shared" si="47"/>
        <v>4.817359600131331</v>
      </c>
      <c r="F634" s="2">
        <v>5</v>
      </c>
      <c r="G634" s="2">
        <f t="shared" si="48"/>
        <v>-0.18264039986866898</v>
      </c>
      <c r="H634" s="2" t="e">
        <f t="shared" si="49"/>
        <v>#NUM!</v>
      </c>
    </row>
    <row r="635" spans="1:8" x14ac:dyDescent="0.3">
      <c r="A635" s="2">
        <v>126520</v>
      </c>
      <c r="B635">
        <v>0.63829684221851624</v>
      </c>
      <c r="C635" s="15">
        <f t="shared" si="45"/>
        <v>1.0463882659319939</v>
      </c>
      <c r="D635" s="15">
        <f t="shared" si="46"/>
        <v>10</v>
      </c>
      <c r="E635" s="2">
        <f t="shared" si="47"/>
        <v>4.7680586703400305</v>
      </c>
      <c r="F635" s="2">
        <v>5</v>
      </c>
      <c r="G635" s="2">
        <f t="shared" si="48"/>
        <v>-0.2319413296599695</v>
      </c>
      <c r="H635" s="2" t="e">
        <f t="shared" si="49"/>
        <v>#NUM!</v>
      </c>
    </row>
    <row r="636" spans="1:8" x14ac:dyDescent="0.3">
      <c r="A636" s="2">
        <v>126720</v>
      </c>
      <c r="B636">
        <v>0.61108877644092519</v>
      </c>
      <c r="C636" s="15">
        <f t="shared" si="45"/>
        <v>1.0017848794113529</v>
      </c>
      <c r="D636" s="15">
        <f t="shared" si="46"/>
        <v>10</v>
      </c>
      <c r="E636" s="2">
        <f t="shared" si="47"/>
        <v>4.9910756029432353</v>
      </c>
      <c r="F636" s="2">
        <v>5</v>
      </c>
      <c r="G636" s="2">
        <f t="shared" si="48"/>
        <v>-8.9243970567647324E-3</v>
      </c>
      <c r="H636" s="2" t="e">
        <f t="shared" si="49"/>
        <v>#NUM!</v>
      </c>
    </row>
    <row r="637" spans="1:8" x14ac:dyDescent="0.3">
      <c r="A637" s="2">
        <v>126920</v>
      </c>
      <c r="B637">
        <v>0.63812262222382354</v>
      </c>
      <c r="C637" s="15">
        <f t="shared" si="45"/>
        <v>1.0461026593833174</v>
      </c>
      <c r="D637" s="15">
        <f t="shared" si="46"/>
        <v>10</v>
      </c>
      <c r="E637" s="2">
        <f t="shared" si="47"/>
        <v>4.7694867030834134</v>
      </c>
      <c r="F637" s="2">
        <v>5</v>
      </c>
      <c r="G637" s="2">
        <f t="shared" si="48"/>
        <v>-0.23051329691658662</v>
      </c>
      <c r="H637" s="2" t="e">
        <f t="shared" si="49"/>
        <v>#NUM!</v>
      </c>
    </row>
    <row r="638" spans="1:8" x14ac:dyDescent="0.3">
      <c r="A638" s="2">
        <v>127120</v>
      </c>
      <c r="B638">
        <v>0.57963384749467639</v>
      </c>
      <c r="C638" s="15">
        <f t="shared" si="45"/>
        <v>0.95021942212242039</v>
      </c>
      <c r="D638" s="15">
        <f t="shared" si="46"/>
        <v>10</v>
      </c>
      <c r="E638" s="2">
        <f t="shared" si="47"/>
        <v>5.2489028893878977</v>
      </c>
      <c r="F638" s="2">
        <v>5</v>
      </c>
      <c r="G638" s="2">
        <f t="shared" si="48"/>
        <v>0.24890288938789773</v>
      </c>
      <c r="H638" s="2">
        <f t="shared" si="49"/>
        <v>2.3555643618020787</v>
      </c>
    </row>
    <row r="639" spans="1:8" x14ac:dyDescent="0.3">
      <c r="A639" s="2">
        <v>127320</v>
      </c>
      <c r="B639">
        <v>0.60190315615249979</v>
      </c>
      <c r="C639" s="15">
        <f t="shared" si="45"/>
        <v>0.98672648549590136</v>
      </c>
      <c r="D639" s="15">
        <f t="shared" si="46"/>
        <v>10</v>
      </c>
      <c r="E639" s="2">
        <f t="shared" si="47"/>
        <v>5.0663675725204929</v>
      </c>
      <c r="F639" s="2">
        <v>5</v>
      </c>
      <c r="G639" s="2">
        <f t="shared" si="48"/>
        <v>6.6367572520492857E-2</v>
      </c>
      <c r="H639" s="2">
        <f t="shared" si="49"/>
        <v>3.6420236325866804</v>
      </c>
    </row>
    <row r="640" spans="1:8" x14ac:dyDescent="0.3">
      <c r="A640" s="2">
        <v>127520</v>
      </c>
      <c r="B640">
        <v>0.58867709758147491</v>
      </c>
      <c r="C640" s="15">
        <f t="shared" si="45"/>
        <v>0.96504442226471299</v>
      </c>
      <c r="D640" s="15">
        <f t="shared" si="46"/>
        <v>10</v>
      </c>
      <c r="E640" s="2">
        <f t="shared" si="47"/>
        <v>5.1747778886764353</v>
      </c>
      <c r="F640" s="2">
        <v>5</v>
      </c>
      <c r="G640" s="2">
        <f t="shared" si="48"/>
        <v>0.17477788867643529</v>
      </c>
      <c r="H640" s="2">
        <f t="shared" si="49"/>
        <v>2.694888556355806</v>
      </c>
    </row>
    <row r="641" spans="1:8" x14ac:dyDescent="0.3">
      <c r="A641" s="2">
        <v>127720</v>
      </c>
      <c r="B641">
        <v>0.60755870015561497</v>
      </c>
      <c r="C641" s="15">
        <f t="shared" si="45"/>
        <v>0.9959978691075656</v>
      </c>
      <c r="D641" s="15">
        <f t="shared" si="46"/>
        <v>10</v>
      </c>
      <c r="E641" s="2">
        <f t="shared" si="47"/>
        <v>5.0200106544621717</v>
      </c>
      <c r="F641" s="2">
        <v>5</v>
      </c>
      <c r="G641" s="2">
        <f t="shared" si="48"/>
        <v>2.0010654462171651E-2</v>
      </c>
      <c r="H641" s="2">
        <f t="shared" si="49"/>
        <v>4.831775299710408</v>
      </c>
    </row>
    <row r="642" spans="1:8" x14ac:dyDescent="0.3">
      <c r="A642" s="2">
        <v>127920</v>
      </c>
      <c r="B642">
        <v>0.62535447209661343</v>
      </c>
      <c r="C642" s="15">
        <f t="shared" si="45"/>
        <v>1.0251712657321532</v>
      </c>
      <c r="D642" s="15">
        <f t="shared" si="46"/>
        <v>10</v>
      </c>
      <c r="E642" s="2">
        <f t="shared" si="47"/>
        <v>4.8741436713392341</v>
      </c>
      <c r="F642" s="2">
        <v>5</v>
      </c>
      <c r="G642" s="2">
        <f t="shared" si="48"/>
        <v>-0.1258563286607659</v>
      </c>
      <c r="H642" s="2" t="e">
        <f t="shared" si="49"/>
        <v>#NUM!</v>
      </c>
    </row>
    <row r="643" spans="1:8" x14ac:dyDescent="0.3">
      <c r="A643" s="2">
        <v>128120</v>
      </c>
      <c r="B643">
        <v>0.61385513529736946</v>
      </c>
      <c r="C643" s="15">
        <f t="shared" ref="C643:C706" si="50">B643/$J$27</f>
        <v>1.0063198939301139</v>
      </c>
      <c r="D643" s="15">
        <f t="shared" ref="D643:D706" si="51">$J$28</f>
        <v>10</v>
      </c>
      <c r="E643" s="2">
        <f t="shared" si="47"/>
        <v>4.968400530349431</v>
      </c>
      <c r="F643" s="2">
        <v>5</v>
      </c>
      <c r="G643" s="2">
        <f t="shared" si="48"/>
        <v>-3.1599469650569034E-2</v>
      </c>
      <c r="H643" s="2" t="e">
        <f t="shared" si="49"/>
        <v>#NUM!</v>
      </c>
    </row>
    <row r="644" spans="1:8" x14ac:dyDescent="0.3">
      <c r="A644" s="2">
        <v>128320</v>
      </c>
      <c r="B644">
        <v>0.62078413420758549</v>
      </c>
      <c r="C644" s="15">
        <f t="shared" si="50"/>
        <v>1.0176789085370255</v>
      </c>
      <c r="D644" s="15">
        <f t="shared" si="51"/>
        <v>10</v>
      </c>
      <c r="E644" s="2">
        <f t="shared" ref="E644:E707" si="52">D644-(F644*C644)</f>
        <v>4.9116054573148729</v>
      </c>
      <c r="F644" s="2">
        <v>5</v>
      </c>
      <c r="G644" s="2">
        <f t="shared" ref="G644:G707" si="53">F644-(F644*C644)</f>
        <v>-8.8394542685127142E-2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0.62274253372070631</v>
      </c>
      <c r="C645" s="15">
        <f t="shared" si="50"/>
        <v>1.0208893995421415</v>
      </c>
      <c r="D645" s="15">
        <f t="shared" si="51"/>
        <v>10</v>
      </c>
      <c r="E645" s="2">
        <f t="shared" si="52"/>
        <v>4.8955530022892919</v>
      </c>
      <c r="F645" s="2">
        <v>5</v>
      </c>
      <c r="G645" s="2">
        <f t="shared" si="53"/>
        <v>-0.10444699771070809</v>
      </c>
      <c r="H645" s="2" t="e">
        <f t="shared" si="54"/>
        <v>#NUM!</v>
      </c>
    </row>
    <row r="646" spans="1:8" x14ac:dyDescent="0.3">
      <c r="A646" s="2">
        <v>128720</v>
      </c>
      <c r="B646">
        <v>0.61464850614598632</v>
      </c>
      <c r="C646" s="15">
        <f t="shared" si="50"/>
        <v>1.0076205018786661</v>
      </c>
      <c r="D646" s="15">
        <f t="shared" si="51"/>
        <v>10</v>
      </c>
      <c r="E646" s="2">
        <f t="shared" si="52"/>
        <v>4.9618974906066695</v>
      </c>
      <c r="F646" s="2">
        <v>5</v>
      </c>
      <c r="G646" s="2">
        <f t="shared" si="53"/>
        <v>-3.8102509393330486E-2</v>
      </c>
      <c r="H646" s="2" t="e">
        <f t="shared" si="54"/>
        <v>#NUM!</v>
      </c>
    </row>
    <row r="647" spans="1:8" x14ac:dyDescent="0.3">
      <c r="A647" s="2">
        <v>128920</v>
      </c>
      <c r="B647">
        <v>0.62762890529144155</v>
      </c>
      <c r="C647" s="15">
        <f t="shared" si="50"/>
        <v>1.0288998447400681</v>
      </c>
      <c r="D647" s="15">
        <f t="shared" si="51"/>
        <v>10</v>
      </c>
      <c r="E647" s="2">
        <f t="shared" si="52"/>
        <v>4.8555007762996594</v>
      </c>
      <c r="F647" s="2">
        <v>5</v>
      </c>
      <c r="G647" s="2">
        <f t="shared" si="53"/>
        <v>-0.14449922370034063</v>
      </c>
      <c r="H647" s="2" t="e">
        <f t="shared" si="54"/>
        <v>#NUM!</v>
      </c>
    </row>
    <row r="648" spans="1:8" x14ac:dyDescent="0.3">
      <c r="A648" s="2">
        <v>129120</v>
      </c>
      <c r="B648">
        <v>0.59233889834327336</v>
      </c>
      <c r="C648" s="15">
        <f t="shared" si="50"/>
        <v>0.97104737433323507</v>
      </c>
      <c r="D648" s="15">
        <f t="shared" si="51"/>
        <v>10</v>
      </c>
      <c r="E648" s="2">
        <f t="shared" si="52"/>
        <v>5.1447631283338247</v>
      </c>
      <c r="F648" s="2">
        <v>5</v>
      </c>
      <c r="G648" s="2">
        <f t="shared" si="53"/>
        <v>0.14476312833382465</v>
      </c>
      <c r="H648" s="2">
        <f t="shared" si="54"/>
        <v>2.8774886185046835</v>
      </c>
    </row>
    <row r="649" spans="1:8" x14ac:dyDescent="0.3">
      <c r="A649" s="2">
        <v>129320</v>
      </c>
      <c r="B649">
        <v>0.6081452947648559</v>
      </c>
      <c r="C649" s="15">
        <f t="shared" si="50"/>
        <v>0.99695949961451791</v>
      </c>
      <c r="D649" s="15">
        <f t="shared" si="51"/>
        <v>10</v>
      </c>
      <c r="E649" s="2">
        <f t="shared" si="52"/>
        <v>5.0152025019274102</v>
      </c>
      <c r="F649" s="2">
        <v>5</v>
      </c>
      <c r="G649" s="2">
        <f t="shared" si="53"/>
        <v>1.5202501927410239E-2</v>
      </c>
      <c r="H649" s="2">
        <f t="shared" si="54"/>
        <v>5.1056218834740372</v>
      </c>
    </row>
    <row r="650" spans="1:8" x14ac:dyDescent="0.3">
      <c r="A650" s="2">
        <v>129520</v>
      </c>
      <c r="B650">
        <v>0.60277814989964573</v>
      </c>
      <c r="C650" s="15">
        <f t="shared" si="50"/>
        <v>0.98816090147482905</v>
      </c>
      <c r="D650" s="15">
        <f t="shared" si="51"/>
        <v>10</v>
      </c>
      <c r="E650" s="2">
        <f t="shared" si="52"/>
        <v>5.0591954926258547</v>
      </c>
      <c r="F650" s="2">
        <v>5</v>
      </c>
      <c r="G650" s="2">
        <f t="shared" si="53"/>
        <v>5.9195492625854662E-2</v>
      </c>
      <c r="H650" s="2">
        <f t="shared" si="54"/>
        <v>3.7549701746140185</v>
      </c>
    </row>
    <row r="651" spans="1:8" x14ac:dyDescent="0.3">
      <c r="A651" s="2">
        <v>129720</v>
      </c>
      <c r="B651">
        <v>0.60568259171151351</v>
      </c>
      <c r="C651" s="15">
        <f t="shared" si="50"/>
        <v>0.99292228149428441</v>
      </c>
      <c r="D651" s="15">
        <f t="shared" si="51"/>
        <v>10</v>
      </c>
      <c r="E651" s="2">
        <f t="shared" si="52"/>
        <v>5.0353885925285784</v>
      </c>
      <c r="F651" s="2">
        <v>5</v>
      </c>
      <c r="G651" s="2">
        <f t="shared" si="53"/>
        <v>3.53885925285784E-2</v>
      </c>
      <c r="H651" s="2">
        <f t="shared" si="54"/>
        <v>4.2647092766202848</v>
      </c>
    </row>
    <row r="652" spans="1:8" x14ac:dyDescent="0.3">
      <c r="A652" s="2">
        <v>129920</v>
      </c>
      <c r="B652">
        <v>0.59797107976591513</v>
      </c>
      <c r="C652" s="15">
        <f t="shared" si="50"/>
        <v>0.98028045863264779</v>
      </c>
      <c r="D652" s="15">
        <f t="shared" si="51"/>
        <v>10</v>
      </c>
      <c r="E652" s="2">
        <f t="shared" si="52"/>
        <v>5.0985977068367614</v>
      </c>
      <c r="F652" s="2">
        <v>5</v>
      </c>
      <c r="G652" s="2">
        <f t="shared" si="53"/>
        <v>9.859770683676139E-2</v>
      </c>
      <c r="H652" s="2">
        <f t="shared" si="54"/>
        <v>3.2525256367959421</v>
      </c>
    </row>
    <row r="653" spans="1:8" x14ac:dyDescent="0.3">
      <c r="A653" s="2">
        <v>130120</v>
      </c>
      <c r="B653">
        <v>0.61817569862216182</v>
      </c>
      <c r="C653" s="15">
        <f t="shared" si="50"/>
        <v>1.0134027846264948</v>
      </c>
      <c r="D653" s="15">
        <f t="shared" si="51"/>
        <v>10</v>
      </c>
      <c r="E653" s="2">
        <f t="shared" si="52"/>
        <v>4.9329860768675262</v>
      </c>
      <c r="F653" s="2">
        <v>5</v>
      </c>
      <c r="G653" s="2">
        <f t="shared" si="53"/>
        <v>-6.7013923132473785E-2</v>
      </c>
      <c r="H653" s="2" t="e">
        <f t="shared" si="54"/>
        <v>#NUM!</v>
      </c>
    </row>
    <row r="654" spans="1:8" x14ac:dyDescent="0.3">
      <c r="A654" s="2">
        <v>130320</v>
      </c>
      <c r="B654">
        <v>0.60945196084543929</v>
      </c>
      <c r="C654" s="15">
        <f t="shared" si="50"/>
        <v>0.99910157515645792</v>
      </c>
      <c r="D654" s="15">
        <f t="shared" si="51"/>
        <v>10</v>
      </c>
      <c r="E654" s="2">
        <f t="shared" si="52"/>
        <v>5.0044921242177107</v>
      </c>
      <c r="F654" s="2">
        <v>5</v>
      </c>
      <c r="G654" s="2">
        <f t="shared" si="53"/>
        <v>4.4921242177107246E-3</v>
      </c>
      <c r="H654" s="2">
        <f t="shared" si="54"/>
        <v>6.3226183427671634</v>
      </c>
    </row>
    <row r="655" spans="1:8" x14ac:dyDescent="0.3">
      <c r="A655" s="2">
        <v>130520</v>
      </c>
      <c r="B655">
        <v>0.59817709841667677</v>
      </c>
      <c r="C655" s="15">
        <f t="shared" si="50"/>
        <v>0.98061819412569962</v>
      </c>
      <c r="D655" s="15">
        <f t="shared" si="51"/>
        <v>10</v>
      </c>
      <c r="E655" s="2">
        <f t="shared" si="52"/>
        <v>5.0969090293715018</v>
      </c>
      <c r="F655" s="2">
        <v>5</v>
      </c>
      <c r="G655" s="2">
        <f t="shared" si="53"/>
        <v>9.6909029371501809E-2</v>
      </c>
      <c r="H655" s="2">
        <f t="shared" si="54"/>
        <v>3.2694696848199802</v>
      </c>
    </row>
    <row r="656" spans="1:8" x14ac:dyDescent="0.3">
      <c r="A656" s="2">
        <v>130720</v>
      </c>
      <c r="B656">
        <v>0.58225688691696398</v>
      </c>
      <c r="C656" s="15">
        <f t="shared" si="50"/>
        <v>0.95451948674912135</v>
      </c>
      <c r="D656" s="15">
        <f t="shared" si="51"/>
        <v>10</v>
      </c>
      <c r="E656" s="2">
        <f t="shared" si="52"/>
        <v>5.2274025662543933</v>
      </c>
      <c r="F656" s="2">
        <v>5</v>
      </c>
      <c r="G656" s="2">
        <f t="shared" si="53"/>
        <v>0.22740256625439326</v>
      </c>
      <c r="H656" s="2">
        <f t="shared" si="54"/>
        <v>2.4418007454279822</v>
      </c>
    </row>
    <row r="657" spans="1:8" x14ac:dyDescent="0.3">
      <c r="A657" s="2">
        <v>130920</v>
      </c>
      <c r="B657">
        <v>0.61008565240577695</v>
      </c>
      <c r="C657" s="15">
        <f t="shared" si="50"/>
        <v>1.0001404137799623</v>
      </c>
      <c r="D657" s="15">
        <f t="shared" si="51"/>
        <v>10</v>
      </c>
      <c r="E657" s="2">
        <f t="shared" si="52"/>
        <v>4.9992979311001884</v>
      </c>
      <c r="F657" s="2">
        <v>5</v>
      </c>
      <c r="G657" s="2">
        <f t="shared" si="53"/>
        <v>-7.0206889981161424E-4</v>
      </c>
      <c r="H657" s="2" t="e">
        <f t="shared" si="54"/>
        <v>#NUM!</v>
      </c>
    </row>
    <row r="658" spans="1:8" x14ac:dyDescent="0.3">
      <c r="A658" s="2">
        <v>131120</v>
      </c>
      <c r="B658">
        <v>0.59034999331222959</v>
      </c>
      <c r="C658" s="15">
        <f t="shared" si="50"/>
        <v>0.96778687428234367</v>
      </c>
      <c r="D658" s="15">
        <f t="shared" si="51"/>
        <v>10</v>
      </c>
      <c r="E658" s="2">
        <f t="shared" si="52"/>
        <v>5.1610656285882817</v>
      </c>
      <c r="F658" s="2">
        <v>5</v>
      </c>
      <c r="G658" s="2">
        <f t="shared" si="53"/>
        <v>0.16106562858828166</v>
      </c>
      <c r="H658" s="2">
        <f t="shared" si="54"/>
        <v>2.7739392608535591</v>
      </c>
    </row>
    <row r="659" spans="1:8" x14ac:dyDescent="0.3">
      <c r="A659" s="2">
        <v>131320</v>
      </c>
      <c r="B659">
        <v>0.61055386033390835</v>
      </c>
      <c r="C659" s="15">
        <f t="shared" si="50"/>
        <v>1.0009079677605055</v>
      </c>
      <c r="D659" s="15">
        <f t="shared" si="51"/>
        <v>10</v>
      </c>
      <c r="E659" s="2">
        <f t="shared" si="52"/>
        <v>4.9954601611974727</v>
      </c>
      <c r="F659" s="2">
        <v>5</v>
      </c>
      <c r="G659" s="2">
        <f t="shared" si="53"/>
        <v>-4.5398388025272851E-3</v>
      </c>
      <c r="H659" s="2" t="e">
        <f t="shared" si="54"/>
        <v>#NUM!</v>
      </c>
    </row>
    <row r="660" spans="1:8" x14ac:dyDescent="0.3">
      <c r="A660" s="2">
        <v>131520</v>
      </c>
      <c r="B660">
        <v>0.59312274067903259</v>
      </c>
      <c r="C660" s="15">
        <f t="shared" si="50"/>
        <v>0.97233236176890592</v>
      </c>
      <c r="D660" s="15">
        <f t="shared" si="51"/>
        <v>10</v>
      </c>
      <c r="E660" s="2">
        <f t="shared" si="52"/>
        <v>5.1383381911554702</v>
      </c>
      <c r="F660" s="2">
        <v>5</v>
      </c>
      <c r="G660" s="2">
        <f t="shared" si="53"/>
        <v>0.13833819115547019</v>
      </c>
      <c r="H660" s="2">
        <f t="shared" si="54"/>
        <v>2.921636468767344</v>
      </c>
    </row>
    <row r="661" spans="1:8" x14ac:dyDescent="0.3">
      <c r="A661" s="2">
        <v>131720</v>
      </c>
      <c r="B661">
        <v>0.60671294480073013</v>
      </c>
      <c r="C661" s="15">
        <f t="shared" si="50"/>
        <v>0.99461138491922974</v>
      </c>
      <c r="D661" s="15">
        <f t="shared" si="51"/>
        <v>10</v>
      </c>
      <c r="E661" s="2">
        <f t="shared" si="52"/>
        <v>5.0269430754038513</v>
      </c>
      <c r="F661" s="2">
        <v>5</v>
      </c>
      <c r="G661" s="2">
        <f t="shared" si="53"/>
        <v>2.6943075403851324E-2</v>
      </c>
      <c r="H661" s="2">
        <f t="shared" si="54"/>
        <v>4.535693837301161</v>
      </c>
    </row>
    <row r="662" spans="1:8" x14ac:dyDescent="0.3">
      <c r="A662" s="2">
        <v>131920</v>
      </c>
      <c r="B662">
        <v>0.61625095812294395</v>
      </c>
      <c r="C662" s="15">
        <f t="shared" si="50"/>
        <v>1.0102474723326951</v>
      </c>
      <c r="D662" s="15">
        <f t="shared" si="51"/>
        <v>10</v>
      </c>
      <c r="E662" s="2">
        <f t="shared" si="52"/>
        <v>4.9487626383365244</v>
      </c>
      <c r="F662" s="2">
        <v>5</v>
      </c>
      <c r="G662" s="2">
        <f t="shared" si="53"/>
        <v>-5.1237361663475589E-2</v>
      </c>
      <c r="H662" s="2" t="e">
        <f t="shared" si="54"/>
        <v>#NUM!</v>
      </c>
    </row>
    <row r="663" spans="1:8" x14ac:dyDescent="0.3">
      <c r="A663" s="2">
        <v>132120</v>
      </c>
      <c r="B663">
        <v>0.60511658848493355</v>
      </c>
      <c r="C663" s="15">
        <f t="shared" si="50"/>
        <v>0.99199440735235012</v>
      </c>
      <c r="D663" s="15">
        <f t="shared" si="51"/>
        <v>10</v>
      </c>
      <c r="E663" s="2">
        <f t="shared" si="52"/>
        <v>5.0400279632382494</v>
      </c>
      <c r="F663" s="2">
        <v>5</v>
      </c>
      <c r="G663" s="2">
        <f t="shared" si="53"/>
        <v>4.002796323824942E-2</v>
      </c>
      <c r="H663" s="2">
        <f t="shared" si="54"/>
        <v>4.142441437924731</v>
      </c>
    </row>
    <row r="664" spans="1:8" x14ac:dyDescent="0.3">
      <c r="A664" s="2">
        <v>132320</v>
      </c>
      <c r="B664">
        <v>0.6018921683097137</v>
      </c>
      <c r="C664" s="15">
        <f t="shared" si="50"/>
        <v>0.98670847263887496</v>
      </c>
      <c r="D664" s="15">
        <f t="shared" si="51"/>
        <v>10</v>
      </c>
      <c r="E664" s="2">
        <f t="shared" si="52"/>
        <v>5.0664576368056249</v>
      </c>
      <c r="F664" s="2">
        <v>5</v>
      </c>
      <c r="G664" s="2">
        <f t="shared" si="53"/>
        <v>6.6457636805624887E-2</v>
      </c>
      <c r="H664" s="2">
        <f t="shared" si="54"/>
        <v>3.6406852767132749</v>
      </c>
    </row>
    <row r="665" spans="1:8" x14ac:dyDescent="0.3">
      <c r="A665" s="2">
        <v>132520</v>
      </c>
      <c r="B665">
        <v>0.6116140521848662</v>
      </c>
      <c r="C665" s="15">
        <f t="shared" si="50"/>
        <v>1.0026459871883053</v>
      </c>
      <c r="D665" s="15">
        <f t="shared" si="51"/>
        <v>10</v>
      </c>
      <c r="E665" s="2">
        <f t="shared" si="52"/>
        <v>4.9867700640584731</v>
      </c>
      <c r="F665" s="2">
        <v>5</v>
      </c>
      <c r="G665" s="2">
        <f t="shared" si="53"/>
        <v>-1.3229935941526882E-2</v>
      </c>
      <c r="H665" s="2" t="e">
        <f t="shared" si="54"/>
        <v>#NUM!</v>
      </c>
    </row>
    <row r="666" spans="1:8" x14ac:dyDescent="0.3">
      <c r="A666" s="2">
        <v>132720</v>
      </c>
      <c r="B666">
        <v>0.59353601348734841</v>
      </c>
      <c r="C666" s="15">
        <f t="shared" si="50"/>
        <v>0.97300985817598107</v>
      </c>
      <c r="D666" s="15">
        <f t="shared" si="51"/>
        <v>10</v>
      </c>
      <c r="E666" s="2">
        <f t="shared" si="52"/>
        <v>5.134950709120095</v>
      </c>
      <c r="F666" s="2">
        <v>5</v>
      </c>
      <c r="G666" s="2">
        <f t="shared" si="53"/>
        <v>0.13495070912009499</v>
      </c>
      <c r="H666" s="2">
        <f t="shared" si="54"/>
        <v>2.9457687486159072</v>
      </c>
    </row>
    <row r="667" spans="1:8" x14ac:dyDescent="0.3">
      <c r="A667" s="2">
        <v>132920</v>
      </c>
      <c r="B667">
        <v>0.61847190839560062</v>
      </c>
      <c r="C667" s="15">
        <f t="shared" si="50"/>
        <v>1.0138883744190175</v>
      </c>
      <c r="D667" s="15">
        <f t="shared" si="51"/>
        <v>10</v>
      </c>
      <c r="E667" s="2">
        <f t="shared" si="52"/>
        <v>4.9305581279049129</v>
      </c>
      <c r="F667" s="2">
        <v>5</v>
      </c>
      <c r="G667" s="2">
        <f t="shared" si="53"/>
        <v>-6.944187209508712E-2</v>
      </c>
      <c r="H667" s="2" t="e">
        <f t="shared" si="54"/>
        <v>#NUM!</v>
      </c>
    </row>
    <row r="668" spans="1:8" x14ac:dyDescent="0.3">
      <c r="A668" s="2">
        <v>133120</v>
      </c>
      <c r="B668">
        <v>0.59214491977922201</v>
      </c>
      <c r="C668" s="15">
        <f t="shared" si="50"/>
        <v>0.97072937668724923</v>
      </c>
      <c r="D668" s="15">
        <f t="shared" si="51"/>
        <v>10</v>
      </c>
      <c r="E668" s="2">
        <f t="shared" si="52"/>
        <v>5.1463531165637537</v>
      </c>
      <c r="F668" s="2">
        <v>5</v>
      </c>
      <c r="G668" s="2">
        <f t="shared" si="53"/>
        <v>0.14635311656375372</v>
      </c>
      <c r="H668" s="2">
        <f t="shared" si="54"/>
        <v>2.866874121359464</v>
      </c>
    </row>
    <row r="669" spans="1:8" x14ac:dyDescent="0.3">
      <c r="A669" s="2">
        <v>133320</v>
      </c>
      <c r="B669">
        <v>0.60459236158485752</v>
      </c>
      <c r="C669" s="15">
        <f t="shared" si="50"/>
        <v>0.99113501899156975</v>
      </c>
      <c r="D669" s="15">
        <f t="shared" si="51"/>
        <v>10</v>
      </c>
      <c r="E669" s="2">
        <f t="shared" si="52"/>
        <v>5.044324905042151</v>
      </c>
      <c r="F669" s="2">
        <v>5</v>
      </c>
      <c r="G669" s="2">
        <f t="shared" si="53"/>
        <v>4.432490504215103E-2</v>
      </c>
      <c r="H669" s="2">
        <f t="shared" si="54"/>
        <v>4.0413252189652313</v>
      </c>
    </row>
    <row r="670" spans="1:8" x14ac:dyDescent="0.3">
      <c r="A670" s="2">
        <v>133520</v>
      </c>
      <c r="B670">
        <v>0.6222334434381912</v>
      </c>
      <c r="C670" s="15">
        <f t="shared" si="50"/>
        <v>1.0200548253085102</v>
      </c>
      <c r="D670" s="15">
        <f t="shared" si="51"/>
        <v>10</v>
      </c>
      <c r="E670" s="2">
        <f t="shared" si="52"/>
        <v>4.8997258734574487</v>
      </c>
      <c r="F670" s="2">
        <v>5</v>
      </c>
      <c r="G670" s="2">
        <f t="shared" si="53"/>
        <v>-0.1002741265425513</v>
      </c>
      <c r="H670" s="2" t="e">
        <f t="shared" si="54"/>
        <v>#NUM!</v>
      </c>
    </row>
    <row r="671" spans="1:8" x14ac:dyDescent="0.3">
      <c r="A671" s="2">
        <v>133720</v>
      </c>
      <c r="B671">
        <v>0.60278469256293021</v>
      </c>
      <c r="C671" s="15">
        <f t="shared" si="50"/>
        <v>0.98817162715234463</v>
      </c>
      <c r="D671" s="15">
        <f t="shared" si="51"/>
        <v>10</v>
      </c>
      <c r="E671" s="2">
        <f t="shared" si="52"/>
        <v>5.0591418642382768</v>
      </c>
      <c r="F671" s="2">
        <v>5</v>
      </c>
      <c r="G671" s="2">
        <f t="shared" si="53"/>
        <v>5.9141864238276831E-2</v>
      </c>
      <c r="H671" s="2">
        <f t="shared" si="54"/>
        <v>3.7558659389040563</v>
      </c>
    </row>
    <row r="672" spans="1:8" x14ac:dyDescent="0.3">
      <c r="A672" s="2">
        <v>133920</v>
      </c>
      <c r="B672">
        <v>0.57504225423172994</v>
      </c>
      <c r="C672" s="15">
        <f t="shared" si="50"/>
        <v>0.94269222005201636</v>
      </c>
      <c r="D672" s="15">
        <f t="shared" si="51"/>
        <v>10</v>
      </c>
      <c r="E672" s="2">
        <f t="shared" si="52"/>
        <v>5.2865388997399183</v>
      </c>
      <c r="F672" s="2">
        <v>5</v>
      </c>
      <c r="G672" s="2">
        <f t="shared" si="53"/>
        <v>0.28653889973991831</v>
      </c>
      <c r="H672" s="2">
        <f t="shared" si="54"/>
        <v>2.2218975552573861</v>
      </c>
    </row>
    <row r="673" spans="1:8" x14ac:dyDescent="0.3">
      <c r="A673" s="2">
        <v>134120</v>
      </c>
      <c r="B673">
        <v>0.63801751477929269</v>
      </c>
      <c r="C673" s="15">
        <f t="shared" si="50"/>
        <v>1.0459303520972012</v>
      </c>
      <c r="D673" s="15">
        <f t="shared" si="51"/>
        <v>10</v>
      </c>
      <c r="E673" s="2">
        <f t="shared" si="52"/>
        <v>4.7703482395139938</v>
      </c>
      <c r="F673" s="2">
        <v>5</v>
      </c>
      <c r="G673" s="2">
        <f t="shared" si="53"/>
        <v>-0.22965176048600622</v>
      </c>
      <c r="H673" s="2" t="e">
        <f t="shared" si="54"/>
        <v>#NUM!</v>
      </c>
    </row>
    <row r="674" spans="1:8" x14ac:dyDescent="0.3">
      <c r="A674" s="2">
        <v>134320</v>
      </c>
      <c r="B674">
        <v>0.61321729371571043</v>
      </c>
      <c r="C674" s="15">
        <f t="shared" si="50"/>
        <v>1.005274251992968</v>
      </c>
      <c r="D674" s="15">
        <f t="shared" si="51"/>
        <v>10</v>
      </c>
      <c r="E674" s="2">
        <f t="shared" si="52"/>
        <v>4.97362874003516</v>
      </c>
      <c r="F674" s="2">
        <v>5</v>
      </c>
      <c r="G674" s="2">
        <f t="shared" si="53"/>
        <v>-2.6371259964840021E-2</v>
      </c>
      <c r="H674" s="2" t="e">
        <f t="shared" si="54"/>
        <v>#NUM!</v>
      </c>
    </row>
    <row r="675" spans="1:8" x14ac:dyDescent="0.3">
      <c r="A675" s="2">
        <v>134520</v>
      </c>
      <c r="B675">
        <v>0.61886843615848641</v>
      </c>
      <c r="C675" s="15">
        <f t="shared" si="50"/>
        <v>1.0145384199319449</v>
      </c>
      <c r="D675" s="15">
        <f t="shared" si="51"/>
        <v>10</v>
      </c>
      <c r="E675" s="2">
        <f t="shared" si="52"/>
        <v>4.9273079003402751</v>
      </c>
      <c r="F675" s="2">
        <v>5</v>
      </c>
      <c r="G675" s="2">
        <f t="shared" si="53"/>
        <v>-7.2692099659724896E-2</v>
      </c>
      <c r="H675" s="2" t="e">
        <f t="shared" si="54"/>
        <v>#NUM!</v>
      </c>
    </row>
    <row r="676" spans="1:8" x14ac:dyDescent="0.3">
      <c r="A676" s="2">
        <v>134720</v>
      </c>
      <c r="B676">
        <v>0.63617014257559779</v>
      </c>
      <c r="C676" s="15">
        <f t="shared" si="50"/>
        <v>1.0429018730747506</v>
      </c>
      <c r="D676" s="15">
        <f t="shared" si="51"/>
        <v>10</v>
      </c>
      <c r="E676" s="2">
        <f t="shared" si="52"/>
        <v>4.7854906346262469</v>
      </c>
      <c r="F676" s="2">
        <v>5</v>
      </c>
      <c r="G676" s="2">
        <f t="shared" si="53"/>
        <v>-0.21450936537375309</v>
      </c>
      <c r="H676" s="2" t="e">
        <f t="shared" si="54"/>
        <v>#NUM!</v>
      </c>
    </row>
    <row r="677" spans="1:8" x14ac:dyDescent="0.3">
      <c r="A677" s="2">
        <v>134920</v>
      </c>
      <c r="B677">
        <v>0.5981835862883339</v>
      </c>
      <c r="C677" s="15">
        <f t="shared" si="50"/>
        <v>0.98062882998087531</v>
      </c>
      <c r="D677" s="15">
        <f t="shared" si="51"/>
        <v>10</v>
      </c>
      <c r="E677" s="2">
        <f t="shared" si="52"/>
        <v>5.0968558500956238</v>
      </c>
      <c r="F677" s="2">
        <v>5</v>
      </c>
      <c r="G677" s="2">
        <f t="shared" si="53"/>
        <v>9.6855850095623808E-2</v>
      </c>
      <c r="H677" s="2">
        <f t="shared" si="54"/>
        <v>3.2700081563562877</v>
      </c>
    </row>
    <row r="678" spans="1:8" x14ac:dyDescent="0.3">
      <c r="A678" s="2">
        <v>135120</v>
      </c>
      <c r="B678">
        <v>0.62583019384507499</v>
      </c>
      <c r="C678" s="15">
        <f t="shared" si="50"/>
        <v>1.0259511374509427</v>
      </c>
      <c r="D678" s="15">
        <f t="shared" si="51"/>
        <v>10</v>
      </c>
      <c r="E678" s="2">
        <f t="shared" si="52"/>
        <v>4.870244312745287</v>
      </c>
      <c r="F678" s="2">
        <v>5</v>
      </c>
      <c r="G678" s="2">
        <f t="shared" si="53"/>
        <v>-0.12975568725471298</v>
      </c>
      <c r="H678" s="2" t="e">
        <f t="shared" si="54"/>
        <v>#NUM!</v>
      </c>
    </row>
    <row r="679" spans="1:8" x14ac:dyDescent="0.3">
      <c r="A679" s="2">
        <v>135320</v>
      </c>
      <c r="B679">
        <v>0.61668235179318909</v>
      </c>
      <c r="C679" s="15">
        <f t="shared" si="50"/>
        <v>1.0109546750708018</v>
      </c>
      <c r="D679" s="15">
        <f t="shared" si="51"/>
        <v>10</v>
      </c>
      <c r="E679" s="2">
        <f t="shared" si="52"/>
        <v>4.9452266246459908</v>
      </c>
      <c r="F679" s="2">
        <v>5</v>
      </c>
      <c r="G679" s="2">
        <f t="shared" si="53"/>
        <v>-5.4773375354009168E-2</v>
      </c>
      <c r="H679" s="2" t="e">
        <f t="shared" si="54"/>
        <v>#NUM!</v>
      </c>
    </row>
    <row r="680" spans="1:8" x14ac:dyDescent="0.3">
      <c r="A680" s="2">
        <v>135520</v>
      </c>
      <c r="B680">
        <v>0.62809070922878762</v>
      </c>
      <c r="C680" s="15">
        <f t="shared" si="50"/>
        <v>1.0296569003750617</v>
      </c>
      <c r="D680" s="15">
        <f t="shared" si="51"/>
        <v>10</v>
      </c>
      <c r="E680" s="2">
        <f t="shared" si="52"/>
        <v>4.8517154981246913</v>
      </c>
      <c r="F680" s="2">
        <v>5</v>
      </c>
      <c r="G680" s="2">
        <f t="shared" si="53"/>
        <v>-0.14828450187530873</v>
      </c>
      <c r="H680" s="2" t="e">
        <f t="shared" si="54"/>
        <v>#NUM!</v>
      </c>
    </row>
    <row r="681" spans="1:8" x14ac:dyDescent="0.3">
      <c r="A681" s="2">
        <v>135720</v>
      </c>
      <c r="B681">
        <v>0.61309900970601627</v>
      </c>
      <c r="C681" s="15">
        <f t="shared" si="50"/>
        <v>1.0050803437803546</v>
      </c>
      <c r="D681" s="15">
        <f t="shared" si="51"/>
        <v>10</v>
      </c>
      <c r="E681" s="2">
        <f t="shared" si="52"/>
        <v>4.9745982810982268</v>
      </c>
      <c r="F681" s="2">
        <v>5</v>
      </c>
      <c r="G681" s="2">
        <f t="shared" si="53"/>
        <v>-2.5401718901773229E-2</v>
      </c>
      <c r="H681" s="2" t="e">
        <f t="shared" si="54"/>
        <v>#NUM!</v>
      </c>
    </row>
    <row r="682" spans="1:8" x14ac:dyDescent="0.3">
      <c r="A682" s="2">
        <v>135920</v>
      </c>
      <c r="B682">
        <v>0.60325964176214297</v>
      </c>
      <c r="C682" s="15">
        <f t="shared" si="50"/>
        <v>0.98895023239695568</v>
      </c>
      <c r="D682" s="15">
        <f t="shared" si="51"/>
        <v>10</v>
      </c>
      <c r="E682" s="2">
        <f t="shared" si="52"/>
        <v>5.0552488380152214</v>
      </c>
      <c r="F682" s="2">
        <v>5</v>
      </c>
      <c r="G682" s="2">
        <f t="shared" si="53"/>
        <v>5.5248838015221402E-2</v>
      </c>
      <c r="H682" s="2">
        <f t="shared" si="54"/>
        <v>3.8231878670208403</v>
      </c>
    </row>
    <row r="683" spans="1:8" x14ac:dyDescent="0.3">
      <c r="A683" s="2">
        <v>136120</v>
      </c>
      <c r="B683">
        <v>0.64729319371727745</v>
      </c>
      <c r="C683" s="15">
        <f t="shared" si="50"/>
        <v>1.0611363831430778</v>
      </c>
      <c r="D683" s="15">
        <f t="shared" si="51"/>
        <v>10</v>
      </c>
      <c r="E683" s="2">
        <f t="shared" si="52"/>
        <v>4.6943180842846113</v>
      </c>
      <c r="F683" s="2">
        <v>5</v>
      </c>
      <c r="G683" s="2">
        <f t="shared" si="53"/>
        <v>-0.30568191571538872</v>
      </c>
      <c r="H683" s="2" t="e">
        <f t="shared" si="54"/>
        <v>#NUM!</v>
      </c>
    </row>
    <row r="684" spans="1:8" x14ac:dyDescent="0.3">
      <c r="A684" s="2">
        <v>136320</v>
      </c>
      <c r="B684">
        <v>0.59616018881518007</v>
      </c>
      <c r="C684" s="15">
        <f t="shared" si="50"/>
        <v>0.97731178494291815</v>
      </c>
      <c r="D684" s="15">
        <f t="shared" si="51"/>
        <v>10</v>
      </c>
      <c r="E684" s="2">
        <f t="shared" si="52"/>
        <v>5.1134410752854089</v>
      </c>
      <c r="F684" s="2">
        <v>5</v>
      </c>
      <c r="G684" s="2">
        <f t="shared" si="53"/>
        <v>0.11344107528540892</v>
      </c>
      <c r="H684" s="2">
        <f t="shared" si="54"/>
        <v>3.1151971346271248</v>
      </c>
    </row>
    <row r="685" spans="1:8" x14ac:dyDescent="0.3">
      <c r="A685" s="2">
        <v>136520</v>
      </c>
      <c r="B685">
        <v>0.61758590359361187</v>
      </c>
      <c r="C685" s="15">
        <f t="shared" si="50"/>
        <v>1.0124359075305114</v>
      </c>
      <c r="D685" s="15">
        <f t="shared" si="51"/>
        <v>10</v>
      </c>
      <c r="E685" s="2">
        <f t="shared" si="52"/>
        <v>4.9378204623474433</v>
      </c>
      <c r="F685" s="2">
        <v>5</v>
      </c>
      <c r="G685" s="2">
        <f t="shared" si="53"/>
        <v>-6.2179537652556682E-2</v>
      </c>
      <c r="H685" s="2" t="e">
        <f t="shared" si="54"/>
        <v>#NUM!</v>
      </c>
    </row>
    <row r="686" spans="1:8" x14ac:dyDescent="0.3">
      <c r="A686" s="2">
        <v>136720</v>
      </c>
      <c r="B686">
        <v>0.62136777276436828</v>
      </c>
      <c r="C686" s="15">
        <f t="shared" si="50"/>
        <v>1.0186356930563414</v>
      </c>
      <c r="D686" s="15">
        <f t="shared" si="51"/>
        <v>10</v>
      </c>
      <c r="E686" s="2">
        <f t="shared" si="52"/>
        <v>4.9068215347182935</v>
      </c>
      <c r="F686" s="2">
        <v>5</v>
      </c>
      <c r="G686" s="2">
        <f t="shared" si="53"/>
        <v>-9.317846528170648E-2</v>
      </c>
      <c r="H686" s="2" t="e">
        <f t="shared" si="54"/>
        <v>#NUM!</v>
      </c>
    </row>
    <row r="687" spans="1:8" x14ac:dyDescent="0.3">
      <c r="A687" s="2">
        <v>136920</v>
      </c>
      <c r="B687">
        <v>0.61493805815361813</v>
      </c>
      <c r="C687" s="15">
        <f t="shared" si="50"/>
        <v>1.0080951773010134</v>
      </c>
      <c r="D687" s="15">
        <f t="shared" si="51"/>
        <v>10</v>
      </c>
      <c r="E687" s="2">
        <f t="shared" si="52"/>
        <v>4.9595241134949326</v>
      </c>
      <c r="F687" s="2">
        <v>5</v>
      </c>
      <c r="G687" s="2">
        <f t="shared" si="53"/>
        <v>-4.0475886505067393E-2</v>
      </c>
      <c r="H687" s="2" t="e">
        <f t="shared" si="54"/>
        <v>#NUM!</v>
      </c>
    </row>
    <row r="688" spans="1:8" x14ac:dyDescent="0.3">
      <c r="A688" s="2">
        <v>137120</v>
      </c>
      <c r="B688">
        <v>0.63006037819230176</v>
      </c>
      <c r="C688" s="15">
        <f t="shared" si="50"/>
        <v>1.0328858658890192</v>
      </c>
      <c r="D688" s="15">
        <f t="shared" si="51"/>
        <v>10</v>
      </c>
      <c r="E688" s="2">
        <f t="shared" si="52"/>
        <v>4.8355706705549037</v>
      </c>
      <c r="F688" s="2">
        <v>5</v>
      </c>
      <c r="G688" s="2">
        <f t="shared" si="53"/>
        <v>-0.16442932944509625</v>
      </c>
      <c r="H688" s="2" t="e">
        <f t="shared" si="54"/>
        <v>#NUM!</v>
      </c>
    </row>
    <row r="689" spans="1:8" x14ac:dyDescent="0.3">
      <c r="A689" s="2">
        <v>137320</v>
      </c>
      <c r="B689">
        <v>0.64758536095337793</v>
      </c>
      <c r="C689" s="15">
        <f t="shared" si="50"/>
        <v>1.0616153458252098</v>
      </c>
      <c r="D689" s="15">
        <f t="shared" si="51"/>
        <v>10</v>
      </c>
      <c r="E689" s="2">
        <f t="shared" si="52"/>
        <v>4.6919232708739509</v>
      </c>
      <c r="F689" s="2">
        <v>5</v>
      </c>
      <c r="G689" s="2">
        <f t="shared" si="53"/>
        <v>-0.30807672912604911</v>
      </c>
      <c r="H689" s="2" t="e">
        <f t="shared" si="54"/>
        <v>#NUM!</v>
      </c>
    </row>
    <row r="690" spans="1:8" x14ac:dyDescent="0.3">
      <c r="A690" s="2">
        <v>137520</v>
      </c>
      <c r="B690">
        <v>0.60440836206298154</v>
      </c>
      <c r="C690" s="15">
        <f t="shared" si="50"/>
        <v>0.99083338043111735</v>
      </c>
      <c r="D690" s="15">
        <f t="shared" si="51"/>
        <v>10</v>
      </c>
      <c r="E690" s="2">
        <f t="shared" si="52"/>
        <v>5.0458330978444135</v>
      </c>
      <c r="F690" s="2">
        <v>5</v>
      </c>
      <c r="G690" s="2">
        <f t="shared" si="53"/>
        <v>4.5833097844413473E-2</v>
      </c>
      <c r="H690" s="2">
        <f t="shared" si="54"/>
        <v>4.0081643814780685</v>
      </c>
    </row>
    <row r="691" spans="1:8" x14ac:dyDescent="0.3">
      <c r="A691" s="2">
        <v>137720</v>
      </c>
      <c r="B691">
        <v>0.612091887139393</v>
      </c>
      <c r="C691" s="15">
        <f t="shared" si="50"/>
        <v>1.0034293231793328</v>
      </c>
      <c r="D691" s="15">
        <f t="shared" si="51"/>
        <v>10</v>
      </c>
      <c r="E691" s="2">
        <f t="shared" si="52"/>
        <v>4.9828533841033362</v>
      </c>
      <c r="F691" s="2">
        <v>5</v>
      </c>
      <c r="G691" s="2">
        <f t="shared" si="53"/>
        <v>-1.7146615896663775E-2</v>
      </c>
      <c r="H691" s="2" t="e">
        <f t="shared" si="54"/>
        <v>#NUM!</v>
      </c>
    </row>
    <row r="692" spans="1:8" x14ac:dyDescent="0.3">
      <c r="A692" s="2">
        <v>137920</v>
      </c>
      <c r="B692">
        <v>0.58111622047534761</v>
      </c>
      <c r="C692" s="15">
        <f t="shared" si="50"/>
        <v>0.95264954176286498</v>
      </c>
      <c r="D692" s="15">
        <f t="shared" si="51"/>
        <v>10</v>
      </c>
      <c r="E692" s="2">
        <f t="shared" si="52"/>
        <v>5.2367522911856748</v>
      </c>
      <c r="F692" s="2">
        <v>5</v>
      </c>
      <c r="G692" s="2">
        <f t="shared" si="53"/>
        <v>0.23675229118567476</v>
      </c>
      <c r="H692" s="2">
        <f t="shared" si="54"/>
        <v>2.4032952031684074</v>
      </c>
    </row>
    <row r="693" spans="1:8" x14ac:dyDescent="0.3">
      <c r="A693" s="2">
        <v>138120</v>
      </c>
      <c r="B693">
        <v>0.60884784136042325</v>
      </c>
      <c r="C693" s="15">
        <f t="shared" si="50"/>
        <v>0.99811121534495617</v>
      </c>
      <c r="D693" s="15">
        <f t="shared" si="51"/>
        <v>10</v>
      </c>
      <c r="E693" s="2">
        <f t="shared" si="52"/>
        <v>5.009443923275219</v>
      </c>
      <c r="F693" s="2">
        <v>5</v>
      </c>
      <c r="G693" s="2">
        <f t="shared" si="53"/>
        <v>9.443923275219035E-3</v>
      </c>
      <c r="H693" s="2">
        <f t="shared" si="54"/>
        <v>5.5805615189928934</v>
      </c>
    </row>
    <row r="694" spans="1:8" x14ac:dyDescent="0.3">
      <c r="A694" s="2">
        <v>138320</v>
      </c>
      <c r="B694">
        <v>0.58521802105422593</v>
      </c>
      <c r="C694" s="15">
        <f t="shared" si="50"/>
        <v>0.95937380500692782</v>
      </c>
      <c r="D694" s="15">
        <f t="shared" si="51"/>
        <v>10</v>
      </c>
      <c r="E694" s="2">
        <f t="shared" si="52"/>
        <v>5.2031309749653607</v>
      </c>
      <c r="F694" s="2">
        <v>5</v>
      </c>
      <c r="G694" s="2">
        <f t="shared" si="53"/>
        <v>0.2031309749653607</v>
      </c>
      <c r="H694" s="2">
        <f t="shared" si="54"/>
        <v>2.550017685518529</v>
      </c>
    </row>
    <row r="695" spans="1:8" x14ac:dyDescent="0.3">
      <c r="A695" s="2">
        <v>138520</v>
      </c>
      <c r="B695">
        <v>0.60706424496818057</v>
      </c>
      <c r="C695" s="15">
        <f t="shared" si="50"/>
        <v>0.99518728683308288</v>
      </c>
      <c r="D695" s="15">
        <f t="shared" si="51"/>
        <v>10</v>
      </c>
      <c r="E695" s="2">
        <f t="shared" si="52"/>
        <v>5.0240635658345854</v>
      </c>
      <c r="F695" s="2">
        <v>5</v>
      </c>
      <c r="G695" s="2">
        <f t="shared" si="53"/>
        <v>2.4063565834585354E-2</v>
      </c>
      <c r="H695" s="2">
        <f t="shared" si="54"/>
        <v>4.6481482744519154</v>
      </c>
    </row>
    <row r="696" spans="1:8" x14ac:dyDescent="0.3">
      <c r="A696" s="2">
        <v>138720</v>
      </c>
      <c r="B696">
        <v>0.62546179675821723</v>
      </c>
      <c r="C696" s="15">
        <f t="shared" si="50"/>
        <v>1.025347207800356</v>
      </c>
      <c r="D696" s="15">
        <f t="shared" si="51"/>
        <v>10</v>
      </c>
      <c r="E696" s="2">
        <f t="shared" si="52"/>
        <v>4.8732639609982193</v>
      </c>
      <c r="F696" s="2">
        <v>5</v>
      </c>
      <c r="G696" s="2">
        <f t="shared" si="53"/>
        <v>-0.12673603900178065</v>
      </c>
      <c r="H696" s="2" t="e">
        <f t="shared" si="54"/>
        <v>#NUM!</v>
      </c>
    </row>
    <row r="697" spans="1:8" x14ac:dyDescent="0.3">
      <c r="A697" s="2">
        <v>138920</v>
      </c>
      <c r="B697">
        <v>0.60040740796184333</v>
      </c>
      <c r="C697" s="15">
        <f t="shared" si="50"/>
        <v>0.98427443928171043</v>
      </c>
      <c r="D697" s="15">
        <f t="shared" si="51"/>
        <v>10</v>
      </c>
      <c r="E697" s="2">
        <f t="shared" si="52"/>
        <v>5.0786278035914476</v>
      </c>
      <c r="F697" s="2">
        <v>5</v>
      </c>
      <c r="G697" s="2">
        <f t="shared" si="53"/>
        <v>7.8627803591447609E-2</v>
      </c>
      <c r="H697" s="2">
        <f t="shared" si="54"/>
        <v>3.4749238339753057</v>
      </c>
    </row>
    <row r="698" spans="1:8" x14ac:dyDescent="0.3">
      <c r="A698" s="2">
        <v>139120</v>
      </c>
      <c r="B698">
        <v>0.59428965220668528</v>
      </c>
      <c r="C698" s="15">
        <f t="shared" si="50"/>
        <v>0.97424533148636938</v>
      </c>
      <c r="D698" s="15">
        <f t="shared" si="51"/>
        <v>10</v>
      </c>
      <c r="E698" s="2">
        <f t="shared" si="52"/>
        <v>5.1287733425681532</v>
      </c>
      <c r="F698" s="2">
        <v>5</v>
      </c>
      <c r="G698" s="2">
        <f t="shared" si="53"/>
        <v>0.1287733425681532</v>
      </c>
      <c r="H698" s="2">
        <f t="shared" si="54"/>
        <v>2.9914207898923717</v>
      </c>
    </row>
    <row r="699" spans="1:8" x14ac:dyDescent="0.3">
      <c r="A699" s="2">
        <v>139320</v>
      </c>
      <c r="B699">
        <v>0.62855659360911864</v>
      </c>
      <c r="C699" s="15">
        <f t="shared" si="50"/>
        <v>1.0304206452608502</v>
      </c>
      <c r="D699" s="15">
        <f t="shared" si="51"/>
        <v>10</v>
      </c>
      <c r="E699" s="2">
        <f t="shared" si="52"/>
        <v>4.8478967736957488</v>
      </c>
      <c r="F699" s="2">
        <v>5</v>
      </c>
      <c r="G699" s="2">
        <f t="shared" si="53"/>
        <v>-0.15210322630425122</v>
      </c>
      <c r="H699" s="2" t="e">
        <f t="shared" si="54"/>
        <v>#NUM!</v>
      </c>
    </row>
    <row r="700" spans="1:8" x14ac:dyDescent="0.3">
      <c r="A700" s="2">
        <v>139520</v>
      </c>
      <c r="B700">
        <v>0.60722444965579847</v>
      </c>
      <c r="C700" s="15">
        <f t="shared" si="50"/>
        <v>0.99544991746852207</v>
      </c>
      <c r="D700" s="15">
        <f t="shared" si="51"/>
        <v>10</v>
      </c>
      <c r="E700" s="2">
        <f t="shared" si="52"/>
        <v>5.0227504126573894</v>
      </c>
      <c r="F700" s="2">
        <v>5</v>
      </c>
      <c r="G700" s="2">
        <f t="shared" si="53"/>
        <v>2.2750412657389418E-2</v>
      </c>
      <c r="H700" s="2">
        <f t="shared" si="54"/>
        <v>4.7040024890371797</v>
      </c>
    </row>
    <row r="701" spans="1:8" x14ac:dyDescent="0.3">
      <c r="A701" s="2">
        <v>139720</v>
      </c>
      <c r="B701">
        <v>0.6261877656118684</v>
      </c>
      <c r="C701" s="15">
        <f t="shared" si="50"/>
        <v>1.0265373206751942</v>
      </c>
      <c r="D701" s="15">
        <f t="shared" si="51"/>
        <v>10</v>
      </c>
      <c r="E701" s="2">
        <f t="shared" si="52"/>
        <v>4.867313396624029</v>
      </c>
      <c r="F701" s="2">
        <v>5</v>
      </c>
      <c r="G701" s="2">
        <f t="shared" si="53"/>
        <v>-0.13268660337597105</v>
      </c>
      <c r="H701" s="2" t="e">
        <f t="shared" si="54"/>
        <v>#NUM!</v>
      </c>
    </row>
    <row r="702" spans="1:8" x14ac:dyDescent="0.3">
      <c r="A702" s="2">
        <v>139920</v>
      </c>
      <c r="B702">
        <v>0.63385940252299688</v>
      </c>
      <c r="C702" s="15">
        <f t="shared" si="50"/>
        <v>1.0391137746278638</v>
      </c>
      <c r="D702" s="15">
        <f t="shared" si="51"/>
        <v>10</v>
      </c>
      <c r="E702" s="2">
        <f t="shared" si="52"/>
        <v>4.8044311268606812</v>
      </c>
      <c r="F702" s="2">
        <v>5</v>
      </c>
      <c r="G702" s="2">
        <f t="shared" si="53"/>
        <v>-0.19556887313931881</v>
      </c>
      <c r="H702" s="2" t="e">
        <f t="shared" si="54"/>
        <v>#NUM!</v>
      </c>
    </row>
    <row r="703" spans="1:8" x14ac:dyDescent="0.3">
      <c r="A703" s="2">
        <v>140120</v>
      </c>
      <c r="B703">
        <v>0.60791707651440618</v>
      </c>
      <c r="C703" s="15">
        <f t="shared" si="50"/>
        <v>0.99658537133509217</v>
      </c>
      <c r="D703" s="15">
        <f t="shared" si="51"/>
        <v>10</v>
      </c>
      <c r="E703" s="2">
        <f t="shared" si="52"/>
        <v>5.0170731433245388</v>
      </c>
      <c r="F703" s="2">
        <v>5</v>
      </c>
      <c r="G703" s="2">
        <f t="shared" si="53"/>
        <v>1.7073143324538798E-2</v>
      </c>
      <c r="H703" s="2">
        <f t="shared" si="54"/>
        <v>4.9899481598532196</v>
      </c>
    </row>
    <row r="704" spans="1:8" x14ac:dyDescent="0.3">
      <c r="A704" s="2">
        <v>140320</v>
      </c>
      <c r="B704">
        <v>0.60748004128907473</v>
      </c>
      <c r="C704" s="15">
        <f t="shared" si="50"/>
        <v>0.99586892014602413</v>
      </c>
      <c r="D704" s="15">
        <f t="shared" si="51"/>
        <v>10</v>
      </c>
      <c r="E704" s="2">
        <f t="shared" si="52"/>
        <v>5.020655399269879</v>
      </c>
      <c r="F704" s="2">
        <v>5</v>
      </c>
      <c r="G704" s="2">
        <f t="shared" si="53"/>
        <v>2.0655399269879027E-2</v>
      </c>
      <c r="H704" s="2">
        <f t="shared" si="54"/>
        <v>4.8001918301428983</v>
      </c>
    </row>
    <row r="705" spans="1:8" x14ac:dyDescent="0.3">
      <c r="A705" s="2">
        <v>140520</v>
      </c>
      <c r="B705">
        <v>0.64090388198710568</v>
      </c>
      <c r="C705" s="15">
        <f t="shared" si="50"/>
        <v>1.0506621016182061</v>
      </c>
      <c r="D705" s="15">
        <f t="shared" si="51"/>
        <v>10</v>
      </c>
      <c r="E705" s="2">
        <f t="shared" si="52"/>
        <v>4.7466894919089695</v>
      </c>
      <c r="F705" s="2">
        <v>5</v>
      </c>
      <c r="G705" s="2">
        <f t="shared" si="53"/>
        <v>-0.25331050809103051</v>
      </c>
      <c r="H705" s="2" t="e">
        <f t="shared" si="54"/>
        <v>#NUM!</v>
      </c>
    </row>
    <row r="706" spans="1:8" x14ac:dyDescent="0.3">
      <c r="A706" s="2">
        <v>140720</v>
      </c>
      <c r="B706">
        <v>0.63621319903123763</v>
      </c>
      <c r="C706" s="15">
        <f t="shared" si="50"/>
        <v>1.0429724574282584</v>
      </c>
      <c r="D706" s="15">
        <f t="shared" si="51"/>
        <v>10</v>
      </c>
      <c r="E706" s="2">
        <f t="shared" si="52"/>
        <v>4.7851377128587078</v>
      </c>
      <c r="F706" s="2">
        <v>5</v>
      </c>
      <c r="G706" s="2">
        <f t="shared" si="53"/>
        <v>-0.21486228714129219</v>
      </c>
      <c r="H706" s="2" t="e">
        <f t="shared" si="54"/>
        <v>#NUM!</v>
      </c>
    </row>
    <row r="707" spans="1:8" x14ac:dyDescent="0.3">
      <c r="A707" s="2">
        <v>140920</v>
      </c>
      <c r="B707">
        <v>0.5904162826611099</v>
      </c>
      <c r="C707" s="15">
        <f t="shared" ref="C707:C752" si="55">B707/$J$27</f>
        <v>0.9678955453460818</v>
      </c>
      <c r="D707" s="15">
        <f t="shared" ref="D707:D752" si="56">$J$28</f>
        <v>10</v>
      </c>
      <c r="E707" s="2">
        <f t="shared" si="52"/>
        <v>5.1605222732695912</v>
      </c>
      <c r="F707" s="2">
        <v>5</v>
      </c>
      <c r="G707" s="2">
        <f t="shared" si="53"/>
        <v>0.16052227326959123</v>
      </c>
      <c r="H707" s="2">
        <f t="shared" si="54"/>
        <v>2.7772131813364367</v>
      </c>
    </row>
    <row r="708" spans="1:8" x14ac:dyDescent="0.3">
      <c r="A708" s="2">
        <v>141120</v>
      </c>
      <c r="B708">
        <v>0.59677254547924363</v>
      </c>
      <c r="C708" s="15">
        <f t="shared" si="55"/>
        <v>0.97831564832662887</v>
      </c>
      <c r="D708" s="15">
        <f t="shared" si="56"/>
        <v>10</v>
      </c>
      <c r="E708" s="2">
        <f t="shared" ref="E708:E752" si="57">D708-(F708*C708)</f>
        <v>5.1084217583668554</v>
      </c>
      <c r="F708" s="2">
        <v>5</v>
      </c>
      <c r="G708" s="2">
        <f t="shared" ref="G708:G752" si="58">F708-(F708*C708)</f>
        <v>0.10842175836685541</v>
      </c>
      <c r="H708" s="2">
        <f t="shared" ref="H708:H752" si="59">LN((F708*E708)/(D708*G708))</f>
        <v>3.1594698095793019</v>
      </c>
    </row>
    <row r="709" spans="1:8" x14ac:dyDescent="0.3">
      <c r="A709" s="2">
        <v>141320</v>
      </c>
      <c r="B709">
        <v>0.62139314524935862</v>
      </c>
      <c r="C709" s="15">
        <f t="shared" si="55"/>
        <v>1.0186772872940306</v>
      </c>
      <c r="D709" s="15">
        <f t="shared" si="56"/>
        <v>10</v>
      </c>
      <c r="E709" s="2">
        <f t="shared" si="57"/>
        <v>4.9066135635298469</v>
      </c>
      <c r="F709" s="2">
        <v>5</v>
      </c>
      <c r="G709" s="2">
        <f t="shared" si="58"/>
        <v>-9.33864364701531E-2</v>
      </c>
      <c r="H709" s="2" t="e">
        <f t="shared" si="59"/>
        <v>#NUM!</v>
      </c>
    </row>
    <row r="710" spans="1:8" x14ac:dyDescent="0.3">
      <c r="A710" s="2">
        <v>141520</v>
      </c>
      <c r="B710">
        <v>0.62148957324674747</v>
      </c>
      <c r="C710" s="15">
        <f t="shared" si="55"/>
        <v>1.0188353659782745</v>
      </c>
      <c r="D710" s="15">
        <f t="shared" si="56"/>
        <v>10</v>
      </c>
      <c r="E710" s="2">
        <f t="shared" si="57"/>
        <v>4.9058231701086275</v>
      </c>
      <c r="F710" s="2">
        <v>5</v>
      </c>
      <c r="G710" s="2">
        <f t="shared" si="58"/>
        <v>-9.4176829891372549E-2</v>
      </c>
      <c r="H710" s="2" t="e">
        <f t="shared" si="59"/>
        <v>#NUM!</v>
      </c>
    </row>
    <row r="711" spans="1:8" x14ac:dyDescent="0.3">
      <c r="A711" s="2">
        <v>141720</v>
      </c>
      <c r="B711">
        <v>0.59947390572390569</v>
      </c>
      <c r="C711" s="15">
        <f t="shared" si="55"/>
        <v>0.9827441077441077</v>
      </c>
      <c r="D711" s="15">
        <f t="shared" si="56"/>
        <v>10</v>
      </c>
      <c r="E711" s="2">
        <f t="shared" si="57"/>
        <v>5.086279461279462</v>
      </c>
      <c r="F711" s="2">
        <v>5</v>
      </c>
      <c r="G711" s="2">
        <f t="shared" si="58"/>
        <v>8.6279461279461955E-2</v>
      </c>
      <c r="H711" s="2">
        <f t="shared" si="59"/>
        <v>3.383563133439222</v>
      </c>
    </row>
    <row r="712" spans="1:8" x14ac:dyDescent="0.3">
      <c r="A712" s="2">
        <v>141920</v>
      </c>
      <c r="B712">
        <v>0.62828810524079304</v>
      </c>
      <c r="C712" s="15">
        <f t="shared" si="55"/>
        <v>1.0299805003947426</v>
      </c>
      <c r="D712" s="15">
        <f t="shared" si="56"/>
        <v>10</v>
      </c>
      <c r="E712" s="2">
        <f t="shared" si="57"/>
        <v>4.8500974980262868</v>
      </c>
      <c r="F712" s="2">
        <v>5</v>
      </c>
      <c r="G712" s="2">
        <f t="shared" si="58"/>
        <v>-0.14990250197371324</v>
      </c>
      <c r="H712" s="2" t="e">
        <f t="shared" si="59"/>
        <v>#NUM!</v>
      </c>
    </row>
    <row r="713" spans="1:8" x14ac:dyDescent="0.3">
      <c r="A713" s="2">
        <v>142120</v>
      </c>
      <c r="B713">
        <v>0.61575084510652778</v>
      </c>
      <c r="C713" s="15">
        <f t="shared" si="55"/>
        <v>1.009427614928734</v>
      </c>
      <c r="D713" s="15">
        <f t="shared" si="56"/>
        <v>10</v>
      </c>
      <c r="E713" s="2">
        <f t="shared" si="57"/>
        <v>4.9528619253563297</v>
      </c>
      <c r="F713" s="2">
        <v>5</v>
      </c>
      <c r="G713" s="2">
        <f t="shared" si="58"/>
        <v>-4.7138074643670258E-2</v>
      </c>
      <c r="H713" s="2" t="e">
        <f t="shared" si="59"/>
        <v>#NUM!</v>
      </c>
    </row>
    <row r="714" spans="1:8" x14ac:dyDescent="0.3">
      <c r="A714" s="2">
        <v>142320</v>
      </c>
      <c r="B714">
        <v>0.60760727813588067</v>
      </c>
      <c r="C714" s="15">
        <f t="shared" si="55"/>
        <v>0.99607750514078797</v>
      </c>
      <c r="D714" s="15">
        <f t="shared" si="56"/>
        <v>10</v>
      </c>
      <c r="E714" s="2">
        <f t="shared" si="57"/>
        <v>5.0196124742960606</v>
      </c>
      <c r="F714" s="2">
        <v>5</v>
      </c>
      <c r="G714" s="2">
        <f t="shared" si="58"/>
        <v>1.9612474296060611E-2</v>
      </c>
      <c r="H714" s="2">
        <f t="shared" si="59"/>
        <v>4.8517950253220228</v>
      </c>
    </row>
    <row r="715" spans="1:8" x14ac:dyDescent="0.3">
      <c r="A715" s="2">
        <v>142520</v>
      </c>
      <c r="B715">
        <v>0.60884592916333102</v>
      </c>
      <c r="C715" s="15">
        <f t="shared" si="55"/>
        <v>0.99810808059562461</v>
      </c>
      <c r="D715" s="15">
        <f t="shared" si="56"/>
        <v>10</v>
      </c>
      <c r="E715" s="2">
        <f t="shared" si="57"/>
        <v>5.0094595970218769</v>
      </c>
      <c r="F715" s="2">
        <v>5</v>
      </c>
      <c r="G715" s="2">
        <f t="shared" si="58"/>
        <v>9.459597021876931E-3</v>
      </c>
      <c r="H715" s="2">
        <f t="shared" si="59"/>
        <v>5.5789063587890384</v>
      </c>
    </row>
    <row r="716" spans="1:8" x14ac:dyDescent="0.3">
      <c r="A716" s="2">
        <v>142720</v>
      </c>
      <c r="B716">
        <v>0.61926595630179748</v>
      </c>
      <c r="C716" s="15">
        <f t="shared" si="55"/>
        <v>1.0151900922980286</v>
      </c>
      <c r="D716" s="15">
        <f t="shared" si="56"/>
        <v>10</v>
      </c>
      <c r="E716" s="2">
        <f t="shared" si="57"/>
        <v>4.9240495385098573</v>
      </c>
      <c r="F716" s="2">
        <v>5</v>
      </c>
      <c r="G716" s="2">
        <f t="shared" si="58"/>
        <v>-7.5950461490142729E-2</v>
      </c>
      <c r="H716" s="2" t="e">
        <f t="shared" si="59"/>
        <v>#NUM!</v>
      </c>
    </row>
    <row r="717" spans="1:8" x14ac:dyDescent="0.3">
      <c r="A717" s="2">
        <v>142920</v>
      </c>
      <c r="B717">
        <v>0.64611861579729768</v>
      </c>
      <c r="C717" s="15">
        <f t="shared" si="55"/>
        <v>1.0592108455693405</v>
      </c>
      <c r="D717" s="15">
        <f t="shared" si="56"/>
        <v>10</v>
      </c>
      <c r="E717" s="2">
        <f t="shared" si="57"/>
        <v>4.7039457721532969</v>
      </c>
      <c r="F717" s="2">
        <v>5</v>
      </c>
      <c r="G717" s="2">
        <f t="shared" si="58"/>
        <v>-0.2960542278467031</v>
      </c>
      <c r="H717" s="2" t="e">
        <f t="shared" si="59"/>
        <v>#NUM!</v>
      </c>
    </row>
    <row r="718" spans="1:8" x14ac:dyDescent="0.3">
      <c r="A718" s="2">
        <v>143120</v>
      </c>
      <c r="B718">
        <v>0.63702366645817099</v>
      </c>
      <c r="C718" s="15">
        <f t="shared" si="55"/>
        <v>1.0443010925543788</v>
      </c>
      <c r="D718" s="15">
        <f t="shared" si="56"/>
        <v>10</v>
      </c>
      <c r="E718" s="2">
        <f t="shared" si="57"/>
        <v>4.7784945372281058</v>
      </c>
      <c r="F718" s="2">
        <v>5</v>
      </c>
      <c r="G718" s="2">
        <f t="shared" si="58"/>
        <v>-0.2215054627718942</v>
      </c>
      <c r="H718" s="2" t="e">
        <f t="shared" si="59"/>
        <v>#NUM!</v>
      </c>
    </row>
    <row r="719" spans="1:8" x14ac:dyDescent="0.3">
      <c r="A719" s="2">
        <v>143320</v>
      </c>
      <c r="B719">
        <v>0.62626103404791933</v>
      </c>
      <c r="C719" s="15">
        <f t="shared" si="55"/>
        <v>1.0266574328654416</v>
      </c>
      <c r="D719" s="15">
        <f t="shared" si="56"/>
        <v>10</v>
      </c>
      <c r="E719" s="2">
        <f t="shared" si="57"/>
        <v>4.866712835672792</v>
      </c>
      <c r="F719" s="2">
        <v>5</v>
      </c>
      <c r="G719" s="2">
        <f t="shared" si="58"/>
        <v>-0.133287164327208</v>
      </c>
      <c r="H719" s="2" t="e">
        <f t="shared" si="59"/>
        <v>#NUM!</v>
      </c>
    </row>
    <row r="720" spans="1:8" x14ac:dyDescent="0.3">
      <c r="A720" s="2">
        <v>143520</v>
      </c>
      <c r="B720">
        <v>0.61956548592547944</v>
      </c>
      <c r="C720" s="15">
        <f t="shared" si="55"/>
        <v>1.0156811244679991</v>
      </c>
      <c r="D720" s="15">
        <f t="shared" si="56"/>
        <v>10</v>
      </c>
      <c r="E720" s="2">
        <f t="shared" si="57"/>
        <v>4.9215943776600044</v>
      </c>
      <c r="F720" s="2">
        <v>5</v>
      </c>
      <c r="G720" s="2">
        <f t="shared" si="58"/>
        <v>-7.8405622339995595E-2</v>
      </c>
      <c r="H720" s="2" t="e">
        <f t="shared" si="59"/>
        <v>#NUM!</v>
      </c>
    </row>
    <row r="721" spans="1:8" x14ac:dyDescent="0.3">
      <c r="A721" s="2">
        <v>143720</v>
      </c>
      <c r="B721">
        <v>0.61022831356187213</v>
      </c>
      <c r="C721" s="15">
        <f t="shared" si="55"/>
        <v>1.0003742845276593</v>
      </c>
      <c r="D721" s="15">
        <f t="shared" si="56"/>
        <v>10</v>
      </c>
      <c r="E721" s="2">
        <f t="shared" si="57"/>
        <v>4.9981285773617037</v>
      </c>
      <c r="F721" s="2">
        <v>5</v>
      </c>
      <c r="G721" s="2">
        <f t="shared" si="58"/>
        <v>-1.8714226382963162E-3</v>
      </c>
      <c r="H721" s="2" t="e">
        <f t="shared" si="59"/>
        <v>#NUM!</v>
      </c>
    </row>
    <row r="722" spans="1:8" x14ac:dyDescent="0.3">
      <c r="A722" s="2">
        <v>143920</v>
      </c>
      <c r="B722">
        <v>0.59588672337676329</v>
      </c>
      <c r="C722" s="15">
        <f t="shared" si="55"/>
        <v>0.97686348094551367</v>
      </c>
      <c r="D722" s="15">
        <f t="shared" si="56"/>
        <v>10</v>
      </c>
      <c r="E722" s="2">
        <f t="shared" si="57"/>
        <v>5.1156825952724319</v>
      </c>
      <c r="F722" s="2">
        <v>5</v>
      </c>
      <c r="G722" s="2">
        <f t="shared" si="58"/>
        <v>0.11568259527243185</v>
      </c>
      <c r="H722" s="2">
        <f t="shared" si="59"/>
        <v>3.0960687455468348</v>
      </c>
    </row>
    <row r="723" spans="1:8" x14ac:dyDescent="0.3">
      <c r="A723" s="2">
        <v>144120</v>
      </c>
      <c r="B723">
        <v>0.60712296966979573</v>
      </c>
      <c r="C723" s="15">
        <f t="shared" si="55"/>
        <v>0.99528355683573078</v>
      </c>
      <c r="D723" s="15">
        <f t="shared" si="56"/>
        <v>10</v>
      </c>
      <c r="E723" s="2">
        <f t="shared" si="57"/>
        <v>5.0235822158213459</v>
      </c>
      <c r="F723" s="2">
        <v>5</v>
      </c>
      <c r="G723" s="2">
        <f t="shared" si="58"/>
        <v>2.3582215821345898E-2</v>
      </c>
      <c r="H723" s="2">
        <f t="shared" si="59"/>
        <v>4.6682585053862367</v>
      </c>
    </row>
    <row r="724" spans="1:8" x14ac:dyDescent="0.3">
      <c r="A724" s="2">
        <v>144320</v>
      </c>
      <c r="B724">
        <v>0.58316740111438936</v>
      </c>
      <c r="C724" s="15">
        <f t="shared" si="55"/>
        <v>0.95601213297440879</v>
      </c>
      <c r="D724" s="15">
        <f t="shared" si="56"/>
        <v>10</v>
      </c>
      <c r="E724" s="2">
        <f t="shared" si="57"/>
        <v>5.2199393351279557</v>
      </c>
      <c r="F724" s="2">
        <v>5</v>
      </c>
      <c r="G724" s="2">
        <f t="shared" si="58"/>
        <v>0.21993933512795572</v>
      </c>
      <c r="H724" s="2">
        <f t="shared" si="59"/>
        <v>2.4737421197180933</v>
      </c>
    </row>
    <row r="725" spans="1:8" x14ac:dyDescent="0.3">
      <c r="A725" s="2">
        <v>144520</v>
      </c>
      <c r="B725">
        <v>0.57427431085085334</v>
      </c>
      <c r="C725" s="15">
        <f t="shared" si="55"/>
        <v>0.94143329647680873</v>
      </c>
      <c r="D725" s="15">
        <f t="shared" si="56"/>
        <v>10</v>
      </c>
      <c r="E725" s="2">
        <f t="shared" si="57"/>
        <v>5.2928335176159562</v>
      </c>
      <c r="F725" s="2">
        <v>5</v>
      </c>
      <c r="G725" s="2">
        <f t="shared" si="58"/>
        <v>0.29283351761595622</v>
      </c>
      <c r="H725" s="2">
        <f t="shared" si="59"/>
        <v>2.2013575892229471</v>
      </c>
    </row>
    <row r="726" spans="1:8" x14ac:dyDescent="0.3">
      <c r="A726" s="2">
        <v>144720</v>
      </c>
      <c r="B726">
        <v>0.64122713590268832</v>
      </c>
      <c r="C726" s="15">
        <f t="shared" si="55"/>
        <v>1.051192026069981</v>
      </c>
      <c r="D726" s="15">
        <f t="shared" si="56"/>
        <v>10</v>
      </c>
      <c r="E726" s="2">
        <f t="shared" si="57"/>
        <v>4.7440398696500949</v>
      </c>
      <c r="F726" s="2">
        <v>5</v>
      </c>
      <c r="G726" s="2">
        <f t="shared" si="58"/>
        <v>-0.25596013034990506</v>
      </c>
      <c r="H726" s="2" t="e">
        <f t="shared" si="59"/>
        <v>#NUM!</v>
      </c>
    </row>
    <row r="727" spans="1:8" x14ac:dyDescent="0.3">
      <c r="A727" s="2">
        <v>144920</v>
      </c>
      <c r="B727">
        <v>0.60045551520707274</v>
      </c>
      <c r="C727" s="15">
        <f t="shared" si="55"/>
        <v>0.9843533036181521</v>
      </c>
      <c r="D727" s="15">
        <f t="shared" si="56"/>
        <v>10</v>
      </c>
      <c r="E727" s="2">
        <f t="shared" si="57"/>
        <v>5.0782334819092396</v>
      </c>
      <c r="F727" s="2">
        <v>5</v>
      </c>
      <c r="G727" s="2">
        <f t="shared" si="58"/>
        <v>7.8233481909239622E-2</v>
      </c>
      <c r="H727" s="2">
        <f t="shared" si="59"/>
        <v>3.479873846430245</v>
      </c>
    </row>
    <row r="728" spans="1:8" x14ac:dyDescent="0.3">
      <c r="A728" s="2">
        <v>145120</v>
      </c>
      <c r="B728">
        <v>0.6370511445582635</v>
      </c>
      <c r="C728" s="15">
        <f t="shared" si="55"/>
        <v>1.0443461386201041</v>
      </c>
      <c r="D728" s="15">
        <f t="shared" si="56"/>
        <v>10</v>
      </c>
      <c r="E728" s="2">
        <f t="shared" si="57"/>
        <v>4.7782693068994799</v>
      </c>
      <c r="F728" s="2">
        <v>5</v>
      </c>
      <c r="G728" s="2">
        <f t="shared" si="58"/>
        <v>-0.22173069310052007</v>
      </c>
      <c r="H728" s="2" t="e">
        <f t="shared" si="59"/>
        <v>#NUM!</v>
      </c>
    </row>
    <row r="729" spans="1:8" x14ac:dyDescent="0.3">
      <c r="A729" s="2">
        <v>145320</v>
      </c>
      <c r="B729">
        <v>0.61840572523451687</v>
      </c>
      <c r="C729" s="15">
        <f t="shared" si="55"/>
        <v>1.0137798774336342</v>
      </c>
      <c r="D729" s="15">
        <f t="shared" si="56"/>
        <v>10</v>
      </c>
      <c r="E729" s="2">
        <f t="shared" si="57"/>
        <v>4.9311006128318287</v>
      </c>
      <c r="F729" s="2">
        <v>5</v>
      </c>
      <c r="G729" s="2">
        <f t="shared" si="58"/>
        <v>-6.8899387168171344E-2</v>
      </c>
      <c r="H729" s="2" t="e">
        <f t="shared" si="59"/>
        <v>#NUM!</v>
      </c>
    </row>
    <row r="730" spans="1:8" x14ac:dyDescent="0.3">
      <c r="A730" s="2">
        <v>145520</v>
      </c>
      <c r="B730">
        <v>0.61650055416613458</v>
      </c>
      <c r="C730" s="15">
        <f t="shared" si="55"/>
        <v>1.0106566461739912</v>
      </c>
      <c r="D730" s="15">
        <f t="shared" si="56"/>
        <v>10</v>
      </c>
      <c r="E730" s="2">
        <f t="shared" si="57"/>
        <v>4.9467167691300435</v>
      </c>
      <c r="F730" s="2">
        <v>5</v>
      </c>
      <c r="G730" s="2">
        <f t="shared" si="58"/>
        <v>-5.3283230869956455E-2</v>
      </c>
      <c r="H730" s="2" t="e">
        <f t="shared" si="59"/>
        <v>#NUM!</v>
      </c>
    </row>
    <row r="731" spans="1:8" x14ac:dyDescent="0.3">
      <c r="A731" s="2">
        <v>145720</v>
      </c>
      <c r="B731">
        <v>0.59721519031693515</v>
      </c>
      <c r="C731" s="15">
        <f t="shared" si="55"/>
        <v>0.97904129560153308</v>
      </c>
      <c r="D731" s="15">
        <f t="shared" si="56"/>
        <v>10</v>
      </c>
      <c r="E731" s="2">
        <f t="shared" si="57"/>
        <v>5.1047935219923346</v>
      </c>
      <c r="F731" s="2">
        <v>5</v>
      </c>
      <c r="G731" s="2">
        <f t="shared" si="58"/>
        <v>0.1047935219923346</v>
      </c>
      <c r="H731" s="2">
        <f t="shared" si="59"/>
        <v>3.1927961460639671</v>
      </c>
    </row>
    <row r="732" spans="1:8" x14ac:dyDescent="0.3">
      <c r="A732" s="2">
        <v>145920</v>
      </c>
      <c r="B732">
        <v>0.65956958614888839</v>
      </c>
      <c r="C732" s="15">
        <f t="shared" si="55"/>
        <v>1.081261616637522</v>
      </c>
      <c r="D732" s="15">
        <f t="shared" si="56"/>
        <v>10</v>
      </c>
      <c r="E732" s="2">
        <f t="shared" si="57"/>
        <v>4.5936919168123902</v>
      </c>
      <c r="F732" s="2">
        <v>5</v>
      </c>
      <c r="G732" s="2">
        <f t="shared" si="58"/>
        <v>-0.4063080831876098</v>
      </c>
      <c r="H732" s="2" t="e">
        <f t="shared" si="59"/>
        <v>#NUM!</v>
      </c>
    </row>
    <row r="733" spans="1:8" x14ac:dyDescent="0.3">
      <c r="A733" s="2">
        <v>146120</v>
      </c>
      <c r="B733">
        <v>0.63904801236278364</v>
      </c>
      <c r="C733" s="15">
        <f t="shared" si="55"/>
        <v>1.0476196923980059</v>
      </c>
      <c r="D733" s="15">
        <f t="shared" si="56"/>
        <v>10</v>
      </c>
      <c r="E733" s="2">
        <f t="shared" si="57"/>
        <v>4.7619015380099707</v>
      </c>
      <c r="F733" s="2">
        <v>5</v>
      </c>
      <c r="G733" s="2">
        <f t="shared" si="58"/>
        <v>-0.23809846199002926</v>
      </c>
      <c r="H733" s="2" t="e">
        <f t="shared" si="59"/>
        <v>#NUM!</v>
      </c>
    </row>
    <row r="734" spans="1:8" x14ac:dyDescent="0.3">
      <c r="A734" s="2">
        <v>146320</v>
      </c>
      <c r="B734">
        <v>0.61097789474057052</v>
      </c>
      <c r="C734" s="15">
        <f t="shared" si="55"/>
        <v>1.0016031061320829</v>
      </c>
      <c r="D734" s="15">
        <f t="shared" si="56"/>
        <v>10</v>
      </c>
      <c r="E734" s="2">
        <f t="shared" si="57"/>
        <v>4.9919844693395854</v>
      </c>
      <c r="F734" s="2">
        <v>5</v>
      </c>
      <c r="G734" s="2">
        <f t="shared" si="58"/>
        <v>-8.0155306604146048E-3</v>
      </c>
      <c r="H734" s="2" t="e">
        <f t="shared" si="59"/>
        <v>#NUM!</v>
      </c>
    </row>
    <row r="735" spans="1:8" x14ac:dyDescent="0.3">
      <c r="A735" s="2">
        <v>146520</v>
      </c>
      <c r="B735">
        <v>0.62189223868484267</v>
      </c>
      <c r="C735" s="15">
        <f t="shared" si="55"/>
        <v>1.0194954732538404</v>
      </c>
      <c r="D735" s="15">
        <f t="shared" si="56"/>
        <v>10</v>
      </c>
      <c r="E735" s="2">
        <f t="shared" si="57"/>
        <v>4.9025226337307979</v>
      </c>
      <c r="F735" s="2">
        <v>5</v>
      </c>
      <c r="G735" s="2">
        <f t="shared" si="58"/>
        <v>-9.7477366269202115E-2</v>
      </c>
      <c r="H735" s="2" t="e">
        <f t="shared" si="59"/>
        <v>#NUM!</v>
      </c>
    </row>
    <row r="736" spans="1:8" x14ac:dyDescent="0.3">
      <c r="A736" s="2">
        <v>146720</v>
      </c>
      <c r="B736">
        <v>0.6096698727539922</v>
      </c>
      <c r="C736" s="15">
        <f t="shared" si="55"/>
        <v>0.99945880779342988</v>
      </c>
      <c r="D736" s="15">
        <f t="shared" si="56"/>
        <v>10</v>
      </c>
      <c r="E736" s="2">
        <f t="shared" si="57"/>
        <v>5.0027059610328504</v>
      </c>
      <c r="F736" s="2">
        <v>5</v>
      </c>
      <c r="G736" s="2">
        <f t="shared" si="58"/>
        <v>2.705961032850368E-3</v>
      </c>
      <c r="H736" s="2">
        <f t="shared" si="59"/>
        <v>6.8291299273032893</v>
      </c>
    </row>
    <row r="737" spans="1:8" x14ac:dyDescent="0.3">
      <c r="A737" s="2">
        <v>146920</v>
      </c>
      <c r="B737">
        <v>0.62886162304022486</v>
      </c>
      <c r="C737" s="15">
        <f t="shared" si="55"/>
        <v>1.0309206935085653</v>
      </c>
      <c r="D737" s="15">
        <f t="shared" si="56"/>
        <v>10</v>
      </c>
      <c r="E737" s="2">
        <f t="shared" si="57"/>
        <v>4.8453965324571735</v>
      </c>
      <c r="F737" s="2">
        <v>5</v>
      </c>
      <c r="G737" s="2">
        <f t="shared" si="58"/>
        <v>-0.1546034675428265</v>
      </c>
      <c r="H737" s="2" t="e">
        <f t="shared" si="59"/>
        <v>#NUM!</v>
      </c>
    </row>
    <row r="738" spans="1:8" x14ac:dyDescent="0.3">
      <c r="A738" s="2">
        <v>147120</v>
      </c>
      <c r="B738">
        <v>0.60139981419828059</v>
      </c>
      <c r="C738" s="15">
        <f t="shared" si="55"/>
        <v>0.98590133475127972</v>
      </c>
      <c r="D738" s="15">
        <f t="shared" si="56"/>
        <v>10</v>
      </c>
      <c r="E738" s="2">
        <f t="shared" si="57"/>
        <v>5.0704933262436018</v>
      </c>
      <c r="F738" s="2">
        <v>5</v>
      </c>
      <c r="G738" s="2">
        <f t="shared" si="58"/>
        <v>7.0493326243601828E-2</v>
      </c>
      <c r="H738" s="2">
        <f t="shared" si="59"/>
        <v>3.582528172172224</v>
      </c>
    </row>
    <row r="739" spans="1:8" x14ac:dyDescent="0.3">
      <c r="A739" s="2">
        <v>147320</v>
      </c>
      <c r="B739">
        <v>0.61559409796264775</v>
      </c>
      <c r="C739" s="15">
        <f t="shared" si="55"/>
        <v>1.0091706523977833</v>
      </c>
      <c r="D739" s="15">
        <f t="shared" si="56"/>
        <v>10</v>
      </c>
      <c r="E739" s="2">
        <f t="shared" si="57"/>
        <v>4.954146738011084</v>
      </c>
      <c r="F739" s="2">
        <v>5</v>
      </c>
      <c r="G739" s="2">
        <f t="shared" si="58"/>
        <v>-4.5853261988916039E-2</v>
      </c>
      <c r="H739" s="2" t="e">
        <f t="shared" si="59"/>
        <v>#NUM!</v>
      </c>
    </row>
    <row r="740" spans="1:8" x14ac:dyDescent="0.3">
      <c r="A740" s="2">
        <v>147520</v>
      </c>
      <c r="B740">
        <v>0.60712606835667726</v>
      </c>
      <c r="C740" s="15">
        <f t="shared" si="55"/>
        <v>0.99528863665029066</v>
      </c>
      <c r="D740" s="15">
        <f t="shared" si="56"/>
        <v>10</v>
      </c>
      <c r="E740" s="2">
        <f t="shared" si="57"/>
        <v>5.0235568167485471</v>
      </c>
      <c r="F740" s="2">
        <v>5</v>
      </c>
      <c r="G740" s="2">
        <f t="shared" si="58"/>
        <v>2.3556816748547149E-2</v>
      </c>
      <c r="H740" s="2">
        <f t="shared" si="59"/>
        <v>4.6693310733558508</v>
      </c>
    </row>
    <row r="741" spans="1:8" x14ac:dyDescent="0.3">
      <c r="A741" s="2">
        <v>147720</v>
      </c>
      <c r="B741">
        <v>0.60419083045379451</v>
      </c>
      <c r="C741" s="15">
        <f t="shared" si="55"/>
        <v>0.99047677123572875</v>
      </c>
      <c r="D741" s="15">
        <f t="shared" si="56"/>
        <v>10</v>
      </c>
      <c r="E741" s="2">
        <f t="shared" si="57"/>
        <v>5.0476161438213563</v>
      </c>
      <c r="F741" s="2">
        <v>5</v>
      </c>
      <c r="G741" s="2">
        <f t="shared" si="58"/>
        <v>4.761614382135626E-2</v>
      </c>
      <c r="H741" s="2">
        <f t="shared" si="59"/>
        <v>3.9703523198821409</v>
      </c>
    </row>
    <row r="742" spans="1:8" x14ac:dyDescent="0.3">
      <c r="A742" s="2">
        <v>147920</v>
      </c>
      <c r="B742">
        <v>0.65280697889158723</v>
      </c>
      <c r="C742" s="15">
        <f t="shared" si="55"/>
        <v>1.0701753752321101</v>
      </c>
      <c r="D742" s="15">
        <f t="shared" si="56"/>
        <v>10</v>
      </c>
      <c r="E742" s="2">
        <f t="shared" si="57"/>
        <v>4.6491231238394493</v>
      </c>
      <c r="F742" s="2">
        <v>5</v>
      </c>
      <c r="G742" s="2">
        <f t="shared" si="58"/>
        <v>-0.35087687616055074</v>
      </c>
      <c r="H742" s="2" t="e">
        <f t="shared" si="59"/>
        <v>#NUM!</v>
      </c>
    </row>
    <row r="743" spans="1:8" x14ac:dyDescent="0.3">
      <c r="A743" s="2">
        <v>148120</v>
      </c>
      <c r="B743">
        <v>0.63126773845305229</v>
      </c>
      <c r="C743" s="15">
        <f t="shared" si="55"/>
        <v>1.0348651450050037</v>
      </c>
      <c r="D743" s="15">
        <f t="shared" si="56"/>
        <v>10</v>
      </c>
      <c r="E743" s="2">
        <f t="shared" si="57"/>
        <v>4.8256742749749817</v>
      </c>
      <c r="F743" s="2">
        <v>5</v>
      </c>
      <c r="G743" s="2">
        <f t="shared" si="58"/>
        <v>-0.17432572502501831</v>
      </c>
      <c r="H743" s="2" t="e">
        <f t="shared" si="59"/>
        <v>#NUM!</v>
      </c>
    </row>
    <row r="744" spans="1:8" x14ac:dyDescent="0.3">
      <c r="A744" s="2">
        <v>148320</v>
      </c>
      <c r="B744">
        <v>0.63001494359757448</v>
      </c>
      <c r="C744" s="15">
        <f t="shared" si="55"/>
        <v>1.0328113829468435</v>
      </c>
      <c r="D744" s="15">
        <f t="shared" si="56"/>
        <v>10</v>
      </c>
      <c r="E744" s="2">
        <f t="shared" si="57"/>
        <v>4.8359430852657823</v>
      </c>
      <c r="F744" s="2">
        <v>5</v>
      </c>
      <c r="G744" s="2">
        <f t="shared" si="58"/>
        <v>-0.16405691473421768</v>
      </c>
      <c r="H744" s="2" t="e">
        <f t="shared" si="59"/>
        <v>#NUM!</v>
      </c>
    </row>
    <row r="745" spans="1:8" x14ac:dyDescent="0.3">
      <c r="A745" s="2">
        <v>148520</v>
      </c>
      <c r="B745">
        <v>0.59936515073655361</v>
      </c>
      <c r="C745" s="15">
        <f t="shared" si="55"/>
        <v>0.9825658208795961</v>
      </c>
      <c r="D745" s="15">
        <f t="shared" si="56"/>
        <v>10</v>
      </c>
      <c r="E745" s="2">
        <f t="shared" si="57"/>
        <v>5.0871708956020196</v>
      </c>
      <c r="F745" s="2">
        <v>5</v>
      </c>
      <c r="G745" s="2">
        <f t="shared" si="58"/>
        <v>8.7170895602019627E-2</v>
      </c>
      <c r="H745" s="2">
        <f t="shared" si="59"/>
        <v>3.3734594491025671</v>
      </c>
    </row>
    <row r="746" spans="1:8" x14ac:dyDescent="0.3">
      <c r="A746" s="2">
        <v>148720</v>
      </c>
      <c r="B746">
        <v>0.60848995795284577</v>
      </c>
      <c r="C746" s="15">
        <f t="shared" si="55"/>
        <v>0.99752452123417346</v>
      </c>
      <c r="D746" s="15">
        <f t="shared" si="56"/>
        <v>10</v>
      </c>
      <c r="E746" s="2">
        <f t="shared" si="57"/>
        <v>5.0123773938291327</v>
      </c>
      <c r="F746" s="2">
        <v>5</v>
      </c>
      <c r="G746" s="2">
        <f t="shared" si="58"/>
        <v>1.2377393829132721E-2</v>
      </c>
      <c r="H746" s="2">
        <f t="shared" si="59"/>
        <v>5.3106467001862585</v>
      </c>
    </row>
    <row r="747" spans="1:8" x14ac:dyDescent="0.3">
      <c r="A747" s="2">
        <v>148920</v>
      </c>
      <c r="B747">
        <v>0.59769373143051974</v>
      </c>
      <c r="C747" s="15">
        <f t="shared" si="55"/>
        <v>0.97982578923036023</v>
      </c>
      <c r="D747" s="15">
        <f t="shared" si="56"/>
        <v>10</v>
      </c>
      <c r="E747" s="2">
        <f t="shared" si="57"/>
        <v>5.1008710538481985</v>
      </c>
      <c r="F747" s="2">
        <v>5</v>
      </c>
      <c r="G747" s="2">
        <f t="shared" si="58"/>
        <v>0.1008710538481985</v>
      </c>
      <c r="H747" s="2">
        <f t="shared" si="59"/>
        <v>3.2301764118407461</v>
      </c>
    </row>
    <row r="748" spans="1:8" x14ac:dyDescent="0.3">
      <c r="A748" s="2">
        <v>149120</v>
      </c>
      <c r="B748">
        <v>0.61392051780435197</v>
      </c>
      <c r="C748" s="15">
        <f t="shared" si="55"/>
        <v>1.0064270783677902</v>
      </c>
      <c r="D748" s="15">
        <f t="shared" si="56"/>
        <v>10</v>
      </c>
      <c r="E748" s="2">
        <f t="shared" si="57"/>
        <v>4.9678646081610491</v>
      </c>
      <c r="F748" s="2">
        <v>5</v>
      </c>
      <c r="G748" s="2">
        <f t="shared" si="58"/>
        <v>-3.2135391838950866E-2</v>
      </c>
      <c r="H748" s="2" t="e">
        <f t="shared" si="59"/>
        <v>#NUM!</v>
      </c>
    </row>
    <row r="749" spans="1:8" x14ac:dyDescent="0.3">
      <c r="A749" s="2">
        <v>149320</v>
      </c>
      <c r="B749">
        <v>0.60122229494277668</v>
      </c>
      <c r="C749" s="15">
        <f t="shared" si="55"/>
        <v>0.98561031957832246</v>
      </c>
      <c r="D749" s="15">
        <f t="shared" si="56"/>
        <v>10</v>
      </c>
      <c r="E749" s="2">
        <f t="shared" si="57"/>
        <v>5.0719484021083874</v>
      </c>
      <c r="F749" s="2">
        <v>5</v>
      </c>
      <c r="G749" s="2">
        <f t="shared" si="58"/>
        <v>7.1948402108387377E-2</v>
      </c>
      <c r="H749" s="2">
        <f t="shared" si="59"/>
        <v>3.5623839176942544</v>
      </c>
    </row>
    <row r="750" spans="1:8" x14ac:dyDescent="0.3">
      <c r="A750" s="2">
        <v>149520</v>
      </c>
      <c r="B750">
        <v>0.59146601200711457</v>
      </c>
      <c r="C750" s="15">
        <f t="shared" si="55"/>
        <v>0.96961641312641733</v>
      </c>
      <c r="D750" s="15">
        <f t="shared" si="56"/>
        <v>10</v>
      </c>
      <c r="E750" s="2">
        <f t="shared" si="57"/>
        <v>5.1519179343679138</v>
      </c>
      <c r="F750" s="2">
        <v>5</v>
      </c>
      <c r="G750" s="2">
        <f t="shared" si="58"/>
        <v>0.15191793436791379</v>
      </c>
      <c r="H750" s="2">
        <f t="shared" si="59"/>
        <v>2.8306366886385801</v>
      </c>
    </row>
    <row r="751" spans="1:8" x14ac:dyDescent="0.3">
      <c r="A751" s="2">
        <v>149720</v>
      </c>
      <c r="B751">
        <v>0.59512500304783944</v>
      </c>
      <c r="C751" s="15">
        <f t="shared" si="55"/>
        <v>0.97561475909481876</v>
      </c>
      <c r="D751" s="15">
        <f t="shared" si="56"/>
        <v>10</v>
      </c>
      <c r="E751" s="2">
        <f t="shared" si="57"/>
        <v>5.1219262045259057</v>
      </c>
      <c r="F751" s="2">
        <v>5</v>
      </c>
      <c r="G751" s="2">
        <f t="shared" si="58"/>
        <v>0.12192620452590575</v>
      </c>
      <c r="H751" s="2">
        <f t="shared" si="59"/>
        <v>3.0447226977613711</v>
      </c>
    </row>
    <row r="752" spans="1:8" x14ac:dyDescent="0.3">
      <c r="A752" s="2">
        <v>149920</v>
      </c>
      <c r="B752">
        <v>0.62261111335354691</v>
      </c>
      <c r="C752" s="15">
        <f t="shared" si="55"/>
        <v>1.02067395631729</v>
      </c>
      <c r="D752" s="15">
        <f t="shared" si="56"/>
        <v>10</v>
      </c>
      <c r="E752" s="2">
        <f t="shared" si="57"/>
        <v>4.8966302184135504</v>
      </c>
      <c r="F752" s="2">
        <v>5</v>
      </c>
      <c r="G752" s="2">
        <f t="shared" si="58"/>
        <v>-0.10336978158644961</v>
      </c>
      <c r="H752" s="2" t="e">
        <f t="shared" si="59"/>
        <v>#NUM!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2022-05-28T17:22:14Z</dcterms:modified>
</cp:coreProperties>
</file>