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\Documents\NewcastlePhD\SpecificityChapter\ReactionRateKValueSpreadsheets\"/>
    </mc:Choice>
  </mc:AlternateContent>
  <xr:revisionPtr revIDLastSave="0" documentId="13_ncr:1_{F21FC454-2C8C-47BC-96C1-303783957D25}" xr6:coauthVersionLast="47" xr6:coauthVersionMax="47" xr10:uidLastSave="{00000000-0000-0000-0000-000000000000}"/>
  <bookViews>
    <workbookView xWindow="-108" yWindow="-108" windowWidth="23256" windowHeight="12576" xr2:uid="{52A5A8CA-54FA-4C0D-A752-F3D59DDB8A55}"/>
  </bookViews>
  <sheets>
    <sheet name="Normalised0.87x20" sheetId="5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5" l="1"/>
  <c r="D2" i="5" l="1"/>
  <c r="M4" i="5" s="1"/>
  <c r="D752" i="5"/>
  <c r="C752" i="5"/>
  <c r="G752" i="5" s="1"/>
  <c r="D751" i="5"/>
  <c r="C751" i="5"/>
  <c r="G751" i="5" s="1"/>
  <c r="D750" i="5"/>
  <c r="C750" i="5"/>
  <c r="G750" i="5" s="1"/>
  <c r="D749" i="5"/>
  <c r="C749" i="5"/>
  <c r="D748" i="5"/>
  <c r="C748" i="5"/>
  <c r="G748" i="5" s="1"/>
  <c r="D747" i="5"/>
  <c r="C747" i="5"/>
  <c r="D746" i="5"/>
  <c r="C746" i="5"/>
  <c r="G746" i="5" s="1"/>
  <c r="D745" i="5"/>
  <c r="C745" i="5"/>
  <c r="D744" i="5"/>
  <c r="C744" i="5"/>
  <c r="G744" i="5" s="1"/>
  <c r="D743" i="5"/>
  <c r="C743" i="5"/>
  <c r="G743" i="5" s="1"/>
  <c r="D742" i="5"/>
  <c r="C742" i="5"/>
  <c r="G742" i="5" s="1"/>
  <c r="D741" i="5"/>
  <c r="C741" i="5"/>
  <c r="D740" i="5"/>
  <c r="C740" i="5"/>
  <c r="G740" i="5" s="1"/>
  <c r="D739" i="5"/>
  <c r="C739" i="5"/>
  <c r="D738" i="5"/>
  <c r="C738" i="5"/>
  <c r="G738" i="5" s="1"/>
  <c r="D737" i="5"/>
  <c r="C737" i="5"/>
  <c r="D736" i="5"/>
  <c r="C736" i="5"/>
  <c r="G736" i="5" s="1"/>
  <c r="D735" i="5"/>
  <c r="C735" i="5"/>
  <c r="G735" i="5" s="1"/>
  <c r="D734" i="5"/>
  <c r="C734" i="5"/>
  <c r="G734" i="5" s="1"/>
  <c r="D733" i="5"/>
  <c r="C733" i="5"/>
  <c r="G733" i="5" s="1"/>
  <c r="D732" i="5"/>
  <c r="C732" i="5"/>
  <c r="G732" i="5" s="1"/>
  <c r="D731" i="5"/>
  <c r="C731" i="5"/>
  <c r="G731" i="5" s="1"/>
  <c r="D730" i="5"/>
  <c r="C730" i="5"/>
  <c r="G730" i="5" s="1"/>
  <c r="D729" i="5"/>
  <c r="C729" i="5"/>
  <c r="D728" i="5"/>
  <c r="C728" i="5"/>
  <c r="G728" i="5" s="1"/>
  <c r="D727" i="5"/>
  <c r="C727" i="5"/>
  <c r="G727" i="5" s="1"/>
  <c r="D726" i="5"/>
  <c r="C726" i="5"/>
  <c r="G726" i="5" s="1"/>
  <c r="D725" i="5"/>
  <c r="C725" i="5"/>
  <c r="G725" i="5" s="1"/>
  <c r="D724" i="5"/>
  <c r="C724" i="5"/>
  <c r="G724" i="5" s="1"/>
  <c r="D723" i="5"/>
  <c r="C723" i="5"/>
  <c r="G723" i="5" s="1"/>
  <c r="D722" i="5"/>
  <c r="C722" i="5"/>
  <c r="G722" i="5" s="1"/>
  <c r="D721" i="5"/>
  <c r="C721" i="5"/>
  <c r="D720" i="5"/>
  <c r="C720" i="5"/>
  <c r="G720" i="5" s="1"/>
  <c r="D719" i="5"/>
  <c r="C719" i="5"/>
  <c r="G719" i="5" s="1"/>
  <c r="D718" i="5"/>
  <c r="C718" i="5"/>
  <c r="G718" i="5" s="1"/>
  <c r="D717" i="5"/>
  <c r="C717" i="5"/>
  <c r="G717" i="5" s="1"/>
  <c r="D716" i="5"/>
  <c r="C716" i="5"/>
  <c r="G716" i="5" s="1"/>
  <c r="D715" i="5"/>
  <c r="C715" i="5"/>
  <c r="G715" i="5" s="1"/>
  <c r="D714" i="5"/>
  <c r="C714" i="5"/>
  <c r="D713" i="5"/>
  <c r="C713" i="5"/>
  <c r="D712" i="5"/>
  <c r="C712" i="5"/>
  <c r="G712" i="5" s="1"/>
  <c r="D711" i="5"/>
  <c r="C711" i="5"/>
  <c r="D710" i="5"/>
  <c r="C710" i="5"/>
  <c r="G710" i="5" s="1"/>
  <c r="D709" i="5"/>
  <c r="C709" i="5"/>
  <c r="D708" i="5"/>
  <c r="C708" i="5"/>
  <c r="G708" i="5" s="1"/>
  <c r="D707" i="5"/>
  <c r="C707" i="5"/>
  <c r="G707" i="5" s="1"/>
  <c r="D706" i="5"/>
  <c r="C706" i="5"/>
  <c r="D705" i="5"/>
  <c r="C705" i="5"/>
  <c r="D704" i="5"/>
  <c r="C704" i="5"/>
  <c r="G704" i="5" s="1"/>
  <c r="D703" i="5"/>
  <c r="C703" i="5"/>
  <c r="D702" i="5"/>
  <c r="C702" i="5"/>
  <c r="G702" i="5" s="1"/>
  <c r="D701" i="5"/>
  <c r="C701" i="5"/>
  <c r="D700" i="5"/>
  <c r="C700" i="5"/>
  <c r="G700" i="5" s="1"/>
  <c r="D699" i="5"/>
  <c r="C699" i="5"/>
  <c r="G699" i="5" s="1"/>
  <c r="D698" i="5"/>
  <c r="C698" i="5"/>
  <c r="G698" i="5" s="1"/>
  <c r="D697" i="5"/>
  <c r="C697" i="5"/>
  <c r="D696" i="5"/>
  <c r="C696" i="5"/>
  <c r="G696" i="5" s="1"/>
  <c r="D695" i="5"/>
  <c r="C695" i="5"/>
  <c r="G695" i="5" s="1"/>
  <c r="D694" i="5"/>
  <c r="C694" i="5"/>
  <c r="G694" i="5" s="1"/>
  <c r="D693" i="5"/>
  <c r="C693" i="5"/>
  <c r="D692" i="5"/>
  <c r="C692" i="5"/>
  <c r="G692" i="5" s="1"/>
  <c r="D691" i="5"/>
  <c r="C691" i="5"/>
  <c r="G691" i="5" s="1"/>
  <c r="D690" i="5"/>
  <c r="C690" i="5"/>
  <c r="G690" i="5" s="1"/>
  <c r="D689" i="5"/>
  <c r="C689" i="5"/>
  <c r="D688" i="5"/>
  <c r="C688" i="5"/>
  <c r="G688" i="5" s="1"/>
  <c r="D687" i="5"/>
  <c r="C687" i="5"/>
  <c r="G687" i="5" s="1"/>
  <c r="D686" i="5"/>
  <c r="C686" i="5"/>
  <c r="G686" i="5" s="1"/>
  <c r="D685" i="5"/>
  <c r="C685" i="5"/>
  <c r="D684" i="5"/>
  <c r="C684" i="5"/>
  <c r="G684" i="5" s="1"/>
  <c r="D683" i="5"/>
  <c r="C683" i="5"/>
  <c r="G683" i="5" s="1"/>
  <c r="D682" i="5"/>
  <c r="C682" i="5"/>
  <c r="G682" i="5" s="1"/>
  <c r="D681" i="5"/>
  <c r="C681" i="5"/>
  <c r="D680" i="5"/>
  <c r="C680" i="5"/>
  <c r="G680" i="5" s="1"/>
  <c r="D679" i="5"/>
  <c r="C679" i="5"/>
  <c r="G679" i="5" s="1"/>
  <c r="D678" i="5"/>
  <c r="C678" i="5"/>
  <c r="G678" i="5" s="1"/>
  <c r="D677" i="5"/>
  <c r="C677" i="5"/>
  <c r="D676" i="5"/>
  <c r="C676" i="5"/>
  <c r="G676" i="5" s="1"/>
  <c r="D675" i="5"/>
  <c r="C675" i="5"/>
  <c r="D674" i="5"/>
  <c r="C674" i="5"/>
  <c r="D673" i="5"/>
  <c r="C673" i="5"/>
  <c r="D672" i="5"/>
  <c r="C672" i="5"/>
  <c r="G672" i="5" s="1"/>
  <c r="D671" i="5"/>
  <c r="C671" i="5"/>
  <c r="G671" i="5" s="1"/>
  <c r="D670" i="5"/>
  <c r="C670" i="5"/>
  <c r="G670" i="5" s="1"/>
  <c r="D669" i="5"/>
  <c r="C669" i="5"/>
  <c r="D668" i="5"/>
  <c r="C668" i="5"/>
  <c r="G668" i="5" s="1"/>
  <c r="D667" i="5"/>
  <c r="C667" i="5"/>
  <c r="G667" i="5" s="1"/>
  <c r="D666" i="5"/>
  <c r="C666" i="5"/>
  <c r="G666" i="5" s="1"/>
  <c r="D665" i="5"/>
  <c r="C665" i="5"/>
  <c r="D664" i="5"/>
  <c r="C664" i="5"/>
  <c r="G664" i="5" s="1"/>
  <c r="D663" i="5"/>
  <c r="C663" i="5"/>
  <c r="D662" i="5"/>
  <c r="C662" i="5"/>
  <c r="G662" i="5" s="1"/>
  <c r="D661" i="5"/>
  <c r="C661" i="5"/>
  <c r="D660" i="5"/>
  <c r="C660" i="5"/>
  <c r="G660" i="5" s="1"/>
  <c r="D659" i="5"/>
  <c r="C659" i="5"/>
  <c r="G659" i="5" s="1"/>
  <c r="D658" i="5"/>
  <c r="C658" i="5"/>
  <c r="G658" i="5" s="1"/>
  <c r="D657" i="5"/>
  <c r="C657" i="5"/>
  <c r="D656" i="5"/>
  <c r="C656" i="5"/>
  <c r="G656" i="5" s="1"/>
  <c r="D655" i="5"/>
  <c r="C655" i="5"/>
  <c r="G655" i="5" s="1"/>
  <c r="D654" i="5"/>
  <c r="C654" i="5"/>
  <c r="G654" i="5" s="1"/>
  <c r="D653" i="5"/>
  <c r="C653" i="5"/>
  <c r="D652" i="5"/>
  <c r="C652" i="5"/>
  <c r="G652" i="5" s="1"/>
  <c r="D651" i="5"/>
  <c r="C651" i="5"/>
  <c r="D650" i="5"/>
  <c r="C650" i="5"/>
  <c r="D649" i="5"/>
  <c r="C649" i="5"/>
  <c r="D648" i="5"/>
  <c r="C648" i="5"/>
  <c r="G648" i="5" s="1"/>
  <c r="D647" i="5"/>
  <c r="C647" i="5"/>
  <c r="D646" i="5"/>
  <c r="C646" i="5"/>
  <c r="G646" i="5" s="1"/>
  <c r="D645" i="5"/>
  <c r="C645" i="5"/>
  <c r="D644" i="5"/>
  <c r="C644" i="5"/>
  <c r="G644" i="5" s="1"/>
  <c r="D643" i="5"/>
  <c r="C643" i="5"/>
  <c r="D642" i="5"/>
  <c r="C642" i="5"/>
  <c r="D641" i="5"/>
  <c r="C641" i="5"/>
  <c r="D640" i="5"/>
  <c r="C640" i="5"/>
  <c r="G640" i="5" s="1"/>
  <c r="D639" i="5"/>
  <c r="C639" i="5"/>
  <c r="G639" i="5" s="1"/>
  <c r="D638" i="5"/>
  <c r="C638" i="5"/>
  <c r="G638" i="5" s="1"/>
  <c r="D637" i="5"/>
  <c r="C637" i="5"/>
  <c r="G637" i="5" s="1"/>
  <c r="D636" i="5"/>
  <c r="C636" i="5"/>
  <c r="G636" i="5" s="1"/>
  <c r="D635" i="5"/>
  <c r="C635" i="5"/>
  <c r="D634" i="5"/>
  <c r="C634" i="5"/>
  <c r="D633" i="5"/>
  <c r="C633" i="5"/>
  <c r="D632" i="5"/>
  <c r="C632" i="5"/>
  <c r="G632" i="5" s="1"/>
  <c r="D631" i="5"/>
  <c r="C631" i="5"/>
  <c r="D630" i="5"/>
  <c r="C630" i="5"/>
  <c r="G630" i="5" s="1"/>
  <c r="D629" i="5"/>
  <c r="C629" i="5"/>
  <c r="D628" i="5"/>
  <c r="C628" i="5"/>
  <c r="G628" i="5" s="1"/>
  <c r="D627" i="5"/>
  <c r="C627" i="5"/>
  <c r="D626" i="5"/>
  <c r="C626" i="5"/>
  <c r="D625" i="5"/>
  <c r="C625" i="5"/>
  <c r="D624" i="5"/>
  <c r="C624" i="5"/>
  <c r="G624" i="5" s="1"/>
  <c r="D623" i="5"/>
  <c r="C623" i="5"/>
  <c r="D622" i="5"/>
  <c r="C622" i="5"/>
  <c r="G622" i="5" s="1"/>
  <c r="D621" i="5"/>
  <c r="C621" i="5"/>
  <c r="D620" i="5"/>
  <c r="C620" i="5"/>
  <c r="G620" i="5" s="1"/>
  <c r="D619" i="5"/>
  <c r="C619" i="5"/>
  <c r="D618" i="5"/>
  <c r="C618" i="5"/>
  <c r="D617" i="5"/>
  <c r="C617" i="5"/>
  <c r="D616" i="5"/>
  <c r="C616" i="5"/>
  <c r="G616" i="5" s="1"/>
  <c r="D615" i="5"/>
  <c r="C615" i="5"/>
  <c r="G615" i="5" s="1"/>
  <c r="D614" i="5"/>
  <c r="C614" i="5"/>
  <c r="G614" i="5" s="1"/>
  <c r="D613" i="5"/>
  <c r="C613" i="5"/>
  <c r="D612" i="5"/>
  <c r="C612" i="5"/>
  <c r="G612" i="5" s="1"/>
  <c r="D611" i="5"/>
  <c r="C611" i="5"/>
  <c r="G611" i="5" s="1"/>
  <c r="D610" i="5"/>
  <c r="C610" i="5"/>
  <c r="G610" i="5" s="1"/>
  <c r="D609" i="5"/>
  <c r="C609" i="5"/>
  <c r="D608" i="5"/>
  <c r="C608" i="5"/>
  <c r="G608" i="5" s="1"/>
  <c r="D607" i="5"/>
  <c r="C607" i="5"/>
  <c r="D606" i="5"/>
  <c r="C606" i="5"/>
  <c r="G606" i="5" s="1"/>
  <c r="D605" i="5"/>
  <c r="C605" i="5"/>
  <c r="D604" i="5"/>
  <c r="C604" i="5"/>
  <c r="G604" i="5" s="1"/>
  <c r="D603" i="5"/>
  <c r="C603" i="5"/>
  <c r="G603" i="5" s="1"/>
  <c r="D602" i="5"/>
  <c r="C602" i="5"/>
  <c r="G602" i="5" s="1"/>
  <c r="D601" i="5"/>
  <c r="C601" i="5"/>
  <c r="D600" i="5"/>
  <c r="C600" i="5"/>
  <c r="G600" i="5" s="1"/>
  <c r="D599" i="5"/>
  <c r="C599" i="5"/>
  <c r="G599" i="5" s="1"/>
  <c r="D598" i="5"/>
  <c r="C598" i="5"/>
  <c r="G598" i="5" s="1"/>
  <c r="D597" i="5"/>
  <c r="C597" i="5"/>
  <c r="G597" i="5" s="1"/>
  <c r="D596" i="5"/>
  <c r="C596" i="5"/>
  <c r="G596" i="5" s="1"/>
  <c r="D595" i="5"/>
  <c r="C595" i="5"/>
  <c r="D594" i="5"/>
  <c r="C594" i="5"/>
  <c r="D593" i="5"/>
  <c r="C593" i="5"/>
  <c r="D592" i="5"/>
  <c r="C592" i="5"/>
  <c r="G592" i="5" s="1"/>
  <c r="D591" i="5"/>
  <c r="C591" i="5"/>
  <c r="D590" i="5"/>
  <c r="C590" i="5"/>
  <c r="G590" i="5" s="1"/>
  <c r="D589" i="5"/>
  <c r="C589" i="5"/>
  <c r="D588" i="5"/>
  <c r="C588" i="5"/>
  <c r="G588" i="5" s="1"/>
  <c r="D587" i="5"/>
  <c r="C587" i="5"/>
  <c r="G587" i="5" s="1"/>
  <c r="D586" i="5"/>
  <c r="C586" i="5"/>
  <c r="G586" i="5" s="1"/>
  <c r="D585" i="5"/>
  <c r="C585" i="5"/>
  <c r="G585" i="5" s="1"/>
  <c r="D584" i="5"/>
  <c r="C584" i="5"/>
  <c r="G584" i="5" s="1"/>
  <c r="D583" i="5"/>
  <c r="C583" i="5"/>
  <c r="G583" i="5" s="1"/>
  <c r="D582" i="5"/>
  <c r="C582" i="5"/>
  <c r="G582" i="5" s="1"/>
  <c r="D581" i="5"/>
  <c r="C581" i="5"/>
  <c r="D580" i="5"/>
  <c r="C580" i="5"/>
  <c r="G580" i="5" s="1"/>
  <c r="D579" i="5"/>
  <c r="C579" i="5"/>
  <c r="G579" i="5" s="1"/>
  <c r="D578" i="5"/>
  <c r="C578" i="5"/>
  <c r="G578" i="5" s="1"/>
  <c r="D577" i="5"/>
  <c r="C577" i="5"/>
  <c r="G577" i="5" s="1"/>
  <c r="D576" i="5"/>
  <c r="C576" i="5"/>
  <c r="G576" i="5" s="1"/>
  <c r="D575" i="5"/>
  <c r="C575" i="5"/>
  <c r="G575" i="5" s="1"/>
  <c r="D574" i="5"/>
  <c r="C574" i="5"/>
  <c r="G574" i="5" s="1"/>
  <c r="D573" i="5"/>
  <c r="C573" i="5"/>
  <c r="D572" i="5"/>
  <c r="C572" i="5"/>
  <c r="G572" i="5" s="1"/>
  <c r="D571" i="5"/>
  <c r="C571" i="5"/>
  <c r="G571" i="5" s="1"/>
  <c r="D570" i="5"/>
  <c r="C570" i="5"/>
  <c r="G570" i="5" s="1"/>
  <c r="D569" i="5"/>
  <c r="C569" i="5"/>
  <c r="D568" i="5"/>
  <c r="C568" i="5"/>
  <c r="G568" i="5" s="1"/>
  <c r="D567" i="5"/>
  <c r="C567" i="5"/>
  <c r="G567" i="5" s="1"/>
  <c r="D566" i="5"/>
  <c r="C566" i="5"/>
  <c r="G566" i="5" s="1"/>
  <c r="D565" i="5"/>
  <c r="C565" i="5"/>
  <c r="D564" i="5"/>
  <c r="C564" i="5"/>
  <c r="G564" i="5" s="1"/>
  <c r="D563" i="5"/>
  <c r="C563" i="5"/>
  <c r="D562" i="5"/>
  <c r="C562" i="5"/>
  <c r="D561" i="5"/>
  <c r="C561" i="5"/>
  <c r="D560" i="5"/>
  <c r="C560" i="5"/>
  <c r="G560" i="5" s="1"/>
  <c r="D559" i="5"/>
  <c r="C559" i="5"/>
  <c r="G559" i="5" s="1"/>
  <c r="D558" i="5"/>
  <c r="C558" i="5"/>
  <c r="G558" i="5" s="1"/>
  <c r="D557" i="5"/>
  <c r="C557" i="5"/>
  <c r="D556" i="5"/>
  <c r="C556" i="5"/>
  <c r="G556" i="5" s="1"/>
  <c r="D555" i="5"/>
  <c r="C555" i="5"/>
  <c r="D554" i="5"/>
  <c r="C554" i="5"/>
  <c r="D553" i="5"/>
  <c r="C553" i="5"/>
  <c r="D552" i="5"/>
  <c r="C552" i="5"/>
  <c r="G552" i="5" s="1"/>
  <c r="D551" i="5"/>
  <c r="C551" i="5"/>
  <c r="G551" i="5" s="1"/>
  <c r="D550" i="5"/>
  <c r="C550" i="5"/>
  <c r="G550" i="5" s="1"/>
  <c r="D549" i="5"/>
  <c r="C549" i="5"/>
  <c r="D548" i="5"/>
  <c r="C548" i="5"/>
  <c r="G548" i="5" s="1"/>
  <c r="D547" i="5"/>
  <c r="C547" i="5"/>
  <c r="D546" i="5"/>
  <c r="C546" i="5"/>
  <c r="D545" i="5"/>
  <c r="C545" i="5"/>
  <c r="D544" i="5"/>
  <c r="C544" i="5"/>
  <c r="G544" i="5" s="1"/>
  <c r="D543" i="5"/>
  <c r="C543" i="5"/>
  <c r="D542" i="5"/>
  <c r="C542" i="5"/>
  <c r="G542" i="5" s="1"/>
  <c r="D541" i="5"/>
  <c r="C541" i="5"/>
  <c r="G541" i="5" s="1"/>
  <c r="D540" i="5"/>
  <c r="C540" i="5"/>
  <c r="G540" i="5" s="1"/>
  <c r="D539" i="5"/>
  <c r="C539" i="5"/>
  <c r="D538" i="5"/>
  <c r="C538" i="5"/>
  <c r="D537" i="5"/>
  <c r="C537" i="5"/>
  <c r="G537" i="5" s="1"/>
  <c r="D536" i="5"/>
  <c r="C536" i="5"/>
  <c r="G536" i="5" s="1"/>
  <c r="D535" i="5"/>
  <c r="C535" i="5"/>
  <c r="G535" i="5" s="1"/>
  <c r="D534" i="5"/>
  <c r="C534" i="5"/>
  <c r="G534" i="5" s="1"/>
  <c r="D533" i="5"/>
  <c r="C533" i="5"/>
  <c r="D532" i="5"/>
  <c r="C532" i="5"/>
  <c r="G532" i="5" s="1"/>
  <c r="D531" i="5"/>
  <c r="C531" i="5"/>
  <c r="G531" i="5" s="1"/>
  <c r="D530" i="5"/>
  <c r="C530" i="5"/>
  <c r="G530" i="5" s="1"/>
  <c r="D529" i="5"/>
  <c r="C529" i="5"/>
  <c r="G529" i="5" s="1"/>
  <c r="D528" i="5"/>
  <c r="C528" i="5"/>
  <c r="G528" i="5" s="1"/>
  <c r="D527" i="5"/>
  <c r="C527" i="5"/>
  <c r="D526" i="5"/>
  <c r="C526" i="5"/>
  <c r="G526" i="5" s="1"/>
  <c r="D525" i="5"/>
  <c r="C525" i="5"/>
  <c r="G525" i="5" s="1"/>
  <c r="D524" i="5"/>
  <c r="C524" i="5"/>
  <c r="G524" i="5" s="1"/>
  <c r="D523" i="5"/>
  <c r="C523" i="5"/>
  <c r="G523" i="5" s="1"/>
  <c r="D522" i="5"/>
  <c r="C522" i="5"/>
  <c r="D521" i="5"/>
  <c r="C521" i="5"/>
  <c r="D520" i="5"/>
  <c r="C520" i="5"/>
  <c r="D519" i="5"/>
  <c r="C519" i="5"/>
  <c r="D518" i="5"/>
  <c r="C518" i="5"/>
  <c r="G518" i="5" s="1"/>
  <c r="D517" i="5"/>
  <c r="C517" i="5"/>
  <c r="G517" i="5" s="1"/>
  <c r="D516" i="5"/>
  <c r="C516" i="5"/>
  <c r="G516" i="5" s="1"/>
  <c r="D515" i="5"/>
  <c r="C515" i="5"/>
  <c r="G515" i="5" s="1"/>
  <c r="D514" i="5"/>
  <c r="C514" i="5"/>
  <c r="G514" i="5" s="1"/>
  <c r="D513" i="5"/>
  <c r="C513" i="5"/>
  <c r="D512" i="5"/>
  <c r="C512" i="5"/>
  <c r="D511" i="5"/>
  <c r="C511" i="5"/>
  <c r="G511" i="5" s="1"/>
  <c r="D510" i="5"/>
  <c r="C510" i="5"/>
  <c r="G510" i="5" s="1"/>
  <c r="D509" i="5"/>
  <c r="C509" i="5"/>
  <c r="D508" i="5"/>
  <c r="C508" i="5"/>
  <c r="G508" i="5" s="1"/>
  <c r="D507" i="5"/>
  <c r="C507" i="5"/>
  <c r="G507" i="5" s="1"/>
  <c r="D506" i="5"/>
  <c r="C506" i="5"/>
  <c r="G506" i="5" s="1"/>
  <c r="D505" i="5"/>
  <c r="C505" i="5"/>
  <c r="D504" i="5"/>
  <c r="C504" i="5"/>
  <c r="D503" i="5"/>
  <c r="C503" i="5"/>
  <c r="G503" i="5" s="1"/>
  <c r="D502" i="5"/>
  <c r="C502" i="5"/>
  <c r="D501" i="5"/>
  <c r="C501" i="5"/>
  <c r="G501" i="5" s="1"/>
  <c r="D500" i="5"/>
  <c r="C500" i="5"/>
  <c r="G500" i="5" s="1"/>
  <c r="D499" i="5"/>
  <c r="C499" i="5"/>
  <c r="G499" i="5" s="1"/>
  <c r="D498" i="5"/>
  <c r="C498" i="5"/>
  <c r="D497" i="5"/>
  <c r="C497" i="5"/>
  <c r="D496" i="5"/>
  <c r="C496" i="5"/>
  <c r="D495" i="5"/>
  <c r="C495" i="5"/>
  <c r="D494" i="5"/>
  <c r="C494" i="5"/>
  <c r="G494" i="5" s="1"/>
  <c r="D493" i="5"/>
  <c r="C493" i="5"/>
  <c r="G493" i="5" s="1"/>
  <c r="D492" i="5"/>
  <c r="C492" i="5"/>
  <c r="G492" i="5" s="1"/>
  <c r="D491" i="5"/>
  <c r="C491" i="5"/>
  <c r="G491" i="5" s="1"/>
  <c r="D490" i="5"/>
  <c r="C490" i="5"/>
  <c r="G490" i="5" s="1"/>
  <c r="D489" i="5"/>
  <c r="C489" i="5"/>
  <c r="D488" i="5"/>
  <c r="C488" i="5"/>
  <c r="D487" i="5"/>
  <c r="C487" i="5"/>
  <c r="D486" i="5"/>
  <c r="C486" i="5"/>
  <c r="G486" i="5" s="1"/>
  <c r="D485" i="5"/>
  <c r="C485" i="5"/>
  <c r="D484" i="5"/>
  <c r="C484" i="5"/>
  <c r="G484" i="5" s="1"/>
  <c r="D483" i="5"/>
  <c r="C483" i="5"/>
  <c r="G483" i="5" s="1"/>
  <c r="D482" i="5"/>
  <c r="C482" i="5"/>
  <c r="G482" i="5" s="1"/>
  <c r="D481" i="5"/>
  <c r="C481" i="5"/>
  <c r="D480" i="5"/>
  <c r="C480" i="5"/>
  <c r="D479" i="5"/>
  <c r="C479" i="5"/>
  <c r="G479" i="5" s="1"/>
  <c r="D478" i="5"/>
  <c r="C478" i="5"/>
  <c r="G478" i="5" s="1"/>
  <c r="D477" i="5"/>
  <c r="C477" i="5"/>
  <c r="D476" i="5"/>
  <c r="C476" i="5"/>
  <c r="G476" i="5" s="1"/>
  <c r="D475" i="5"/>
  <c r="C475" i="5"/>
  <c r="G475" i="5" s="1"/>
  <c r="D474" i="5"/>
  <c r="C474" i="5"/>
  <c r="G474" i="5" s="1"/>
  <c r="D473" i="5"/>
  <c r="C473" i="5"/>
  <c r="D472" i="5"/>
  <c r="C472" i="5"/>
  <c r="D471" i="5"/>
  <c r="C471" i="5"/>
  <c r="G471" i="5" s="1"/>
  <c r="D470" i="5"/>
  <c r="C470" i="5"/>
  <c r="D469" i="5"/>
  <c r="C469" i="5"/>
  <c r="G469" i="5" s="1"/>
  <c r="D468" i="5"/>
  <c r="C468" i="5"/>
  <c r="G468" i="5" s="1"/>
  <c r="D467" i="5"/>
  <c r="C467" i="5"/>
  <c r="G467" i="5" s="1"/>
  <c r="D466" i="5"/>
  <c r="C466" i="5"/>
  <c r="D465" i="5"/>
  <c r="C465" i="5"/>
  <c r="D464" i="5"/>
  <c r="C464" i="5"/>
  <c r="D463" i="5"/>
  <c r="C463" i="5"/>
  <c r="D462" i="5"/>
  <c r="C462" i="5"/>
  <c r="G462" i="5" s="1"/>
  <c r="D461" i="5"/>
  <c r="C461" i="5"/>
  <c r="G461" i="5" s="1"/>
  <c r="D460" i="5"/>
  <c r="C460" i="5"/>
  <c r="G460" i="5" s="1"/>
  <c r="D459" i="5"/>
  <c r="C459" i="5"/>
  <c r="G459" i="5" s="1"/>
  <c r="D458" i="5"/>
  <c r="C458" i="5"/>
  <c r="D457" i="5"/>
  <c r="C457" i="5"/>
  <c r="G457" i="5" s="1"/>
  <c r="D456" i="5"/>
  <c r="C456" i="5"/>
  <c r="D455" i="5"/>
  <c r="C455" i="5"/>
  <c r="G455" i="5" s="1"/>
  <c r="D454" i="5"/>
  <c r="C454" i="5"/>
  <c r="G454" i="5" s="1"/>
  <c r="D453" i="5"/>
  <c r="C453" i="5"/>
  <c r="G453" i="5" s="1"/>
  <c r="D452" i="5"/>
  <c r="C452" i="5"/>
  <c r="G452" i="5" s="1"/>
  <c r="D451" i="5"/>
  <c r="C451" i="5"/>
  <c r="G451" i="5" s="1"/>
  <c r="D450" i="5"/>
  <c r="C450" i="5"/>
  <c r="D449" i="5"/>
  <c r="C449" i="5"/>
  <c r="D448" i="5"/>
  <c r="C448" i="5"/>
  <c r="D447" i="5"/>
  <c r="C447" i="5"/>
  <c r="G447" i="5" s="1"/>
  <c r="D446" i="5"/>
  <c r="C446" i="5"/>
  <c r="G446" i="5" s="1"/>
  <c r="D445" i="5"/>
  <c r="C445" i="5"/>
  <c r="D444" i="5"/>
  <c r="C444" i="5"/>
  <c r="G444" i="5" s="1"/>
  <c r="D443" i="5"/>
  <c r="C443" i="5"/>
  <c r="G443" i="5" s="1"/>
  <c r="D442" i="5"/>
  <c r="C442" i="5"/>
  <c r="D441" i="5"/>
  <c r="C441" i="5"/>
  <c r="D440" i="5"/>
  <c r="C440" i="5"/>
  <c r="D439" i="5"/>
  <c r="C439" i="5"/>
  <c r="G439" i="5" s="1"/>
  <c r="D438" i="5"/>
  <c r="C438" i="5"/>
  <c r="G438" i="5" s="1"/>
  <c r="D437" i="5"/>
  <c r="C437" i="5"/>
  <c r="G437" i="5" s="1"/>
  <c r="D436" i="5"/>
  <c r="C436" i="5"/>
  <c r="G436" i="5" s="1"/>
  <c r="D435" i="5"/>
  <c r="C435" i="5"/>
  <c r="G435" i="5" s="1"/>
  <c r="D434" i="5"/>
  <c r="C434" i="5"/>
  <c r="G434" i="5" s="1"/>
  <c r="D433" i="5"/>
  <c r="C433" i="5"/>
  <c r="G433" i="5" s="1"/>
  <c r="D432" i="5"/>
  <c r="C432" i="5"/>
  <c r="D431" i="5"/>
  <c r="C431" i="5"/>
  <c r="G431" i="5" s="1"/>
  <c r="D430" i="5"/>
  <c r="C430" i="5"/>
  <c r="G430" i="5" s="1"/>
  <c r="D429" i="5"/>
  <c r="C429" i="5"/>
  <c r="D428" i="5"/>
  <c r="C428" i="5"/>
  <c r="G428" i="5" s="1"/>
  <c r="D427" i="5"/>
  <c r="C427" i="5"/>
  <c r="G427" i="5" s="1"/>
  <c r="D426" i="5"/>
  <c r="C426" i="5"/>
  <c r="D425" i="5"/>
  <c r="C425" i="5"/>
  <c r="D424" i="5"/>
  <c r="C424" i="5"/>
  <c r="D423" i="5"/>
  <c r="C423" i="5"/>
  <c r="G423" i="5" s="1"/>
  <c r="D422" i="5"/>
  <c r="C422" i="5"/>
  <c r="G422" i="5" s="1"/>
  <c r="D421" i="5"/>
  <c r="C421" i="5"/>
  <c r="D420" i="5"/>
  <c r="C420" i="5"/>
  <c r="G420" i="5" s="1"/>
  <c r="D419" i="5"/>
  <c r="C419" i="5"/>
  <c r="G419" i="5" s="1"/>
  <c r="D418" i="5"/>
  <c r="C418" i="5"/>
  <c r="G418" i="5" s="1"/>
  <c r="D417" i="5"/>
  <c r="C417" i="5"/>
  <c r="D416" i="5"/>
  <c r="C416" i="5"/>
  <c r="D415" i="5"/>
  <c r="C415" i="5"/>
  <c r="G415" i="5" s="1"/>
  <c r="D414" i="5"/>
  <c r="C414" i="5"/>
  <c r="D413" i="5"/>
  <c r="C413" i="5"/>
  <c r="D412" i="5"/>
  <c r="C412" i="5"/>
  <c r="G412" i="5" s="1"/>
  <c r="D411" i="5"/>
  <c r="C411" i="5"/>
  <c r="G411" i="5" s="1"/>
  <c r="D410" i="5"/>
  <c r="C410" i="5"/>
  <c r="D409" i="5"/>
  <c r="C409" i="5"/>
  <c r="D408" i="5"/>
  <c r="C408" i="5"/>
  <c r="D407" i="5"/>
  <c r="C407" i="5"/>
  <c r="G407" i="5" s="1"/>
  <c r="D406" i="5"/>
  <c r="C406" i="5"/>
  <c r="G406" i="5" s="1"/>
  <c r="D405" i="5"/>
  <c r="C405" i="5"/>
  <c r="G405" i="5" s="1"/>
  <c r="D404" i="5"/>
  <c r="C404" i="5"/>
  <c r="G404" i="5" s="1"/>
  <c r="D403" i="5"/>
  <c r="C403" i="5"/>
  <c r="G403" i="5" s="1"/>
  <c r="D402" i="5"/>
  <c r="C402" i="5"/>
  <c r="G402" i="5" s="1"/>
  <c r="D401" i="5"/>
  <c r="C401" i="5"/>
  <c r="D400" i="5"/>
  <c r="C400" i="5"/>
  <c r="E400" i="5" s="1"/>
  <c r="D399" i="5"/>
  <c r="C399" i="5"/>
  <c r="D398" i="5"/>
  <c r="C398" i="5"/>
  <c r="D397" i="5"/>
  <c r="C397" i="5"/>
  <c r="D396" i="5"/>
  <c r="C396" i="5"/>
  <c r="G396" i="5" s="1"/>
  <c r="D395" i="5"/>
  <c r="C395" i="5"/>
  <c r="G395" i="5" s="1"/>
  <c r="D394" i="5"/>
  <c r="C394" i="5"/>
  <c r="D393" i="5"/>
  <c r="C393" i="5"/>
  <c r="G393" i="5" s="1"/>
  <c r="D392" i="5"/>
  <c r="C392" i="5"/>
  <c r="E392" i="5" s="1"/>
  <c r="D391" i="5"/>
  <c r="C391" i="5"/>
  <c r="G391" i="5" s="1"/>
  <c r="D390" i="5"/>
  <c r="C390" i="5"/>
  <c r="G390" i="5" s="1"/>
  <c r="D389" i="5"/>
  <c r="C389" i="5"/>
  <c r="G389" i="5" s="1"/>
  <c r="D388" i="5"/>
  <c r="C388" i="5"/>
  <c r="G388" i="5" s="1"/>
  <c r="D387" i="5"/>
  <c r="C387" i="5"/>
  <c r="D386" i="5"/>
  <c r="C386" i="5"/>
  <c r="D385" i="5"/>
  <c r="C385" i="5"/>
  <c r="D384" i="5"/>
  <c r="C384" i="5"/>
  <c r="D383" i="5"/>
  <c r="C383" i="5"/>
  <c r="G383" i="5" s="1"/>
  <c r="D382" i="5"/>
  <c r="C382" i="5"/>
  <c r="G382" i="5" s="1"/>
  <c r="D381" i="5"/>
  <c r="C381" i="5"/>
  <c r="G381" i="5" s="1"/>
  <c r="D380" i="5"/>
  <c r="C380" i="5"/>
  <c r="G380" i="5" s="1"/>
  <c r="D379" i="5"/>
  <c r="C379" i="5"/>
  <c r="G379" i="5" s="1"/>
  <c r="D378" i="5"/>
  <c r="C378" i="5"/>
  <c r="G378" i="5" s="1"/>
  <c r="D377" i="5"/>
  <c r="C377" i="5"/>
  <c r="D376" i="5"/>
  <c r="C376" i="5"/>
  <c r="D375" i="5"/>
  <c r="C375" i="5"/>
  <c r="G375" i="5" s="1"/>
  <c r="D374" i="5"/>
  <c r="C374" i="5"/>
  <c r="G374" i="5" s="1"/>
  <c r="D373" i="5"/>
  <c r="C373" i="5"/>
  <c r="G373" i="5" s="1"/>
  <c r="D372" i="5"/>
  <c r="C372" i="5"/>
  <c r="G372" i="5" s="1"/>
  <c r="D371" i="5"/>
  <c r="C371" i="5"/>
  <c r="G371" i="5" s="1"/>
  <c r="D370" i="5"/>
  <c r="C370" i="5"/>
  <c r="D369" i="5"/>
  <c r="C369" i="5"/>
  <c r="D368" i="5"/>
  <c r="C368" i="5"/>
  <c r="G368" i="5" s="1"/>
  <c r="D367" i="5"/>
  <c r="C367" i="5"/>
  <c r="G367" i="5" s="1"/>
  <c r="D366" i="5"/>
  <c r="C366" i="5"/>
  <c r="G366" i="5" s="1"/>
  <c r="D365" i="5"/>
  <c r="C365" i="5"/>
  <c r="G365" i="5" s="1"/>
  <c r="D364" i="5"/>
  <c r="C364" i="5"/>
  <c r="G364" i="5" s="1"/>
  <c r="D363" i="5"/>
  <c r="C363" i="5"/>
  <c r="G363" i="5" s="1"/>
  <c r="D362" i="5"/>
  <c r="C362" i="5"/>
  <c r="G362" i="5" s="1"/>
  <c r="D361" i="5"/>
  <c r="C361" i="5"/>
  <c r="D360" i="5"/>
  <c r="C360" i="5"/>
  <c r="G360" i="5" s="1"/>
  <c r="D359" i="5"/>
  <c r="C359" i="5"/>
  <c r="G359" i="5" s="1"/>
  <c r="D358" i="5"/>
  <c r="C358" i="5"/>
  <c r="G358" i="5" s="1"/>
  <c r="D357" i="5"/>
  <c r="C357" i="5"/>
  <c r="G357" i="5" s="1"/>
  <c r="D356" i="5"/>
  <c r="C356" i="5"/>
  <c r="G356" i="5" s="1"/>
  <c r="D355" i="5"/>
  <c r="C355" i="5"/>
  <c r="D354" i="5"/>
  <c r="C354" i="5"/>
  <c r="D353" i="5"/>
  <c r="C353" i="5"/>
  <c r="D352" i="5"/>
  <c r="C352" i="5"/>
  <c r="D351" i="5"/>
  <c r="C351" i="5"/>
  <c r="G351" i="5" s="1"/>
  <c r="D350" i="5"/>
  <c r="C350" i="5"/>
  <c r="G350" i="5" s="1"/>
  <c r="D349" i="5"/>
  <c r="C349" i="5"/>
  <c r="G349" i="5" s="1"/>
  <c r="D348" i="5"/>
  <c r="C348" i="5"/>
  <c r="G348" i="5" s="1"/>
  <c r="D347" i="5"/>
  <c r="C347" i="5"/>
  <c r="D346" i="5"/>
  <c r="C346" i="5"/>
  <c r="D345" i="5"/>
  <c r="C345" i="5"/>
  <c r="D344" i="5"/>
  <c r="C344" i="5"/>
  <c r="G344" i="5" s="1"/>
  <c r="D343" i="5"/>
  <c r="C343" i="5"/>
  <c r="G343" i="5" s="1"/>
  <c r="D342" i="5"/>
  <c r="C342" i="5"/>
  <c r="G342" i="5" s="1"/>
  <c r="D341" i="5"/>
  <c r="C341" i="5"/>
  <c r="G341" i="5" s="1"/>
  <c r="D340" i="5"/>
  <c r="C340" i="5"/>
  <c r="G340" i="5" s="1"/>
  <c r="D339" i="5"/>
  <c r="C339" i="5"/>
  <c r="G339" i="5" s="1"/>
  <c r="D338" i="5"/>
  <c r="C338" i="5"/>
  <c r="D337" i="5"/>
  <c r="C337" i="5"/>
  <c r="D336" i="5"/>
  <c r="C336" i="5"/>
  <c r="D335" i="5"/>
  <c r="C335" i="5"/>
  <c r="G335" i="5" s="1"/>
  <c r="D334" i="5"/>
  <c r="C334" i="5"/>
  <c r="G334" i="5" s="1"/>
  <c r="D333" i="5"/>
  <c r="C333" i="5"/>
  <c r="G333" i="5" s="1"/>
  <c r="D332" i="5"/>
  <c r="C332" i="5"/>
  <c r="G332" i="5" s="1"/>
  <c r="D331" i="5"/>
  <c r="C331" i="5"/>
  <c r="G331" i="5" s="1"/>
  <c r="D330" i="5"/>
  <c r="C330" i="5"/>
  <c r="G330" i="5" s="1"/>
  <c r="D329" i="5"/>
  <c r="C329" i="5"/>
  <c r="D328" i="5"/>
  <c r="C328" i="5"/>
  <c r="G328" i="5" s="1"/>
  <c r="D327" i="5"/>
  <c r="C327" i="5"/>
  <c r="G327" i="5" s="1"/>
  <c r="D326" i="5"/>
  <c r="C326" i="5"/>
  <c r="G326" i="5" s="1"/>
  <c r="D325" i="5"/>
  <c r="C325" i="5"/>
  <c r="G325" i="5" s="1"/>
  <c r="D324" i="5"/>
  <c r="C324" i="5"/>
  <c r="G324" i="5" s="1"/>
  <c r="D323" i="5"/>
  <c r="C323" i="5"/>
  <c r="G323" i="5" s="1"/>
  <c r="D322" i="5"/>
  <c r="C322" i="5"/>
  <c r="G322" i="5" s="1"/>
  <c r="D321" i="5"/>
  <c r="C321" i="5"/>
  <c r="D320" i="5"/>
  <c r="C320" i="5"/>
  <c r="G320" i="5" s="1"/>
  <c r="D319" i="5"/>
  <c r="C319" i="5"/>
  <c r="G319" i="5" s="1"/>
  <c r="D318" i="5"/>
  <c r="C318" i="5"/>
  <c r="G318" i="5" s="1"/>
  <c r="D317" i="5"/>
  <c r="C317" i="5"/>
  <c r="G317" i="5" s="1"/>
  <c r="D316" i="5"/>
  <c r="C316" i="5"/>
  <c r="G316" i="5" s="1"/>
  <c r="D315" i="5"/>
  <c r="C315" i="5"/>
  <c r="D314" i="5"/>
  <c r="C314" i="5"/>
  <c r="D313" i="5"/>
  <c r="C313" i="5"/>
  <c r="D312" i="5"/>
  <c r="C312" i="5"/>
  <c r="G312" i="5" s="1"/>
  <c r="D311" i="5"/>
  <c r="C311" i="5"/>
  <c r="G311" i="5" s="1"/>
  <c r="D310" i="5"/>
  <c r="C310" i="5"/>
  <c r="G310" i="5" s="1"/>
  <c r="D309" i="5"/>
  <c r="C309" i="5"/>
  <c r="G309" i="5" s="1"/>
  <c r="D308" i="5"/>
  <c r="C308" i="5"/>
  <c r="G308" i="5" s="1"/>
  <c r="D307" i="5"/>
  <c r="C307" i="5"/>
  <c r="G307" i="5" s="1"/>
  <c r="D306" i="5"/>
  <c r="C306" i="5"/>
  <c r="D305" i="5"/>
  <c r="C305" i="5"/>
  <c r="D304" i="5"/>
  <c r="C304" i="5"/>
  <c r="G304" i="5" s="1"/>
  <c r="D303" i="5"/>
  <c r="C303" i="5"/>
  <c r="G303" i="5" s="1"/>
  <c r="D302" i="5"/>
  <c r="C302" i="5"/>
  <c r="G302" i="5" s="1"/>
  <c r="D301" i="5"/>
  <c r="C301" i="5"/>
  <c r="G301" i="5" s="1"/>
  <c r="D300" i="5"/>
  <c r="C300" i="5"/>
  <c r="G300" i="5" s="1"/>
  <c r="D299" i="5"/>
  <c r="C299" i="5"/>
  <c r="G299" i="5" s="1"/>
  <c r="D298" i="5"/>
  <c r="C298" i="5"/>
  <c r="D297" i="5"/>
  <c r="C297" i="5"/>
  <c r="D296" i="5"/>
  <c r="C296" i="5"/>
  <c r="G296" i="5" s="1"/>
  <c r="D295" i="5"/>
  <c r="C295" i="5"/>
  <c r="G295" i="5" s="1"/>
  <c r="D294" i="5"/>
  <c r="C294" i="5"/>
  <c r="G294" i="5" s="1"/>
  <c r="D293" i="5"/>
  <c r="C293" i="5"/>
  <c r="G293" i="5" s="1"/>
  <c r="D292" i="5"/>
  <c r="C292" i="5"/>
  <c r="G292" i="5" s="1"/>
  <c r="D291" i="5"/>
  <c r="C291" i="5"/>
  <c r="G291" i="5" s="1"/>
  <c r="D290" i="5"/>
  <c r="C290" i="5"/>
  <c r="G290" i="5" s="1"/>
  <c r="D289" i="5"/>
  <c r="C289" i="5"/>
  <c r="D288" i="5"/>
  <c r="C288" i="5"/>
  <c r="G288" i="5" s="1"/>
  <c r="D287" i="5"/>
  <c r="C287" i="5"/>
  <c r="G287" i="5" s="1"/>
  <c r="D286" i="5"/>
  <c r="C286" i="5"/>
  <c r="D285" i="5"/>
  <c r="C285" i="5"/>
  <c r="G285" i="5" s="1"/>
  <c r="D284" i="5"/>
  <c r="C284" i="5"/>
  <c r="G284" i="5" s="1"/>
  <c r="D283" i="5"/>
  <c r="C283" i="5"/>
  <c r="G283" i="5" s="1"/>
  <c r="D282" i="5"/>
  <c r="C282" i="5"/>
  <c r="G282" i="5" s="1"/>
  <c r="D281" i="5"/>
  <c r="C281" i="5"/>
  <c r="G281" i="5" s="1"/>
  <c r="D280" i="5"/>
  <c r="C280" i="5"/>
  <c r="G280" i="5" s="1"/>
  <c r="D279" i="5"/>
  <c r="C279" i="5"/>
  <c r="G279" i="5" s="1"/>
  <c r="D278" i="5"/>
  <c r="C278" i="5"/>
  <c r="D277" i="5"/>
  <c r="C277" i="5"/>
  <c r="G277" i="5" s="1"/>
  <c r="D276" i="5"/>
  <c r="C276" i="5"/>
  <c r="G276" i="5" s="1"/>
  <c r="D275" i="5"/>
  <c r="C275" i="5"/>
  <c r="G275" i="5" s="1"/>
  <c r="D274" i="5"/>
  <c r="C274" i="5"/>
  <c r="G274" i="5" s="1"/>
  <c r="D273" i="5"/>
  <c r="C273" i="5"/>
  <c r="G273" i="5" s="1"/>
  <c r="D272" i="5"/>
  <c r="C272" i="5"/>
  <c r="G272" i="5" s="1"/>
  <c r="D271" i="5"/>
  <c r="C271" i="5"/>
  <c r="G271" i="5" s="1"/>
  <c r="D270" i="5"/>
  <c r="C270" i="5"/>
  <c r="G270" i="5" s="1"/>
  <c r="D269" i="5"/>
  <c r="C269" i="5"/>
  <c r="G269" i="5" s="1"/>
  <c r="D268" i="5"/>
  <c r="C268" i="5"/>
  <c r="G268" i="5" s="1"/>
  <c r="D267" i="5"/>
  <c r="C267" i="5"/>
  <c r="G267" i="5" s="1"/>
  <c r="D266" i="5"/>
  <c r="C266" i="5"/>
  <c r="G266" i="5" s="1"/>
  <c r="D265" i="5"/>
  <c r="C265" i="5"/>
  <c r="D264" i="5"/>
  <c r="C264" i="5"/>
  <c r="G264" i="5" s="1"/>
  <c r="D263" i="5"/>
  <c r="C263" i="5"/>
  <c r="G263" i="5" s="1"/>
  <c r="D262" i="5"/>
  <c r="C262" i="5"/>
  <c r="G262" i="5" s="1"/>
  <c r="D261" i="5"/>
  <c r="C261" i="5"/>
  <c r="G261" i="5" s="1"/>
  <c r="D260" i="5"/>
  <c r="C260" i="5"/>
  <c r="G260" i="5" s="1"/>
  <c r="D259" i="5"/>
  <c r="C259" i="5"/>
  <c r="G259" i="5" s="1"/>
  <c r="D258" i="5"/>
  <c r="C258" i="5"/>
  <c r="G258" i="5" s="1"/>
  <c r="D257" i="5"/>
  <c r="C257" i="5"/>
  <c r="D256" i="5"/>
  <c r="C256" i="5"/>
  <c r="G256" i="5" s="1"/>
  <c r="D255" i="5"/>
  <c r="C255" i="5"/>
  <c r="G255" i="5" s="1"/>
  <c r="D254" i="5"/>
  <c r="C254" i="5"/>
  <c r="G254" i="5" s="1"/>
  <c r="D253" i="5"/>
  <c r="C253" i="5"/>
  <c r="G253" i="5" s="1"/>
  <c r="D252" i="5"/>
  <c r="C252" i="5"/>
  <c r="G252" i="5" s="1"/>
  <c r="D251" i="5"/>
  <c r="C251" i="5"/>
  <c r="G251" i="5" s="1"/>
  <c r="D250" i="5"/>
  <c r="C250" i="5"/>
  <c r="G250" i="5" s="1"/>
  <c r="D249" i="5"/>
  <c r="C249" i="5"/>
  <c r="D248" i="5"/>
  <c r="C248" i="5"/>
  <c r="G248" i="5" s="1"/>
  <c r="D247" i="5"/>
  <c r="C247" i="5"/>
  <c r="G247" i="5" s="1"/>
  <c r="D246" i="5"/>
  <c r="C246" i="5"/>
  <c r="G246" i="5" s="1"/>
  <c r="D245" i="5"/>
  <c r="C245" i="5"/>
  <c r="G245" i="5" s="1"/>
  <c r="D244" i="5"/>
  <c r="C244" i="5"/>
  <c r="G244" i="5" s="1"/>
  <c r="D243" i="5"/>
  <c r="C243" i="5"/>
  <c r="G243" i="5" s="1"/>
  <c r="D242" i="5"/>
  <c r="C242" i="5"/>
  <c r="G242" i="5" s="1"/>
  <c r="D241" i="5"/>
  <c r="C241" i="5"/>
  <c r="D240" i="5"/>
  <c r="C240" i="5"/>
  <c r="G240" i="5" s="1"/>
  <c r="D239" i="5"/>
  <c r="C239" i="5"/>
  <c r="G239" i="5" s="1"/>
  <c r="D238" i="5"/>
  <c r="C238" i="5"/>
  <c r="G238" i="5" s="1"/>
  <c r="D237" i="5"/>
  <c r="C237" i="5"/>
  <c r="G237" i="5" s="1"/>
  <c r="D236" i="5"/>
  <c r="C236" i="5"/>
  <c r="G236" i="5" s="1"/>
  <c r="D235" i="5"/>
  <c r="C235" i="5"/>
  <c r="G235" i="5" s="1"/>
  <c r="D234" i="5"/>
  <c r="C234" i="5"/>
  <c r="G234" i="5" s="1"/>
  <c r="D233" i="5"/>
  <c r="C233" i="5"/>
  <c r="G233" i="5" s="1"/>
  <c r="D232" i="5"/>
  <c r="C232" i="5"/>
  <c r="G232" i="5" s="1"/>
  <c r="D231" i="5"/>
  <c r="C231" i="5"/>
  <c r="G231" i="5" s="1"/>
  <c r="D230" i="5"/>
  <c r="C230" i="5"/>
  <c r="G230" i="5" s="1"/>
  <c r="D229" i="5"/>
  <c r="C229" i="5"/>
  <c r="G229" i="5" s="1"/>
  <c r="D228" i="5"/>
  <c r="C228" i="5"/>
  <c r="G228" i="5" s="1"/>
  <c r="D227" i="5"/>
  <c r="C227" i="5"/>
  <c r="G227" i="5" s="1"/>
  <c r="D226" i="5"/>
  <c r="C226" i="5"/>
  <c r="G226" i="5" s="1"/>
  <c r="D225" i="5"/>
  <c r="C225" i="5"/>
  <c r="G225" i="5" s="1"/>
  <c r="D224" i="5"/>
  <c r="C224" i="5"/>
  <c r="G224" i="5" s="1"/>
  <c r="D223" i="5"/>
  <c r="C223" i="5"/>
  <c r="D222" i="5"/>
  <c r="C222" i="5"/>
  <c r="G222" i="5" s="1"/>
  <c r="D221" i="5"/>
  <c r="C221" i="5"/>
  <c r="G221" i="5" s="1"/>
  <c r="D220" i="5"/>
  <c r="C220" i="5"/>
  <c r="G220" i="5" s="1"/>
  <c r="D219" i="5"/>
  <c r="C219" i="5"/>
  <c r="G219" i="5" s="1"/>
  <c r="D218" i="5"/>
  <c r="C218" i="5"/>
  <c r="G218" i="5" s="1"/>
  <c r="D217" i="5"/>
  <c r="C217" i="5"/>
  <c r="G217" i="5" s="1"/>
  <c r="D216" i="5"/>
  <c r="C216" i="5"/>
  <c r="G216" i="5" s="1"/>
  <c r="D215" i="5"/>
  <c r="C215" i="5"/>
  <c r="D214" i="5"/>
  <c r="C214" i="5"/>
  <c r="G214" i="5" s="1"/>
  <c r="D213" i="5"/>
  <c r="C213" i="5"/>
  <c r="G213" i="5" s="1"/>
  <c r="D212" i="5"/>
  <c r="C212" i="5"/>
  <c r="G212" i="5" s="1"/>
  <c r="D211" i="5"/>
  <c r="C211" i="5"/>
  <c r="G211" i="5" s="1"/>
  <c r="D210" i="5"/>
  <c r="C210" i="5"/>
  <c r="G210" i="5" s="1"/>
  <c r="D209" i="5"/>
  <c r="C209" i="5"/>
  <c r="G209" i="5" s="1"/>
  <c r="D208" i="5"/>
  <c r="C208" i="5"/>
  <c r="G208" i="5" s="1"/>
  <c r="D207" i="5"/>
  <c r="C207" i="5"/>
  <c r="D206" i="5"/>
  <c r="C206" i="5"/>
  <c r="G206" i="5" s="1"/>
  <c r="D205" i="5"/>
  <c r="C205" i="5"/>
  <c r="G205" i="5" s="1"/>
  <c r="D204" i="5"/>
  <c r="C204" i="5"/>
  <c r="G204" i="5" s="1"/>
  <c r="D203" i="5"/>
  <c r="C203" i="5"/>
  <c r="G203" i="5" s="1"/>
  <c r="D202" i="5"/>
  <c r="C202" i="5"/>
  <c r="G202" i="5" s="1"/>
  <c r="D201" i="5"/>
  <c r="C201" i="5"/>
  <c r="G201" i="5" s="1"/>
  <c r="D200" i="5"/>
  <c r="C200" i="5"/>
  <c r="G200" i="5" s="1"/>
  <c r="D199" i="5"/>
  <c r="C199" i="5"/>
  <c r="G199" i="5" s="1"/>
  <c r="D198" i="5"/>
  <c r="C198" i="5"/>
  <c r="G198" i="5" s="1"/>
  <c r="D197" i="5"/>
  <c r="C197" i="5"/>
  <c r="G197" i="5" s="1"/>
  <c r="D196" i="5"/>
  <c r="C196" i="5"/>
  <c r="G196" i="5" s="1"/>
  <c r="D195" i="5"/>
  <c r="C195" i="5"/>
  <c r="G195" i="5" s="1"/>
  <c r="D194" i="5"/>
  <c r="C194" i="5"/>
  <c r="G194" i="5" s="1"/>
  <c r="D193" i="5"/>
  <c r="C193" i="5"/>
  <c r="G193" i="5" s="1"/>
  <c r="D192" i="5"/>
  <c r="C192" i="5"/>
  <c r="G192" i="5" s="1"/>
  <c r="D191" i="5"/>
  <c r="C191" i="5"/>
  <c r="G191" i="5" s="1"/>
  <c r="D190" i="5"/>
  <c r="C190" i="5"/>
  <c r="G190" i="5" s="1"/>
  <c r="D189" i="5"/>
  <c r="C189" i="5"/>
  <c r="G189" i="5" s="1"/>
  <c r="D188" i="5"/>
  <c r="C188" i="5"/>
  <c r="G188" i="5" s="1"/>
  <c r="D187" i="5"/>
  <c r="C187" i="5"/>
  <c r="G187" i="5" s="1"/>
  <c r="D186" i="5"/>
  <c r="C186" i="5"/>
  <c r="G186" i="5" s="1"/>
  <c r="D185" i="5"/>
  <c r="C185" i="5"/>
  <c r="G185" i="5" s="1"/>
  <c r="D184" i="5"/>
  <c r="C184" i="5"/>
  <c r="G184" i="5" s="1"/>
  <c r="D183" i="5"/>
  <c r="C183" i="5"/>
  <c r="G183" i="5" s="1"/>
  <c r="D182" i="5"/>
  <c r="C182" i="5"/>
  <c r="G182" i="5" s="1"/>
  <c r="D181" i="5"/>
  <c r="C181" i="5"/>
  <c r="G181" i="5" s="1"/>
  <c r="D180" i="5"/>
  <c r="C180" i="5"/>
  <c r="G180" i="5" s="1"/>
  <c r="D179" i="5"/>
  <c r="C179" i="5"/>
  <c r="G179" i="5" s="1"/>
  <c r="D178" i="5"/>
  <c r="C178" i="5"/>
  <c r="G178" i="5" s="1"/>
  <c r="D177" i="5"/>
  <c r="C177" i="5"/>
  <c r="G177" i="5" s="1"/>
  <c r="D176" i="5"/>
  <c r="C176" i="5"/>
  <c r="G176" i="5" s="1"/>
  <c r="D175" i="5"/>
  <c r="C175" i="5"/>
  <c r="G175" i="5" s="1"/>
  <c r="D174" i="5"/>
  <c r="C174" i="5"/>
  <c r="G174" i="5" s="1"/>
  <c r="D173" i="5"/>
  <c r="C173" i="5"/>
  <c r="G173" i="5" s="1"/>
  <c r="D172" i="5"/>
  <c r="C172" i="5"/>
  <c r="G172" i="5" s="1"/>
  <c r="D171" i="5"/>
  <c r="C171" i="5"/>
  <c r="G171" i="5" s="1"/>
  <c r="D170" i="5"/>
  <c r="C170" i="5"/>
  <c r="G170" i="5" s="1"/>
  <c r="D169" i="5"/>
  <c r="C169" i="5"/>
  <c r="G169" i="5" s="1"/>
  <c r="D168" i="5"/>
  <c r="C168" i="5"/>
  <c r="G168" i="5" s="1"/>
  <c r="D167" i="5"/>
  <c r="C167" i="5"/>
  <c r="G167" i="5" s="1"/>
  <c r="D166" i="5"/>
  <c r="C166" i="5"/>
  <c r="G166" i="5" s="1"/>
  <c r="D165" i="5"/>
  <c r="C165" i="5"/>
  <c r="G165" i="5" s="1"/>
  <c r="D164" i="5"/>
  <c r="C164" i="5"/>
  <c r="G164" i="5" s="1"/>
  <c r="D163" i="5"/>
  <c r="C163" i="5"/>
  <c r="G163" i="5" s="1"/>
  <c r="D162" i="5"/>
  <c r="C162" i="5"/>
  <c r="G162" i="5" s="1"/>
  <c r="D161" i="5"/>
  <c r="C161" i="5"/>
  <c r="G161" i="5" s="1"/>
  <c r="D160" i="5"/>
  <c r="C160" i="5"/>
  <c r="G160" i="5" s="1"/>
  <c r="D159" i="5"/>
  <c r="C159" i="5"/>
  <c r="G159" i="5" s="1"/>
  <c r="D158" i="5"/>
  <c r="C158" i="5"/>
  <c r="G158" i="5" s="1"/>
  <c r="D157" i="5"/>
  <c r="C157" i="5"/>
  <c r="G157" i="5" s="1"/>
  <c r="D156" i="5"/>
  <c r="C156" i="5"/>
  <c r="G156" i="5" s="1"/>
  <c r="D155" i="5"/>
  <c r="C155" i="5"/>
  <c r="G155" i="5" s="1"/>
  <c r="D154" i="5"/>
  <c r="C154" i="5"/>
  <c r="G154" i="5" s="1"/>
  <c r="D153" i="5"/>
  <c r="C153" i="5"/>
  <c r="G153" i="5" s="1"/>
  <c r="D152" i="5"/>
  <c r="C152" i="5"/>
  <c r="G152" i="5" s="1"/>
  <c r="D151" i="5"/>
  <c r="C151" i="5"/>
  <c r="G151" i="5" s="1"/>
  <c r="D150" i="5"/>
  <c r="C150" i="5"/>
  <c r="G150" i="5" s="1"/>
  <c r="D149" i="5"/>
  <c r="C149" i="5"/>
  <c r="G149" i="5" s="1"/>
  <c r="D148" i="5"/>
  <c r="C148" i="5"/>
  <c r="G148" i="5" s="1"/>
  <c r="D147" i="5"/>
  <c r="C147" i="5"/>
  <c r="G147" i="5" s="1"/>
  <c r="D146" i="5"/>
  <c r="C146" i="5"/>
  <c r="G146" i="5" s="1"/>
  <c r="D145" i="5"/>
  <c r="C145" i="5"/>
  <c r="G145" i="5" s="1"/>
  <c r="D144" i="5"/>
  <c r="C144" i="5"/>
  <c r="D143" i="5"/>
  <c r="C143" i="5"/>
  <c r="G143" i="5" s="1"/>
  <c r="D142" i="5"/>
  <c r="C142" i="5"/>
  <c r="G142" i="5" s="1"/>
  <c r="D141" i="5"/>
  <c r="C141" i="5"/>
  <c r="G141" i="5" s="1"/>
  <c r="D140" i="5"/>
  <c r="C140" i="5"/>
  <c r="G140" i="5" s="1"/>
  <c r="D139" i="5"/>
  <c r="C139" i="5"/>
  <c r="G139" i="5" s="1"/>
  <c r="D138" i="5"/>
  <c r="C138" i="5"/>
  <c r="G138" i="5" s="1"/>
  <c r="D137" i="5"/>
  <c r="C137" i="5"/>
  <c r="G137" i="5" s="1"/>
  <c r="D136" i="5"/>
  <c r="C136" i="5"/>
  <c r="G136" i="5" s="1"/>
  <c r="D135" i="5"/>
  <c r="C135" i="5"/>
  <c r="G135" i="5" s="1"/>
  <c r="D134" i="5"/>
  <c r="C134" i="5"/>
  <c r="G134" i="5" s="1"/>
  <c r="D133" i="5"/>
  <c r="C133" i="5"/>
  <c r="G133" i="5" s="1"/>
  <c r="D132" i="5"/>
  <c r="C132" i="5"/>
  <c r="G132" i="5" s="1"/>
  <c r="D131" i="5"/>
  <c r="C131" i="5"/>
  <c r="G131" i="5" s="1"/>
  <c r="D130" i="5"/>
  <c r="C130" i="5"/>
  <c r="G130" i="5" s="1"/>
  <c r="D129" i="5"/>
  <c r="C129" i="5"/>
  <c r="G129" i="5" s="1"/>
  <c r="D128" i="5"/>
  <c r="C128" i="5"/>
  <c r="E128" i="5" s="1"/>
  <c r="D127" i="5"/>
  <c r="C127" i="5"/>
  <c r="G127" i="5" s="1"/>
  <c r="D126" i="5"/>
  <c r="C126" i="5"/>
  <c r="G126" i="5" s="1"/>
  <c r="D125" i="5"/>
  <c r="C125" i="5"/>
  <c r="G125" i="5" s="1"/>
  <c r="D124" i="5"/>
  <c r="C124" i="5"/>
  <c r="G124" i="5" s="1"/>
  <c r="D123" i="5"/>
  <c r="C123" i="5"/>
  <c r="G123" i="5" s="1"/>
  <c r="D122" i="5"/>
  <c r="C122" i="5"/>
  <c r="G122" i="5" s="1"/>
  <c r="D121" i="5"/>
  <c r="C121" i="5"/>
  <c r="G121" i="5" s="1"/>
  <c r="D120" i="5"/>
  <c r="C120" i="5"/>
  <c r="G120" i="5" s="1"/>
  <c r="D119" i="5"/>
  <c r="C119" i="5"/>
  <c r="G119" i="5" s="1"/>
  <c r="D118" i="5"/>
  <c r="C118" i="5"/>
  <c r="G118" i="5" s="1"/>
  <c r="D117" i="5"/>
  <c r="C117" i="5"/>
  <c r="G117" i="5" s="1"/>
  <c r="D116" i="5"/>
  <c r="C116" i="5"/>
  <c r="G116" i="5" s="1"/>
  <c r="D115" i="5"/>
  <c r="C115" i="5"/>
  <c r="G115" i="5" s="1"/>
  <c r="D114" i="5"/>
  <c r="C114" i="5"/>
  <c r="G114" i="5" s="1"/>
  <c r="D113" i="5"/>
  <c r="C113" i="5"/>
  <c r="G113" i="5" s="1"/>
  <c r="D112" i="5"/>
  <c r="C112" i="5"/>
  <c r="G112" i="5" s="1"/>
  <c r="D111" i="5"/>
  <c r="C111" i="5"/>
  <c r="G111" i="5" s="1"/>
  <c r="D110" i="5"/>
  <c r="C110" i="5"/>
  <c r="G110" i="5" s="1"/>
  <c r="D109" i="5"/>
  <c r="C109" i="5"/>
  <c r="G109" i="5" s="1"/>
  <c r="D108" i="5"/>
  <c r="C108" i="5"/>
  <c r="G108" i="5" s="1"/>
  <c r="D107" i="5"/>
  <c r="C107" i="5"/>
  <c r="G107" i="5" s="1"/>
  <c r="D106" i="5"/>
  <c r="C106" i="5"/>
  <c r="G106" i="5" s="1"/>
  <c r="D105" i="5"/>
  <c r="C105" i="5"/>
  <c r="G105" i="5" s="1"/>
  <c r="D104" i="5"/>
  <c r="C104" i="5"/>
  <c r="G104" i="5" s="1"/>
  <c r="D103" i="5"/>
  <c r="C103" i="5"/>
  <c r="G103" i="5" s="1"/>
  <c r="D102" i="5"/>
  <c r="C102" i="5"/>
  <c r="G102" i="5" s="1"/>
  <c r="D101" i="5"/>
  <c r="C101" i="5"/>
  <c r="G101" i="5" s="1"/>
  <c r="D100" i="5"/>
  <c r="C100" i="5"/>
  <c r="G100" i="5" s="1"/>
  <c r="D99" i="5"/>
  <c r="C99" i="5"/>
  <c r="G99" i="5" s="1"/>
  <c r="D98" i="5"/>
  <c r="C98" i="5"/>
  <c r="G98" i="5" s="1"/>
  <c r="D97" i="5"/>
  <c r="C97" i="5"/>
  <c r="D96" i="5"/>
  <c r="C96" i="5"/>
  <c r="G96" i="5" s="1"/>
  <c r="D95" i="5"/>
  <c r="C95" i="5"/>
  <c r="G95" i="5" s="1"/>
  <c r="D94" i="5"/>
  <c r="C94" i="5"/>
  <c r="G94" i="5" s="1"/>
  <c r="D93" i="5"/>
  <c r="C93" i="5"/>
  <c r="D92" i="5"/>
  <c r="C92" i="5"/>
  <c r="G92" i="5" s="1"/>
  <c r="D91" i="5"/>
  <c r="C91" i="5"/>
  <c r="G91" i="5" s="1"/>
  <c r="D90" i="5"/>
  <c r="C90" i="5"/>
  <c r="G90" i="5" s="1"/>
  <c r="D89" i="5"/>
  <c r="C89" i="5"/>
  <c r="D88" i="5"/>
  <c r="C88" i="5"/>
  <c r="G88" i="5" s="1"/>
  <c r="D87" i="5"/>
  <c r="C87" i="5"/>
  <c r="G87" i="5" s="1"/>
  <c r="D86" i="5"/>
  <c r="C86" i="5"/>
  <c r="G86" i="5" s="1"/>
  <c r="D85" i="5"/>
  <c r="C85" i="5"/>
  <c r="G85" i="5" s="1"/>
  <c r="D84" i="5"/>
  <c r="C84" i="5"/>
  <c r="G84" i="5" s="1"/>
  <c r="D83" i="5"/>
  <c r="C83" i="5"/>
  <c r="G83" i="5" s="1"/>
  <c r="D82" i="5"/>
  <c r="C82" i="5"/>
  <c r="G82" i="5" s="1"/>
  <c r="D81" i="5"/>
  <c r="C81" i="5"/>
  <c r="G81" i="5" s="1"/>
  <c r="D80" i="5"/>
  <c r="C80" i="5"/>
  <c r="G80" i="5" s="1"/>
  <c r="D79" i="5"/>
  <c r="C79" i="5"/>
  <c r="G79" i="5" s="1"/>
  <c r="D78" i="5"/>
  <c r="C78" i="5"/>
  <c r="G78" i="5" s="1"/>
  <c r="D77" i="5"/>
  <c r="C77" i="5"/>
  <c r="G77" i="5" s="1"/>
  <c r="D76" i="5"/>
  <c r="C76" i="5"/>
  <c r="G76" i="5" s="1"/>
  <c r="D75" i="5"/>
  <c r="C75" i="5"/>
  <c r="G75" i="5" s="1"/>
  <c r="D74" i="5"/>
  <c r="C74" i="5"/>
  <c r="G74" i="5" s="1"/>
  <c r="D73" i="5"/>
  <c r="C73" i="5"/>
  <c r="G73" i="5" s="1"/>
  <c r="D72" i="5"/>
  <c r="C72" i="5"/>
  <c r="G72" i="5" s="1"/>
  <c r="D71" i="5"/>
  <c r="C71" i="5"/>
  <c r="G71" i="5" s="1"/>
  <c r="D70" i="5"/>
  <c r="C70" i="5"/>
  <c r="G70" i="5" s="1"/>
  <c r="D69" i="5"/>
  <c r="C69" i="5"/>
  <c r="G69" i="5" s="1"/>
  <c r="D68" i="5"/>
  <c r="C68" i="5"/>
  <c r="G68" i="5" s="1"/>
  <c r="D67" i="5"/>
  <c r="C67" i="5"/>
  <c r="G67" i="5" s="1"/>
  <c r="D66" i="5"/>
  <c r="C66" i="5"/>
  <c r="G66" i="5" s="1"/>
  <c r="D65" i="5"/>
  <c r="C65" i="5"/>
  <c r="G65" i="5" s="1"/>
  <c r="D64" i="5"/>
  <c r="C64" i="5"/>
  <c r="G64" i="5" s="1"/>
  <c r="D63" i="5"/>
  <c r="C63" i="5"/>
  <c r="G63" i="5" s="1"/>
  <c r="D62" i="5"/>
  <c r="C62" i="5"/>
  <c r="G62" i="5" s="1"/>
  <c r="D61" i="5"/>
  <c r="C61" i="5"/>
  <c r="G61" i="5" s="1"/>
  <c r="D60" i="5"/>
  <c r="C60" i="5"/>
  <c r="G60" i="5" s="1"/>
  <c r="D59" i="5"/>
  <c r="C59" i="5"/>
  <c r="G59" i="5" s="1"/>
  <c r="D58" i="5"/>
  <c r="C58" i="5"/>
  <c r="G58" i="5" s="1"/>
  <c r="D57" i="5"/>
  <c r="C57" i="5"/>
  <c r="G57" i="5" s="1"/>
  <c r="D56" i="5"/>
  <c r="C56" i="5"/>
  <c r="G56" i="5" s="1"/>
  <c r="D55" i="5"/>
  <c r="C55" i="5"/>
  <c r="G55" i="5" s="1"/>
  <c r="D54" i="5"/>
  <c r="C54" i="5"/>
  <c r="G54" i="5" s="1"/>
  <c r="D53" i="5"/>
  <c r="C53" i="5"/>
  <c r="G53" i="5" s="1"/>
  <c r="D52" i="5"/>
  <c r="C52" i="5"/>
  <c r="G52" i="5" s="1"/>
  <c r="D51" i="5"/>
  <c r="C51" i="5"/>
  <c r="G51" i="5" s="1"/>
  <c r="D50" i="5"/>
  <c r="C50" i="5"/>
  <c r="G50" i="5" s="1"/>
  <c r="D49" i="5"/>
  <c r="C49" i="5"/>
  <c r="G49" i="5" s="1"/>
  <c r="D48" i="5"/>
  <c r="C48" i="5"/>
  <c r="G48" i="5" s="1"/>
  <c r="D47" i="5"/>
  <c r="C47" i="5"/>
  <c r="G47" i="5" s="1"/>
  <c r="D46" i="5"/>
  <c r="C46" i="5"/>
  <c r="G46" i="5" s="1"/>
  <c r="D45" i="5"/>
  <c r="C45" i="5"/>
  <c r="G45" i="5" s="1"/>
  <c r="D44" i="5"/>
  <c r="C44" i="5"/>
  <c r="G44" i="5" s="1"/>
  <c r="D43" i="5"/>
  <c r="C43" i="5"/>
  <c r="G43" i="5" s="1"/>
  <c r="D42" i="5"/>
  <c r="C42" i="5"/>
  <c r="G42" i="5" s="1"/>
  <c r="D41" i="5"/>
  <c r="C41" i="5"/>
  <c r="G41" i="5" s="1"/>
  <c r="D40" i="5"/>
  <c r="C40" i="5"/>
  <c r="G40" i="5" s="1"/>
  <c r="D39" i="5"/>
  <c r="C39" i="5"/>
  <c r="G39" i="5" s="1"/>
  <c r="D38" i="5"/>
  <c r="C38" i="5"/>
  <c r="G38" i="5" s="1"/>
  <c r="D37" i="5"/>
  <c r="C37" i="5"/>
  <c r="G37" i="5" s="1"/>
  <c r="D36" i="5"/>
  <c r="C36" i="5"/>
  <c r="G36" i="5" s="1"/>
  <c r="D35" i="5"/>
  <c r="C35" i="5"/>
  <c r="G35" i="5" s="1"/>
  <c r="D34" i="5"/>
  <c r="C34" i="5"/>
  <c r="G34" i="5" s="1"/>
  <c r="D33" i="5"/>
  <c r="C33" i="5"/>
  <c r="G33" i="5" s="1"/>
  <c r="D32" i="5"/>
  <c r="C32" i="5"/>
  <c r="G32" i="5" s="1"/>
  <c r="D31" i="5"/>
  <c r="C31" i="5"/>
  <c r="G31" i="5" s="1"/>
  <c r="D30" i="5"/>
  <c r="C30" i="5"/>
  <c r="G30" i="5" s="1"/>
  <c r="D29" i="5"/>
  <c r="C29" i="5"/>
  <c r="G29" i="5" s="1"/>
  <c r="D28" i="5"/>
  <c r="C28" i="5"/>
  <c r="G28" i="5" s="1"/>
  <c r="D27" i="5"/>
  <c r="C27" i="5"/>
  <c r="G27" i="5" s="1"/>
  <c r="D26" i="5"/>
  <c r="C26" i="5"/>
  <c r="G26" i="5" s="1"/>
  <c r="D25" i="5"/>
  <c r="C25" i="5"/>
  <c r="G25" i="5" s="1"/>
  <c r="D24" i="5"/>
  <c r="C24" i="5"/>
  <c r="G24" i="5" s="1"/>
  <c r="D23" i="5"/>
  <c r="C23" i="5"/>
  <c r="G23" i="5" s="1"/>
  <c r="D22" i="5"/>
  <c r="C22" i="5"/>
  <c r="G22" i="5" s="1"/>
  <c r="D21" i="5"/>
  <c r="C21" i="5"/>
  <c r="G21" i="5" s="1"/>
  <c r="D20" i="5"/>
  <c r="C20" i="5"/>
  <c r="G20" i="5" s="1"/>
  <c r="D19" i="5"/>
  <c r="C19" i="5"/>
  <c r="G19" i="5" s="1"/>
  <c r="D18" i="5"/>
  <c r="C18" i="5"/>
  <c r="G18" i="5" s="1"/>
  <c r="D17" i="5"/>
  <c r="C17" i="5"/>
  <c r="G17" i="5" s="1"/>
  <c r="D16" i="5"/>
  <c r="C16" i="5"/>
  <c r="G16" i="5" s="1"/>
  <c r="D15" i="5"/>
  <c r="C15" i="5"/>
  <c r="G15" i="5" s="1"/>
  <c r="D14" i="5"/>
  <c r="C14" i="5"/>
  <c r="G14" i="5" s="1"/>
  <c r="D13" i="5"/>
  <c r="C13" i="5"/>
  <c r="G13" i="5" s="1"/>
  <c r="D12" i="5"/>
  <c r="C12" i="5"/>
  <c r="G12" i="5" s="1"/>
  <c r="D11" i="5"/>
  <c r="C11" i="5"/>
  <c r="G11" i="5" s="1"/>
  <c r="D10" i="5"/>
  <c r="C10" i="5"/>
  <c r="G10" i="5" s="1"/>
  <c r="D9" i="5"/>
  <c r="C9" i="5"/>
  <c r="G9" i="5" s="1"/>
  <c r="D8" i="5"/>
  <c r="C8" i="5"/>
  <c r="G8" i="5" s="1"/>
  <c r="D7" i="5"/>
  <c r="C7" i="5"/>
  <c r="G7" i="5" s="1"/>
  <c r="D6" i="5"/>
  <c r="C6" i="5"/>
  <c r="G6" i="5" s="1"/>
  <c r="D5" i="5"/>
  <c r="C5" i="5"/>
  <c r="G5" i="5" s="1"/>
  <c r="D4" i="5"/>
  <c r="C4" i="5"/>
  <c r="G4" i="5" s="1"/>
  <c r="D3" i="5"/>
  <c r="C3" i="5"/>
  <c r="G3" i="5" s="1"/>
  <c r="M2" i="5"/>
  <c r="C2" i="5"/>
  <c r="G2" i="5" s="1"/>
  <c r="E278" i="5" l="1"/>
  <c r="E286" i="5"/>
  <c r="E298" i="5"/>
  <c r="E314" i="5"/>
  <c r="E338" i="5"/>
  <c r="E346" i="5"/>
  <c r="E354" i="5"/>
  <c r="E370" i="5"/>
  <c r="E386" i="5"/>
  <c r="E394" i="5"/>
  <c r="E450" i="5"/>
  <c r="E458" i="5"/>
  <c r="E466" i="5"/>
  <c r="E498" i="5"/>
  <c r="E522" i="5"/>
  <c r="E538" i="5"/>
  <c r="E546" i="5"/>
  <c r="E594" i="5"/>
  <c r="E634" i="5"/>
  <c r="E144" i="5"/>
  <c r="E89" i="5"/>
  <c r="E93" i="5"/>
  <c r="E97" i="5"/>
  <c r="E397" i="5"/>
  <c r="E421" i="5"/>
  <c r="E429" i="5"/>
  <c r="E485" i="5"/>
  <c r="E489" i="5"/>
  <c r="E521" i="5"/>
  <c r="E557" i="5"/>
  <c r="E573" i="5"/>
  <c r="E589" i="5"/>
  <c r="E605" i="5"/>
  <c r="E613" i="5"/>
  <c r="E621" i="5"/>
  <c r="E661" i="5"/>
  <c r="E669" i="5"/>
  <c r="E693" i="5"/>
  <c r="E741" i="5"/>
  <c r="E749" i="5"/>
  <c r="J4" i="5"/>
  <c r="J6" i="5" s="1"/>
  <c r="K4" i="5"/>
  <c r="L4" i="5"/>
  <c r="E315" i="5"/>
  <c r="E347" i="5"/>
  <c r="E355" i="5"/>
  <c r="E387" i="5"/>
  <c r="E744" i="5"/>
  <c r="H744" i="5" s="1"/>
  <c r="E48" i="5"/>
  <c r="H48" i="5" s="1"/>
  <c r="E375" i="5"/>
  <c r="H375" i="5" s="1"/>
  <c r="G394" i="5"/>
  <c r="H394" i="5" s="1"/>
  <c r="E501" i="5"/>
  <c r="H501" i="5" s="1"/>
  <c r="G392" i="5"/>
  <c r="H392" i="5" s="1"/>
  <c r="E606" i="5"/>
  <c r="H606" i="5" s="1"/>
  <c r="E655" i="5"/>
  <c r="H655" i="5" s="1"/>
  <c r="E659" i="5"/>
  <c r="H659" i="5" s="1"/>
  <c r="E63" i="5"/>
  <c r="H63" i="5" s="1"/>
  <c r="E189" i="5"/>
  <c r="H189" i="5" s="1"/>
  <c r="E76" i="5"/>
  <c r="H76" i="5" s="1"/>
  <c r="E163" i="5"/>
  <c r="H163" i="5" s="1"/>
  <c r="E350" i="5"/>
  <c r="H350" i="5" s="1"/>
  <c r="E700" i="5"/>
  <c r="H700" i="5" s="1"/>
  <c r="E704" i="5"/>
  <c r="H704" i="5" s="1"/>
  <c r="E732" i="5"/>
  <c r="H732" i="5" s="1"/>
  <c r="E374" i="5"/>
  <c r="H374" i="5" s="1"/>
  <c r="E227" i="5"/>
  <c r="H227" i="5" s="1"/>
  <c r="E247" i="5"/>
  <c r="H247" i="5" s="1"/>
  <c r="E405" i="5"/>
  <c r="H405" i="5" s="1"/>
  <c r="E503" i="5"/>
  <c r="H503" i="5" s="1"/>
  <c r="E34" i="5"/>
  <c r="H34" i="5" s="1"/>
  <c r="E188" i="5"/>
  <c r="H188" i="5" s="1"/>
  <c r="E603" i="5"/>
  <c r="H603" i="5" s="1"/>
  <c r="E102" i="5"/>
  <c r="H102" i="5" s="1"/>
  <c r="E270" i="5"/>
  <c r="H270" i="5" s="1"/>
  <c r="E64" i="5"/>
  <c r="H64" i="5" s="1"/>
  <c r="G278" i="5"/>
  <c r="E471" i="5"/>
  <c r="H471" i="5" s="1"/>
  <c r="E475" i="5"/>
  <c r="H475" i="5" s="1"/>
  <c r="E526" i="5"/>
  <c r="H526" i="5" s="1"/>
  <c r="E530" i="5"/>
  <c r="H530" i="5" s="1"/>
  <c r="E574" i="5"/>
  <c r="H574" i="5" s="1"/>
  <c r="E682" i="5"/>
  <c r="H682" i="5" s="1"/>
  <c r="E690" i="5"/>
  <c r="H690" i="5" s="1"/>
  <c r="E717" i="5"/>
  <c r="H717" i="5" s="1"/>
  <c r="E341" i="5"/>
  <c r="H341" i="5" s="1"/>
  <c r="E600" i="5"/>
  <c r="H600" i="5" s="1"/>
  <c r="E670" i="5"/>
  <c r="H670" i="5" s="1"/>
  <c r="E614" i="5"/>
  <c r="H614" i="5" s="1"/>
  <c r="E389" i="5"/>
  <c r="H389" i="5" s="1"/>
  <c r="E419" i="5"/>
  <c r="H419" i="5" s="1"/>
  <c r="E438" i="5"/>
  <c r="H438" i="5" s="1"/>
  <c r="E531" i="5"/>
  <c r="H531" i="5" s="1"/>
  <c r="E559" i="5"/>
  <c r="H559" i="5" s="1"/>
  <c r="E698" i="5"/>
  <c r="H698" i="5" s="1"/>
  <c r="E730" i="5"/>
  <c r="H730" i="5" s="1"/>
  <c r="E301" i="5"/>
  <c r="H301" i="5" s="1"/>
  <c r="E349" i="5"/>
  <c r="H349" i="5" s="1"/>
  <c r="E15" i="5"/>
  <c r="H15" i="5" s="1"/>
  <c r="E19" i="5"/>
  <c r="H19" i="5" s="1"/>
  <c r="E69" i="5"/>
  <c r="H69" i="5" s="1"/>
  <c r="E80" i="5"/>
  <c r="H80" i="5" s="1"/>
  <c r="E196" i="5"/>
  <c r="H196" i="5" s="1"/>
  <c r="E295" i="5"/>
  <c r="H295" i="5" s="1"/>
  <c r="E319" i="5"/>
  <c r="H319" i="5" s="1"/>
  <c r="E335" i="5"/>
  <c r="H335" i="5" s="1"/>
  <c r="E500" i="5"/>
  <c r="H500" i="5" s="1"/>
  <c r="E616" i="5"/>
  <c r="H616" i="5" s="1"/>
  <c r="E691" i="5"/>
  <c r="H691" i="5" s="1"/>
  <c r="E25" i="5"/>
  <c r="H25" i="5" s="1"/>
  <c r="E494" i="5"/>
  <c r="H494" i="5" s="1"/>
  <c r="E166" i="5"/>
  <c r="H166" i="5" s="1"/>
  <c r="E393" i="5"/>
  <c r="H393" i="5" s="1"/>
  <c r="E423" i="5"/>
  <c r="H423" i="5" s="1"/>
  <c r="G605" i="5"/>
  <c r="E67" i="5"/>
  <c r="H67" i="5" s="1"/>
  <c r="E66" i="5"/>
  <c r="H66" i="5" s="1"/>
  <c r="E304" i="5"/>
  <c r="H304" i="5" s="1"/>
  <c r="G466" i="5"/>
  <c r="E544" i="5"/>
  <c r="H544" i="5" s="1"/>
  <c r="E28" i="5"/>
  <c r="H28" i="5" s="1"/>
  <c r="E47" i="5"/>
  <c r="H47" i="5" s="1"/>
  <c r="E107" i="5"/>
  <c r="H107" i="5" s="1"/>
  <c r="E213" i="5"/>
  <c r="H213" i="5" s="1"/>
  <c r="E221" i="5"/>
  <c r="H221" i="5" s="1"/>
  <c r="E225" i="5"/>
  <c r="H225" i="5" s="1"/>
  <c r="E344" i="5"/>
  <c r="H344" i="5" s="1"/>
  <c r="E351" i="5"/>
  <c r="H351" i="5" s="1"/>
  <c r="E418" i="5"/>
  <c r="H418" i="5" s="1"/>
  <c r="G421" i="5"/>
  <c r="H421" i="5" s="1"/>
  <c r="E439" i="5"/>
  <c r="H439" i="5" s="1"/>
  <c r="E443" i="5"/>
  <c r="H443" i="5" s="1"/>
  <c r="E447" i="5"/>
  <c r="H447" i="5" s="1"/>
  <c r="E529" i="5"/>
  <c r="H529" i="5" s="1"/>
  <c r="E572" i="5"/>
  <c r="H572" i="5" s="1"/>
  <c r="E654" i="5"/>
  <c r="H654" i="5" s="1"/>
  <c r="E658" i="5"/>
  <c r="H658" i="5" s="1"/>
  <c r="E662" i="5"/>
  <c r="H662" i="5" s="1"/>
  <c r="E695" i="5"/>
  <c r="H695" i="5" s="1"/>
  <c r="E699" i="5"/>
  <c r="H699" i="5" s="1"/>
  <c r="E428" i="5"/>
  <c r="H428" i="5" s="1"/>
  <c r="E586" i="5"/>
  <c r="H586" i="5" s="1"/>
  <c r="E51" i="5"/>
  <c r="H51" i="5" s="1"/>
  <c r="E138" i="5"/>
  <c r="H138" i="5" s="1"/>
  <c r="E279" i="5"/>
  <c r="H279" i="5" s="1"/>
  <c r="G370" i="5"/>
  <c r="E506" i="5"/>
  <c r="H506" i="5" s="1"/>
  <c r="E514" i="5"/>
  <c r="H514" i="5" s="1"/>
  <c r="E537" i="5"/>
  <c r="H537" i="5" s="1"/>
  <c r="E541" i="5"/>
  <c r="H541" i="5" s="1"/>
  <c r="E583" i="5"/>
  <c r="H583" i="5" s="1"/>
  <c r="G594" i="5"/>
  <c r="E666" i="5"/>
  <c r="H666" i="5" s="1"/>
  <c r="E373" i="5"/>
  <c r="H373" i="5" s="1"/>
  <c r="E536" i="5"/>
  <c r="H536" i="5" s="1"/>
  <c r="E575" i="5"/>
  <c r="H575" i="5" s="1"/>
  <c r="E18" i="5"/>
  <c r="H18" i="5" s="1"/>
  <c r="E73" i="5"/>
  <c r="H73" i="5" s="1"/>
  <c r="E120" i="5"/>
  <c r="H120" i="5" s="1"/>
  <c r="E124" i="5"/>
  <c r="H124" i="5" s="1"/>
  <c r="E139" i="5"/>
  <c r="H139" i="5" s="1"/>
  <c r="E165" i="5"/>
  <c r="H165" i="5" s="1"/>
  <c r="E195" i="5"/>
  <c r="H195" i="5" s="1"/>
  <c r="E203" i="5"/>
  <c r="H203" i="5" s="1"/>
  <c r="E288" i="5"/>
  <c r="H288" i="5" s="1"/>
  <c r="E303" i="5"/>
  <c r="H303" i="5" s="1"/>
  <c r="E311" i="5"/>
  <c r="H311" i="5" s="1"/>
  <c r="E334" i="5"/>
  <c r="H334" i="5" s="1"/>
  <c r="E382" i="5"/>
  <c r="H382" i="5" s="1"/>
  <c r="G429" i="5"/>
  <c r="E437" i="5"/>
  <c r="H437" i="5" s="1"/>
  <c r="E507" i="5"/>
  <c r="H507" i="5" s="1"/>
  <c r="E511" i="5"/>
  <c r="H511" i="5" s="1"/>
  <c r="E534" i="5"/>
  <c r="H534" i="5" s="1"/>
  <c r="E632" i="5"/>
  <c r="H632" i="5" s="1"/>
  <c r="E640" i="5"/>
  <c r="H640" i="5" s="1"/>
  <c r="E679" i="5"/>
  <c r="H679" i="5" s="1"/>
  <c r="G693" i="5"/>
  <c r="E712" i="5"/>
  <c r="H712" i="5" s="1"/>
  <c r="E723" i="5"/>
  <c r="H723" i="5" s="1"/>
  <c r="E275" i="5"/>
  <c r="H275" i="5" s="1"/>
  <c r="E317" i="5"/>
  <c r="H317" i="5" s="1"/>
  <c r="E332" i="5"/>
  <c r="H332" i="5" s="1"/>
  <c r="E579" i="5"/>
  <c r="H579" i="5" s="1"/>
  <c r="E41" i="5"/>
  <c r="H41" i="5" s="1"/>
  <c r="G128" i="5"/>
  <c r="H128" i="5" s="1"/>
  <c r="E342" i="5"/>
  <c r="H342" i="5" s="1"/>
  <c r="E357" i="5"/>
  <c r="H357" i="5" s="1"/>
  <c r="E360" i="5"/>
  <c r="H360" i="5" s="1"/>
  <c r="E486" i="5"/>
  <c r="H486" i="5" s="1"/>
  <c r="E493" i="5"/>
  <c r="H493" i="5" s="1"/>
  <c r="G613" i="5"/>
  <c r="E644" i="5"/>
  <c r="H644" i="5" s="1"/>
  <c r="E648" i="5"/>
  <c r="H648" i="5" s="1"/>
  <c r="E683" i="5"/>
  <c r="H683" i="5" s="1"/>
  <c r="E731" i="5"/>
  <c r="H731" i="5" s="1"/>
  <c r="E358" i="5"/>
  <c r="H358" i="5" s="1"/>
  <c r="E431" i="5"/>
  <c r="H431" i="5" s="1"/>
  <c r="E117" i="5"/>
  <c r="H117" i="5" s="1"/>
  <c r="E610" i="5"/>
  <c r="H610" i="5" s="1"/>
  <c r="E672" i="5"/>
  <c r="H672" i="5" s="1"/>
  <c r="E4" i="5"/>
  <c r="H4" i="5" s="1"/>
  <c r="E21" i="5"/>
  <c r="H21" i="5" s="1"/>
  <c r="E53" i="5"/>
  <c r="H53" i="5" s="1"/>
  <c r="E135" i="5"/>
  <c r="H135" i="5" s="1"/>
  <c r="E149" i="5"/>
  <c r="H149" i="5" s="1"/>
  <c r="E181" i="5"/>
  <c r="H181" i="5" s="1"/>
  <c r="E192" i="5"/>
  <c r="H192" i="5" s="1"/>
  <c r="E310" i="5"/>
  <c r="H310" i="5" s="1"/>
  <c r="E328" i="5"/>
  <c r="H328" i="5" s="1"/>
  <c r="E331" i="5"/>
  <c r="H331" i="5" s="1"/>
  <c r="G338" i="5"/>
  <c r="E365" i="5"/>
  <c r="H365" i="5" s="1"/>
  <c r="E368" i="5"/>
  <c r="H368" i="5" s="1"/>
  <c r="E378" i="5"/>
  <c r="H378" i="5" s="1"/>
  <c r="E434" i="5"/>
  <c r="H434" i="5" s="1"/>
  <c r="E455" i="5"/>
  <c r="H455" i="5" s="1"/>
  <c r="E556" i="5"/>
  <c r="H556" i="5" s="1"/>
  <c r="E567" i="5"/>
  <c r="H567" i="5" s="1"/>
  <c r="E571" i="5"/>
  <c r="H571" i="5" s="1"/>
  <c r="E578" i="5"/>
  <c r="H578" i="5" s="1"/>
  <c r="E585" i="5"/>
  <c r="H585" i="5" s="1"/>
  <c r="E592" i="5"/>
  <c r="H592" i="5" s="1"/>
  <c r="E599" i="5"/>
  <c r="H599" i="5" s="1"/>
  <c r="G669" i="5"/>
  <c r="H669" i="5" s="1"/>
  <c r="E676" i="5"/>
  <c r="H676" i="5" s="1"/>
  <c r="E687" i="5"/>
  <c r="H687" i="5" s="1"/>
  <c r="E719" i="5"/>
  <c r="H719" i="5" s="1"/>
  <c r="G741" i="5"/>
  <c r="E50" i="5"/>
  <c r="H50" i="5" s="1"/>
  <c r="E57" i="5"/>
  <c r="H57" i="5" s="1"/>
  <c r="E70" i="5"/>
  <c r="H70" i="5" s="1"/>
  <c r="E114" i="5"/>
  <c r="H114" i="5" s="1"/>
  <c r="E132" i="5"/>
  <c r="H132" i="5" s="1"/>
  <c r="E142" i="5"/>
  <c r="H142" i="5" s="1"/>
  <c r="E146" i="5"/>
  <c r="H146" i="5" s="1"/>
  <c r="E157" i="5"/>
  <c r="H157" i="5" s="1"/>
  <c r="E174" i="5"/>
  <c r="H174" i="5" s="1"/>
  <c r="E250" i="5"/>
  <c r="H250" i="5" s="1"/>
  <c r="E253" i="5"/>
  <c r="H253" i="5" s="1"/>
  <c r="E264" i="5"/>
  <c r="H264" i="5" s="1"/>
  <c r="E271" i="5"/>
  <c r="H271" i="5" s="1"/>
  <c r="E318" i="5"/>
  <c r="H318" i="5" s="1"/>
  <c r="E406" i="5"/>
  <c r="H406" i="5" s="1"/>
  <c r="E462" i="5"/>
  <c r="H462" i="5" s="1"/>
  <c r="E469" i="5"/>
  <c r="H469" i="5" s="1"/>
  <c r="E560" i="5"/>
  <c r="H560" i="5" s="1"/>
  <c r="E582" i="5"/>
  <c r="H582" i="5" s="1"/>
  <c r="E694" i="5"/>
  <c r="H694" i="5" s="1"/>
  <c r="E727" i="5"/>
  <c r="H727" i="5" s="1"/>
  <c r="G749" i="5"/>
  <c r="E22" i="5"/>
  <c r="H22" i="5" s="1"/>
  <c r="E54" i="5"/>
  <c r="H54" i="5" s="1"/>
  <c r="E82" i="5"/>
  <c r="H82" i="5" s="1"/>
  <c r="G93" i="5"/>
  <c r="H93" i="5" s="1"/>
  <c r="E101" i="5"/>
  <c r="H101" i="5" s="1"/>
  <c r="E111" i="5"/>
  <c r="H111" i="5" s="1"/>
  <c r="E118" i="5"/>
  <c r="H118" i="5" s="1"/>
  <c r="E143" i="5"/>
  <c r="H143" i="5" s="1"/>
  <c r="E154" i="5"/>
  <c r="H154" i="5" s="1"/>
  <c r="E179" i="5"/>
  <c r="H179" i="5" s="1"/>
  <c r="E214" i="5"/>
  <c r="H214" i="5" s="1"/>
  <c r="E229" i="5"/>
  <c r="H229" i="5" s="1"/>
  <c r="E254" i="5"/>
  <c r="H254" i="5" s="1"/>
  <c r="E272" i="5"/>
  <c r="H272" i="5" s="1"/>
  <c r="E326" i="5"/>
  <c r="H326" i="5" s="1"/>
  <c r="E366" i="5"/>
  <c r="H366" i="5" s="1"/>
  <c r="E379" i="5"/>
  <c r="H379" i="5" s="1"/>
  <c r="E396" i="5"/>
  <c r="H396" i="5" s="1"/>
  <c r="E435" i="5"/>
  <c r="H435" i="5" s="1"/>
  <c r="G450" i="5"/>
  <c r="E453" i="5"/>
  <c r="H453" i="5" s="1"/>
  <c r="E460" i="5"/>
  <c r="H460" i="5" s="1"/>
  <c r="E474" i="5"/>
  <c r="H474" i="5" s="1"/>
  <c r="E492" i="5"/>
  <c r="H492" i="5" s="1"/>
  <c r="E524" i="5"/>
  <c r="H524" i="5" s="1"/>
  <c r="E590" i="5"/>
  <c r="H590" i="5" s="1"/>
  <c r="E624" i="5"/>
  <c r="H624" i="5" s="1"/>
  <c r="E667" i="5"/>
  <c r="H667" i="5" s="1"/>
  <c r="E37" i="5"/>
  <c r="H37" i="5" s="1"/>
  <c r="E79" i="5"/>
  <c r="H79" i="5" s="1"/>
  <c r="E130" i="5"/>
  <c r="H130" i="5" s="1"/>
  <c r="E197" i="5"/>
  <c r="H197" i="5" s="1"/>
  <c r="E201" i="5"/>
  <c r="H201" i="5" s="1"/>
  <c r="E204" i="5"/>
  <c r="H204" i="5" s="1"/>
  <c r="E222" i="5"/>
  <c r="H222" i="5" s="1"/>
  <c r="E237" i="5"/>
  <c r="H237" i="5" s="1"/>
  <c r="E251" i="5"/>
  <c r="H251" i="5" s="1"/>
  <c r="E290" i="5"/>
  <c r="H290" i="5" s="1"/>
  <c r="G386" i="5"/>
  <c r="H386" i="5" s="1"/>
  <c r="E415" i="5"/>
  <c r="H415" i="5" s="1"/>
  <c r="E482" i="5"/>
  <c r="H482" i="5" s="1"/>
  <c r="G489" i="5"/>
  <c r="H489" i="5" s="1"/>
  <c r="G546" i="5"/>
  <c r="G661" i="5"/>
  <c r="E736" i="5"/>
  <c r="H736" i="5" s="1"/>
  <c r="E5" i="5"/>
  <c r="H5" i="5" s="1"/>
  <c r="E16" i="5"/>
  <c r="H16" i="5" s="1"/>
  <c r="E98" i="5"/>
  <c r="H98" i="5" s="1"/>
  <c r="E127" i="5"/>
  <c r="H127" i="5" s="1"/>
  <c r="E158" i="5"/>
  <c r="H158" i="5" s="1"/>
  <c r="E183" i="5"/>
  <c r="H183" i="5" s="1"/>
  <c r="E323" i="5"/>
  <c r="H323" i="5" s="1"/>
  <c r="E383" i="5"/>
  <c r="H383" i="5" s="1"/>
  <c r="E390" i="5"/>
  <c r="H390" i="5" s="1"/>
  <c r="E412" i="5"/>
  <c r="H412" i="5" s="1"/>
  <c r="G521" i="5"/>
  <c r="E587" i="5"/>
  <c r="H587" i="5" s="1"/>
  <c r="E611" i="5"/>
  <c r="H611" i="5" s="1"/>
  <c r="G621" i="5"/>
  <c r="E686" i="5"/>
  <c r="H686" i="5" s="1"/>
  <c r="E718" i="5"/>
  <c r="H718" i="5" s="1"/>
  <c r="E725" i="5"/>
  <c r="H725" i="5" s="1"/>
  <c r="E31" i="5"/>
  <c r="H31" i="5" s="1"/>
  <c r="E131" i="5"/>
  <c r="H131" i="5" s="1"/>
  <c r="E141" i="5"/>
  <c r="H141" i="5" s="1"/>
  <c r="E173" i="5"/>
  <c r="H173" i="5" s="1"/>
  <c r="E198" i="5"/>
  <c r="H198" i="5" s="1"/>
  <c r="E255" i="5"/>
  <c r="H255" i="5" s="1"/>
  <c r="G298" i="5"/>
  <c r="E327" i="5"/>
  <c r="H327" i="5" s="1"/>
  <c r="E330" i="5"/>
  <c r="H330" i="5" s="1"/>
  <c r="G354" i="5"/>
  <c r="E380" i="5"/>
  <c r="H380" i="5" s="1"/>
  <c r="G397" i="5"/>
  <c r="E420" i="5"/>
  <c r="H420" i="5" s="1"/>
  <c r="E433" i="5"/>
  <c r="H433" i="5" s="1"/>
  <c r="E454" i="5"/>
  <c r="H454" i="5" s="1"/>
  <c r="E461" i="5"/>
  <c r="H461" i="5" s="1"/>
  <c r="E468" i="5"/>
  <c r="H468" i="5" s="1"/>
  <c r="E479" i="5"/>
  <c r="H479" i="5" s="1"/>
  <c r="E518" i="5"/>
  <c r="H518" i="5" s="1"/>
  <c r="E525" i="5"/>
  <c r="H525" i="5" s="1"/>
  <c r="E570" i="5"/>
  <c r="H570" i="5" s="1"/>
  <c r="E577" i="5"/>
  <c r="H577" i="5" s="1"/>
  <c r="E602" i="5"/>
  <c r="H602" i="5" s="1"/>
  <c r="E722" i="5"/>
  <c r="H722" i="5" s="1"/>
  <c r="E751" i="5"/>
  <c r="H751" i="5" s="1"/>
  <c r="E339" i="5"/>
  <c r="H339" i="5" s="1"/>
  <c r="E362" i="5"/>
  <c r="H362" i="5" s="1"/>
  <c r="E371" i="5"/>
  <c r="H371" i="5" s="1"/>
  <c r="E618" i="5"/>
  <c r="E490" i="5"/>
  <c r="H490" i="5" s="1"/>
  <c r="E517" i="5"/>
  <c r="H517" i="5" s="1"/>
  <c r="E637" i="5"/>
  <c r="H637" i="5" s="1"/>
  <c r="E105" i="5"/>
  <c r="H105" i="5" s="1"/>
  <c r="E136" i="5"/>
  <c r="H136" i="5" s="1"/>
  <c r="E291" i="5"/>
  <c r="H291" i="5" s="1"/>
  <c r="E363" i="5"/>
  <c r="H363" i="5" s="1"/>
  <c r="E457" i="5"/>
  <c r="H457" i="5" s="1"/>
  <c r="E597" i="5"/>
  <c r="H597" i="5" s="1"/>
  <c r="G445" i="5"/>
  <c r="E445" i="5"/>
  <c r="E473" i="5"/>
  <c r="G473" i="5"/>
  <c r="E677" i="5"/>
  <c r="G677" i="5"/>
  <c r="G709" i="5"/>
  <c r="E709" i="5"/>
  <c r="E14" i="5"/>
  <c r="H14" i="5" s="1"/>
  <c r="E49" i="5"/>
  <c r="H49" i="5" s="1"/>
  <c r="E72" i="5"/>
  <c r="H72" i="5" s="1"/>
  <c r="E87" i="5"/>
  <c r="H87" i="5" s="1"/>
  <c r="E210" i="5"/>
  <c r="H210" i="5" s="1"/>
  <c r="E228" i="5"/>
  <c r="H228" i="5" s="1"/>
  <c r="E260" i="5"/>
  <c r="H260" i="5" s="1"/>
  <c r="E411" i="5"/>
  <c r="H411" i="5" s="1"/>
  <c r="E425" i="5"/>
  <c r="G425" i="5"/>
  <c r="G470" i="5"/>
  <c r="E470" i="5"/>
  <c r="G477" i="5"/>
  <c r="E477" i="5"/>
  <c r="G495" i="5"/>
  <c r="E495" i="5"/>
  <c r="G651" i="5"/>
  <c r="E651" i="5"/>
  <c r="E664" i="5"/>
  <c r="H664" i="5" s="1"/>
  <c r="E23" i="5"/>
  <c r="H23" i="5" s="1"/>
  <c r="E26" i="5"/>
  <c r="H26" i="5" s="1"/>
  <c r="E29" i="5"/>
  <c r="H29" i="5" s="1"/>
  <c r="E55" i="5"/>
  <c r="H55" i="5" s="1"/>
  <c r="E58" i="5"/>
  <c r="H58" i="5" s="1"/>
  <c r="E61" i="5"/>
  <c r="H61" i="5" s="1"/>
  <c r="E85" i="5"/>
  <c r="H85" i="5" s="1"/>
  <c r="G97" i="5"/>
  <c r="E106" i="5"/>
  <c r="H106" i="5" s="1"/>
  <c r="E109" i="5"/>
  <c r="H109" i="5" s="1"/>
  <c r="E115" i="5"/>
  <c r="H115" i="5" s="1"/>
  <c r="E126" i="5"/>
  <c r="H126" i="5" s="1"/>
  <c r="E134" i="5"/>
  <c r="H134" i="5" s="1"/>
  <c r="E151" i="5"/>
  <c r="H151" i="5" s="1"/>
  <c r="E155" i="5"/>
  <c r="H155" i="5" s="1"/>
  <c r="E161" i="5"/>
  <c r="H161" i="5" s="1"/>
  <c r="E187" i="5"/>
  <c r="H187" i="5" s="1"/>
  <c r="E205" i="5"/>
  <c r="H205" i="5" s="1"/>
  <c r="E217" i="5"/>
  <c r="H217" i="5" s="1"/>
  <c r="E220" i="5"/>
  <c r="H220" i="5" s="1"/>
  <c r="E243" i="5"/>
  <c r="H243" i="5" s="1"/>
  <c r="E263" i="5"/>
  <c r="H263" i="5" s="1"/>
  <c r="E266" i="5"/>
  <c r="H266" i="5" s="1"/>
  <c r="E274" i="5"/>
  <c r="H274" i="5" s="1"/>
  <c r="E312" i="5"/>
  <c r="H312" i="5" s="1"/>
  <c r="G315" i="5"/>
  <c r="G347" i="5"/>
  <c r="G387" i="5"/>
  <c r="G442" i="5"/>
  <c r="E442" i="5"/>
  <c r="G498" i="5"/>
  <c r="E505" i="5"/>
  <c r="G505" i="5"/>
  <c r="G595" i="5"/>
  <c r="E595" i="5"/>
  <c r="E620" i="5"/>
  <c r="H620" i="5" s="1"/>
  <c r="G631" i="5"/>
  <c r="E631" i="5"/>
  <c r="G674" i="5"/>
  <c r="E674" i="5"/>
  <c r="G706" i="5"/>
  <c r="E706" i="5"/>
  <c r="G623" i="5"/>
  <c r="E623" i="5"/>
  <c r="E11" i="5"/>
  <c r="H11" i="5" s="1"/>
  <c r="E52" i="5"/>
  <c r="H52" i="5" s="1"/>
  <c r="E240" i="5"/>
  <c r="H240" i="5" s="1"/>
  <c r="E268" i="5"/>
  <c r="H268" i="5" s="1"/>
  <c r="G384" i="5"/>
  <c r="E384" i="5"/>
  <c r="G563" i="5"/>
  <c r="E563" i="5"/>
  <c r="E566" i="5"/>
  <c r="H566" i="5" s="1"/>
  <c r="G591" i="5"/>
  <c r="E591" i="5"/>
  <c r="G627" i="5"/>
  <c r="E627" i="5"/>
  <c r="E6" i="5"/>
  <c r="H6" i="5" s="1"/>
  <c r="E9" i="5"/>
  <c r="H9" i="5" s="1"/>
  <c r="E12" i="5"/>
  <c r="H12" i="5" s="1"/>
  <c r="E32" i="5"/>
  <c r="H32" i="5" s="1"/>
  <c r="E35" i="5"/>
  <c r="H35" i="5" s="1"/>
  <c r="E38" i="5"/>
  <c r="H38" i="5" s="1"/>
  <c r="E44" i="5"/>
  <c r="H44" i="5" s="1"/>
  <c r="E94" i="5"/>
  <c r="H94" i="5" s="1"/>
  <c r="E103" i="5"/>
  <c r="H103" i="5" s="1"/>
  <c r="E164" i="5"/>
  <c r="H164" i="5" s="1"/>
  <c r="E170" i="5"/>
  <c r="H170" i="5" s="1"/>
  <c r="E190" i="5"/>
  <c r="H190" i="5" s="1"/>
  <c r="E208" i="5"/>
  <c r="H208" i="5" s="1"/>
  <c r="E211" i="5"/>
  <c r="H211" i="5" s="1"/>
  <c r="E232" i="5"/>
  <c r="H232" i="5" s="1"/>
  <c r="E235" i="5"/>
  <c r="H235" i="5" s="1"/>
  <c r="E238" i="5"/>
  <c r="H238" i="5" s="1"/>
  <c r="E252" i="5"/>
  <c r="H252" i="5" s="1"/>
  <c r="E280" i="5"/>
  <c r="H280" i="5" s="1"/>
  <c r="E283" i="5"/>
  <c r="H283" i="5" s="1"/>
  <c r="G286" i="5"/>
  <c r="E299" i="5"/>
  <c r="H299" i="5" s="1"/>
  <c r="E302" i="5"/>
  <c r="H302" i="5" s="1"/>
  <c r="E381" i="5"/>
  <c r="H381" i="5" s="1"/>
  <c r="G401" i="5"/>
  <c r="E401" i="5"/>
  <c r="G426" i="5"/>
  <c r="E426" i="5"/>
  <c r="G458" i="5"/>
  <c r="H458" i="5" s="1"/>
  <c r="G502" i="5"/>
  <c r="E502" i="5"/>
  <c r="G509" i="5"/>
  <c r="E509" i="5"/>
  <c r="G527" i="5"/>
  <c r="E527" i="5"/>
  <c r="G538" i="5"/>
  <c r="G553" i="5"/>
  <c r="E553" i="5"/>
  <c r="E608" i="5"/>
  <c r="H608" i="5" s="1"/>
  <c r="G634" i="5"/>
  <c r="E645" i="5"/>
  <c r="G645" i="5"/>
  <c r="E685" i="5"/>
  <c r="G685" i="5"/>
  <c r="G703" i="5"/>
  <c r="E703" i="5"/>
  <c r="G714" i="5"/>
  <c r="E714" i="5"/>
  <c r="E726" i="5"/>
  <c r="H726" i="5" s="1"/>
  <c r="G747" i="5"/>
  <c r="E747" i="5"/>
  <c r="E43" i="5"/>
  <c r="H43" i="5" s="1"/>
  <c r="E81" i="5"/>
  <c r="H81" i="5" s="1"/>
  <c r="E231" i="5"/>
  <c r="H231" i="5" s="1"/>
  <c r="G336" i="5"/>
  <c r="E336" i="5"/>
  <c r="G376" i="5"/>
  <c r="E376" i="5"/>
  <c r="E409" i="5"/>
  <c r="G409" i="5"/>
  <c r="G413" i="5"/>
  <c r="E413" i="5"/>
  <c r="G487" i="5"/>
  <c r="E487" i="5"/>
  <c r="G539" i="5"/>
  <c r="E539" i="5"/>
  <c r="G543" i="5"/>
  <c r="E543" i="5"/>
  <c r="G635" i="5"/>
  <c r="E635" i="5"/>
  <c r="G675" i="5"/>
  <c r="E675" i="5"/>
  <c r="G711" i="5"/>
  <c r="E711" i="5"/>
  <c r="E17" i="5"/>
  <c r="H17" i="5" s="1"/>
  <c r="G739" i="5"/>
  <c r="E739" i="5"/>
  <c r="E24" i="5"/>
  <c r="H24" i="5" s="1"/>
  <c r="E27" i="5"/>
  <c r="H27" i="5" s="1"/>
  <c r="E30" i="5"/>
  <c r="H30" i="5" s="1"/>
  <c r="E33" i="5"/>
  <c r="H33" i="5" s="1"/>
  <c r="E36" i="5"/>
  <c r="H36" i="5" s="1"/>
  <c r="E56" i="5"/>
  <c r="H56" i="5" s="1"/>
  <c r="E59" i="5"/>
  <c r="H59" i="5" s="1"/>
  <c r="E62" i="5"/>
  <c r="H62" i="5" s="1"/>
  <c r="E65" i="5"/>
  <c r="H65" i="5" s="1"/>
  <c r="E68" i="5"/>
  <c r="H68" i="5" s="1"/>
  <c r="E95" i="5"/>
  <c r="H95" i="5" s="1"/>
  <c r="G398" i="5"/>
  <c r="E398" i="5"/>
  <c r="G417" i="5"/>
  <c r="E417" i="5"/>
  <c r="G554" i="5"/>
  <c r="E554" i="5"/>
  <c r="G561" i="5"/>
  <c r="E561" i="5"/>
  <c r="E629" i="5"/>
  <c r="G629" i="5"/>
  <c r="G642" i="5"/>
  <c r="E642" i="5"/>
  <c r="E653" i="5"/>
  <c r="G653" i="5"/>
  <c r="G441" i="5"/>
  <c r="E441" i="5"/>
  <c r="G545" i="5"/>
  <c r="E545" i="5"/>
  <c r="G607" i="5"/>
  <c r="E607" i="5"/>
  <c r="G647" i="5"/>
  <c r="E647" i="5"/>
  <c r="E20" i="5"/>
  <c r="H20" i="5" s="1"/>
  <c r="E46" i="5"/>
  <c r="H46" i="5" s="1"/>
  <c r="E75" i="5"/>
  <c r="H75" i="5" s="1"/>
  <c r="E172" i="5"/>
  <c r="H172" i="5" s="1"/>
  <c r="E246" i="5"/>
  <c r="H246" i="5" s="1"/>
  <c r="E3" i="5"/>
  <c r="H3" i="5" s="1"/>
  <c r="E7" i="5"/>
  <c r="H7" i="5" s="1"/>
  <c r="E10" i="5"/>
  <c r="H10" i="5" s="1"/>
  <c r="E13" i="5"/>
  <c r="H13" i="5" s="1"/>
  <c r="E39" i="5"/>
  <c r="H39" i="5" s="1"/>
  <c r="E42" i="5"/>
  <c r="H42" i="5" s="1"/>
  <c r="E45" i="5"/>
  <c r="H45" i="5" s="1"/>
  <c r="E71" i="5"/>
  <c r="H71" i="5" s="1"/>
  <c r="E74" i="5"/>
  <c r="H74" i="5" s="1"/>
  <c r="E77" i="5"/>
  <c r="H77" i="5" s="1"/>
  <c r="E86" i="5"/>
  <c r="H86" i="5" s="1"/>
  <c r="E99" i="5"/>
  <c r="H99" i="5" s="1"/>
  <c r="E110" i="5"/>
  <c r="H110" i="5" s="1"/>
  <c r="E119" i="5"/>
  <c r="H119" i="5" s="1"/>
  <c r="E122" i="5"/>
  <c r="H122" i="5" s="1"/>
  <c r="E125" i="5"/>
  <c r="H125" i="5" s="1"/>
  <c r="E133" i="5"/>
  <c r="H133" i="5" s="1"/>
  <c r="E147" i="5"/>
  <c r="H147" i="5" s="1"/>
  <c r="E159" i="5"/>
  <c r="H159" i="5" s="1"/>
  <c r="E168" i="5"/>
  <c r="H168" i="5" s="1"/>
  <c r="E171" i="5"/>
  <c r="H171" i="5" s="1"/>
  <c r="E180" i="5"/>
  <c r="H180" i="5" s="1"/>
  <c r="E182" i="5"/>
  <c r="H182" i="5" s="1"/>
  <c r="E206" i="5"/>
  <c r="H206" i="5" s="1"/>
  <c r="E209" i="5"/>
  <c r="H209" i="5" s="1"/>
  <c r="E212" i="5"/>
  <c r="H212" i="5" s="1"/>
  <c r="E230" i="5"/>
  <c r="H230" i="5" s="1"/>
  <c r="E233" i="5"/>
  <c r="H233" i="5" s="1"/>
  <c r="E242" i="5"/>
  <c r="H242" i="5" s="1"/>
  <c r="E248" i="5"/>
  <c r="H248" i="5" s="1"/>
  <c r="E256" i="5"/>
  <c r="H256" i="5" s="1"/>
  <c r="E259" i="5"/>
  <c r="H259" i="5" s="1"/>
  <c r="E262" i="5"/>
  <c r="H262" i="5" s="1"/>
  <c r="E267" i="5"/>
  <c r="H267" i="5" s="1"/>
  <c r="E294" i="5"/>
  <c r="H294" i="5" s="1"/>
  <c r="G352" i="5"/>
  <c r="E352" i="5"/>
  <c r="E402" i="5"/>
  <c r="H402" i="5" s="1"/>
  <c r="G410" i="5"/>
  <c r="E410" i="5"/>
  <c r="G414" i="5"/>
  <c r="E414" i="5"/>
  <c r="E427" i="5"/>
  <c r="H427" i="5" s="1"/>
  <c r="G519" i="5"/>
  <c r="E519" i="5"/>
  <c r="E528" i="5"/>
  <c r="H528" i="5" s="1"/>
  <c r="G547" i="5"/>
  <c r="E547" i="5"/>
  <c r="G569" i="5"/>
  <c r="E569" i="5"/>
  <c r="G618" i="5"/>
  <c r="E639" i="5"/>
  <c r="H639" i="5" s="1"/>
  <c r="G663" i="5"/>
  <c r="E663" i="5"/>
  <c r="G701" i="5"/>
  <c r="E701" i="5"/>
  <c r="E8" i="5"/>
  <c r="H8" i="5" s="1"/>
  <c r="E40" i="5"/>
  <c r="H40" i="5" s="1"/>
  <c r="E78" i="5"/>
  <c r="H78" i="5" s="1"/>
  <c r="E91" i="5"/>
  <c r="H91" i="5" s="1"/>
  <c r="E123" i="5"/>
  <c r="H123" i="5" s="1"/>
  <c r="E60" i="5"/>
  <c r="H60" i="5" s="1"/>
  <c r="E90" i="5"/>
  <c r="H90" i="5" s="1"/>
  <c r="G144" i="5"/>
  <c r="E150" i="5"/>
  <c r="H150" i="5" s="1"/>
  <c r="E219" i="5"/>
  <c r="H219" i="5" s="1"/>
  <c r="E239" i="5"/>
  <c r="H239" i="5" s="1"/>
  <c r="E245" i="5"/>
  <c r="H245" i="5" s="1"/>
  <c r="E307" i="5"/>
  <c r="H307" i="5" s="1"/>
  <c r="G314" i="5"/>
  <c r="E320" i="5"/>
  <c r="H320" i="5" s="1"/>
  <c r="G346" i="5"/>
  <c r="G355" i="5"/>
  <c r="G399" i="5"/>
  <c r="E399" i="5"/>
  <c r="G463" i="5"/>
  <c r="E463" i="5"/>
  <c r="G485" i="5"/>
  <c r="H485" i="5" s="1"/>
  <c r="G522" i="5"/>
  <c r="E540" i="5"/>
  <c r="H540" i="5" s="1"/>
  <c r="E551" i="5"/>
  <c r="H551" i="5" s="1"/>
  <c r="G555" i="5"/>
  <c r="E555" i="5"/>
  <c r="E558" i="5"/>
  <c r="H558" i="5" s="1"/>
  <c r="G562" i="5"/>
  <c r="E562" i="5"/>
  <c r="E584" i="5"/>
  <c r="H584" i="5" s="1"/>
  <c r="G619" i="5"/>
  <c r="E619" i="5"/>
  <c r="G626" i="5"/>
  <c r="E626" i="5"/>
  <c r="E636" i="5"/>
  <c r="H636" i="5" s="1"/>
  <c r="G643" i="5"/>
  <c r="E643" i="5"/>
  <c r="G650" i="5"/>
  <c r="E650" i="5"/>
  <c r="E343" i="5"/>
  <c r="H343" i="5" s="1"/>
  <c r="E348" i="5"/>
  <c r="H348" i="5" s="1"/>
  <c r="E359" i="5"/>
  <c r="H359" i="5" s="1"/>
  <c r="E364" i="5"/>
  <c r="H364" i="5" s="1"/>
  <c r="E367" i="5"/>
  <c r="H367" i="5" s="1"/>
  <c r="E422" i="5"/>
  <c r="H422" i="5" s="1"/>
  <c r="E430" i="5"/>
  <c r="H430" i="5" s="1"/>
  <c r="E459" i="5"/>
  <c r="H459" i="5" s="1"/>
  <c r="E508" i="5"/>
  <c r="H508" i="5" s="1"/>
  <c r="E510" i="5"/>
  <c r="H510" i="5" s="1"/>
  <c r="E516" i="5"/>
  <c r="H516" i="5" s="1"/>
  <c r="E523" i="5"/>
  <c r="H523" i="5" s="1"/>
  <c r="E542" i="5"/>
  <c r="H542" i="5" s="1"/>
  <c r="E550" i="5"/>
  <c r="H550" i="5" s="1"/>
  <c r="E588" i="5"/>
  <c r="H588" i="5" s="1"/>
  <c r="E622" i="5"/>
  <c r="H622" i="5" s="1"/>
  <c r="E630" i="5"/>
  <c r="H630" i="5" s="1"/>
  <c r="E638" i="5"/>
  <c r="H638" i="5" s="1"/>
  <c r="E646" i="5"/>
  <c r="H646" i="5" s="1"/>
  <c r="E660" i="5"/>
  <c r="H660" i="5" s="1"/>
  <c r="E671" i="5"/>
  <c r="H671" i="5" s="1"/>
  <c r="E680" i="5"/>
  <c r="H680" i="5" s="1"/>
  <c r="E688" i="5"/>
  <c r="H688" i="5" s="1"/>
  <c r="E696" i="5"/>
  <c r="H696" i="5" s="1"/>
  <c r="E734" i="5"/>
  <c r="H734" i="5" s="1"/>
  <c r="E742" i="5"/>
  <c r="H742" i="5" s="1"/>
  <c r="E750" i="5"/>
  <c r="H750" i="5" s="1"/>
  <c r="E678" i="5"/>
  <c r="H678" i="5" s="1"/>
  <c r="E720" i="5"/>
  <c r="H720" i="5" s="1"/>
  <c r="E287" i="5"/>
  <c r="H287" i="5" s="1"/>
  <c r="E296" i="5"/>
  <c r="H296" i="5" s="1"/>
  <c r="E316" i="5"/>
  <c r="H316" i="5" s="1"/>
  <c r="E395" i="5"/>
  <c r="H395" i="5" s="1"/>
  <c r="E407" i="5"/>
  <c r="H407" i="5" s="1"/>
  <c r="E446" i="5"/>
  <c r="H446" i="5" s="1"/>
  <c r="E476" i="5"/>
  <c r="H476" i="5" s="1"/>
  <c r="E478" i="5"/>
  <c r="H478" i="5" s="1"/>
  <c r="E484" i="5"/>
  <c r="H484" i="5" s="1"/>
  <c r="E491" i="5"/>
  <c r="H491" i="5" s="1"/>
  <c r="E535" i="5"/>
  <c r="H535" i="5" s="1"/>
  <c r="E568" i="5"/>
  <c r="H568" i="5" s="1"/>
  <c r="E576" i="5"/>
  <c r="H576" i="5" s="1"/>
  <c r="E598" i="5"/>
  <c r="H598" i="5" s="1"/>
  <c r="E604" i="5"/>
  <c r="H604" i="5" s="1"/>
  <c r="E612" i="5"/>
  <c r="H612" i="5" s="1"/>
  <c r="E615" i="5"/>
  <c r="H615" i="5" s="1"/>
  <c r="E656" i="5"/>
  <c r="H656" i="5" s="1"/>
  <c r="E702" i="5"/>
  <c r="H702" i="5" s="1"/>
  <c r="E707" i="5"/>
  <c r="H707" i="5" s="1"/>
  <c r="E710" i="5"/>
  <c r="H710" i="5" s="1"/>
  <c r="E728" i="5"/>
  <c r="H728" i="5" s="1"/>
  <c r="E733" i="5"/>
  <c r="H733" i="5" s="1"/>
  <c r="E735" i="5"/>
  <c r="H735" i="5" s="1"/>
  <c r="E738" i="5"/>
  <c r="H738" i="5" s="1"/>
  <c r="E743" i="5"/>
  <c r="H743" i="5" s="1"/>
  <c r="E746" i="5"/>
  <c r="H746" i="5" s="1"/>
  <c r="E752" i="5"/>
  <c r="H752" i="5" s="1"/>
  <c r="E552" i="5"/>
  <c r="H552" i="5" s="1"/>
  <c r="H605" i="5"/>
  <c r="E715" i="5"/>
  <c r="H715" i="5" s="1"/>
  <c r="E533" i="5"/>
  <c r="G533" i="5"/>
  <c r="E83" i="5"/>
  <c r="H83" i="5" s="1"/>
  <c r="E153" i="5"/>
  <c r="H153" i="5" s="1"/>
  <c r="E177" i="5"/>
  <c r="H177" i="5" s="1"/>
  <c r="E186" i="5"/>
  <c r="H186" i="5" s="1"/>
  <c r="E218" i="5"/>
  <c r="H218" i="5" s="1"/>
  <c r="G223" i="5"/>
  <c r="E223" i="5"/>
  <c r="E234" i="5"/>
  <c r="H234" i="5" s="1"/>
  <c r="E2" i="5"/>
  <c r="H2" i="5" s="1"/>
  <c r="G89" i="5"/>
  <c r="H89" i="5" s="1"/>
  <c r="E108" i="5"/>
  <c r="H108" i="5" s="1"/>
  <c r="E112" i="5"/>
  <c r="H112" i="5" s="1"/>
  <c r="E145" i="5"/>
  <c r="H145" i="5" s="1"/>
  <c r="E162" i="5"/>
  <c r="H162" i="5" s="1"/>
  <c r="E199" i="5"/>
  <c r="H199" i="5" s="1"/>
  <c r="G297" i="5"/>
  <c r="E297" i="5"/>
  <c r="E116" i="5"/>
  <c r="H116" i="5" s="1"/>
  <c r="E100" i="5"/>
  <c r="H100" i="5" s="1"/>
  <c r="E104" i="5"/>
  <c r="H104" i="5" s="1"/>
  <c r="E137" i="5"/>
  <c r="H137" i="5" s="1"/>
  <c r="E175" i="5"/>
  <c r="H175" i="5" s="1"/>
  <c r="E184" i="5"/>
  <c r="H184" i="5" s="1"/>
  <c r="E193" i="5"/>
  <c r="H193" i="5" s="1"/>
  <c r="E202" i="5"/>
  <c r="H202" i="5" s="1"/>
  <c r="E216" i="5"/>
  <c r="H216" i="5" s="1"/>
  <c r="E226" i="5"/>
  <c r="H226" i="5" s="1"/>
  <c r="G306" i="5"/>
  <c r="E306" i="5"/>
  <c r="E92" i="5"/>
  <c r="H92" i="5" s="1"/>
  <c r="E96" i="5"/>
  <c r="H96" i="5" s="1"/>
  <c r="E129" i="5"/>
  <c r="H129" i="5" s="1"/>
  <c r="E156" i="5"/>
  <c r="H156" i="5" s="1"/>
  <c r="E160" i="5"/>
  <c r="H160" i="5" s="1"/>
  <c r="E169" i="5"/>
  <c r="H169" i="5" s="1"/>
  <c r="E178" i="5"/>
  <c r="H178" i="5" s="1"/>
  <c r="E84" i="5"/>
  <c r="H84" i="5" s="1"/>
  <c r="E88" i="5"/>
  <c r="H88" i="5" s="1"/>
  <c r="E121" i="5"/>
  <c r="H121" i="5" s="1"/>
  <c r="E148" i="5"/>
  <c r="H148" i="5" s="1"/>
  <c r="E152" i="5"/>
  <c r="H152" i="5" s="1"/>
  <c r="E191" i="5"/>
  <c r="H191" i="5" s="1"/>
  <c r="E200" i="5"/>
  <c r="H200" i="5" s="1"/>
  <c r="G207" i="5"/>
  <c r="E207" i="5"/>
  <c r="E224" i="5"/>
  <c r="H224" i="5" s="1"/>
  <c r="K2" i="5"/>
  <c r="E113" i="5"/>
  <c r="H113" i="5" s="1"/>
  <c r="E140" i="5"/>
  <c r="H140" i="5" s="1"/>
  <c r="E167" i="5"/>
  <c r="H167" i="5" s="1"/>
  <c r="E176" i="5"/>
  <c r="H176" i="5" s="1"/>
  <c r="E185" i="5"/>
  <c r="H185" i="5" s="1"/>
  <c r="E194" i="5"/>
  <c r="H194" i="5" s="1"/>
  <c r="J2" i="5"/>
  <c r="L2" i="5"/>
  <c r="G215" i="5"/>
  <c r="E215" i="5"/>
  <c r="G257" i="5"/>
  <c r="E257" i="5"/>
  <c r="E277" i="5"/>
  <c r="H277" i="5" s="1"/>
  <c r="E281" i="5"/>
  <c r="H281" i="5" s="1"/>
  <c r="E292" i="5"/>
  <c r="H292" i="5" s="1"/>
  <c r="G321" i="5"/>
  <c r="E321" i="5"/>
  <c r="G449" i="5"/>
  <c r="E449" i="5"/>
  <c r="G513" i="5"/>
  <c r="E513" i="5"/>
  <c r="G729" i="5"/>
  <c r="E729" i="5"/>
  <c r="E244" i="5"/>
  <c r="H244" i="5" s="1"/>
  <c r="E293" i="5"/>
  <c r="H293" i="5" s="1"/>
  <c r="E308" i="5"/>
  <c r="H308" i="5" s="1"/>
  <c r="G337" i="5"/>
  <c r="E337" i="5"/>
  <c r="G353" i="5"/>
  <c r="E353" i="5"/>
  <c r="G369" i="5"/>
  <c r="E369" i="5"/>
  <c r="G385" i="5"/>
  <c r="E385" i="5"/>
  <c r="G465" i="5"/>
  <c r="E465" i="5"/>
  <c r="G633" i="5"/>
  <c r="E633" i="5"/>
  <c r="E236" i="5"/>
  <c r="H236" i="5" s="1"/>
  <c r="G249" i="5"/>
  <c r="E249" i="5"/>
  <c r="E269" i="5"/>
  <c r="H269" i="5" s="1"/>
  <c r="E273" i="5"/>
  <c r="H273" i="5" s="1"/>
  <c r="E284" i="5"/>
  <c r="H284" i="5" s="1"/>
  <c r="G313" i="5"/>
  <c r="E313" i="5"/>
  <c r="E333" i="5"/>
  <c r="H333" i="5" s="1"/>
  <c r="E408" i="5"/>
  <c r="G408" i="5"/>
  <c r="E416" i="5"/>
  <c r="G416" i="5"/>
  <c r="G440" i="5"/>
  <c r="E440" i="5"/>
  <c r="G689" i="5"/>
  <c r="E689" i="5"/>
  <c r="E282" i="5"/>
  <c r="H282" i="5" s="1"/>
  <c r="G289" i="5"/>
  <c r="E289" i="5"/>
  <c r="E309" i="5"/>
  <c r="H309" i="5" s="1"/>
  <c r="E324" i="5"/>
  <c r="H324" i="5" s="1"/>
  <c r="G481" i="5"/>
  <c r="E481" i="5"/>
  <c r="E581" i="5"/>
  <c r="G581" i="5"/>
  <c r="G241" i="5"/>
  <c r="E241" i="5"/>
  <c r="E258" i="5"/>
  <c r="H258" i="5" s="1"/>
  <c r="G265" i="5"/>
  <c r="E265" i="5"/>
  <c r="E285" i="5"/>
  <c r="H285" i="5" s="1"/>
  <c r="E300" i="5"/>
  <c r="H300" i="5" s="1"/>
  <c r="E322" i="5"/>
  <c r="H322" i="5" s="1"/>
  <c r="G329" i="5"/>
  <c r="E329" i="5"/>
  <c r="E340" i="5"/>
  <c r="H340" i="5" s="1"/>
  <c r="E356" i="5"/>
  <c r="H356" i="5" s="1"/>
  <c r="E372" i="5"/>
  <c r="H372" i="5" s="1"/>
  <c r="E388" i="5"/>
  <c r="H388" i="5" s="1"/>
  <c r="G448" i="5"/>
  <c r="E448" i="5"/>
  <c r="E565" i="5"/>
  <c r="G565" i="5"/>
  <c r="E261" i="5"/>
  <c r="H261" i="5" s="1"/>
  <c r="E276" i="5"/>
  <c r="H276" i="5" s="1"/>
  <c r="G305" i="5"/>
  <c r="E305" i="5"/>
  <c r="E325" i="5"/>
  <c r="H325" i="5" s="1"/>
  <c r="G345" i="5"/>
  <c r="E345" i="5"/>
  <c r="G361" i="5"/>
  <c r="E361" i="5"/>
  <c r="G377" i="5"/>
  <c r="E377" i="5"/>
  <c r="E391" i="5"/>
  <c r="H391" i="5" s="1"/>
  <c r="G497" i="5"/>
  <c r="E497" i="5"/>
  <c r="E549" i="5"/>
  <c r="G549" i="5"/>
  <c r="E403" i="5"/>
  <c r="H403" i="5" s="1"/>
  <c r="G424" i="5"/>
  <c r="E424" i="5"/>
  <c r="E444" i="5"/>
  <c r="H444" i="5" s="1"/>
  <c r="G464" i="5"/>
  <c r="E464" i="5"/>
  <c r="G480" i="5"/>
  <c r="E480" i="5"/>
  <c r="G496" i="5"/>
  <c r="E496" i="5"/>
  <c r="G512" i="5"/>
  <c r="E512" i="5"/>
  <c r="E724" i="5"/>
  <c r="H724" i="5" s="1"/>
  <c r="E404" i="5"/>
  <c r="H404" i="5" s="1"/>
  <c r="E436" i="5"/>
  <c r="H436" i="5" s="1"/>
  <c r="E451" i="5"/>
  <c r="H451" i="5" s="1"/>
  <c r="E467" i="5"/>
  <c r="H467" i="5" s="1"/>
  <c r="E483" i="5"/>
  <c r="H483" i="5" s="1"/>
  <c r="E499" i="5"/>
  <c r="H499" i="5" s="1"/>
  <c r="E515" i="5"/>
  <c r="H515" i="5" s="1"/>
  <c r="G697" i="5"/>
  <c r="E697" i="5"/>
  <c r="G456" i="5"/>
  <c r="E456" i="5"/>
  <c r="G472" i="5"/>
  <c r="E472" i="5"/>
  <c r="G488" i="5"/>
  <c r="E488" i="5"/>
  <c r="G504" i="5"/>
  <c r="E504" i="5"/>
  <c r="G520" i="5"/>
  <c r="E520" i="5"/>
  <c r="G673" i="5"/>
  <c r="E673" i="5"/>
  <c r="G400" i="5"/>
  <c r="H400" i="5" s="1"/>
  <c r="G432" i="5"/>
  <c r="E432" i="5"/>
  <c r="E452" i="5"/>
  <c r="H452" i="5" s="1"/>
  <c r="E684" i="5"/>
  <c r="H684" i="5" s="1"/>
  <c r="G625" i="5"/>
  <c r="E625" i="5"/>
  <c r="E532" i="5"/>
  <c r="H532" i="5" s="1"/>
  <c r="E548" i="5"/>
  <c r="H548" i="5" s="1"/>
  <c r="G557" i="5"/>
  <c r="E564" i="5"/>
  <c r="H564" i="5" s="1"/>
  <c r="G573" i="5"/>
  <c r="E580" i="5"/>
  <c r="H580" i="5" s="1"/>
  <c r="G589" i="5"/>
  <c r="G617" i="5"/>
  <c r="E617" i="5"/>
  <c r="E668" i="5"/>
  <c r="H668" i="5" s="1"/>
  <c r="G681" i="5"/>
  <c r="E681" i="5"/>
  <c r="E716" i="5"/>
  <c r="H716" i="5" s="1"/>
  <c r="G721" i="5"/>
  <c r="E721" i="5"/>
  <c r="E748" i="5"/>
  <c r="H748" i="5" s="1"/>
  <c r="G593" i="5"/>
  <c r="E593" i="5"/>
  <c r="E628" i="5"/>
  <c r="H628" i="5" s="1"/>
  <c r="G641" i="5"/>
  <c r="E641" i="5"/>
  <c r="E692" i="5"/>
  <c r="H692" i="5" s="1"/>
  <c r="G601" i="5"/>
  <c r="E601" i="5"/>
  <c r="G649" i="5"/>
  <c r="E649" i="5"/>
  <c r="G705" i="5"/>
  <c r="E705" i="5"/>
  <c r="G737" i="5"/>
  <c r="E737" i="5"/>
  <c r="G657" i="5"/>
  <c r="E657" i="5"/>
  <c r="E596" i="5"/>
  <c r="H596" i="5" s="1"/>
  <c r="G609" i="5"/>
  <c r="E609" i="5"/>
  <c r="E652" i="5"/>
  <c r="H652" i="5" s="1"/>
  <c r="G665" i="5"/>
  <c r="E665" i="5"/>
  <c r="E708" i="5"/>
  <c r="H708" i="5" s="1"/>
  <c r="G713" i="5"/>
  <c r="E713" i="5"/>
  <c r="E740" i="5"/>
  <c r="H740" i="5" s="1"/>
  <c r="G745" i="5"/>
  <c r="E745" i="5"/>
  <c r="H338" i="5" l="1"/>
  <c r="H521" i="5"/>
  <c r="H286" i="5"/>
  <c r="H429" i="5"/>
  <c r="H557" i="5"/>
  <c r="H498" i="5"/>
  <c r="H546" i="5"/>
  <c r="H298" i="5"/>
  <c r="H466" i="5"/>
  <c r="H144" i="5"/>
  <c r="H522" i="5"/>
  <c r="H741" i="5"/>
  <c r="H661" i="5"/>
  <c r="H450" i="5"/>
  <c r="H621" i="5"/>
  <c r="H634" i="5"/>
  <c r="H354" i="5"/>
  <c r="H314" i="5"/>
  <c r="H573" i="5"/>
  <c r="H97" i="5"/>
  <c r="H613" i="5"/>
  <c r="H594" i="5"/>
  <c r="H538" i="5"/>
  <c r="H278" i="5"/>
  <c r="H346" i="5"/>
  <c r="H589" i="5"/>
  <c r="H397" i="5"/>
  <c r="H749" i="5"/>
  <c r="H693" i="5"/>
  <c r="H370" i="5"/>
  <c r="H347" i="5"/>
  <c r="H315" i="5"/>
  <c r="H387" i="5"/>
  <c r="H355" i="5"/>
  <c r="H619" i="5"/>
  <c r="H714" i="5"/>
  <c r="H401" i="5"/>
  <c r="H410" i="5"/>
  <c r="H633" i="5"/>
  <c r="H651" i="5"/>
  <c r="H745" i="5"/>
  <c r="H665" i="5"/>
  <c r="H543" i="5"/>
  <c r="H409" i="5"/>
  <c r="H442" i="5"/>
  <c r="H595" i="5"/>
  <c r="H440" i="5"/>
  <c r="H647" i="5"/>
  <c r="H561" i="5"/>
  <c r="H641" i="5"/>
  <c r="H729" i="5"/>
  <c r="H675" i="5"/>
  <c r="H487" i="5"/>
  <c r="H223" i="5"/>
  <c r="H607" i="5"/>
  <c r="H554" i="5"/>
  <c r="H553" i="5"/>
  <c r="H545" i="5"/>
  <c r="H642" i="5"/>
  <c r="H417" i="5"/>
  <c r="H650" i="5"/>
  <c r="H593" i="5"/>
  <c r="H488" i="5"/>
  <c r="H377" i="5"/>
  <c r="H414" i="5"/>
  <c r="H426" i="5"/>
  <c r="H425" i="5"/>
  <c r="H445" i="5"/>
  <c r="H533" i="5"/>
  <c r="H706" i="5"/>
  <c r="H635" i="5"/>
  <c r="H674" i="5"/>
  <c r="H709" i="5"/>
  <c r="H705" i="5"/>
  <c r="H297" i="5"/>
  <c r="H569" i="5"/>
  <c r="H601" i="5"/>
  <c r="H496" i="5"/>
  <c r="H265" i="5"/>
  <c r="H313" i="5"/>
  <c r="H369" i="5"/>
  <c r="H321" i="5"/>
  <c r="H336" i="5"/>
  <c r="H685" i="5"/>
  <c r="H509" i="5"/>
  <c r="H563" i="5"/>
  <c r="H623" i="5"/>
  <c r="H721" i="5"/>
  <c r="H520" i="5"/>
  <c r="H456" i="5"/>
  <c r="H306" i="5"/>
  <c r="H399" i="5"/>
  <c r="H629" i="5"/>
  <c r="H645" i="5"/>
  <c r="H505" i="5"/>
  <c r="H477" i="5"/>
  <c r="H657" i="5"/>
  <c r="H625" i="5"/>
  <c r="H512" i="5"/>
  <c r="H448" i="5"/>
  <c r="H449" i="5"/>
  <c r="H643" i="5"/>
  <c r="H562" i="5"/>
  <c r="H663" i="5"/>
  <c r="H618" i="5"/>
  <c r="H617" i="5"/>
  <c r="H673" i="5"/>
  <c r="H472" i="5"/>
  <c r="H464" i="5"/>
  <c r="H305" i="5"/>
  <c r="H353" i="5"/>
  <c r="H215" i="5"/>
  <c r="H463" i="5"/>
  <c r="H519" i="5"/>
  <c r="H747" i="5"/>
  <c r="H677" i="5"/>
  <c r="H497" i="5"/>
  <c r="H361" i="5"/>
  <c r="H329" i="5"/>
  <c r="H241" i="5"/>
  <c r="H289" i="5"/>
  <c r="H465" i="5"/>
  <c r="H513" i="5"/>
  <c r="H626" i="5"/>
  <c r="H555" i="5"/>
  <c r="H352" i="5"/>
  <c r="H653" i="5"/>
  <c r="H739" i="5"/>
  <c r="H413" i="5"/>
  <c r="H502" i="5"/>
  <c r="H384" i="5"/>
  <c r="H495" i="5"/>
  <c r="H473" i="5"/>
  <c r="H627" i="5"/>
  <c r="H581" i="5"/>
  <c r="H408" i="5"/>
  <c r="H441" i="5"/>
  <c r="H711" i="5"/>
  <c r="H539" i="5"/>
  <c r="H527" i="5"/>
  <c r="H591" i="5"/>
  <c r="H701" i="5"/>
  <c r="H547" i="5"/>
  <c r="H398" i="5"/>
  <c r="H376" i="5"/>
  <c r="H703" i="5"/>
  <c r="H631" i="5"/>
  <c r="H470" i="5"/>
  <c r="H549" i="5"/>
  <c r="H416" i="5"/>
  <c r="H337" i="5"/>
  <c r="H565" i="5"/>
  <c r="H713" i="5"/>
  <c r="H609" i="5"/>
  <c r="H649" i="5"/>
  <c r="H681" i="5"/>
  <c r="H737" i="5"/>
  <c r="H432" i="5"/>
  <c r="H504" i="5"/>
  <c r="H424" i="5"/>
  <c r="H345" i="5"/>
  <c r="H249" i="5"/>
  <c r="H385" i="5"/>
  <c r="H697" i="5"/>
  <c r="H480" i="5"/>
  <c r="H481" i="5"/>
  <c r="H689" i="5"/>
  <c r="H257" i="5"/>
  <c r="H207" i="5"/>
</calcChain>
</file>

<file path=xl/sharedStrings.xml><?xml version="1.0" encoding="utf-8"?>
<sst xmlns="http://schemas.openxmlformats.org/spreadsheetml/2006/main" count="19" uniqueCount="17">
  <si>
    <t>Time (s)</t>
  </si>
  <si>
    <t>Normalised</t>
  </si>
  <si>
    <t>Sub Conc</t>
  </si>
  <si>
    <t>Sub Initial</t>
  </si>
  <si>
    <t>ln(B0A/A0B)</t>
  </si>
  <si>
    <t>k AVERAGE =</t>
  </si>
  <si>
    <t>M-1S-1</t>
  </si>
  <si>
    <t>k(A0-B0) Values =</t>
  </si>
  <si>
    <t>Inv Value =</t>
  </si>
  <si>
    <t>k Values =</t>
  </si>
  <si>
    <t>Inv Conc =</t>
  </si>
  <si>
    <t>Norm Factor =</t>
  </si>
  <si>
    <t>nM</t>
  </si>
  <si>
    <t>Inv Initial</t>
  </si>
  <si>
    <t>Inv Conc</t>
  </si>
  <si>
    <t>Fluroescence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</si>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</sst>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9" fontId="1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11" fontId="1" fillId="0" borderId="0" xfId="0" applyNumberFormat="1" applyFont="1"/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 applyAlignment="1">
      <alignment horizontal="center"/>
    </xf>
    <xf numFmtId="11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25% Completion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Normalised0.87x20!$H$1</c:f>
              <c:strCache>
                <c:ptCount val="1"/>
                <c:pt idx="0">
                  <c:v>ln(B0A/A0B)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852690288713911"/>
                  <c:y val="-3.6885389326334207E-2"/>
                </c:manualLayout>
              </c:layout>
              <c:numFmt formatCode="0.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Normalised0.87x20!$A$2:$A$299</c:f>
              <c:numCache>
                <c:formatCode>General</c:formatCode>
                <c:ptCount val="298"/>
                <c:pt idx="0">
                  <c:v>0</c:v>
                </c:pt>
                <c:pt idx="1">
                  <c:v>120</c:v>
                </c:pt>
                <c:pt idx="2">
                  <c:v>320</c:v>
                </c:pt>
                <c:pt idx="3">
                  <c:v>520</c:v>
                </c:pt>
                <c:pt idx="4">
                  <c:v>720</c:v>
                </c:pt>
                <c:pt idx="5">
                  <c:v>920</c:v>
                </c:pt>
                <c:pt idx="6">
                  <c:v>1120</c:v>
                </c:pt>
                <c:pt idx="7">
                  <c:v>1320</c:v>
                </c:pt>
                <c:pt idx="8">
                  <c:v>1520</c:v>
                </c:pt>
                <c:pt idx="9">
                  <c:v>1720</c:v>
                </c:pt>
                <c:pt idx="10">
                  <c:v>1920</c:v>
                </c:pt>
                <c:pt idx="11">
                  <c:v>2120</c:v>
                </c:pt>
                <c:pt idx="12">
                  <c:v>2320</c:v>
                </c:pt>
                <c:pt idx="13">
                  <c:v>2520</c:v>
                </c:pt>
                <c:pt idx="14">
                  <c:v>2720</c:v>
                </c:pt>
                <c:pt idx="15">
                  <c:v>2920</c:v>
                </c:pt>
                <c:pt idx="16">
                  <c:v>3120</c:v>
                </c:pt>
                <c:pt idx="17">
                  <c:v>3320</c:v>
                </c:pt>
                <c:pt idx="18">
                  <c:v>3520</c:v>
                </c:pt>
                <c:pt idx="19">
                  <c:v>3720</c:v>
                </c:pt>
                <c:pt idx="20">
                  <c:v>3920</c:v>
                </c:pt>
                <c:pt idx="21">
                  <c:v>4120</c:v>
                </c:pt>
                <c:pt idx="22">
                  <c:v>4320</c:v>
                </c:pt>
                <c:pt idx="23">
                  <c:v>4520</c:v>
                </c:pt>
                <c:pt idx="24">
                  <c:v>4720</c:v>
                </c:pt>
                <c:pt idx="25">
                  <c:v>4920</c:v>
                </c:pt>
                <c:pt idx="26">
                  <c:v>5120</c:v>
                </c:pt>
                <c:pt idx="27">
                  <c:v>5320</c:v>
                </c:pt>
                <c:pt idx="28">
                  <c:v>5520</c:v>
                </c:pt>
                <c:pt idx="29">
                  <c:v>5720</c:v>
                </c:pt>
                <c:pt idx="30">
                  <c:v>5920</c:v>
                </c:pt>
                <c:pt idx="31">
                  <c:v>6120</c:v>
                </c:pt>
                <c:pt idx="32">
                  <c:v>6320</c:v>
                </c:pt>
                <c:pt idx="33">
                  <c:v>6520</c:v>
                </c:pt>
                <c:pt idx="34">
                  <c:v>6720</c:v>
                </c:pt>
                <c:pt idx="35">
                  <c:v>6920</c:v>
                </c:pt>
                <c:pt idx="36">
                  <c:v>7120</c:v>
                </c:pt>
                <c:pt idx="37">
                  <c:v>7320</c:v>
                </c:pt>
                <c:pt idx="38">
                  <c:v>7520</c:v>
                </c:pt>
                <c:pt idx="39">
                  <c:v>7720</c:v>
                </c:pt>
                <c:pt idx="40">
                  <c:v>7920</c:v>
                </c:pt>
                <c:pt idx="41">
                  <c:v>8120</c:v>
                </c:pt>
                <c:pt idx="42">
                  <c:v>8320</c:v>
                </c:pt>
                <c:pt idx="43">
                  <c:v>8520</c:v>
                </c:pt>
                <c:pt idx="44">
                  <c:v>8720</c:v>
                </c:pt>
                <c:pt idx="45">
                  <c:v>8920</c:v>
                </c:pt>
                <c:pt idx="46">
                  <c:v>9120</c:v>
                </c:pt>
                <c:pt idx="47">
                  <c:v>9320</c:v>
                </c:pt>
                <c:pt idx="48">
                  <c:v>9520</c:v>
                </c:pt>
                <c:pt idx="49">
                  <c:v>9720</c:v>
                </c:pt>
                <c:pt idx="50">
                  <c:v>9920</c:v>
                </c:pt>
                <c:pt idx="51">
                  <c:v>10120</c:v>
                </c:pt>
                <c:pt idx="52">
                  <c:v>10320</c:v>
                </c:pt>
                <c:pt idx="53">
                  <c:v>10520</c:v>
                </c:pt>
                <c:pt idx="54">
                  <c:v>10720</c:v>
                </c:pt>
                <c:pt idx="55">
                  <c:v>10920</c:v>
                </c:pt>
                <c:pt idx="56">
                  <c:v>11120</c:v>
                </c:pt>
                <c:pt idx="57">
                  <c:v>11320</c:v>
                </c:pt>
                <c:pt idx="58">
                  <c:v>11520</c:v>
                </c:pt>
                <c:pt idx="59">
                  <c:v>11720</c:v>
                </c:pt>
                <c:pt idx="60">
                  <c:v>11920</c:v>
                </c:pt>
                <c:pt idx="61">
                  <c:v>12120</c:v>
                </c:pt>
                <c:pt idx="62">
                  <c:v>12320</c:v>
                </c:pt>
                <c:pt idx="63">
                  <c:v>12520</c:v>
                </c:pt>
                <c:pt idx="64">
                  <c:v>12720</c:v>
                </c:pt>
                <c:pt idx="65">
                  <c:v>12920</c:v>
                </c:pt>
                <c:pt idx="66">
                  <c:v>13120</c:v>
                </c:pt>
                <c:pt idx="67">
                  <c:v>13320</c:v>
                </c:pt>
                <c:pt idx="68">
                  <c:v>13520</c:v>
                </c:pt>
                <c:pt idx="69">
                  <c:v>13720</c:v>
                </c:pt>
                <c:pt idx="70">
                  <c:v>13920</c:v>
                </c:pt>
                <c:pt idx="71">
                  <c:v>14120</c:v>
                </c:pt>
                <c:pt idx="72">
                  <c:v>14320</c:v>
                </c:pt>
                <c:pt idx="73">
                  <c:v>14520</c:v>
                </c:pt>
                <c:pt idx="74">
                  <c:v>14720</c:v>
                </c:pt>
                <c:pt idx="75">
                  <c:v>14920</c:v>
                </c:pt>
                <c:pt idx="76">
                  <c:v>15120</c:v>
                </c:pt>
                <c:pt idx="77">
                  <c:v>15320</c:v>
                </c:pt>
                <c:pt idx="78">
                  <c:v>15520</c:v>
                </c:pt>
                <c:pt idx="79">
                  <c:v>15720</c:v>
                </c:pt>
                <c:pt idx="80">
                  <c:v>15920</c:v>
                </c:pt>
                <c:pt idx="81">
                  <c:v>16120</c:v>
                </c:pt>
                <c:pt idx="82">
                  <c:v>16320</c:v>
                </c:pt>
                <c:pt idx="83">
                  <c:v>16520</c:v>
                </c:pt>
                <c:pt idx="84">
                  <c:v>16720</c:v>
                </c:pt>
                <c:pt idx="85">
                  <c:v>16920</c:v>
                </c:pt>
                <c:pt idx="86">
                  <c:v>17120</c:v>
                </c:pt>
                <c:pt idx="87">
                  <c:v>17320</c:v>
                </c:pt>
                <c:pt idx="88">
                  <c:v>17520</c:v>
                </c:pt>
                <c:pt idx="89">
                  <c:v>17720</c:v>
                </c:pt>
                <c:pt idx="90">
                  <c:v>17920</c:v>
                </c:pt>
                <c:pt idx="91">
                  <c:v>18120</c:v>
                </c:pt>
                <c:pt idx="92">
                  <c:v>18320</c:v>
                </c:pt>
                <c:pt idx="93">
                  <c:v>18520</c:v>
                </c:pt>
                <c:pt idx="94">
                  <c:v>18720</c:v>
                </c:pt>
                <c:pt idx="95">
                  <c:v>18920</c:v>
                </c:pt>
                <c:pt idx="96">
                  <c:v>19120</c:v>
                </c:pt>
                <c:pt idx="97">
                  <c:v>19320</c:v>
                </c:pt>
                <c:pt idx="98">
                  <c:v>19520</c:v>
                </c:pt>
                <c:pt idx="99">
                  <c:v>19720</c:v>
                </c:pt>
                <c:pt idx="100">
                  <c:v>19920</c:v>
                </c:pt>
                <c:pt idx="101">
                  <c:v>20120</c:v>
                </c:pt>
                <c:pt idx="102">
                  <c:v>20320</c:v>
                </c:pt>
                <c:pt idx="103">
                  <c:v>20520</c:v>
                </c:pt>
                <c:pt idx="104">
                  <c:v>20720</c:v>
                </c:pt>
                <c:pt idx="105">
                  <c:v>20920</c:v>
                </c:pt>
                <c:pt idx="106">
                  <c:v>21120</c:v>
                </c:pt>
                <c:pt idx="107">
                  <c:v>21320</c:v>
                </c:pt>
                <c:pt idx="108">
                  <c:v>21520</c:v>
                </c:pt>
                <c:pt idx="109">
                  <c:v>21720</c:v>
                </c:pt>
                <c:pt idx="110">
                  <c:v>21920</c:v>
                </c:pt>
                <c:pt idx="111">
                  <c:v>22120</c:v>
                </c:pt>
                <c:pt idx="112">
                  <c:v>22320</c:v>
                </c:pt>
                <c:pt idx="113">
                  <c:v>22520</c:v>
                </c:pt>
                <c:pt idx="114">
                  <c:v>22720</c:v>
                </c:pt>
                <c:pt idx="115">
                  <c:v>22920</c:v>
                </c:pt>
                <c:pt idx="116">
                  <c:v>23120</c:v>
                </c:pt>
                <c:pt idx="117">
                  <c:v>23320</c:v>
                </c:pt>
                <c:pt idx="118">
                  <c:v>23520</c:v>
                </c:pt>
                <c:pt idx="119">
                  <c:v>23720</c:v>
                </c:pt>
                <c:pt idx="120">
                  <c:v>23920</c:v>
                </c:pt>
                <c:pt idx="121">
                  <c:v>24120</c:v>
                </c:pt>
                <c:pt idx="122">
                  <c:v>24320</c:v>
                </c:pt>
                <c:pt idx="123">
                  <c:v>24520</c:v>
                </c:pt>
                <c:pt idx="124">
                  <c:v>24720</c:v>
                </c:pt>
                <c:pt idx="125">
                  <c:v>24920</c:v>
                </c:pt>
                <c:pt idx="126">
                  <c:v>25120</c:v>
                </c:pt>
                <c:pt idx="127">
                  <c:v>25320</c:v>
                </c:pt>
                <c:pt idx="128">
                  <c:v>25520</c:v>
                </c:pt>
                <c:pt idx="129">
                  <c:v>25720</c:v>
                </c:pt>
                <c:pt idx="130">
                  <c:v>25920</c:v>
                </c:pt>
                <c:pt idx="131">
                  <c:v>26120</c:v>
                </c:pt>
                <c:pt idx="132">
                  <c:v>26320</c:v>
                </c:pt>
                <c:pt idx="133">
                  <c:v>26520</c:v>
                </c:pt>
                <c:pt idx="134">
                  <c:v>26720</c:v>
                </c:pt>
                <c:pt idx="135">
                  <c:v>26920</c:v>
                </c:pt>
                <c:pt idx="136">
                  <c:v>27120</c:v>
                </c:pt>
                <c:pt idx="137">
                  <c:v>27320</c:v>
                </c:pt>
                <c:pt idx="138">
                  <c:v>27520</c:v>
                </c:pt>
                <c:pt idx="139">
                  <c:v>27720</c:v>
                </c:pt>
                <c:pt idx="140">
                  <c:v>27920</c:v>
                </c:pt>
                <c:pt idx="141">
                  <c:v>28120</c:v>
                </c:pt>
                <c:pt idx="142">
                  <c:v>28320</c:v>
                </c:pt>
                <c:pt idx="143">
                  <c:v>28520</c:v>
                </c:pt>
                <c:pt idx="144">
                  <c:v>28720</c:v>
                </c:pt>
                <c:pt idx="145">
                  <c:v>28920</c:v>
                </c:pt>
                <c:pt idx="146">
                  <c:v>29120</c:v>
                </c:pt>
                <c:pt idx="147">
                  <c:v>29320</c:v>
                </c:pt>
                <c:pt idx="148">
                  <c:v>29520</c:v>
                </c:pt>
                <c:pt idx="149">
                  <c:v>29720</c:v>
                </c:pt>
                <c:pt idx="150">
                  <c:v>29920</c:v>
                </c:pt>
                <c:pt idx="151">
                  <c:v>30120</c:v>
                </c:pt>
                <c:pt idx="152">
                  <c:v>30320</c:v>
                </c:pt>
                <c:pt idx="153">
                  <c:v>30520</c:v>
                </c:pt>
                <c:pt idx="154">
                  <c:v>30720</c:v>
                </c:pt>
                <c:pt idx="155">
                  <c:v>30920</c:v>
                </c:pt>
                <c:pt idx="156">
                  <c:v>31120</c:v>
                </c:pt>
                <c:pt idx="157">
                  <c:v>31320</c:v>
                </c:pt>
                <c:pt idx="158">
                  <c:v>31520</c:v>
                </c:pt>
                <c:pt idx="159">
                  <c:v>31720</c:v>
                </c:pt>
                <c:pt idx="160">
                  <c:v>31920</c:v>
                </c:pt>
                <c:pt idx="161">
                  <c:v>32120</c:v>
                </c:pt>
                <c:pt idx="162">
                  <c:v>32320</c:v>
                </c:pt>
                <c:pt idx="163">
                  <c:v>32520</c:v>
                </c:pt>
                <c:pt idx="164">
                  <c:v>32720</c:v>
                </c:pt>
                <c:pt idx="165">
                  <c:v>32920</c:v>
                </c:pt>
                <c:pt idx="166">
                  <c:v>33120</c:v>
                </c:pt>
                <c:pt idx="167">
                  <c:v>33320</c:v>
                </c:pt>
                <c:pt idx="168">
                  <c:v>33520</c:v>
                </c:pt>
                <c:pt idx="169">
                  <c:v>33720</c:v>
                </c:pt>
                <c:pt idx="170">
                  <c:v>33920</c:v>
                </c:pt>
                <c:pt idx="171">
                  <c:v>34120</c:v>
                </c:pt>
                <c:pt idx="172">
                  <c:v>34320</c:v>
                </c:pt>
                <c:pt idx="173">
                  <c:v>34520</c:v>
                </c:pt>
                <c:pt idx="174">
                  <c:v>34720</c:v>
                </c:pt>
                <c:pt idx="175">
                  <c:v>34920</c:v>
                </c:pt>
                <c:pt idx="176">
                  <c:v>35120</c:v>
                </c:pt>
                <c:pt idx="177">
                  <c:v>35320</c:v>
                </c:pt>
                <c:pt idx="178">
                  <c:v>35520</c:v>
                </c:pt>
                <c:pt idx="179">
                  <c:v>35720</c:v>
                </c:pt>
                <c:pt idx="180">
                  <c:v>35920</c:v>
                </c:pt>
                <c:pt idx="181">
                  <c:v>36120</c:v>
                </c:pt>
                <c:pt idx="182">
                  <c:v>36320</c:v>
                </c:pt>
                <c:pt idx="183">
                  <c:v>36520</c:v>
                </c:pt>
                <c:pt idx="184">
                  <c:v>36720</c:v>
                </c:pt>
                <c:pt idx="185">
                  <c:v>36920</c:v>
                </c:pt>
                <c:pt idx="186">
                  <c:v>37120</c:v>
                </c:pt>
                <c:pt idx="187">
                  <c:v>37320</c:v>
                </c:pt>
                <c:pt idx="188">
                  <c:v>37520</c:v>
                </c:pt>
                <c:pt idx="189">
                  <c:v>37720</c:v>
                </c:pt>
                <c:pt idx="190">
                  <c:v>37920</c:v>
                </c:pt>
                <c:pt idx="191">
                  <c:v>38120</c:v>
                </c:pt>
                <c:pt idx="192">
                  <c:v>38320</c:v>
                </c:pt>
                <c:pt idx="193">
                  <c:v>38520</c:v>
                </c:pt>
                <c:pt idx="194">
                  <c:v>38720</c:v>
                </c:pt>
                <c:pt idx="195">
                  <c:v>38920</c:v>
                </c:pt>
                <c:pt idx="196">
                  <c:v>39120</c:v>
                </c:pt>
                <c:pt idx="197">
                  <c:v>39320</c:v>
                </c:pt>
                <c:pt idx="198">
                  <c:v>39520</c:v>
                </c:pt>
                <c:pt idx="199">
                  <c:v>39720</c:v>
                </c:pt>
                <c:pt idx="200">
                  <c:v>39920</c:v>
                </c:pt>
                <c:pt idx="201">
                  <c:v>40120</c:v>
                </c:pt>
                <c:pt idx="202">
                  <c:v>40320</c:v>
                </c:pt>
                <c:pt idx="203">
                  <c:v>40520</c:v>
                </c:pt>
                <c:pt idx="204">
                  <c:v>40720</c:v>
                </c:pt>
                <c:pt idx="205">
                  <c:v>40920</c:v>
                </c:pt>
                <c:pt idx="206">
                  <c:v>41120</c:v>
                </c:pt>
                <c:pt idx="207">
                  <c:v>41320</c:v>
                </c:pt>
                <c:pt idx="208">
                  <c:v>41520</c:v>
                </c:pt>
                <c:pt idx="209">
                  <c:v>41720</c:v>
                </c:pt>
                <c:pt idx="210">
                  <c:v>41920</c:v>
                </c:pt>
                <c:pt idx="211">
                  <c:v>42120</c:v>
                </c:pt>
                <c:pt idx="212">
                  <c:v>42320</c:v>
                </c:pt>
                <c:pt idx="213">
                  <c:v>42520</c:v>
                </c:pt>
                <c:pt idx="214">
                  <c:v>42720</c:v>
                </c:pt>
                <c:pt idx="215">
                  <c:v>42920</c:v>
                </c:pt>
                <c:pt idx="216">
                  <c:v>43120</c:v>
                </c:pt>
                <c:pt idx="217">
                  <c:v>43320</c:v>
                </c:pt>
                <c:pt idx="218">
                  <c:v>43520</c:v>
                </c:pt>
                <c:pt idx="219">
                  <c:v>43720</c:v>
                </c:pt>
                <c:pt idx="220">
                  <c:v>43920</c:v>
                </c:pt>
                <c:pt idx="221">
                  <c:v>44120</c:v>
                </c:pt>
                <c:pt idx="222">
                  <c:v>44320</c:v>
                </c:pt>
                <c:pt idx="223">
                  <c:v>44520</c:v>
                </c:pt>
                <c:pt idx="224">
                  <c:v>44720</c:v>
                </c:pt>
                <c:pt idx="225">
                  <c:v>44920</c:v>
                </c:pt>
                <c:pt idx="226">
                  <c:v>45120</c:v>
                </c:pt>
                <c:pt idx="227">
                  <c:v>45320</c:v>
                </c:pt>
                <c:pt idx="228">
                  <c:v>45520</c:v>
                </c:pt>
                <c:pt idx="229">
                  <c:v>45720</c:v>
                </c:pt>
                <c:pt idx="230">
                  <c:v>45920</c:v>
                </c:pt>
                <c:pt idx="231">
                  <c:v>46120</c:v>
                </c:pt>
                <c:pt idx="232">
                  <c:v>46320</c:v>
                </c:pt>
                <c:pt idx="233">
                  <c:v>46520</c:v>
                </c:pt>
                <c:pt idx="234">
                  <c:v>46720</c:v>
                </c:pt>
                <c:pt idx="235">
                  <c:v>46920</c:v>
                </c:pt>
                <c:pt idx="236">
                  <c:v>47120</c:v>
                </c:pt>
                <c:pt idx="237">
                  <c:v>47320</c:v>
                </c:pt>
                <c:pt idx="238">
                  <c:v>47520</c:v>
                </c:pt>
                <c:pt idx="239">
                  <c:v>47720</c:v>
                </c:pt>
                <c:pt idx="240">
                  <c:v>47920</c:v>
                </c:pt>
                <c:pt idx="241">
                  <c:v>48120</c:v>
                </c:pt>
                <c:pt idx="242">
                  <c:v>48320</c:v>
                </c:pt>
                <c:pt idx="243">
                  <c:v>48520</c:v>
                </c:pt>
                <c:pt idx="244">
                  <c:v>48720</c:v>
                </c:pt>
                <c:pt idx="245">
                  <c:v>48920</c:v>
                </c:pt>
                <c:pt idx="246">
                  <c:v>49120</c:v>
                </c:pt>
                <c:pt idx="247">
                  <c:v>49320</c:v>
                </c:pt>
                <c:pt idx="248">
                  <c:v>49520</c:v>
                </c:pt>
                <c:pt idx="249">
                  <c:v>49720</c:v>
                </c:pt>
                <c:pt idx="250">
                  <c:v>49920</c:v>
                </c:pt>
                <c:pt idx="251">
                  <c:v>50120</c:v>
                </c:pt>
                <c:pt idx="252">
                  <c:v>50320</c:v>
                </c:pt>
                <c:pt idx="253">
                  <c:v>50520</c:v>
                </c:pt>
                <c:pt idx="254">
                  <c:v>50720</c:v>
                </c:pt>
                <c:pt idx="255">
                  <c:v>50920</c:v>
                </c:pt>
                <c:pt idx="256">
                  <c:v>51120</c:v>
                </c:pt>
                <c:pt idx="257">
                  <c:v>51320</c:v>
                </c:pt>
                <c:pt idx="258">
                  <c:v>51520</c:v>
                </c:pt>
                <c:pt idx="259">
                  <c:v>51720</c:v>
                </c:pt>
                <c:pt idx="260">
                  <c:v>51920</c:v>
                </c:pt>
                <c:pt idx="261">
                  <c:v>52120</c:v>
                </c:pt>
                <c:pt idx="262">
                  <c:v>52320</c:v>
                </c:pt>
                <c:pt idx="263">
                  <c:v>52520</c:v>
                </c:pt>
                <c:pt idx="264">
                  <c:v>52720</c:v>
                </c:pt>
                <c:pt idx="265">
                  <c:v>52920</c:v>
                </c:pt>
                <c:pt idx="266">
                  <c:v>53120</c:v>
                </c:pt>
                <c:pt idx="267">
                  <c:v>53320</c:v>
                </c:pt>
                <c:pt idx="268">
                  <c:v>53520</c:v>
                </c:pt>
                <c:pt idx="269">
                  <c:v>53720</c:v>
                </c:pt>
                <c:pt idx="270">
                  <c:v>53920</c:v>
                </c:pt>
                <c:pt idx="271">
                  <c:v>54120</c:v>
                </c:pt>
                <c:pt idx="272">
                  <c:v>54320</c:v>
                </c:pt>
                <c:pt idx="273">
                  <c:v>54520</c:v>
                </c:pt>
                <c:pt idx="274">
                  <c:v>54720</c:v>
                </c:pt>
                <c:pt idx="275">
                  <c:v>54920</c:v>
                </c:pt>
                <c:pt idx="276">
                  <c:v>55120</c:v>
                </c:pt>
                <c:pt idx="277">
                  <c:v>55320</c:v>
                </c:pt>
                <c:pt idx="278">
                  <c:v>55520</c:v>
                </c:pt>
                <c:pt idx="279">
                  <c:v>55720</c:v>
                </c:pt>
                <c:pt idx="280">
                  <c:v>55920</c:v>
                </c:pt>
                <c:pt idx="281">
                  <c:v>56120</c:v>
                </c:pt>
                <c:pt idx="282">
                  <c:v>56320</c:v>
                </c:pt>
                <c:pt idx="283">
                  <c:v>56520</c:v>
                </c:pt>
                <c:pt idx="284">
                  <c:v>56720</c:v>
                </c:pt>
                <c:pt idx="285">
                  <c:v>56920</c:v>
                </c:pt>
                <c:pt idx="286">
                  <c:v>57120</c:v>
                </c:pt>
                <c:pt idx="287">
                  <c:v>57320</c:v>
                </c:pt>
                <c:pt idx="288">
                  <c:v>57520</c:v>
                </c:pt>
                <c:pt idx="289">
                  <c:v>57720</c:v>
                </c:pt>
                <c:pt idx="290">
                  <c:v>57920</c:v>
                </c:pt>
                <c:pt idx="291">
                  <c:v>58120</c:v>
                </c:pt>
                <c:pt idx="292">
                  <c:v>58320</c:v>
                </c:pt>
                <c:pt idx="293">
                  <c:v>58520</c:v>
                </c:pt>
                <c:pt idx="294">
                  <c:v>58720</c:v>
                </c:pt>
                <c:pt idx="295">
                  <c:v>58920</c:v>
                </c:pt>
                <c:pt idx="296">
                  <c:v>59120</c:v>
                </c:pt>
                <c:pt idx="297">
                  <c:v>59320</c:v>
                </c:pt>
              </c:numCache>
            </c:numRef>
          </c:xVal>
          <c:yVal>
            <c:numRef>
              <c:f>Normalised0.87x20!$H$2:$H$299</c:f>
              <c:numCache>
                <c:formatCode>General</c:formatCode>
                <c:ptCount val="298"/>
                <c:pt idx="0">
                  <c:v>0</c:v>
                </c:pt>
                <c:pt idx="1">
                  <c:v>2.1727518914982792E-2</c:v>
                </c:pt>
                <c:pt idx="2">
                  <c:v>1.0572261407836455E-4</c:v>
                </c:pt>
                <c:pt idx="3">
                  <c:v>1.4277449404743847E-2</c:v>
                </c:pt>
                <c:pt idx="4">
                  <c:v>1.6282110697976065E-2</c:v>
                </c:pt>
                <c:pt idx="5">
                  <c:v>1.0517606119102177E-2</c:v>
                </c:pt>
                <c:pt idx="6">
                  <c:v>1.588385828908535E-2</c:v>
                </c:pt>
                <c:pt idx="7">
                  <c:v>2.2852826694285892E-2</c:v>
                </c:pt>
                <c:pt idx="8">
                  <c:v>1.4480724973311132E-2</c:v>
                </c:pt>
                <c:pt idx="9">
                  <c:v>2.4346338987288253E-2</c:v>
                </c:pt>
                <c:pt idx="10">
                  <c:v>8.1253890973951061E-3</c:v>
                </c:pt>
                <c:pt idx="11">
                  <c:v>2.6946638242453864E-2</c:v>
                </c:pt>
                <c:pt idx="12">
                  <c:v>2.7986779955602604E-2</c:v>
                </c:pt>
                <c:pt idx="13">
                  <c:v>2.8857791719655978E-2</c:v>
                </c:pt>
                <c:pt idx="14">
                  <c:v>4.4608955040625266E-2</c:v>
                </c:pt>
                <c:pt idx="15">
                  <c:v>3.9424226899109766E-2</c:v>
                </c:pt>
                <c:pt idx="16">
                  <c:v>3.6362954138956058E-2</c:v>
                </c:pt>
                <c:pt idx="17">
                  <c:v>3.1288925090883032E-2</c:v>
                </c:pt>
                <c:pt idx="18">
                  <c:v>3.7395408888725841E-2</c:v>
                </c:pt>
                <c:pt idx="19">
                  <c:v>4.7012969650571994E-2</c:v>
                </c:pt>
                <c:pt idx="20">
                  <c:v>3.8712261211345605E-2</c:v>
                </c:pt>
                <c:pt idx="21">
                  <c:v>3.35654010420414E-2</c:v>
                </c:pt>
                <c:pt idx="22">
                  <c:v>4.4307871955124638E-2</c:v>
                </c:pt>
                <c:pt idx="23">
                  <c:v>3.2896262262240697E-2</c:v>
                </c:pt>
                <c:pt idx="24">
                  <c:v>3.5875678682814563E-2</c:v>
                </c:pt>
                <c:pt idx="25">
                  <c:v>5.131937549064268E-2</c:v>
                </c:pt>
                <c:pt idx="26">
                  <c:v>4.6481909574812671E-2</c:v>
                </c:pt>
                <c:pt idx="27">
                  <c:v>4.8937015888511945E-2</c:v>
                </c:pt>
                <c:pt idx="28">
                  <c:v>6.3296935698360077E-2</c:v>
                </c:pt>
                <c:pt idx="29">
                  <c:v>5.8443747897890419E-2</c:v>
                </c:pt>
                <c:pt idx="30">
                  <c:v>4.0140680628914314E-2</c:v>
                </c:pt>
                <c:pt idx="31">
                  <c:v>3.8654378577384539E-2</c:v>
                </c:pt>
                <c:pt idx="32">
                  <c:v>5.5877898440675498E-2</c:v>
                </c:pt>
                <c:pt idx="33">
                  <c:v>4.0459896965059923E-2</c:v>
                </c:pt>
                <c:pt idx="34">
                  <c:v>6.3944600035584068E-2</c:v>
                </c:pt>
                <c:pt idx="35">
                  <c:v>5.1079756436831339E-2</c:v>
                </c:pt>
                <c:pt idx="36">
                  <c:v>6.4004907325805091E-2</c:v>
                </c:pt>
                <c:pt idx="37">
                  <c:v>7.7377035057581242E-2</c:v>
                </c:pt>
                <c:pt idx="38">
                  <c:v>5.1110420171190885E-2</c:v>
                </c:pt>
                <c:pt idx="39">
                  <c:v>5.5507505450174112E-2</c:v>
                </c:pt>
                <c:pt idx="40">
                  <c:v>6.8879626621803205E-2</c:v>
                </c:pt>
                <c:pt idx="41">
                  <c:v>6.2293922655801651E-2</c:v>
                </c:pt>
                <c:pt idx="42">
                  <c:v>5.3646351605548412E-2</c:v>
                </c:pt>
                <c:pt idx="43">
                  <c:v>6.0751308624966811E-2</c:v>
                </c:pt>
                <c:pt idx="44">
                  <c:v>5.4809072586722234E-2</c:v>
                </c:pt>
                <c:pt idx="45">
                  <c:v>7.3622250448361251E-2</c:v>
                </c:pt>
                <c:pt idx="46">
                  <c:v>5.151908026481028E-2</c:v>
                </c:pt>
                <c:pt idx="47">
                  <c:v>6.9889849616169328E-2</c:v>
                </c:pt>
                <c:pt idx="48">
                  <c:v>6.4671494420025316E-2</c:v>
                </c:pt>
                <c:pt idx="49">
                  <c:v>6.7484594201457054E-2</c:v>
                </c:pt>
                <c:pt idx="50">
                  <c:v>8.5983339407291609E-2</c:v>
                </c:pt>
                <c:pt idx="51">
                  <c:v>8.846380316865346E-2</c:v>
                </c:pt>
                <c:pt idx="52">
                  <c:v>6.8894023593399009E-2</c:v>
                </c:pt>
                <c:pt idx="53">
                  <c:v>7.1826343677525883E-2</c:v>
                </c:pt>
                <c:pt idx="54">
                  <c:v>8.5254972329829745E-2</c:v>
                </c:pt>
                <c:pt idx="55">
                  <c:v>7.2220424714212361E-2</c:v>
                </c:pt>
                <c:pt idx="56">
                  <c:v>7.1297402797805845E-2</c:v>
                </c:pt>
                <c:pt idx="57">
                  <c:v>9.09430330492908E-2</c:v>
                </c:pt>
                <c:pt idx="58">
                  <c:v>8.1765742777651404E-2</c:v>
                </c:pt>
                <c:pt idx="59">
                  <c:v>6.0611327416700417E-2</c:v>
                </c:pt>
                <c:pt idx="60">
                  <c:v>9.2126877124507928E-2</c:v>
                </c:pt>
                <c:pt idx="61">
                  <c:v>8.2063516014632243E-2</c:v>
                </c:pt>
                <c:pt idx="62">
                  <c:v>9.4747515217487477E-2</c:v>
                </c:pt>
                <c:pt idx="63">
                  <c:v>7.8106654669114997E-2</c:v>
                </c:pt>
                <c:pt idx="64">
                  <c:v>8.5483109160784651E-2</c:v>
                </c:pt>
                <c:pt idx="65">
                  <c:v>9.4374846824929373E-2</c:v>
                </c:pt>
                <c:pt idx="66">
                  <c:v>9.173096722757669E-2</c:v>
                </c:pt>
                <c:pt idx="67">
                  <c:v>8.3368686372635781E-2</c:v>
                </c:pt>
                <c:pt idx="68">
                  <c:v>9.3442819558760909E-2</c:v>
                </c:pt>
                <c:pt idx="69">
                  <c:v>8.9851632475048737E-2</c:v>
                </c:pt>
                <c:pt idx="70">
                  <c:v>9.662533418647079E-2</c:v>
                </c:pt>
                <c:pt idx="71">
                  <c:v>0.11148253189314572</c:v>
                </c:pt>
                <c:pt idx="72">
                  <c:v>0.1132325815246793</c:v>
                </c:pt>
                <c:pt idx="73">
                  <c:v>0.10176545661217555</c:v>
                </c:pt>
                <c:pt idx="74">
                  <c:v>8.9486085011515004E-2</c:v>
                </c:pt>
                <c:pt idx="75">
                  <c:v>0.11101946165745315</c:v>
                </c:pt>
                <c:pt idx="76">
                  <c:v>0.10176645967861939</c:v>
                </c:pt>
                <c:pt idx="77">
                  <c:v>8.0924942252522031E-2</c:v>
                </c:pt>
                <c:pt idx="78">
                  <c:v>8.8250915309823791E-2</c:v>
                </c:pt>
                <c:pt idx="79">
                  <c:v>0.1135288558186618</c:v>
                </c:pt>
                <c:pt idx="80">
                  <c:v>8.0626013250632775E-2</c:v>
                </c:pt>
                <c:pt idx="81">
                  <c:v>0.11364902102619737</c:v>
                </c:pt>
                <c:pt idx="82">
                  <c:v>9.545076383487916E-2</c:v>
                </c:pt>
                <c:pt idx="83">
                  <c:v>0.12384716184603488</c:v>
                </c:pt>
                <c:pt idx="84">
                  <c:v>8.9140780373553274E-2</c:v>
                </c:pt>
                <c:pt idx="85">
                  <c:v>0.10162378198253624</c:v>
                </c:pt>
                <c:pt idx="86">
                  <c:v>9.0022272757909347E-2</c:v>
                </c:pt>
                <c:pt idx="87">
                  <c:v>0.10611080619452301</c:v>
                </c:pt>
                <c:pt idx="88">
                  <c:v>9.6911359299492406E-2</c:v>
                </c:pt>
                <c:pt idx="89">
                  <c:v>0.12156567511480375</c:v>
                </c:pt>
                <c:pt idx="90">
                  <c:v>0.11783329403367537</c:v>
                </c:pt>
                <c:pt idx="91">
                  <c:v>0.12391376584410753</c:v>
                </c:pt>
                <c:pt idx="92">
                  <c:v>0.12063421606247746</c:v>
                </c:pt>
                <c:pt idx="93">
                  <c:v>9.5852542740561278E-2</c:v>
                </c:pt>
                <c:pt idx="94">
                  <c:v>0.12745597165062703</c:v>
                </c:pt>
                <c:pt idx="95">
                  <c:v>0.11169627866857242</c:v>
                </c:pt>
                <c:pt idx="96">
                  <c:v>0.1276385201220292</c:v>
                </c:pt>
                <c:pt idx="97">
                  <c:v>0.10809579620885143</c:v>
                </c:pt>
                <c:pt idx="98">
                  <c:v>0.11560150147462256</c:v>
                </c:pt>
                <c:pt idx="99">
                  <c:v>0.11213522530588453</c:v>
                </c:pt>
                <c:pt idx="100">
                  <c:v>0.11876060756609681</c:v>
                </c:pt>
                <c:pt idx="101">
                  <c:v>0.13593856689384654</c:v>
                </c:pt>
                <c:pt idx="102">
                  <c:v>0.11985685070982527</c:v>
                </c:pt>
                <c:pt idx="103">
                  <c:v>0.15294304057893715</c:v>
                </c:pt>
                <c:pt idx="104">
                  <c:v>0.13811626164162838</c:v>
                </c:pt>
                <c:pt idx="105">
                  <c:v>0.11458684247345483</c:v>
                </c:pt>
                <c:pt idx="106">
                  <c:v>0.10904150410491162</c:v>
                </c:pt>
                <c:pt idx="107">
                  <c:v>0.12785081366562645</c:v>
                </c:pt>
                <c:pt idx="108">
                  <c:v>0.11774403222825192</c:v>
                </c:pt>
                <c:pt idx="109">
                  <c:v>0.13052648960291671</c:v>
                </c:pt>
                <c:pt idx="110">
                  <c:v>0.12453232334414278</c:v>
                </c:pt>
                <c:pt idx="111">
                  <c:v>0.10829254047305568</c:v>
                </c:pt>
                <c:pt idx="112">
                  <c:v>0.14352693070743625</c:v>
                </c:pt>
                <c:pt idx="113">
                  <c:v>0.11853159531240881</c:v>
                </c:pt>
                <c:pt idx="114">
                  <c:v>0.12093258861306745</c:v>
                </c:pt>
                <c:pt idx="115">
                  <c:v>0.11887612094630794</c:v>
                </c:pt>
                <c:pt idx="116">
                  <c:v>0.12867714282144743</c:v>
                </c:pt>
                <c:pt idx="117">
                  <c:v>0.13562754173892325</c:v>
                </c:pt>
                <c:pt idx="118">
                  <c:v>0.14539244108852176</c:v>
                </c:pt>
                <c:pt idx="119">
                  <c:v>0.12881021400119663</c:v>
                </c:pt>
                <c:pt idx="120">
                  <c:v>0.14712771056595852</c:v>
                </c:pt>
                <c:pt idx="121">
                  <c:v>0.16721335856137712</c:v>
                </c:pt>
                <c:pt idx="122">
                  <c:v>0.13660957670722568</c:v>
                </c:pt>
                <c:pt idx="123">
                  <c:v>0.10371905975877074</c:v>
                </c:pt>
                <c:pt idx="124">
                  <c:v>0.1337559524933804</c:v>
                </c:pt>
                <c:pt idx="125">
                  <c:v>0.13700429346949575</c:v>
                </c:pt>
                <c:pt idx="126">
                  <c:v>0.15984211677406734</c:v>
                </c:pt>
                <c:pt idx="127">
                  <c:v>0.12736250075756403</c:v>
                </c:pt>
                <c:pt idx="128">
                  <c:v>0.15421714988403495</c:v>
                </c:pt>
                <c:pt idx="129">
                  <c:v>0.13725551351754534</c:v>
                </c:pt>
                <c:pt idx="130">
                  <c:v>0.13461133293679065</c:v>
                </c:pt>
                <c:pt idx="131">
                  <c:v>0.14114871916379168</c:v>
                </c:pt>
                <c:pt idx="132">
                  <c:v>0.14453124014198743</c:v>
                </c:pt>
                <c:pt idx="133">
                  <c:v>0.14610134127140884</c:v>
                </c:pt>
                <c:pt idx="134">
                  <c:v>0.1649333825994406</c:v>
                </c:pt>
                <c:pt idx="135">
                  <c:v>0.13749677785419209</c:v>
                </c:pt>
                <c:pt idx="136">
                  <c:v>0.13263061876971047</c:v>
                </c:pt>
                <c:pt idx="137">
                  <c:v>0.15026038625979182</c:v>
                </c:pt>
                <c:pt idx="138">
                  <c:v>0.14089940870711554</c:v>
                </c:pt>
                <c:pt idx="139">
                  <c:v>0.15700434741083219</c:v>
                </c:pt>
                <c:pt idx="140">
                  <c:v>0.15694474492184707</c:v>
                </c:pt>
                <c:pt idx="141">
                  <c:v>0.13967865910207747</c:v>
                </c:pt>
                <c:pt idx="142">
                  <c:v>0.14002014194171861</c:v>
                </c:pt>
                <c:pt idx="143">
                  <c:v>0.15688991867767535</c:v>
                </c:pt>
                <c:pt idx="144">
                  <c:v>0.16855051281019418</c:v>
                </c:pt>
                <c:pt idx="145">
                  <c:v>0.18224467945481893</c:v>
                </c:pt>
                <c:pt idx="146">
                  <c:v>0.16631544313532332</c:v>
                </c:pt>
                <c:pt idx="147">
                  <c:v>0.16782441218540786</c:v>
                </c:pt>
                <c:pt idx="148">
                  <c:v>0.16666992910464404</c:v>
                </c:pt>
                <c:pt idx="149">
                  <c:v>0.16345706559502166</c:v>
                </c:pt>
                <c:pt idx="150">
                  <c:v>0.16456604851297732</c:v>
                </c:pt>
                <c:pt idx="151">
                  <c:v>0.18645713572868977</c:v>
                </c:pt>
                <c:pt idx="152">
                  <c:v>0.15151401878149429</c:v>
                </c:pt>
                <c:pt idx="153">
                  <c:v>0.15680310943764592</c:v>
                </c:pt>
                <c:pt idx="154">
                  <c:v>0.1807024766632204</c:v>
                </c:pt>
                <c:pt idx="155">
                  <c:v>0.13522808049692542</c:v>
                </c:pt>
                <c:pt idx="156">
                  <c:v>0.15752736671533829</c:v>
                </c:pt>
                <c:pt idx="157">
                  <c:v>0.17609492584489356</c:v>
                </c:pt>
                <c:pt idx="158">
                  <c:v>0.16830702698441249</c:v>
                </c:pt>
                <c:pt idx="159">
                  <c:v>0.17180074906731502</c:v>
                </c:pt>
                <c:pt idx="160">
                  <c:v>0.14431721198614611</c:v>
                </c:pt>
                <c:pt idx="161">
                  <c:v>0.1801522235599852</c:v>
                </c:pt>
                <c:pt idx="162">
                  <c:v>0.18709157232643778</c:v>
                </c:pt>
                <c:pt idx="163">
                  <c:v>0.18334176253794987</c:v>
                </c:pt>
                <c:pt idx="164">
                  <c:v>0.1494642583633522</c:v>
                </c:pt>
                <c:pt idx="165">
                  <c:v>0.17019199499056922</c:v>
                </c:pt>
                <c:pt idx="166">
                  <c:v>0.16160599087363081</c:v>
                </c:pt>
                <c:pt idx="167">
                  <c:v>0.18099495148751751</c:v>
                </c:pt>
                <c:pt idx="168">
                  <c:v>0.17719478304347597</c:v>
                </c:pt>
                <c:pt idx="169">
                  <c:v>0.17267449131009363</c:v>
                </c:pt>
                <c:pt idx="170">
                  <c:v>0.17573130531353875</c:v>
                </c:pt>
                <c:pt idx="171">
                  <c:v>0.1798264885875317</c:v>
                </c:pt>
                <c:pt idx="172">
                  <c:v>0.19999839747152456</c:v>
                </c:pt>
                <c:pt idx="173">
                  <c:v>0.16073836917938206</c:v>
                </c:pt>
                <c:pt idx="174">
                  <c:v>0.17682400097770351</c:v>
                </c:pt>
                <c:pt idx="175">
                  <c:v>0.19043327639521537</c:v>
                </c:pt>
                <c:pt idx="176">
                  <c:v>0.18746934712379879</c:v>
                </c:pt>
                <c:pt idx="177">
                  <c:v>0.16329358384826359</c:v>
                </c:pt>
                <c:pt idx="178">
                  <c:v>0.16509897670718585</c:v>
                </c:pt>
                <c:pt idx="179">
                  <c:v>0.17563952510949371</c:v>
                </c:pt>
                <c:pt idx="180">
                  <c:v>0.16894148832300565</c:v>
                </c:pt>
                <c:pt idx="181">
                  <c:v>0.1929965468352377</c:v>
                </c:pt>
                <c:pt idx="182">
                  <c:v>0.19336857975069291</c:v>
                </c:pt>
                <c:pt idx="183">
                  <c:v>0.19047142540965092</c:v>
                </c:pt>
                <c:pt idx="184">
                  <c:v>0.16051200691359532</c:v>
                </c:pt>
                <c:pt idx="185">
                  <c:v>0.15799784349275225</c:v>
                </c:pt>
                <c:pt idx="186">
                  <c:v>0.17086863423773785</c:v>
                </c:pt>
                <c:pt idx="187">
                  <c:v>0.20145594065325023</c:v>
                </c:pt>
                <c:pt idx="188">
                  <c:v>0.18288193581039874</c:v>
                </c:pt>
                <c:pt idx="189">
                  <c:v>0.17182577449642134</c:v>
                </c:pt>
                <c:pt idx="190">
                  <c:v>0.1801090539004068</c:v>
                </c:pt>
                <c:pt idx="191">
                  <c:v>0.2080207717191615</c:v>
                </c:pt>
                <c:pt idx="192">
                  <c:v>0.19804621397784522</c:v>
                </c:pt>
                <c:pt idx="193">
                  <c:v>0.19632084749737844</c:v>
                </c:pt>
                <c:pt idx="194">
                  <c:v>0.17982806999407994</c:v>
                </c:pt>
                <c:pt idx="195">
                  <c:v>0.18415367354349593</c:v>
                </c:pt>
                <c:pt idx="196">
                  <c:v>0.17079792414981543</c:v>
                </c:pt>
                <c:pt idx="197">
                  <c:v>0.18348529583775303</c:v>
                </c:pt>
                <c:pt idx="198">
                  <c:v>0.19581920502045977</c:v>
                </c:pt>
                <c:pt idx="199">
                  <c:v>0.20144907265861864</c:v>
                </c:pt>
                <c:pt idx="200">
                  <c:v>0.1623497714662393</c:v>
                </c:pt>
                <c:pt idx="201">
                  <c:v>0.20928404096256978</c:v>
                </c:pt>
                <c:pt idx="202">
                  <c:v>0.21197432852244141</c:v>
                </c:pt>
                <c:pt idx="203">
                  <c:v>0.19548924810433169</c:v>
                </c:pt>
                <c:pt idx="204">
                  <c:v>0.21342728353653342</c:v>
                </c:pt>
                <c:pt idx="205">
                  <c:v>0.20615457850046146</c:v>
                </c:pt>
                <c:pt idx="206">
                  <c:v>0.1864622177104745</c:v>
                </c:pt>
                <c:pt idx="207">
                  <c:v>0.21551497712225734</c:v>
                </c:pt>
                <c:pt idx="208">
                  <c:v>0.18544253274045538</c:v>
                </c:pt>
                <c:pt idx="209">
                  <c:v>0.18491364418611528</c:v>
                </c:pt>
                <c:pt idx="210">
                  <c:v>0.20342745323964642</c:v>
                </c:pt>
                <c:pt idx="211">
                  <c:v>0.20231416590931223</c:v>
                </c:pt>
                <c:pt idx="212">
                  <c:v>0.21034949929988209</c:v>
                </c:pt>
                <c:pt idx="213">
                  <c:v>0.20616765655305438</c:v>
                </c:pt>
                <c:pt idx="214">
                  <c:v>0.22003876918983986</c:v>
                </c:pt>
                <c:pt idx="215">
                  <c:v>0.20450869885677228</c:v>
                </c:pt>
                <c:pt idx="216">
                  <c:v>0.20206482577530799</c:v>
                </c:pt>
                <c:pt idx="217">
                  <c:v>0.20682026418916802</c:v>
                </c:pt>
                <c:pt idx="218">
                  <c:v>0.20550582864124822</c:v>
                </c:pt>
                <c:pt idx="219">
                  <c:v>0.17306427522189965</c:v>
                </c:pt>
                <c:pt idx="220">
                  <c:v>0.22046514849132159</c:v>
                </c:pt>
                <c:pt idx="221">
                  <c:v>0.21775012481568326</c:v>
                </c:pt>
                <c:pt idx="222">
                  <c:v>0.18954983210720064</c:v>
                </c:pt>
                <c:pt idx="223">
                  <c:v>0.18612061838074925</c:v>
                </c:pt>
                <c:pt idx="224">
                  <c:v>0.22261145607853747</c:v>
                </c:pt>
                <c:pt idx="225">
                  <c:v>0.2073754959184107</c:v>
                </c:pt>
                <c:pt idx="226">
                  <c:v>0.20025882798946734</c:v>
                </c:pt>
                <c:pt idx="227">
                  <c:v>0.2038600022249239</c:v>
                </c:pt>
                <c:pt idx="228">
                  <c:v>0.18200731744081272</c:v>
                </c:pt>
                <c:pt idx="229">
                  <c:v>0.20578171860556907</c:v>
                </c:pt>
                <c:pt idx="230">
                  <c:v>0.22950329455604415</c:v>
                </c:pt>
                <c:pt idx="231">
                  <c:v>0.21107361029673677</c:v>
                </c:pt>
                <c:pt idx="232">
                  <c:v>0.18861027213801035</c:v>
                </c:pt>
                <c:pt idx="233">
                  <c:v>0.23599414690185544</c:v>
                </c:pt>
                <c:pt idx="234">
                  <c:v>0.22752126322816726</c:v>
                </c:pt>
                <c:pt idx="235">
                  <c:v>0.20948076798744722</c:v>
                </c:pt>
                <c:pt idx="236">
                  <c:v>0.22078425158062895</c:v>
                </c:pt>
                <c:pt idx="237">
                  <c:v>0.23646573750042291</c:v>
                </c:pt>
                <c:pt idx="238">
                  <c:v>0.22821873053186978</c:v>
                </c:pt>
                <c:pt idx="239">
                  <c:v>0.2078362723369232</c:v>
                </c:pt>
                <c:pt idx="240">
                  <c:v>0.23617429031302534</c:v>
                </c:pt>
                <c:pt idx="241">
                  <c:v>0.2463200699815476</c:v>
                </c:pt>
                <c:pt idx="242">
                  <c:v>0.21636659022631452</c:v>
                </c:pt>
                <c:pt idx="243">
                  <c:v>0.23324342795890635</c:v>
                </c:pt>
                <c:pt idx="244">
                  <c:v>0.2187878923360819</c:v>
                </c:pt>
                <c:pt idx="245">
                  <c:v>0.23309851722384947</c:v>
                </c:pt>
                <c:pt idx="246">
                  <c:v>0.24245490211792273</c:v>
                </c:pt>
                <c:pt idx="247">
                  <c:v>0.21816888703797668</c:v>
                </c:pt>
                <c:pt idx="248">
                  <c:v>0.24293796456855207</c:v>
                </c:pt>
                <c:pt idx="249">
                  <c:v>0.2050430054753615</c:v>
                </c:pt>
                <c:pt idx="250">
                  <c:v>0.23022633206886828</c:v>
                </c:pt>
                <c:pt idx="251">
                  <c:v>0.21629189376828639</c:v>
                </c:pt>
                <c:pt idx="252">
                  <c:v>0.25934385247335656</c:v>
                </c:pt>
                <c:pt idx="253">
                  <c:v>0.23612986030239286</c:v>
                </c:pt>
                <c:pt idx="254">
                  <c:v>0.24909916633134668</c:v>
                </c:pt>
                <c:pt idx="255">
                  <c:v>0.22960928788238819</c:v>
                </c:pt>
                <c:pt idx="256">
                  <c:v>0.24142663782714005</c:v>
                </c:pt>
                <c:pt idx="257">
                  <c:v>0.23557521022209685</c:v>
                </c:pt>
                <c:pt idx="258">
                  <c:v>0.23744118174931253</c:v>
                </c:pt>
                <c:pt idx="259">
                  <c:v>0.26080430248414238</c:v>
                </c:pt>
                <c:pt idx="260">
                  <c:v>0.2277089166095663</c:v>
                </c:pt>
                <c:pt idx="261">
                  <c:v>0.24612198800827456</c:v>
                </c:pt>
                <c:pt idx="262">
                  <c:v>0.25751225482420725</c:v>
                </c:pt>
                <c:pt idx="263">
                  <c:v>0.253770460862283</c:v>
                </c:pt>
                <c:pt idx="264">
                  <c:v>0.23379466649673297</c:v>
                </c:pt>
                <c:pt idx="265">
                  <c:v>0.22878384713842315</c:v>
                </c:pt>
                <c:pt idx="266">
                  <c:v>0.25513235954434205</c:v>
                </c:pt>
                <c:pt idx="267">
                  <c:v>0.21723843288752995</c:v>
                </c:pt>
                <c:pt idx="268">
                  <c:v>0.21271080356829131</c:v>
                </c:pt>
                <c:pt idx="269">
                  <c:v>0.26007936237036838</c:v>
                </c:pt>
                <c:pt idx="270">
                  <c:v>0.26207193391879052</c:v>
                </c:pt>
                <c:pt idx="271">
                  <c:v>0.23459113501007151</c:v>
                </c:pt>
                <c:pt idx="272">
                  <c:v>0.22978706268615234</c:v>
                </c:pt>
                <c:pt idx="273">
                  <c:v>0.21523789372315333</c:v>
                </c:pt>
                <c:pt idx="274">
                  <c:v>0.24467794611371751</c:v>
                </c:pt>
                <c:pt idx="275">
                  <c:v>0.25796709904140291</c:v>
                </c:pt>
                <c:pt idx="276">
                  <c:v>0.24978558947343524</c:v>
                </c:pt>
                <c:pt idx="277">
                  <c:v>0.23541680927292252</c:v>
                </c:pt>
                <c:pt idx="278">
                  <c:v>0.24893363815805816</c:v>
                </c:pt>
                <c:pt idx="279">
                  <c:v>0.2637864630899675</c:v>
                </c:pt>
                <c:pt idx="280">
                  <c:v>0.24109599548442578</c:v>
                </c:pt>
                <c:pt idx="281">
                  <c:v>0.23904042969178618</c:v>
                </c:pt>
                <c:pt idx="282">
                  <c:v>0.25367009287408421</c:v>
                </c:pt>
                <c:pt idx="283">
                  <c:v>0.24420164181955795</c:v>
                </c:pt>
                <c:pt idx="284">
                  <c:v>0.25153481842069791</c:v>
                </c:pt>
                <c:pt idx="285">
                  <c:v>0.25764793615488896</c:v>
                </c:pt>
                <c:pt idx="286">
                  <c:v>0.23403613052741742</c:v>
                </c:pt>
                <c:pt idx="287">
                  <c:v>0.26132471464312002</c:v>
                </c:pt>
                <c:pt idx="288">
                  <c:v>0.27600999860873526</c:v>
                </c:pt>
                <c:pt idx="289">
                  <c:v>0.2453680049193615</c:v>
                </c:pt>
                <c:pt idx="290">
                  <c:v>0.27168364127633032</c:v>
                </c:pt>
                <c:pt idx="291">
                  <c:v>0.28959622615063219</c:v>
                </c:pt>
                <c:pt idx="292">
                  <c:v>0.26543199210080054</c:v>
                </c:pt>
                <c:pt idx="293">
                  <c:v>0.24951144220018825</c:v>
                </c:pt>
                <c:pt idx="294">
                  <c:v>0.26107444806943891</c:v>
                </c:pt>
                <c:pt idx="295">
                  <c:v>0.2382513615113945</c:v>
                </c:pt>
                <c:pt idx="296">
                  <c:v>0.27896685968688112</c:v>
                </c:pt>
                <c:pt idx="297">
                  <c:v>0.2997444720779408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23-454B-AA23-90CC319D0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700640"/>
        <c:axId val="486709376"/>
      </c:scatterChart>
      <c:valAx>
        <c:axId val="48670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9376"/>
        <c:crosses val="autoZero"/>
        <c:crossBetween val="midCat"/>
      </c:valAx>
      <c:valAx>
        <c:axId val="48670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670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493122</xdr:colOff>
      <xdr:row>12</xdr:row>
      <xdr:rowOff>39077</xdr:rowOff>
    </xdr:from>
    <xdr:to>
      <xdr:col>12</xdr:col>
      <xdr:colOff>497593</xdr:colOff>
      <xdr:row>21</xdr:row>
      <xdr:rowOff>133085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BC16A3-80A5-4365-A806-CA38830F8D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675" t="47321" r="37641" b="29335"/>
        <a:stretch/>
      </xdr:blipFill>
      <xdr:spPr>
        <a:xfrm>
          <a:off x="5895702" y="2538437"/>
          <a:ext cx="3258211" cy="1739928"/>
        </a:xfrm>
        <a:prstGeom prst="rect">
          <a:avLst/>
        </a:prstGeom>
      </xdr:spPr>
    </xdr:pic>
    <xdr:clientData/>
  </xdr:twoCellAnchor>
  <xdr:twoCellAnchor>
    <xdr:from>
      <xdr:col>13</xdr:col>
      <xdr:colOff>39076</xdr:colOff>
      <xdr:row>0</xdr:row>
      <xdr:rowOff>58615</xdr:rowOff>
    </xdr:from>
    <xdr:to>
      <xdr:col>18</xdr:col>
      <xdr:colOff>605690</xdr:colOff>
      <xdr:row>12</xdr:row>
      <xdr:rowOff>125044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BE0DB11-58D1-4074-B4AA-61F2FC745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xa/Documents/NewcastlePhD/ExperimentalData/Experiment2-22-a-RawData-Edi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ditedData"/>
      <sheetName val="EditedData2"/>
      <sheetName val="GraphedData"/>
      <sheetName val="GraphedDataNormalisedMax"/>
      <sheetName val="GraphedDataNormalisedComp"/>
      <sheetName val="Cycle 1 (0 h) - 750 (41 h 37 mi"/>
      <sheetName val="Cycle 1 (0 h  )"/>
      <sheetName val="Protocol Information"/>
    </sheetNames>
    <sheetDataSet>
      <sheetData sheetId="0"/>
      <sheetData sheetId="1">
        <row r="2">
          <cell r="A2">
            <v>120</v>
          </cell>
          <cell r="P2">
            <v>7.3328917166053022E-3</v>
          </cell>
        </row>
        <row r="3">
          <cell r="A3">
            <v>320</v>
          </cell>
          <cell r="P3">
            <v>8.0081727517406051E-4</v>
          </cell>
        </row>
        <row r="4">
          <cell r="A4">
            <v>520</v>
          </cell>
          <cell r="P4">
            <v>1.9775981283373248E-3</v>
          </cell>
        </row>
        <row r="5">
          <cell r="A5">
            <v>720</v>
          </cell>
          <cell r="P5">
            <v>2.3086643636095087E-2</v>
          </cell>
        </row>
        <row r="6">
          <cell r="A6">
            <v>920</v>
          </cell>
          <cell r="P6">
            <v>7.4326506612781675E-3</v>
          </cell>
        </row>
        <row r="7">
          <cell r="A7">
            <v>1120</v>
          </cell>
          <cell r="P7">
            <v>3.1875098234400369E-3</v>
          </cell>
        </row>
        <row r="8">
          <cell r="A8">
            <v>1320</v>
          </cell>
          <cell r="P8">
            <v>1.0552377239710448E-2</v>
          </cell>
        </row>
        <row r="9">
          <cell r="A9">
            <v>1520</v>
          </cell>
          <cell r="P9">
            <v>1.027108081377418E-2</v>
          </cell>
        </row>
        <row r="10">
          <cell r="A10">
            <v>1720</v>
          </cell>
          <cell r="P10">
            <v>2.4003009781790822E-2</v>
          </cell>
        </row>
        <row r="11">
          <cell r="A11">
            <v>1920</v>
          </cell>
          <cell r="P11">
            <v>8.2367231662667777E-3</v>
          </cell>
        </row>
        <row r="12">
          <cell r="A12">
            <v>2120</v>
          </cell>
          <cell r="P12">
            <v>1.9234188259309254E-2</v>
          </cell>
        </row>
        <row r="13">
          <cell r="A13">
            <v>2320</v>
          </cell>
          <cell r="P13">
            <v>1.1016433094438128E-2</v>
          </cell>
        </row>
        <row r="14">
          <cell r="A14">
            <v>2520</v>
          </cell>
          <cell r="P14">
            <v>1.6745956638674848E-2</v>
          </cell>
        </row>
        <row r="15">
          <cell r="A15">
            <v>2720</v>
          </cell>
          <cell r="P15">
            <v>5.4595783323668767E-3</v>
          </cell>
        </row>
        <row r="16">
          <cell r="A16">
            <v>2920</v>
          </cell>
          <cell r="P16">
            <v>3.2886691301387522E-2</v>
          </cell>
        </row>
        <row r="17">
          <cell r="A17">
            <v>3120</v>
          </cell>
          <cell r="P17">
            <v>4.0628320189342572E-2</v>
          </cell>
        </row>
        <row r="18">
          <cell r="A18">
            <v>3320</v>
          </cell>
          <cell r="P18">
            <v>2.6638322793793853E-2</v>
          </cell>
        </row>
        <row r="19">
          <cell r="A19">
            <v>3520</v>
          </cell>
          <cell r="P19">
            <v>2.6171311437953298E-2</v>
          </cell>
        </row>
        <row r="20">
          <cell r="A20">
            <v>3720</v>
          </cell>
          <cell r="P20">
            <v>3.9460066500781717E-2</v>
          </cell>
        </row>
        <row r="21">
          <cell r="A21">
            <v>3920</v>
          </cell>
          <cell r="P21">
            <v>4.1490191768778502E-2</v>
          </cell>
        </row>
        <row r="22">
          <cell r="A22">
            <v>4120</v>
          </cell>
          <cell r="P22">
            <v>2.737411287597161E-2</v>
          </cell>
        </row>
        <row r="23">
          <cell r="A23">
            <v>4320</v>
          </cell>
          <cell r="P23">
            <v>4.294779775584099E-2</v>
          </cell>
        </row>
        <row r="24">
          <cell r="A24">
            <v>4520</v>
          </cell>
          <cell r="P24">
            <v>2.8972368552940785E-2</v>
          </cell>
        </row>
        <row r="25">
          <cell r="A25">
            <v>4720</v>
          </cell>
          <cell r="P25">
            <v>3.8083395288756129E-2</v>
          </cell>
        </row>
        <row r="26">
          <cell r="A26">
            <v>4920</v>
          </cell>
          <cell r="P26">
            <v>3.4094757669203758E-2</v>
          </cell>
        </row>
        <row r="27">
          <cell r="A27">
            <v>5120</v>
          </cell>
          <cell r="P27">
            <v>4.4928524346571408E-2</v>
          </cell>
        </row>
        <row r="28">
          <cell r="A28">
            <v>5320</v>
          </cell>
          <cell r="P28">
            <v>3.7107693423115609E-2</v>
          </cell>
        </row>
        <row r="29">
          <cell r="A29">
            <v>5520</v>
          </cell>
          <cell r="P29">
            <v>4.010214252914758E-2</v>
          </cell>
        </row>
        <row r="30">
          <cell r="A30">
            <v>5720</v>
          </cell>
          <cell r="P30">
            <v>4.5552629654012147E-2</v>
          </cell>
        </row>
        <row r="31">
          <cell r="A31">
            <v>5920</v>
          </cell>
          <cell r="P31">
            <v>4.3711884407851474E-2</v>
          </cell>
        </row>
        <row r="32">
          <cell r="A32">
            <v>6120</v>
          </cell>
          <cell r="P32">
            <v>3.7579059770555541E-2</v>
          </cell>
        </row>
        <row r="33">
          <cell r="A33">
            <v>6320</v>
          </cell>
          <cell r="P33">
            <v>4.8680131685108992E-2</v>
          </cell>
        </row>
        <row r="34">
          <cell r="A34">
            <v>6520</v>
          </cell>
          <cell r="P34">
            <v>6.008668156551631E-2</v>
          </cell>
        </row>
        <row r="35">
          <cell r="A35">
            <v>6720</v>
          </cell>
          <cell r="P35">
            <v>3.9433808266890379E-2</v>
          </cell>
        </row>
        <row r="36">
          <cell r="A36">
            <v>6920</v>
          </cell>
          <cell r="P36">
            <v>5.6813892456306879E-2</v>
          </cell>
        </row>
        <row r="37">
          <cell r="A37">
            <v>7120</v>
          </cell>
          <cell r="P37">
            <v>6.220340074570354E-2</v>
          </cell>
        </row>
        <row r="38">
          <cell r="A38">
            <v>7320</v>
          </cell>
          <cell r="P38">
            <v>5.0694740173458153E-2</v>
          </cell>
        </row>
        <row r="39">
          <cell r="A39">
            <v>7520</v>
          </cell>
          <cell r="P39">
            <v>5.2861234410123581E-2</v>
          </cell>
        </row>
        <row r="40">
          <cell r="A40">
            <v>7720</v>
          </cell>
          <cell r="P40">
            <v>4.1167088079896323E-2</v>
          </cell>
        </row>
        <row r="41">
          <cell r="A41">
            <v>7920</v>
          </cell>
          <cell r="P41">
            <v>4.632330434469472E-2</v>
          </cell>
        </row>
        <row r="42">
          <cell r="A42">
            <v>8120</v>
          </cell>
          <cell r="P42">
            <v>5.8671151843842612E-2</v>
          </cell>
        </row>
        <row r="43">
          <cell r="A43">
            <v>8320</v>
          </cell>
          <cell r="P43">
            <v>6.766408877385148E-2</v>
          </cell>
        </row>
        <row r="44">
          <cell r="A44">
            <v>8520</v>
          </cell>
          <cell r="P44">
            <v>6.966163563753705E-2</v>
          </cell>
        </row>
        <row r="45">
          <cell r="A45">
            <v>8720</v>
          </cell>
          <cell r="P45">
            <v>4.6421910412097062E-2</v>
          </cell>
        </row>
        <row r="46">
          <cell r="A46">
            <v>8920</v>
          </cell>
          <cell r="P46">
            <v>5.9239115327953153E-2</v>
          </cell>
        </row>
        <row r="47">
          <cell r="A47">
            <v>9120</v>
          </cell>
          <cell r="P47">
            <v>5.8458326837963683E-2</v>
          </cell>
        </row>
        <row r="48">
          <cell r="A48">
            <v>9320</v>
          </cell>
          <cell r="P48">
            <v>6.0423945115218217E-2</v>
          </cell>
        </row>
        <row r="49">
          <cell r="A49">
            <v>9520</v>
          </cell>
          <cell r="P49">
            <v>5.3972586894916429E-2</v>
          </cell>
        </row>
        <row r="50">
          <cell r="A50">
            <v>9720</v>
          </cell>
          <cell r="P50">
            <v>6.0584420640482313E-2</v>
          </cell>
        </row>
        <row r="51">
          <cell r="A51">
            <v>9920</v>
          </cell>
          <cell r="P51">
            <v>7.2186276697158394E-2</v>
          </cell>
        </row>
        <row r="52">
          <cell r="A52">
            <v>10120</v>
          </cell>
          <cell r="P52">
            <v>5.8175880996489522E-2</v>
          </cell>
        </row>
        <row r="53">
          <cell r="A53">
            <v>10320</v>
          </cell>
          <cell r="P53">
            <v>6.6656308621016624E-2</v>
          </cell>
        </row>
        <row r="54">
          <cell r="A54">
            <v>10520</v>
          </cell>
          <cell r="P54">
            <v>6.9501359191788056E-2</v>
          </cell>
        </row>
        <row r="55">
          <cell r="A55">
            <v>10720</v>
          </cell>
          <cell r="P55">
            <v>6.5435995550812573E-2</v>
          </cell>
        </row>
        <row r="56">
          <cell r="A56">
            <v>10920</v>
          </cell>
          <cell r="P56">
            <v>8.2652109507872926E-2</v>
          </cell>
        </row>
        <row r="57">
          <cell r="A57">
            <v>11120</v>
          </cell>
          <cell r="P57">
            <v>7.3114135579424519E-2</v>
          </cell>
        </row>
        <row r="58">
          <cell r="A58">
            <v>11320</v>
          </cell>
          <cell r="P58">
            <v>9.2071175108802056E-2</v>
          </cell>
        </row>
        <row r="59">
          <cell r="A59">
            <v>11520</v>
          </cell>
          <cell r="P59">
            <v>5.2003386004514672E-2</v>
          </cell>
        </row>
        <row r="60">
          <cell r="A60">
            <v>11720</v>
          </cell>
          <cell r="P60">
            <v>6.805479701438194E-2</v>
          </cell>
        </row>
        <row r="61">
          <cell r="A61">
            <v>11920</v>
          </cell>
          <cell r="P61">
            <v>5.8230245908266628E-2</v>
          </cell>
        </row>
        <row r="62">
          <cell r="A62">
            <v>12120</v>
          </cell>
          <cell r="P62">
            <v>7.5729877708337084E-2</v>
          </cell>
        </row>
        <row r="63">
          <cell r="A63">
            <v>12320</v>
          </cell>
          <cell r="P63">
            <v>7.4962322404796097E-2</v>
          </cell>
        </row>
        <row r="64">
          <cell r="A64">
            <v>12520</v>
          </cell>
          <cell r="P64">
            <v>5.9311230381243585E-2</v>
          </cell>
        </row>
        <row r="65">
          <cell r="A65">
            <v>12720</v>
          </cell>
          <cell r="P65">
            <v>8.1266615222921612E-2</v>
          </cell>
        </row>
        <row r="66">
          <cell r="A66">
            <v>12920</v>
          </cell>
          <cell r="P66">
            <v>7.5779130438678829E-2</v>
          </cell>
        </row>
        <row r="67">
          <cell r="A67">
            <v>13120</v>
          </cell>
          <cell r="P67">
            <v>5.7088833215485441E-2</v>
          </cell>
        </row>
        <row r="68">
          <cell r="A68">
            <v>13320</v>
          </cell>
          <cell r="P68">
            <v>7.8292576297357377E-2</v>
          </cell>
        </row>
        <row r="69">
          <cell r="A69">
            <v>13520</v>
          </cell>
          <cell r="P69">
            <v>8.3948524655976089E-2</v>
          </cell>
        </row>
        <row r="70">
          <cell r="A70">
            <v>13720</v>
          </cell>
          <cell r="P70">
            <v>8.395858040198019E-2</v>
          </cell>
        </row>
        <row r="71">
          <cell r="A71">
            <v>13920</v>
          </cell>
          <cell r="P71">
            <v>5.8164472711137408E-2</v>
          </cell>
        </row>
        <row r="72">
          <cell r="A72">
            <v>14120</v>
          </cell>
          <cell r="P72">
            <v>6.7539710294307109E-2</v>
          </cell>
        </row>
        <row r="73">
          <cell r="A73">
            <v>14320</v>
          </cell>
          <cell r="P73">
            <v>7.4049132636569329E-2</v>
          </cell>
        </row>
        <row r="74">
          <cell r="A74">
            <v>14520</v>
          </cell>
          <cell r="P74">
            <v>7.7799617079105335E-2</v>
          </cell>
        </row>
        <row r="75">
          <cell r="A75">
            <v>14720</v>
          </cell>
          <cell r="P75">
            <v>7.1869307163424823E-2</v>
          </cell>
        </row>
        <row r="76">
          <cell r="A76">
            <v>14920</v>
          </cell>
          <cell r="P76">
            <v>8.3059130378284066E-2</v>
          </cell>
        </row>
        <row r="77">
          <cell r="A77">
            <v>15120</v>
          </cell>
          <cell r="P77">
            <v>7.6971346837078389E-2</v>
          </cell>
        </row>
        <row r="78">
          <cell r="A78">
            <v>15320</v>
          </cell>
          <cell r="P78">
            <v>7.5807599586729432E-2</v>
          </cell>
        </row>
        <row r="79">
          <cell r="A79">
            <v>15520</v>
          </cell>
          <cell r="P79">
            <v>7.6000290927604491E-2</v>
          </cell>
        </row>
        <row r="80">
          <cell r="A80">
            <v>15720</v>
          </cell>
          <cell r="P80">
            <v>6.345810798325599E-2</v>
          </cell>
        </row>
        <row r="81">
          <cell r="A81">
            <v>15920</v>
          </cell>
          <cell r="P81">
            <v>7.4486977809328628E-2</v>
          </cell>
        </row>
        <row r="82">
          <cell r="A82">
            <v>16120</v>
          </cell>
          <cell r="P82">
            <v>7.4027440180809839E-2</v>
          </cell>
        </row>
        <row r="83">
          <cell r="A83">
            <v>16320</v>
          </cell>
          <cell r="P83">
            <v>7.4438635683194768E-2</v>
          </cell>
        </row>
        <row r="84">
          <cell r="A84">
            <v>16520</v>
          </cell>
          <cell r="P84">
            <v>8.0952714535901929E-2</v>
          </cell>
        </row>
        <row r="85">
          <cell r="A85">
            <v>16720</v>
          </cell>
          <cell r="P85">
            <v>8.3977506566022611E-2</v>
          </cell>
        </row>
        <row r="86">
          <cell r="A86">
            <v>16920</v>
          </cell>
          <cell r="P86">
            <v>7.5198167798495391E-2</v>
          </cell>
        </row>
        <row r="87">
          <cell r="A87">
            <v>17120</v>
          </cell>
          <cell r="P87">
            <v>8.5089488074044414E-2</v>
          </cell>
        </row>
        <row r="88">
          <cell r="A88">
            <v>17320</v>
          </cell>
          <cell r="P88">
            <v>8.8018371305946128E-2</v>
          </cell>
        </row>
        <row r="89">
          <cell r="A89">
            <v>17520</v>
          </cell>
          <cell r="P89">
            <v>5.3577228981633578E-2</v>
          </cell>
        </row>
        <row r="90">
          <cell r="A90">
            <v>17720</v>
          </cell>
          <cell r="P90">
            <v>7.702778765605385E-2</v>
          </cell>
        </row>
        <row r="91">
          <cell r="A91">
            <v>17920</v>
          </cell>
          <cell r="P91">
            <v>8.9059690758719889E-2</v>
          </cell>
        </row>
        <row r="92">
          <cell r="A92">
            <v>18120</v>
          </cell>
          <cell r="P92">
            <v>0.1008742756241237</v>
          </cell>
        </row>
        <row r="93">
          <cell r="A93">
            <v>18320</v>
          </cell>
          <cell r="P93">
            <v>9.5677151182327475E-2</v>
          </cell>
        </row>
        <row r="94">
          <cell r="A94">
            <v>18520</v>
          </cell>
          <cell r="P94">
            <v>0.10042820386590996</v>
          </cell>
        </row>
        <row r="95">
          <cell r="A95">
            <v>18720</v>
          </cell>
          <cell r="P95">
            <v>0.10622923199326065</v>
          </cell>
        </row>
        <row r="96">
          <cell r="A96">
            <v>18920</v>
          </cell>
          <cell r="P96">
            <v>8.7735718952696828E-2</v>
          </cell>
        </row>
        <row r="97">
          <cell r="A97">
            <v>19120</v>
          </cell>
          <cell r="P97">
            <v>0.10754630879983608</v>
          </cell>
        </row>
        <row r="98">
          <cell r="A98">
            <v>19320</v>
          </cell>
          <cell r="P98">
            <v>8.3908393588650931E-2</v>
          </cell>
        </row>
        <row r="99">
          <cell r="A99">
            <v>19520</v>
          </cell>
          <cell r="P99">
            <v>9.2862735594041859E-2</v>
          </cell>
        </row>
        <row r="100">
          <cell r="A100">
            <v>19720</v>
          </cell>
          <cell r="P100">
            <v>0.10385372675344916</v>
          </cell>
        </row>
        <row r="101">
          <cell r="A101">
            <v>19920</v>
          </cell>
          <cell r="P101">
            <v>8.5406725216777765E-2</v>
          </cell>
        </row>
        <row r="102">
          <cell r="A102">
            <v>20120</v>
          </cell>
          <cell r="P102">
            <v>0.10028617499473687</v>
          </cell>
        </row>
        <row r="103">
          <cell r="A103">
            <v>20320</v>
          </cell>
          <cell r="P103">
            <v>0.10350452486548337</v>
          </cell>
        </row>
        <row r="104">
          <cell r="A104">
            <v>20520</v>
          </cell>
          <cell r="P104">
            <v>9.0252707581227429E-2</v>
          </cell>
        </row>
        <row r="105">
          <cell r="A105">
            <v>20720</v>
          </cell>
          <cell r="P105">
            <v>9.4345679635137084E-2</v>
          </cell>
        </row>
        <row r="106">
          <cell r="A106">
            <v>20920</v>
          </cell>
          <cell r="P106">
            <v>9.9198835350483197E-2</v>
          </cell>
        </row>
        <row r="107">
          <cell r="A107">
            <v>21120</v>
          </cell>
          <cell r="P107">
            <v>0.10433822265445632</v>
          </cell>
        </row>
        <row r="108">
          <cell r="A108">
            <v>21320</v>
          </cell>
          <cell r="P108">
            <v>9.2922883053174005E-2</v>
          </cell>
        </row>
        <row r="109">
          <cell r="A109">
            <v>21520</v>
          </cell>
          <cell r="P109">
            <v>0.10679064915402495</v>
          </cell>
        </row>
        <row r="110">
          <cell r="A110">
            <v>21720</v>
          </cell>
          <cell r="P110">
            <v>8.2465259656667303E-2</v>
          </cell>
        </row>
        <row r="111">
          <cell r="A111">
            <v>21920</v>
          </cell>
          <cell r="P111">
            <v>0.10514728767323923</v>
          </cell>
        </row>
        <row r="112">
          <cell r="A112">
            <v>22120</v>
          </cell>
          <cell r="P112">
            <v>9.2612677337422955E-2</v>
          </cell>
        </row>
        <row r="113">
          <cell r="A113">
            <v>22320</v>
          </cell>
          <cell r="P113">
            <v>0.10814507271515582</v>
          </cell>
        </row>
        <row r="114">
          <cell r="A114">
            <v>22520</v>
          </cell>
          <cell r="P114">
            <v>9.3923760590427258E-2</v>
          </cell>
        </row>
        <row r="115">
          <cell r="A115">
            <v>22720</v>
          </cell>
          <cell r="P115">
            <v>0.10014691478942213</v>
          </cell>
        </row>
        <row r="116">
          <cell r="A116">
            <v>22920</v>
          </cell>
          <cell r="P116">
            <v>0.10000489431769714</v>
          </cell>
        </row>
        <row r="117">
          <cell r="A117">
            <v>23120</v>
          </cell>
          <cell r="P117">
            <v>0.11135041184916497</v>
          </cell>
        </row>
        <row r="118">
          <cell r="A118">
            <v>23320</v>
          </cell>
          <cell r="P118">
            <v>0.11690034578887504</v>
          </cell>
        </row>
        <row r="119">
          <cell r="A119">
            <v>23520</v>
          </cell>
          <cell r="P119">
            <v>0.10705398614547015</v>
          </cell>
        </row>
        <row r="120">
          <cell r="A120">
            <v>23720</v>
          </cell>
          <cell r="P120">
            <v>0.11441999882274635</v>
          </cell>
        </row>
        <row r="121">
          <cell r="A121">
            <v>23920</v>
          </cell>
          <cell r="P121">
            <v>0.11274894296415594</v>
          </cell>
        </row>
        <row r="122">
          <cell r="A122">
            <v>24120</v>
          </cell>
          <cell r="P122">
            <v>0.10802954870180738</v>
          </cell>
        </row>
        <row r="123">
          <cell r="A123">
            <v>24320</v>
          </cell>
          <cell r="P123">
            <v>0.10325051347078432</v>
          </cell>
        </row>
        <row r="124">
          <cell r="A124">
            <v>24520</v>
          </cell>
          <cell r="P124">
            <v>0.10590288689799886</v>
          </cell>
        </row>
        <row r="125">
          <cell r="A125">
            <v>24720</v>
          </cell>
          <cell r="P125">
            <v>0.10264616418161121</v>
          </cell>
        </row>
        <row r="126">
          <cell r="A126">
            <v>24920</v>
          </cell>
          <cell r="P126">
            <v>0.10736160761894165</v>
          </cell>
        </row>
        <row r="127">
          <cell r="A127">
            <v>25120</v>
          </cell>
          <cell r="P127">
            <v>0.11198383011479787</v>
          </cell>
        </row>
        <row r="128">
          <cell r="A128">
            <v>25320</v>
          </cell>
          <cell r="P128">
            <v>9.7749191650429848E-2</v>
          </cell>
        </row>
        <row r="129">
          <cell r="A129">
            <v>25520</v>
          </cell>
          <cell r="P129">
            <v>0.12983853027325645</v>
          </cell>
        </row>
        <row r="130">
          <cell r="A130">
            <v>25720</v>
          </cell>
          <cell r="P130">
            <v>0.11162685384354126</v>
          </cell>
        </row>
        <row r="131">
          <cell r="A131">
            <v>25920</v>
          </cell>
          <cell r="P131">
            <v>0.12313065363291509</v>
          </cell>
        </row>
        <row r="132">
          <cell r="A132">
            <v>26120</v>
          </cell>
          <cell r="P132">
            <v>0.119253219787804</v>
          </cell>
        </row>
        <row r="133">
          <cell r="A133">
            <v>26320</v>
          </cell>
          <cell r="P133">
            <v>9.8343500703894873E-2</v>
          </cell>
        </row>
        <row r="134">
          <cell r="A134">
            <v>26520</v>
          </cell>
          <cell r="P134">
            <v>0.11029262464997898</v>
          </cell>
        </row>
        <row r="135">
          <cell r="A135">
            <v>26720</v>
          </cell>
          <cell r="P135">
            <v>0.1159980978825801</v>
          </cell>
        </row>
        <row r="136">
          <cell r="A136">
            <v>26920</v>
          </cell>
          <cell r="P136">
            <v>0.11006978141318915</v>
          </cell>
        </row>
        <row r="137">
          <cell r="A137">
            <v>27120</v>
          </cell>
          <cell r="P137">
            <v>0.11002223066910857</v>
          </cell>
        </row>
        <row r="138">
          <cell r="A138">
            <v>27320</v>
          </cell>
          <cell r="P138">
            <v>9.9184301306877207E-2</v>
          </cell>
        </row>
        <row r="139">
          <cell r="A139">
            <v>27520</v>
          </cell>
          <cell r="P139">
            <v>0.11840532004592159</v>
          </cell>
        </row>
        <row r="140">
          <cell r="A140">
            <v>27720</v>
          </cell>
          <cell r="P140">
            <v>0.12444152400063117</v>
          </cell>
        </row>
        <row r="141">
          <cell r="A141">
            <v>27920</v>
          </cell>
          <cell r="P141">
            <v>0.13811214216022086</v>
          </cell>
        </row>
        <row r="142">
          <cell r="A142">
            <v>28120</v>
          </cell>
          <cell r="P142">
            <v>0.12071433188361634</v>
          </cell>
        </row>
        <row r="143">
          <cell r="A143">
            <v>28320</v>
          </cell>
          <cell r="P143">
            <v>0.11022368589100331</v>
          </cell>
        </row>
        <row r="144">
          <cell r="A144">
            <v>28520</v>
          </cell>
          <cell r="P144">
            <v>0.11110845230175784</v>
          </cell>
        </row>
        <row r="145">
          <cell r="A145">
            <v>28720</v>
          </cell>
          <cell r="P145">
            <v>0.14102477679038403</v>
          </cell>
        </row>
        <row r="146">
          <cell r="A146">
            <v>28920</v>
          </cell>
          <cell r="P146">
            <v>0.12598212486950788</v>
          </cell>
        </row>
        <row r="147">
          <cell r="A147">
            <v>29120</v>
          </cell>
          <cell r="P147">
            <v>0.10268779513804537</v>
          </cell>
        </row>
        <row r="148">
          <cell r="A148">
            <v>29320</v>
          </cell>
          <cell r="P148">
            <v>0.1080822755773054</v>
          </cell>
        </row>
        <row r="149">
          <cell r="A149">
            <v>29520</v>
          </cell>
          <cell r="P149">
            <v>0.13145019597242871</v>
          </cell>
        </row>
        <row r="150">
          <cell r="A150">
            <v>29720</v>
          </cell>
          <cell r="P150">
            <v>0.12613277998569736</v>
          </cell>
        </row>
        <row r="151">
          <cell r="A151">
            <v>29920</v>
          </cell>
          <cell r="P151">
            <v>0.13691005762978439</v>
          </cell>
        </row>
        <row r="152">
          <cell r="A152">
            <v>30120</v>
          </cell>
          <cell r="P152">
            <v>0.13417844862317413</v>
          </cell>
        </row>
        <row r="153">
          <cell r="A153">
            <v>30320</v>
          </cell>
          <cell r="P153">
            <v>0.11311782416746932</v>
          </cell>
        </row>
        <row r="154">
          <cell r="A154">
            <v>30520</v>
          </cell>
          <cell r="P154">
            <v>0.13100669803329798</v>
          </cell>
        </row>
        <row r="155">
          <cell r="A155">
            <v>30720</v>
          </cell>
          <cell r="P155">
            <v>0.14143395663741967</v>
          </cell>
        </row>
        <row r="156">
          <cell r="A156">
            <v>30920</v>
          </cell>
          <cell r="P156">
            <v>0.12267563531236442</v>
          </cell>
        </row>
        <row r="157">
          <cell r="A157">
            <v>31120</v>
          </cell>
          <cell r="P157">
            <v>0.12023743565810922</v>
          </cell>
        </row>
        <row r="158">
          <cell r="A158">
            <v>31320</v>
          </cell>
          <cell r="P158">
            <v>0.13917115843421402</v>
          </cell>
        </row>
        <row r="159">
          <cell r="A159">
            <v>31520</v>
          </cell>
          <cell r="P159">
            <v>0.13843875364861175</v>
          </cell>
        </row>
        <row r="160">
          <cell r="A160">
            <v>31720</v>
          </cell>
          <cell r="P160">
            <v>0.13069447668366505</v>
          </cell>
        </row>
        <row r="161">
          <cell r="A161">
            <v>31920</v>
          </cell>
          <cell r="P161">
            <v>0.10809117882541326</v>
          </cell>
        </row>
        <row r="162">
          <cell r="A162">
            <v>32120</v>
          </cell>
          <cell r="P162">
            <v>0.1322918026063126</v>
          </cell>
        </row>
        <row r="163">
          <cell r="A163">
            <v>32320</v>
          </cell>
          <cell r="P163">
            <v>0.13762635968789638</v>
          </cell>
        </row>
        <row r="164">
          <cell r="A164">
            <v>32520</v>
          </cell>
          <cell r="P164">
            <v>0.12405329319747711</v>
          </cell>
        </row>
        <row r="165">
          <cell r="A165">
            <v>32720</v>
          </cell>
          <cell r="P165">
            <v>0.10828723683543895</v>
          </cell>
        </row>
        <row r="166">
          <cell r="A166">
            <v>32920</v>
          </cell>
          <cell r="P166">
            <v>0.13430006722940166</v>
          </cell>
        </row>
        <row r="167">
          <cell r="A167">
            <v>33120</v>
          </cell>
          <cell r="P167">
            <v>0.12015572136997729</v>
          </cell>
        </row>
        <row r="168">
          <cell r="A168">
            <v>33320</v>
          </cell>
          <cell r="P168">
            <v>0.12250433440683908</v>
          </cell>
        </row>
        <row r="169">
          <cell r="A169">
            <v>33520</v>
          </cell>
          <cell r="P169">
            <v>0.12923118641532017</v>
          </cell>
        </row>
        <row r="170">
          <cell r="A170">
            <v>33720</v>
          </cell>
          <cell r="P170">
            <v>0.143501756471797</v>
          </cell>
        </row>
        <row r="171">
          <cell r="A171">
            <v>33920</v>
          </cell>
          <cell r="P171">
            <v>0.14306248695421164</v>
          </cell>
        </row>
        <row r="172">
          <cell r="A172">
            <v>34120</v>
          </cell>
          <cell r="P172">
            <v>0.13874351151935663</v>
          </cell>
        </row>
        <row r="173">
          <cell r="A173">
            <v>34320</v>
          </cell>
          <cell r="P173">
            <v>0.15019137078884287</v>
          </cell>
        </row>
        <row r="174">
          <cell r="A174">
            <v>34520</v>
          </cell>
          <cell r="P174">
            <v>0.15450896542263198</v>
          </cell>
        </row>
        <row r="175">
          <cell r="A175">
            <v>34720</v>
          </cell>
          <cell r="P175">
            <v>0.13912845192803908</v>
          </cell>
        </row>
        <row r="176">
          <cell r="A176">
            <v>34920</v>
          </cell>
          <cell r="P176">
            <v>0.1365992205485681</v>
          </cell>
        </row>
        <row r="177">
          <cell r="A177">
            <v>35120</v>
          </cell>
          <cell r="P177">
            <v>0.14264211915816505</v>
          </cell>
        </row>
        <row r="178">
          <cell r="A178">
            <v>35320</v>
          </cell>
          <cell r="P178">
            <v>0.11772419627749577</v>
          </cell>
        </row>
        <row r="179">
          <cell r="A179">
            <v>35520</v>
          </cell>
          <cell r="P179">
            <v>0.14353318927899716</v>
          </cell>
        </row>
        <row r="180">
          <cell r="A180">
            <v>35720</v>
          </cell>
          <cell r="P180">
            <v>0.14738585955981576</v>
          </cell>
        </row>
        <row r="181">
          <cell r="A181">
            <v>35920</v>
          </cell>
          <cell r="P181">
            <v>0.14770789319622268</v>
          </cell>
        </row>
        <row r="182">
          <cell r="A182">
            <v>36120</v>
          </cell>
          <cell r="P182">
            <v>0.12854590370997107</v>
          </cell>
        </row>
        <row r="183">
          <cell r="A183">
            <v>36320</v>
          </cell>
          <cell r="P183">
            <v>0.14117914336399537</v>
          </cell>
        </row>
        <row r="184">
          <cell r="A184">
            <v>36520</v>
          </cell>
          <cell r="P184">
            <v>0.145527357035419</v>
          </cell>
        </row>
        <row r="185">
          <cell r="A185">
            <v>36720</v>
          </cell>
          <cell r="P185">
            <v>0.13411869512724031</v>
          </cell>
        </row>
        <row r="186">
          <cell r="A186">
            <v>36920</v>
          </cell>
          <cell r="P186">
            <v>0.12031835535150563</v>
          </cell>
        </row>
        <row r="187">
          <cell r="A187">
            <v>37120</v>
          </cell>
          <cell r="P187">
            <v>0.12568442303755589</v>
          </cell>
        </row>
        <row r="188">
          <cell r="A188">
            <v>37320</v>
          </cell>
          <cell r="P188">
            <v>0.13418047136443212</v>
          </cell>
        </row>
        <row r="189">
          <cell r="A189">
            <v>37520</v>
          </cell>
          <cell r="P189">
            <v>0.1479650999682047</v>
          </cell>
        </row>
        <row r="190">
          <cell r="A190">
            <v>37720</v>
          </cell>
          <cell r="P190">
            <v>0.15251691512956567</v>
          </cell>
        </row>
        <row r="191">
          <cell r="A191">
            <v>37920</v>
          </cell>
          <cell r="P191">
            <v>0.12151179868794673</v>
          </cell>
        </row>
        <row r="192">
          <cell r="A192">
            <v>38120</v>
          </cell>
          <cell r="P192">
            <v>0.14112024770786788</v>
          </cell>
        </row>
        <row r="193">
          <cell r="A193">
            <v>38320</v>
          </cell>
          <cell r="P193">
            <v>0.14710422925814651</v>
          </cell>
        </row>
        <row r="194">
          <cell r="A194">
            <v>38520</v>
          </cell>
          <cell r="P194">
            <v>0.15394655926340939</v>
          </cell>
        </row>
        <row r="195">
          <cell r="A195">
            <v>38720</v>
          </cell>
          <cell r="P195">
            <v>0.14333851552646587</v>
          </cell>
        </row>
        <row r="196">
          <cell r="A196">
            <v>38920</v>
          </cell>
          <cell r="P196">
            <v>0.13429808770240537</v>
          </cell>
        </row>
        <row r="197">
          <cell r="A197">
            <v>39120</v>
          </cell>
          <cell r="P197">
            <v>0.13587704541978896</v>
          </cell>
        </row>
        <row r="198">
          <cell r="A198">
            <v>39320</v>
          </cell>
          <cell r="P198">
            <v>0.1476750665445388</v>
          </cell>
        </row>
        <row r="199">
          <cell r="A199">
            <v>39520</v>
          </cell>
          <cell r="P199">
            <v>0.1654648818935654</v>
          </cell>
        </row>
        <row r="200">
          <cell r="A200">
            <v>39720</v>
          </cell>
          <cell r="P200">
            <v>0.14625974789976257</v>
          </cell>
        </row>
        <row r="201">
          <cell r="A201">
            <v>39920</v>
          </cell>
          <cell r="P201">
            <v>0.12709790699629217</v>
          </cell>
        </row>
        <row r="202">
          <cell r="A202">
            <v>40120</v>
          </cell>
          <cell r="P202">
            <v>0.14791617676320026</v>
          </cell>
        </row>
        <row r="203">
          <cell r="A203">
            <v>40320</v>
          </cell>
          <cell r="P203">
            <v>0.13874695385582894</v>
          </cell>
        </row>
        <row r="204">
          <cell r="A204">
            <v>40520</v>
          </cell>
          <cell r="P204">
            <v>0.15135268236704313</v>
          </cell>
        </row>
        <row r="205">
          <cell r="A205">
            <v>40720</v>
          </cell>
          <cell r="P205">
            <v>0.14128840030722625</v>
          </cell>
        </row>
        <row r="206">
          <cell r="A206">
            <v>40920</v>
          </cell>
          <cell r="P206">
            <v>0.15101575081787261</v>
          </cell>
        </row>
        <row r="207">
          <cell r="A207">
            <v>41120</v>
          </cell>
          <cell r="P207">
            <v>0.14588891697325432</v>
          </cell>
        </row>
        <row r="208">
          <cell r="A208">
            <v>41320</v>
          </cell>
          <cell r="P208">
            <v>0.14396227264221778</v>
          </cell>
        </row>
        <row r="209">
          <cell r="A209">
            <v>41520</v>
          </cell>
          <cell r="P209">
            <v>0.14090284056660637</v>
          </cell>
        </row>
        <row r="210">
          <cell r="A210">
            <v>41720</v>
          </cell>
          <cell r="P210">
            <v>0.1308201316668717</v>
          </cell>
        </row>
        <row r="211">
          <cell r="A211">
            <v>41920</v>
          </cell>
          <cell r="P211">
            <v>0.15815149818243943</v>
          </cell>
        </row>
        <row r="212">
          <cell r="A212">
            <v>42120</v>
          </cell>
          <cell r="P212">
            <v>0.14578956729914092</v>
          </cell>
        </row>
        <row r="213">
          <cell r="A213">
            <v>42320</v>
          </cell>
          <cell r="P213">
            <v>0.14363858878529295</v>
          </cell>
        </row>
        <row r="214">
          <cell r="A214">
            <v>42520</v>
          </cell>
          <cell r="P214">
            <v>0.14476359575016465</v>
          </cell>
        </row>
        <row r="215">
          <cell r="A215">
            <v>42720</v>
          </cell>
          <cell r="P215">
            <v>0.15437603668650601</v>
          </cell>
        </row>
        <row r="216">
          <cell r="A216">
            <v>42920</v>
          </cell>
          <cell r="P216">
            <v>0.1584073937396725</v>
          </cell>
        </row>
        <row r="217">
          <cell r="A217">
            <v>43120</v>
          </cell>
          <cell r="P217">
            <v>0.14693962257849827</v>
          </cell>
        </row>
        <row r="218">
          <cell r="A218">
            <v>43320</v>
          </cell>
          <cell r="P218">
            <v>0.15428462309638613</v>
          </cell>
        </row>
        <row r="219">
          <cell r="A219">
            <v>43520</v>
          </cell>
          <cell r="P219">
            <v>0.15945041156151135</v>
          </cell>
        </row>
        <row r="220">
          <cell r="A220">
            <v>43720</v>
          </cell>
          <cell r="P220">
            <v>0.15411490498953295</v>
          </cell>
        </row>
        <row r="221">
          <cell r="A221">
            <v>43920</v>
          </cell>
          <cell r="P221">
            <v>0.1710391500967671</v>
          </cell>
        </row>
        <row r="222">
          <cell r="A222">
            <v>44120</v>
          </cell>
          <cell r="P222">
            <v>0.15910269342811084</v>
          </cell>
        </row>
        <row r="223">
          <cell r="A223">
            <v>44320</v>
          </cell>
          <cell r="P223">
            <v>0.14105997678744917</v>
          </cell>
        </row>
        <row r="224">
          <cell r="A224">
            <v>44520</v>
          </cell>
          <cell r="P224">
            <v>0.15475403870646479</v>
          </cell>
        </row>
        <row r="225">
          <cell r="A225">
            <v>44720</v>
          </cell>
          <cell r="P225">
            <v>0.14781101208643635</v>
          </cell>
        </row>
        <row r="226">
          <cell r="A226">
            <v>44920</v>
          </cell>
          <cell r="P226">
            <v>0.15457726733910179</v>
          </cell>
        </row>
        <row r="227">
          <cell r="A227">
            <v>45120</v>
          </cell>
          <cell r="P227">
            <v>0.15123270059744384</v>
          </cell>
        </row>
        <row r="228">
          <cell r="A228">
            <v>45320</v>
          </cell>
          <cell r="P228">
            <v>0.14194269357826944</v>
          </cell>
        </row>
        <row r="229">
          <cell r="A229">
            <v>45520</v>
          </cell>
          <cell r="P229">
            <v>0.15903011188634616</v>
          </cell>
        </row>
        <row r="230">
          <cell r="A230">
            <v>45720</v>
          </cell>
          <cell r="P230">
            <v>0.14608453268372287</v>
          </cell>
        </row>
        <row r="231">
          <cell r="A231">
            <v>45920</v>
          </cell>
          <cell r="P231">
            <v>0.15162699968444909</v>
          </cell>
        </row>
        <row r="232">
          <cell r="A232">
            <v>46120</v>
          </cell>
          <cell r="P232">
            <v>0.15027984019899746</v>
          </cell>
        </row>
        <row r="233">
          <cell r="A233">
            <v>46320</v>
          </cell>
          <cell r="P233">
            <v>0.14858062196325014</v>
          </cell>
        </row>
        <row r="234">
          <cell r="A234">
            <v>46520</v>
          </cell>
          <cell r="P234">
            <v>0.15675546808671093</v>
          </cell>
        </row>
        <row r="235">
          <cell r="A235">
            <v>46720</v>
          </cell>
          <cell r="P235">
            <v>0.15526359554299018</v>
          </cell>
        </row>
        <row r="236">
          <cell r="A236">
            <v>46920</v>
          </cell>
          <cell r="P236">
            <v>0.15066382686892979</v>
          </cell>
        </row>
        <row r="237">
          <cell r="A237">
            <v>47120</v>
          </cell>
          <cell r="P237">
            <v>0.17764116108824013</v>
          </cell>
        </row>
        <row r="238">
          <cell r="A238">
            <v>47320</v>
          </cell>
          <cell r="P238">
            <v>0.16202804136725807</v>
          </cell>
        </row>
        <row r="239">
          <cell r="A239">
            <v>47520</v>
          </cell>
          <cell r="P239">
            <v>0.18050421142666609</v>
          </cell>
        </row>
        <row r="240">
          <cell r="A240">
            <v>47720</v>
          </cell>
          <cell r="P240">
            <v>0.17005787632286151</v>
          </cell>
        </row>
        <row r="241">
          <cell r="A241">
            <v>47920</v>
          </cell>
          <cell r="P241">
            <v>0.17329003488806941</v>
          </cell>
        </row>
        <row r="242">
          <cell r="A242">
            <v>48120</v>
          </cell>
          <cell r="P242">
            <v>0.17261091817224022</v>
          </cell>
        </row>
        <row r="243">
          <cell r="A243">
            <v>48320</v>
          </cell>
          <cell r="P243">
            <v>0.17535156546129937</v>
          </cell>
        </row>
        <row r="244">
          <cell r="A244">
            <v>48520</v>
          </cell>
          <cell r="P244">
            <v>0.1365206945087197</v>
          </cell>
        </row>
        <row r="245">
          <cell r="A245">
            <v>48720</v>
          </cell>
          <cell r="P245">
            <v>0.17383244001306361</v>
          </cell>
        </row>
        <row r="246">
          <cell r="A246">
            <v>48920</v>
          </cell>
          <cell r="P246">
            <v>0.15620319325670351</v>
          </cell>
        </row>
        <row r="247">
          <cell r="A247">
            <v>49120</v>
          </cell>
          <cell r="P247">
            <v>0.18628674250944088</v>
          </cell>
        </row>
        <row r="248">
          <cell r="A248">
            <v>49320</v>
          </cell>
          <cell r="P248">
            <v>0.1430916177331599</v>
          </cell>
        </row>
        <row r="249">
          <cell r="A249">
            <v>49520</v>
          </cell>
          <cell r="P249">
            <v>0.16772384451750144</v>
          </cell>
        </row>
        <row r="250">
          <cell r="A250">
            <v>49720</v>
          </cell>
          <cell r="P250">
            <v>0.16165465864745385</v>
          </cell>
        </row>
        <row r="251">
          <cell r="A251">
            <v>49920</v>
          </cell>
          <cell r="P251">
            <v>0.15901131078831027</v>
          </cell>
        </row>
        <row r="252">
          <cell r="A252">
            <v>50120</v>
          </cell>
          <cell r="P252">
            <v>0.15793112326389716</v>
          </cell>
        </row>
        <row r="253">
          <cell r="A253">
            <v>50320</v>
          </cell>
          <cell r="P253">
            <v>0.16708346818088204</v>
          </cell>
        </row>
        <row r="254">
          <cell r="A254">
            <v>50520</v>
          </cell>
          <cell r="P254">
            <v>0.1569054681962565</v>
          </cell>
        </row>
        <row r="255">
          <cell r="A255">
            <v>50720</v>
          </cell>
          <cell r="P255">
            <v>0.17038436387415534</v>
          </cell>
        </row>
        <row r="256">
          <cell r="A256">
            <v>50920</v>
          </cell>
          <cell r="P256">
            <v>0.17191323301072314</v>
          </cell>
        </row>
        <row r="257">
          <cell r="A257">
            <v>51120</v>
          </cell>
          <cell r="P257">
            <v>0.16623760246174077</v>
          </cell>
        </row>
        <row r="258">
          <cell r="A258">
            <v>51320</v>
          </cell>
          <cell r="P258">
            <v>0.16528056363155019</v>
          </cell>
        </row>
        <row r="259">
          <cell r="A259">
            <v>51520</v>
          </cell>
          <cell r="P259">
            <v>0.18159640383914472</v>
          </cell>
        </row>
        <row r="260">
          <cell r="A260">
            <v>51720</v>
          </cell>
          <cell r="P260">
            <v>0.18357270986205404</v>
          </cell>
        </row>
        <row r="261">
          <cell r="A261">
            <v>51920</v>
          </cell>
          <cell r="P261">
            <v>0.17753002320054723</v>
          </cell>
        </row>
        <row r="262">
          <cell r="A262">
            <v>52120</v>
          </cell>
          <cell r="P262">
            <v>0.17195297744496829</v>
          </cell>
        </row>
        <row r="263">
          <cell r="A263">
            <v>52320</v>
          </cell>
          <cell r="P263">
            <v>0.16205261457711923</v>
          </cell>
        </row>
        <row r="264">
          <cell r="A264">
            <v>52520</v>
          </cell>
          <cell r="P264">
            <v>0.17975192362636822</v>
          </cell>
        </row>
        <row r="265">
          <cell r="A265">
            <v>52720</v>
          </cell>
          <cell r="P265">
            <v>0.17448136016222118</v>
          </cell>
        </row>
        <row r="266">
          <cell r="A266">
            <v>52920</v>
          </cell>
          <cell r="P266">
            <v>0.17645663612293006</v>
          </cell>
        </row>
        <row r="267">
          <cell r="A267">
            <v>53120</v>
          </cell>
          <cell r="P267">
            <v>0.17870456553477188</v>
          </cell>
        </row>
        <row r="268">
          <cell r="A268">
            <v>53320</v>
          </cell>
          <cell r="P268">
            <v>0.17866498690183377</v>
          </cell>
        </row>
        <row r="269">
          <cell r="A269">
            <v>53520</v>
          </cell>
          <cell r="P269">
            <v>0.17424053101520223</v>
          </cell>
        </row>
        <row r="270">
          <cell r="A270">
            <v>53720</v>
          </cell>
          <cell r="P270">
            <v>0.17719093268934633</v>
          </cell>
        </row>
        <row r="271">
          <cell r="A271">
            <v>53920</v>
          </cell>
          <cell r="P271">
            <v>0.16796428086641199</v>
          </cell>
        </row>
        <row r="272">
          <cell r="A272">
            <v>54120</v>
          </cell>
          <cell r="P272">
            <v>0.16722840198671787</v>
          </cell>
        </row>
        <row r="273">
          <cell r="A273">
            <v>54320</v>
          </cell>
          <cell r="P273">
            <v>0.18943839262357834</v>
          </cell>
        </row>
        <row r="274">
          <cell r="A274">
            <v>54520</v>
          </cell>
          <cell r="P274">
            <v>0.14126632079445112</v>
          </cell>
        </row>
        <row r="275">
          <cell r="A275">
            <v>54720</v>
          </cell>
          <cell r="P275">
            <v>0.19939993851829083</v>
          </cell>
        </row>
        <row r="276">
          <cell r="A276">
            <v>54920</v>
          </cell>
          <cell r="P276">
            <v>0.18956283383196718</v>
          </cell>
        </row>
        <row r="277">
          <cell r="A277">
            <v>55120</v>
          </cell>
          <cell r="P277">
            <v>0.18186750686548409</v>
          </cell>
        </row>
        <row r="278">
          <cell r="A278">
            <v>55320</v>
          </cell>
          <cell r="P278">
            <v>0.20476377298907977</v>
          </cell>
        </row>
        <row r="279">
          <cell r="A279">
            <v>55520</v>
          </cell>
          <cell r="P279">
            <v>0.18413002828786498</v>
          </cell>
        </row>
        <row r="280">
          <cell r="A280">
            <v>55720</v>
          </cell>
          <cell r="P280">
            <v>0.19002139090993642</v>
          </cell>
        </row>
        <row r="281">
          <cell r="A281">
            <v>55920</v>
          </cell>
          <cell r="P281">
            <v>0.16242263567061663</v>
          </cell>
        </row>
        <row r="282">
          <cell r="A282">
            <v>56120</v>
          </cell>
          <cell r="P282">
            <v>0.189148676855834</v>
          </cell>
        </row>
        <row r="283">
          <cell r="A283">
            <v>56320</v>
          </cell>
          <cell r="P283">
            <v>0.18386650131837171</v>
          </cell>
        </row>
        <row r="284">
          <cell r="A284">
            <v>56520</v>
          </cell>
          <cell r="P284">
            <v>0.18006144136175095</v>
          </cell>
        </row>
        <row r="285">
          <cell r="A285">
            <v>56720</v>
          </cell>
          <cell r="P285">
            <v>0.18504811070934418</v>
          </cell>
        </row>
        <row r="286">
          <cell r="A286">
            <v>56920</v>
          </cell>
          <cell r="P286">
            <v>0.18427386497981715</v>
          </cell>
        </row>
        <row r="287">
          <cell r="A287">
            <v>57120</v>
          </cell>
          <cell r="P287">
            <v>0.16970357166435598</v>
          </cell>
        </row>
        <row r="288">
          <cell r="A288">
            <v>57320</v>
          </cell>
          <cell r="P288">
            <v>0.17848248625867583</v>
          </cell>
        </row>
        <row r="289">
          <cell r="A289">
            <v>57520</v>
          </cell>
          <cell r="P289">
            <v>0.18314991689321142</v>
          </cell>
        </row>
        <row r="290">
          <cell r="A290">
            <v>57720</v>
          </cell>
          <cell r="P290">
            <v>0.17216864310480465</v>
          </cell>
        </row>
        <row r="291">
          <cell r="A291">
            <v>57920</v>
          </cell>
          <cell r="P291">
            <v>0.18541845733808118</v>
          </cell>
        </row>
        <row r="292">
          <cell r="A292">
            <v>58120</v>
          </cell>
          <cell r="P292">
            <v>0.19248203760488003</v>
          </cell>
        </row>
        <row r="293">
          <cell r="A293">
            <v>58320</v>
          </cell>
          <cell r="P293">
            <v>0.19575304100656274</v>
          </cell>
        </row>
        <row r="294">
          <cell r="A294">
            <v>58520</v>
          </cell>
          <cell r="P294">
            <v>0.19158775282841281</v>
          </cell>
        </row>
        <row r="295">
          <cell r="A295">
            <v>58720</v>
          </cell>
          <cell r="P295">
            <v>0.19290904085321334</v>
          </cell>
        </row>
        <row r="296">
          <cell r="A296">
            <v>58920</v>
          </cell>
          <cell r="P296">
            <v>0.19519902852280008</v>
          </cell>
        </row>
        <row r="297">
          <cell r="A297">
            <v>59120</v>
          </cell>
          <cell r="P297">
            <v>0.20230203040228198</v>
          </cell>
        </row>
        <row r="298">
          <cell r="A298">
            <v>59320</v>
          </cell>
          <cell r="P298">
            <v>0.17214651407007511</v>
          </cell>
        </row>
        <row r="299">
          <cell r="A299">
            <v>59520</v>
          </cell>
          <cell r="P299">
            <v>0.18634103911879607</v>
          </cell>
        </row>
        <row r="300">
          <cell r="A300">
            <v>59720</v>
          </cell>
          <cell r="P300">
            <v>0.1978681656937093</v>
          </cell>
        </row>
        <row r="301">
          <cell r="A301">
            <v>59920</v>
          </cell>
          <cell r="P301">
            <v>0.18069077761210031</v>
          </cell>
        </row>
        <row r="302">
          <cell r="A302">
            <v>60120</v>
          </cell>
          <cell r="P302">
            <v>0.18005398856462684</v>
          </cell>
        </row>
        <row r="303">
          <cell r="A303">
            <v>60320</v>
          </cell>
          <cell r="P303">
            <v>0.1751393568075007</v>
          </cell>
        </row>
        <row r="304">
          <cell r="A304">
            <v>60520</v>
          </cell>
          <cell r="P304">
            <v>0.20409853592117519</v>
          </cell>
        </row>
        <row r="305">
          <cell r="A305">
            <v>60720</v>
          </cell>
          <cell r="P305">
            <v>0.19938137096023542</v>
          </cell>
        </row>
        <row r="306">
          <cell r="A306">
            <v>60920</v>
          </cell>
          <cell r="P306">
            <v>0.2110836483473878</v>
          </cell>
        </row>
        <row r="307">
          <cell r="A307">
            <v>61120</v>
          </cell>
          <cell r="P307">
            <v>0.17793655440734191</v>
          </cell>
        </row>
        <row r="308">
          <cell r="A308">
            <v>61320</v>
          </cell>
          <cell r="P308">
            <v>0.18022382223149153</v>
          </cell>
        </row>
        <row r="309">
          <cell r="A309">
            <v>61520</v>
          </cell>
          <cell r="P309">
            <v>0.19134738072240309</v>
          </cell>
        </row>
        <row r="310">
          <cell r="A310">
            <v>61720</v>
          </cell>
          <cell r="P310">
            <v>0.20156517321857312</v>
          </cell>
        </row>
        <row r="311">
          <cell r="A311">
            <v>61920</v>
          </cell>
          <cell r="P311">
            <v>0.20170730472882917</v>
          </cell>
        </row>
        <row r="312">
          <cell r="A312">
            <v>62120</v>
          </cell>
          <cell r="P312">
            <v>0.19449955828469637</v>
          </cell>
        </row>
        <row r="313">
          <cell r="A313">
            <v>62320</v>
          </cell>
          <cell r="P313">
            <v>0.19761757681588021</v>
          </cell>
        </row>
        <row r="314">
          <cell r="A314">
            <v>62520</v>
          </cell>
          <cell r="P314">
            <v>0.19995801206198946</v>
          </cell>
        </row>
        <row r="315">
          <cell r="A315">
            <v>62720</v>
          </cell>
          <cell r="P315">
            <v>0.20441558823097378</v>
          </cell>
        </row>
        <row r="316">
          <cell r="A316">
            <v>62920</v>
          </cell>
          <cell r="P316">
            <v>0.20341301059001513</v>
          </cell>
        </row>
        <row r="317">
          <cell r="A317">
            <v>63120</v>
          </cell>
          <cell r="P317">
            <v>0.22680028618942646</v>
          </cell>
        </row>
        <row r="318">
          <cell r="A318">
            <v>63320</v>
          </cell>
          <cell r="P318">
            <v>0.18684544570052999</v>
          </cell>
        </row>
        <row r="319">
          <cell r="A319">
            <v>63520</v>
          </cell>
          <cell r="P319">
            <v>0.20470876905999882</v>
          </cell>
        </row>
        <row r="320">
          <cell r="A320">
            <v>63720</v>
          </cell>
          <cell r="P320">
            <v>0.17795151041781801</v>
          </cell>
        </row>
        <row r="321">
          <cell r="A321">
            <v>63920</v>
          </cell>
          <cell r="P321">
            <v>0.19479006201366672</v>
          </cell>
        </row>
        <row r="322">
          <cell r="A322">
            <v>64120</v>
          </cell>
          <cell r="P322">
            <v>0.21214228005782496</v>
          </cell>
        </row>
        <row r="323">
          <cell r="A323">
            <v>64320</v>
          </cell>
          <cell r="P323">
            <v>0.19591428115433163</v>
          </cell>
        </row>
        <row r="324">
          <cell r="A324">
            <v>64520</v>
          </cell>
          <cell r="P324">
            <v>0.19207745599577616</v>
          </cell>
        </row>
        <row r="325">
          <cell r="A325">
            <v>64720</v>
          </cell>
          <cell r="P325">
            <v>0.20144758609398555</v>
          </cell>
        </row>
        <row r="326">
          <cell r="A326">
            <v>64920</v>
          </cell>
          <cell r="P326">
            <v>0.20485906813784957</v>
          </cell>
        </row>
        <row r="327">
          <cell r="A327">
            <v>65120</v>
          </cell>
          <cell r="P327">
            <v>0.1883801447132965</v>
          </cell>
        </row>
        <row r="328">
          <cell r="A328">
            <v>65320</v>
          </cell>
          <cell r="P328">
            <v>0.18967075469864531</v>
          </cell>
        </row>
        <row r="329">
          <cell r="A329">
            <v>65520</v>
          </cell>
          <cell r="P329">
            <v>0.19831614316601359</v>
          </cell>
        </row>
        <row r="330">
          <cell r="A330">
            <v>65720</v>
          </cell>
          <cell r="P330">
            <v>0.19685313827045339</v>
          </cell>
        </row>
        <row r="331">
          <cell r="A331">
            <v>65920</v>
          </cell>
          <cell r="P331">
            <v>0.21108023255530736</v>
          </cell>
        </row>
        <row r="332">
          <cell r="A332">
            <v>66120</v>
          </cell>
          <cell r="P332">
            <v>0.21289165471808744</v>
          </cell>
        </row>
        <row r="333">
          <cell r="A333">
            <v>66320</v>
          </cell>
          <cell r="P333">
            <v>0.2099440089585666</v>
          </cell>
        </row>
        <row r="334">
          <cell r="A334">
            <v>66520</v>
          </cell>
          <cell r="P334">
            <v>0.20615375749469939</v>
          </cell>
        </row>
        <row r="335">
          <cell r="A335">
            <v>66720</v>
          </cell>
          <cell r="P335">
            <v>0.18640762693104571</v>
          </cell>
        </row>
        <row r="336">
          <cell r="A336">
            <v>66920</v>
          </cell>
          <cell r="P336">
            <v>0.21146861024003513</v>
          </cell>
        </row>
        <row r="337">
          <cell r="A337">
            <v>67120</v>
          </cell>
          <cell r="P337">
            <v>0.20292792097179227</v>
          </cell>
        </row>
        <row r="338">
          <cell r="A338">
            <v>67320</v>
          </cell>
          <cell r="P338">
            <v>0.21211737705077627</v>
          </cell>
        </row>
        <row r="339">
          <cell r="A339">
            <v>67520</v>
          </cell>
          <cell r="P339">
            <v>0.21683030692986635</v>
          </cell>
        </row>
        <row r="340">
          <cell r="A340">
            <v>67720</v>
          </cell>
          <cell r="P340">
            <v>0.18254928266144702</v>
          </cell>
        </row>
        <row r="341">
          <cell r="A341">
            <v>67920</v>
          </cell>
          <cell r="P341">
            <v>0.21900293948794264</v>
          </cell>
        </row>
        <row r="342">
          <cell r="A342">
            <v>68120</v>
          </cell>
          <cell r="P342">
            <v>0.20802670748315716</v>
          </cell>
        </row>
        <row r="343">
          <cell r="A343">
            <v>68320</v>
          </cell>
          <cell r="P343">
            <v>0.21362803883690007</v>
          </cell>
        </row>
        <row r="344">
          <cell r="A344">
            <v>68520</v>
          </cell>
          <cell r="P344">
            <v>0.18708925339393212</v>
          </cell>
        </row>
        <row r="345">
          <cell r="A345">
            <v>68720</v>
          </cell>
          <cell r="P345">
            <v>0.21441694505369507</v>
          </cell>
        </row>
        <row r="346">
          <cell r="A346">
            <v>68920</v>
          </cell>
          <cell r="P346">
            <v>0.20203013403776537</v>
          </cell>
        </row>
        <row r="347">
          <cell r="A347">
            <v>69120</v>
          </cell>
          <cell r="P347">
            <v>0.20764626876788486</v>
          </cell>
        </row>
        <row r="348">
          <cell r="A348">
            <v>69320</v>
          </cell>
          <cell r="P348">
            <v>0.20195102005052792</v>
          </cell>
        </row>
        <row r="349">
          <cell r="A349">
            <v>69520</v>
          </cell>
          <cell r="P349">
            <v>0.20547782219683991</v>
          </cell>
        </row>
        <row r="350">
          <cell r="A350">
            <v>69720</v>
          </cell>
          <cell r="P350">
            <v>0.20873307800235108</v>
          </cell>
        </row>
        <row r="351">
          <cell r="A351">
            <v>69920</v>
          </cell>
          <cell r="P351">
            <v>0.20927320700407773</v>
          </cell>
        </row>
        <row r="352">
          <cell r="A352">
            <v>70120</v>
          </cell>
          <cell r="P352">
            <v>0.21722144471423699</v>
          </cell>
        </row>
        <row r="353">
          <cell r="A353">
            <v>70320</v>
          </cell>
          <cell r="P353">
            <v>0.21544474374272099</v>
          </cell>
        </row>
        <row r="354">
          <cell r="A354">
            <v>70520</v>
          </cell>
          <cell r="P354">
            <v>0.22524230316816859</v>
          </cell>
        </row>
        <row r="355">
          <cell r="A355">
            <v>70720</v>
          </cell>
          <cell r="P355">
            <v>0.21123008009591529</v>
          </cell>
        </row>
        <row r="356">
          <cell r="A356">
            <v>70920</v>
          </cell>
          <cell r="P356">
            <v>0.19667785914064234</v>
          </cell>
        </row>
        <row r="357">
          <cell r="A357">
            <v>71120</v>
          </cell>
          <cell r="P357">
            <v>0.21568376078911883</v>
          </cell>
        </row>
        <row r="358">
          <cell r="A358">
            <v>71320</v>
          </cell>
          <cell r="P358">
            <v>0.23139488983864442</v>
          </cell>
        </row>
        <row r="359">
          <cell r="A359">
            <v>71520</v>
          </cell>
          <cell r="P359">
            <v>0.20251146486110111</v>
          </cell>
        </row>
        <row r="360">
          <cell r="A360">
            <v>71720</v>
          </cell>
          <cell r="P360">
            <v>0.18861697963250734</v>
          </cell>
        </row>
        <row r="361">
          <cell r="A361">
            <v>71920</v>
          </cell>
          <cell r="P361">
            <v>0.20044759492163364</v>
          </cell>
        </row>
        <row r="362">
          <cell r="A362">
            <v>72120</v>
          </cell>
          <cell r="P362">
            <v>0.22133529466906063</v>
          </cell>
        </row>
        <row r="363">
          <cell r="A363">
            <v>72320</v>
          </cell>
          <cell r="P363">
            <v>0.21018388798016621</v>
          </cell>
        </row>
        <row r="364">
          <cell r="A364">
            <v>72520</v>
          </cell>
          <cell r="P364">
            <v>0.17941566305270285</v>
          </cell>
        </row>
        <row r="365">
          <cell r="A365">
            <v>72720</v>
          </cell>
          <cell r="P365">
            <v>0.22270763333661567</v>
          </cell>
        </row>
        <row r="366">
          <cell r="A366">
            <v>72920</v>
          </cell>
          <cell r="P366">
            <v>0.21348158062999298</v>
          </cell>
        </row>
        <row r="367">
          <cell r="A367">
            <v>73120</v>
          </cell>
          <cell r="P367">
            <v>0.22933519225835186</v>
          </cell>
        </row>
        <row r="368">
          <cell r="A368">
            <v>73320</v>
          </cell>
          <cell r="P368">
            <v>0.21727887862503775</v>
          </cell>
        </row>
        <row r="369">
          <cell r="A369">
            <v>73520</v>
          </cell>
          <cell r="P369">
            <v>0.24417519857413156</v>
          </cell>
        </row>
        <row r="370">
          <cell r="A370">
            <v>73720</v>
          </cell>
          <cell r="P370">
            <v>0.23108003329088983</v>
          </cell>
        </row>
        <row r="371">
          <cell r="A371">
            <v>73920</v>
          </cell>
          <cell r="P371">
            <v>0.22815445394149531</v>
          </cell>
        </row>
        <row r="372">
          <cell r="A372">
            <v>74120</v>
          </cell>
          <cell r="P372">
            <v>0.21387763983414526</v>
          </cell>
        </row>
        <row r="373">
          <cell r="A373">
            <v>74320</v>
          </cell>
          <cell r="P373">
            <v>0.20574123377094011</v>
          </cell>
        </row>
        <row r="374">
          <cell r="A374">
            <v>74520</v>
          </cell>
          <cell r="P374">
            <v>0.23414147800500937</v>
          </cell>
        </row>
        <row r="375">
          <cell r="A375">
            <v>74720</v>
          </cell>
          <cell r="P375">
            <v>0.23671838788708144</v>
          </cell>
        </row>
        <row r="376">
          <cell r="A376">
            <v>74920</v>
          </cell>
          <cell r="P376">
            <v>0.21750843433712358</v>
          </cell>
        </row>
        <row r="377">
          <cell r="A377">
            <v>75120</v>
          </cell>
          <cell r="P377">
            <v>0.19831392720563978</v>
          </cell>
        </row>
        <row r="378">
          <cell r="A378">
            <v>75320</v>
          </cell>
          <cell r="P378">
            <v>0.21588551467253375</v>
          </cell>
        </row>
        <row r="379">
          <cell r="A379">
            <v>75520</v>
          </cell>
          <cell r="P379">
            <v>0.22354091466786277</v>
          </cell>
        </row>
        <row r="380">
          <cell r="A380">
            <v>75720</v>
          </cell>
          <cell r="P380">
            <v>0.21066534628953393</v>
          </cell>
        </row>
        <row r="381">
          <cell r="A381">
            <v>75920</v>
          </cell>
          <cell r="P381">
            <v>0.2226495244355278</v>
          </cell>
        </row>
        <row r="382">
          <cell r="A382">
            <v>76120</v>
          </cell>
          <cell r="P382">
            <v>0.21450930762785403</v>
          </cell>
        </row>
        <row r="383">
          <cell r="A383">
            <v>76320</v>
          </cell>
          <cell r="P383">
            <v>0.21110874195318174</v>
          </cell>
        </row>
        <row r="384">
          <cell r="A384">
            <v>76520</v>
          </cell>
          <cell r="P384">
            <v>0.21921801815693606</v>
          </cell>
        </row>
        <row r="385">
          <cell r="A385">
            <v>76720</v>
          </cell>
          <cell r="P385">
            <v>0.21854457549725984</v>
          </cell>
        </row>
        <row r="386">
          <cell r="A386">
            <v>76920</v>
          </cell>
          <cell r="P386">
            <v>0.22506278955005118</v>
          </cell>
        </row>
        <row r="387">
          <cell r="A387">
            <v>77120</v>
          </cell>
          <cell r="P387">
            <v>0.22197626950330324</v>
          </cell>
        </row>
        <row r="388">
          <cell r="A388">
            <v>77320</v>
          </cell>
          <cell r="P388">
            <v>0.23080100696908143</v>
          </cell>
        </row>
        <row r="389">
          <cell r="A389">
            <v>77520</v>
          </cell>
          <cell r="P389">
            <v>0.200802829951131</v>
          </cell>
        </row>
        <row r="390">
          <cell r="A390">
            <v>77720</v>
          </cell>
          <cell r="P390">
            <v>0.23337191404059326</v>
          </cell>
        </row>
        <row r="391">
          <cell r="A391">
            <v>77920</v>
          </cell>
          <cell r="P391">
            <v>0.21234163787355276</v>
          </cell>
        </row>
        <row r="392">
          <cell r="A392">
            <v>78120</v>
          </cell>
          <cell r="P392">
            <v>0.22832987461251703</v>
          </cell>
        </row>
        <row r="393">
          <cell r="A393">
            <v>78320</v>
          </cell>
          <cell r="P393">
            <v>0.23206604196743488</v>
          </cell>
        </row>
        <row r="394">
          <cell r="A394">
            <v>78520</v>
          </cell>
          <cell r="P394">
            <v>0.22652585399888064</v>
          </cell>
        </row>
        <row r="395">
          <cell r="A395">
            <v>78720</v>
          </cell>
          <cell r="P395">
            <v>0.2352212346041774</v>
          </cell>
        </row>
        <row r="396">
          <cell r="A396">
            <v>78920</v>
          </cell>
          <cell r="P396">
            <v>0.22004946334669964</v>
          </cell>
        </row>
        <row r="397">
          <cell r="A397">
            <v>79120</v>
          </cell>
          <cell r="P397">
            <v>0.24924150853636634</v>
          </cell>
        </row>
        <row r="398">
          <cell r="A398">
            <v>79320</v>
          </cell>
          <cell r="P398">
            <v>0.2433334455446497</v>
          </cell>
        </row>
        <row r="399">
          <cell r="A399">
            <v>79520</v>
          </cell>
          <cell r="P399">
            <v>0.22340887550538072</v>
          </cell>
        </row>
        <row r="400">
          <cell r="A400">
            <v>79720</v>
          </cell>
          <cell r="P400">
            <v>0.22676786240236016</v>
          </cell>
        </row>
        <row r="401">
          <cell r="A401">
            <v>79920</v>
          </cell>
          <cell r="P401">
            <v>0.24750056861445965</v>
          </cell>
        </row>
        <row r="402">
          <cell r="A402">
            <v>80120</v>
          </cell>
          <cell r="P402">
            <v>0.25044240941485912</v>
          </cell>
        </row>
        <row r="403">
          <cell r="A403">
            <v>80320</v>
          </cell>
          <cell r="P403">
            <v>0.23818486090562926</v>
          </cell>
        </row>
        <row r="404">
          <cell r="A404">
            <v>80520</v>
          </cell>
          <cell r="P404">
            <v>0.2488686893502027</v>
          </cell>
        </row>
        <row r="405">
          <cell r="A405">
            <v>80720</v>
          </cell>
          <cell r="P405">
            <v>0.23230826231937757</v>
          </cell>
        </row>
        <row r="406">
          <cell r="A406">
            <v>80920</v>
          </cell>
          <cell r="P406">
            <v>0.22415405750362929</v>
          </cell>
        </row>
        <row r="407">
          <cell r="A407">
            <v>81120</v>
          </cell>
          <cell r="P407">
            <v>0.22604812344385722</v>
          </cell>
        </row>
        <row r="408">
          <cell r="A408">
            <v>81320</v>
          </cell>
          <cell r="P408">
            <v>0.22890088968184594</v>
          </cell>
        </row>
        <row r="409">
          <cell r="A409">
            <v>81520</v>
          </cell>
          <cell r="P409">
            <v>0.24378145690540531</v>
          </cell>
        </row>
        <row r="410">
          <cell r="A410">
            <v>81720</v>
          </cell>
          <cell r="P410">
            <v>0.24579441073046238</v>
          </cell>
        </row>
        <row r="411">
          <cell r="A411">
            <v>81920</v>
          </cell>
          <cell r="P411">
            <v>0.25487479437901867</v>
          </cell>
        </row>
        <row r="412">
          <cell r="A412">
            <v>82120</v>
          </cell>
          <cell r="P412">
            <v>0.24589283745367907</v>
          </cell>
        </row>
        <row r="413">
          <cell r="A413">
            <v>82320</v>
          </cell>
          <cell r="P413">
            <v>0.23860412471152009</v>
          </cell>
        </row>
        <row r="414">
          <cell r="A414">
            <v>82520</v>
          </cell>
          <cell r="P414">
            <v>0.23801366003200869</v>
          </cell>
        </row>
        <row r="415">
          <cell r="A415">
            <v>82720</v>
          </cell>
          <cell r="P415">
            <v>0.25099301465552665</v>
          </cell>
        </row>
        <row r="416">
          <cell r="A416">
            <v>82920</v>
          </cell>
          <cell r="P416">
            <v>0.22528626437349755</v>
          </cell>
        </row>
        <row r="417">
          <cell r="A417">
            <v>83120</v>
          </cell>
          <cell r="P417">
            <v>0.2511518313077904</v>
          </cell>
        </row>
        <row r="418">
          <cell r="A418">
            <v>83320</v>
          </cell>
          <cell r="P418">
            <v>0.23678213649940413</v>
          </cell>
        </row>
        <row r="419">
          <cell r="A419">
            <v>83520</v>
          </cell>
          <cell r="P419">
            <v>0.24545094646706062</v>
          </cell>
        </row>
        <row r="420">
          <cell r="A420">
            <v>83720</v>
          </cell>
          <cell r="P420">
            <v>0.23260197058431722</v>
          </cell>
        </row>
        <row r="421">
          <cell r="A421">
            <v>83920</v>
          </cell>
          <cell r="P421">
            <v>0.23991513566493519</v>
          </cell>
        </row>
        <row r="422">
          <cell r="A422">
            <v>84120</v>
          </cell>
          <cell r="P422">
            <v>0.26206888179379167</v>
          </cell>
        </row>
        <row r="423">
          <cell r="A423">
            <v>84320</v>
          </cell>
          <cell r="P423">
            <v>0.24026532011238452</v>
          </cell>
        </row>
        <row r="424">
          <cell r="A424">
            <v>84520</v>
          </cell>
          <cell r="P424">
            <v>0.25473758868741397</v>
          </cell>
        </row>
        <row r="425">
          <cell r="A425">
            <v>84720</v>
          </cell>
          <cell r="P425">
            <v>0.26055285359077751</v>
          </cell>
        </row>
        <row r="426">
          <cell r="A426">
            <v>84920</v>
          </cell>
          <cell r="P426">
            <v>0.25950649021841798</v>
          </cell>
        </row>
        <row r="427">
          <cell r="A427">
            <v>85120</v>
          </cell>
          <cell r="P427">
            <v>0.23482405375821563</v>
          </cell>
        </row>
        <row r="428">
          <cell r="A428">
            <v>85320</v>
          </cell>
          <cell r="P428">
            <v>0.2330646829822805</v>
          </cell>
        </row>
        <row r="429">
          <cell r="A429">
            <v>85520</v>
          </cell>
          <cell r="P429">
            <v>0.23093983651648392</v>
          </cell>
        </row>
        <row r="430">
          <cell r="A430">
            <v>85720</v>
          </cell>
          <cell r="P430">
            <v>0.21556650197456981</v>
          </cell>
        </row>
        <row r="431">
          <cell r="A431">
            <v>85920</v>
          </cell>
          <cell r="P431">
            <v>0.24189764830591656</v>
          </cell>
        </row>
        <row r="432">
          <cell r="A432">
            <v>86120</v>
          </cell>
          <cell r="P432">
            <v>0.24976853112575573</v>
          </cell>
        </row>
        <row r="433">
          <cell r="A433">
            <v>86320</v>
          </cell>
          <cell r="P433">
            <v>0.26098907817444594</v>
          </cell>
        </row>
        <row r="434">
          <cell r="A434">
            <v>86520</v>
          </cell>
          <cell r="P434">
            <v>0.26509739528317472</v>
          </cell>
        </row>
        <row r="435">
          <cell r="A435">
            <v>86720</v>
          </cell>
          <cell r="P435">
            <v>0.23527732294109463</v>
          </cell>
        </row>
        <row r="436">
          <cell r="A436">
            <v>86920</v>
          </cell>
          <cell r="P436">
            <v>0.21930093776641091</v>
          </cell>
        </row>
        <row r="437">
          <cell r="A437">
            <v>87120</v>
          </cell>
          <cell r="P437">
            <v>0.25022109191927772</v>
          </cell>
        </row>
        <row r="438">
          <cell r="A438">
            <v>87320</v>
          </cell>
          <cell r="P438">
            <v>0.24475681919407968</v>
          </cell>
        </row>
        <row r="439">
          <cell r="A439">
            <v>87520</v>
          </cell>
          <cell r="P439">
            <v>0.24845457874827637</v>
          </cell>
        </row>
        <row r="440">
          <cell r="A440">
            <v>87720</v>
          </cell>
          <cell r="P440">
            <v>0.25487664487814221</v>
          </cell>
        </row>
        <row r="441">
          <cell r="A441">
            <v>87920</v>
          </cell>
          <cell r="P441">
            <v>0.24236629210219271</v>
          </cell>
        </row>
        <row r="442">
          <cell r="A442">
            <v>88120</v>
          </cell>
          <cell r="P442">
            <v>0.24332103195026114</v>
          </cell>
        </row>
        <row r="443">
          <cell r="A443">
            <v>88320</v>
          </cell>
          <cell r="P443">
            <v>0.25175375527098187</v>
          </cell>
        </row>
        <row r="444">
          <cell r="A444">
            <v>88520</v>
          </cell>
          <cell r="P444">
            <v>0.25816186556927295</v>
          </cell>
        </row>
        <row r="445">
          <cell r="A445">
            <v>88720</v>
          </cell>
          <cell r="P445">
            <v>0.24783804446033023</v>
          </cell>
        </row>
        <row r="446">
          <cell r="A446">
            <v>88920</v>
          </cell>
          <cell r="P446">
            <v>0.24281275269156247</v>
          </cell>
        </row>
        <row r="447">
          <cell r="A447">
            <v>89120</v>
          </cell>
          <cell r="P447">
            <v>0.25298725570113528</v>
          </cell>
        </row>
        <row r="448">
          <cell r="A448">
            <v>89320</v>
          </cell>
          <cell r="P448">
            <v>0.28578692429148717</v>
          </cell>
        </row>
        <row r="449">
          <cell r="A449">
            <v>89520</v>
          </cell>
          <cell r="P449">
            <v>0.26201666633119297</v>
          </cell>
        </row>
        <row r="450">
          <cell r="A450">
            <v>89720</v>
          </cell>
          <cell r="P450">
            <v>0.26108077855854739</v>
          </cell>
        </row>
        <row r="451">
          <cell r="A451">
            <v>89920</v>
          </cell>
          <cell r="P451">
            <v>0.25674373326843514</v>
          </cell>
        </row>
        <row r="452">
          <cell r="A452">
            <v>90120</v>
          </cell>
          <cell r="P452">
            <v>0.26431885017438317</v>
          </cell>
        </row>
        <row r="453">
          <cell r="A453">
            <v>90320</v>
          </cell>
          <cell r="P453">
            <v>0.22982908614981903</v>
          </cell>
        </row>
        <row r="454">
          <cell r="A454">
            <v>90520</v>
          </cell>
          <cell r="P454">
            <v>0.26737833837193042</v>
          </cell>
        </row>
        <row r="455">
          <cell r="A455">
            <v>90720</v>
          </cell>
          <cell r="P455">
            <v>0.24351964132054746</v>
          </cell>
        </row>
        <row r="456">
          <cell r="A456">
            <v>90920</v>
          </cell>
          <cell r="P456">
            <v>0.26151111023801871</v>
          </cell>
        </row>
        <row r="457">
          <cell r="A457">
            <v>91120</v>
          </cell>
          <cell r="P457">
            <v>0.24215864317237062</v>
          </cell>
        </row>
        <row r="458">
          <cell r="A458">
            <v>91320</v>
          </cell>
          <cell r="P458">
            <v>0.25155729906745489</v>
          </cell>
        </row>
        <row r="459">
          <cell r="A459">
            <v>91520</v>
          </cell>
          <cell r="P459">
            <v>0.25887087730665237</v>
          </cell>
        </row>
        <row r="460">
          <cell r="A460">
            <v>91720</v>
          </cell>
          <cell r="P460">
            <v>0.26407423161768345</v>
          </cell>
        </row>
        <row r="461">
          <cell r="A461">
            <v>91920</v>
          </cell>
          <cell r="P461">
            <v>0.2705826601408336</v>
          </cell>
        </row>
        <row r="462">
          <cell r="A462">
            <v>92120</v>
          </cell>
          <cell r="P462">
            <v>0.2632177627657461</v>
          </cell>
        </row>
        <row r="463">
          <cell r="A463">
            <v>92320</v>
          </cell>
          <cell r="P463">
            <v>0.26819736445025655</v>
          </cell>
        </row>
        <row r="464">
          <cell r="A464">
            <v>92520</v>
          </cell>
          <cell r="P464">
            <v>0.24610222729868647</v>
          </cell>
        </row>
        <row r="465">
          <cell r="A465">
            <v>92720</v>
          </cell>
          <cell r="P465">
            <v>0.27205681640929652</v>
          </cell>
        </row>
        <row r="466">
          <cell r="A466">
            <v>92920</v>
          </cell>
          <cell r="P466">
            <v>0.23479330864239564</v>
          </cell>
        </row>
        <row r="467">
          <cell r="A467">
            <v>93120</v>
          </cell>
          <cell r="P467">
            <v>0.25468362087434315</v>
          </cell>
        </row>
        <row r="468">
          <cell r="A468">
            <v>93320</v>
          </cell>
          <cell r="P468">
            <v>0.25407453957522214</v>
          </cell>
        </row>
        <row r="469">
          <cell r="A469">
            <v>93520</v>
          </cell>
          <cell r="P469">
            <v>0.2588429719643584</v>
          </cell>
        </row>
        <row r="470">
          <cell r="A470">
            <v>93720</v>
          </cell>
          <cell r="P470">
            <v>0.25521167570931297</v>
          </cell>
        </row>
        <row r="471">
          <cell r="A471">
            <v>93920</v>
          </cell>
          <cell r="P471">
            <v>0.24991676650635611</v>
          </cell>
        </row>
        <row r="472">
          <cell r="A472">
            <v>94120</v>
          </cell>
          <cell r="P472">
            <v>0.27367370754756892</v>
          </cell>
        </row>
        <row r="473">
          <cell r="A473">
            <v>94320</v>
          </cell>
          <cell r="P473">
            <v>0.25539758279781299</v>
          </cell>
        </row>
        <row r="474">
          <cell r="A474">
            <v>94520</v>
          </cell>
          <cell r="P474">
            <v>0.24856581415723333</v>
          </cell>
        </row>
        <row r="475">
          <cell r="A475">
            <v>94720</v>
          </cell>
          <cell r="P475">
            <v>0.25730851697582596</v>
          </cell>
        </row>
        <row r="476">
          <cell r="A476">
            <v>94920</v>
          </cell>
          <cell r="P476">
            <v>0.25665815172885831</v>
          </cell>
        </row>
        <row r="477">
          <cell r="A477">
            <v>95120</v>
          </cell>
          <cell r="P477">
            <v>0.2575409815814505</v>
          </cell>
        </row>
        <row r="478">
          <cell r="A478">
            <v>95320</v>
          </cell>
          <cell r="P478">
            <v>0.2686129826750206</v>
          </cell>
        </row>
        <row r="479">
          <cell r="A479">
            <v>95520</v>
          </cell>
          <cell r="P479">
            <v>0.25288185663233947</v>
          </cell>
        </row>
        <row r="480">
          <cell r="A480">
            <v>95720</v>
          </cell>
          <cell r="P480">
            <v>0.28104628422425032</v>
          </cell>
        </row>
        <row r="481">
          <cell r="A481">
            <v>95920</v>
          </cell>
          <cell r="P481">
            <v>0.2575086213560277</v>
          </cell>
        </row>
        <row r="482">
          <cell r="A482">
            <v>96120</v>
          </cell>
          <cell r="P482">
            <v>0.25920512371024568</v>
          </cell>
        </row>
        <row r="483">
          <cell r="A483">
            <v>96320</v>
          </cell>
          <cell r="P483">
            <v>0.29034947098428981</v>
          </cell>
        </row>
        <row r="484">
          <cell r="A484">
            <v>96520</v>
          </cell>
          <cell r="P484">
            <v>0.28309545344245662</v>
          </cell>
        </row>
        <row r="485">
          <cell r="A485">
            <v>96720</v>
          </cell>
          <cell r="P485">
            <v>0.24805227069462388</v>
          </cell>
        </row>
        <row r="486">
          <cell r="A486">
            <v>96920</v>
          </cell>
          <cell r="P486">
            <v>0.2720358658233929</v>
          </cell>
        </row>
        <row r="487">
          <cell r="A487">
            <v>97120</v>
          </cell>
          <cell r="P487">
            <v>0.29747298613599543</v>
          </cell>
        </row>
        <row r="488">
          <cell r="A488">
            <v>97320</v>
          </cell>
          <cell r="P488">
            <v>0.26196772889544767</v>
          </cell>
        </row>
        <row r="489">
          <cell r="A489">
            <v>97520</v>
          </cell>
          <cell r="P489">
            <v>0.26230236623404524</v>
          </cell>
        </row>
        <row r="490">
          <cell r="A490">
            <v>97720</v>
          </cell>
          <cell r="P490">
            <v>0.27353328117016629</v>
          </cell>
        </row>
        <row r="491">
          <cell r="A491">
            <v>97920</v>
          </cell>
          <cell r="P491">
            <v>0.27012857103755106</v>
          </cell>
        </row>
        <row r="492">
          <cell r="A492">
            <v>98120</v>
          </cell>
          <cell r="P492">
            <v>0.28056212344555354</v>
          </cell>
        </row>
        <row r="493">
          <cell r="A493">
            <v>98320</v>
          </cell>
          <cell r="P493">
            <v>0.26492147626103646</v>
          </cell>
        </row>
        <row r="494">
          <cell r="A494">
            <v>98520</v>
          </cell>
          <cell r="P494">
            <v>0.27681688041730401</v>
          </cell>
        </row>
        <row r="495">
          <cell r="A495">
            <v>98720</v>
          </cell>
          <cell r="P495">
            <v>0.26373814269344925</v>
          </cell>
        </row>
        <row r="496">
          <cell r="A496">
            <v>98920</v>
          </cell>
          <cell r="P496">
            <v>0.26982355564048666</v>
          </cell>
        </row>
        <row r="497">
          <cell r="A497">
            <v>99120</v>
          </cell>
          <cell r="P497">
            <v>0.24244316393958465</v>
          </cell>
        </row>
        <row r="498">
          <cell r="A498">
            <v>99320</v>
          </cell>
          <cell r="P498">
            <v>0.25815346299810249</v>
          </cell>
        </row>
        <row r="499">
          <cell r="A499">
            <v>99520</v>
          </cell>
          <cell r="P499">
            <v>0.27573809081335565</v>
          </cell>
        </row>
        <row r="500">
          <cell r="A500">
            <v>99720</v>
          </cell>
          <cell r="P500">
            <v>0.2935889710132451</v>
          </cell>
        </row>
        <row r="501">
          <cell r="A501">
            <v>99920</v>
          </cell>
          <cell r="P501">
            <v>0.25998890946359432</v>
          </cell>
        </row>
        <row r="502">
          <cell r="A502">
            <v>100120</v>
          </cell>
          <cell r="P502">
            <v>0.28492294846083305</v>
          </cell>
        </row>
        <row r="503">
          <cell r="A503">
            <v>100320</v>
          </cell>
          <cell r="P503">
            <v>0.27022114743076847</v>
          </cell>
        </row>
        <row r="504">
          <cell r="A504">
            <v>100520</v>
          </cell>
          <cell r="P504">
            <v>0.26131953751051284</v>
          </cell>
        </row>
        <row r="505">
          <cell r="A505">
            <v>100720</v>
          </cell>
          <cell r="P505">
            <v>0.26421869285954458</v>
          </cell>
        </row>
        <row r="506">
          <cell r="A506">
            <v>100920</v>
          </cell>
          <cell r="P506">
            <v>0.29402561099808477</v>
          </cell>
        </row>
        <row r="507">
          <cell r="A507">
            <v>101120</v>
          </cell>
          <cell r="P507">
            <v>0.28302873638366138</v>
          </cell>
        </row>
        <row r="508">
          <cell r="A508">
            <v>101320</v>
          </cell>
          <cell r="P508">
            <v>0.27637348085807611</v>
          </cell>
        </row>
        <row r="509">
          <cell r="A509">
            <v>101520</v>
          </cell>
          <cell r="P509">
            <v>0.28357322097654158</v>
          </cell>
        </row>
        <row r="510">
          <cell r="A510">
            <v>101720</v>
          </cell>
          <cell r="P510">
            <v>0.24948700284630682</v>
          </cell>
        </row>
        <row r="511">
          <cell r="A511">
            <v>101920</v>
          </cell>
          <cell r="P511">
            <v>0.2690751191921214</v>
          </cell>
        </row>
        <row r="512">
          <cell r="A512">
            <v>102120</v>
          </cell>
          <cell r="P512">
            <v>0.29155835739979508</v>
          </cell>
        </row>
        <row r="513">
          <cell r="A513">
            <v>102320</v>
          </cell>
          <cell r="P513">
            <v>0.26625891694063641</v>
          </cell>
        </row>
        <row r="514">
          <cell r="A514">
            <v>102520</v>
          </cell>
          <cell r="P514">
            <v>0.26729831025592282</v>
          </cell>
        </row>
        <row r="515">
          <cell r="A515">
            <v>102720</v>
          </cell>
          <cell r="P515">
            <v>0.25692867325369906</v>
          </cell>
        </row>
        <row r="516">
          <cell r="A516">
            <v>102920</v>
          </cell>
          <cell r="P516">
            <v>0.27378531830854441</v>
          </cell>
        </row>
        <row r="517">
          <cell r="A517">
            <v>103120</v>
          </cell>
          <cell r="P517">
            <v>0.2740998809821325</v>
          </cell>
        </row>
        <row r="518">
          <cell r="A518">
            <v>103320</v>
          </cell>
          <cell r="P518">
            <v>0.25700901756281169</v>
          </cell>
        </row>
        <row r="519">
          <cell r="A519">
            <v>103520</v>
          </cell>
          <cell r="P519">
            <v>0.27614852444446603</v>
          </cell>
        </row>
        <row r="520">
          <cell r="A520">
            <v>103720</v>
          </cell>
          <cell r="P520">
            <v>0.2558783936484853</v>
          </cell>
        </row>
        <row r="521">
          <cell r="A521">
            <v>103920</v>
          </cell>
          <cell r="P521">
            <v>0.27709416529458353</v>
          </cell>
        </row>
        <row r="522">
          <cell r="A522">
            <v>104120</v>
          </cell>
          <cell r="P522">
            <v>0.27627904657424951</v>
          </cell>
        </row>
        <row r="523">
          <cell r="A523">
            <v>104320</v>
          </cell>
          <cell r="P523">
            <v>0.27798345654038448</v>
          </cell>
        </row>
        <row r="524">
          <cell r="A524">
            <v>104520</v>
          </cell>
          <cell r="P524">
            <v>0.27031033115209202</v>
          </cell>
        </row>
        <row r="525">
          <cell r="A525">
            <v>104720</v>
          </cell>
          <cell r="P525">
            <v>0.27220680251056545</v>
          </cell>
        </row>
        <row r="526">
          <cell r="A526">
            <v>104920</v>
          </cell>
          <cell r="P526">
            <v>0.27795913196846711</v>
          </cell>
        </row>
        <row r="527">
          <cell r="A527">
            <v>105120</v>
          </cell>
          <cell r="P527">
            <v>0.27595376193775939</v>
          </cell>
        </row>
        <row r="528">
          <cell r="A528">
            <v>105320</v>
          </cell>
          <cell r="P528">
            <v>0.27890576082102858</v>
          </cell>
        </row>
        <row r="529">
          <cell r="A529">
            <v>105520</v>
          </cell>
          <cell r="P529">
            <v>0.27968124675114941</v>
          </cell>
        </row>
        <row r="530">
          <cell r="A530">
            <v>105720</v>
          </cell>
          <cell r="P530">
            <v>0.25081797380993193</v>
          </cell>
        </row>
        <row r="531">
          <cell r="A531">
            <v>105920</v>
          </cell>
          <cell r="P531">
            <v>0.29039244240319628</v>
          </cell>
        </row>
        <row r="532">
          <cell r="A532">
            <v>106120</v>
          </cell>
          <cell r="P532">
            <v>0.27547472519208355</v>
          </cell>
        </row>
        <row r="533">
          <cell r="A533">
            <v>106320</v>
          </cell>
          <cell r="P533">
            <v>0.29368264484826362</v>
          </cell>
        </row>
        <row r="534">
          <cell r="A534">
            <v>106520</v>
          </cell>
          <cell r="P534">
            <v>0.29437238873751137</v>
          </cell>
        </row>
        <row r="535">
          <cell r="A535">
            <v>106720</v>
          </cell>
          <cell r="P535">
            <v>0.29791157341487423</v>
          </cell>
        </row>
        <row r="536">
          <cell r="A536">
            <v>106920</v>
          </cell>
          <cell r="P536">
            <v>0.28247767279396357</v>
          </cell>
        </row>
        <row r="537">
          <cell r="A537">
            <v>107120</v>
          </cell>
          <cell r="P537">
            <v>0.27454138589327032</v>
          </cell>
        </row>
        <row r="538">
          <cell r="A538">
            <v>107320</v>
          </cell>
          <cell r="P538">
            <v>0.30958800132091929</v>
          </cell>
        </row>
        <row r="539">
          <cell r="A539">
            <v>107520</v>
          </cell>
          <cell r="P539">
            <v>0.28676903005174181</v>
          </cell>
        </row>
        <row r="540">
          <cell r="A540">
            <v>107720</v>
          </cell>
          <cell r="P540">
            <v>0.30148548607052406</v>
          </cell>
        </row>
        <row r="541">
          <cell r="A541">
            <v>107920</v>
          </cell>
          <cell r="P541">
            <v>0.28935931621156036</v>
          </cell>
        </row>
        <row r="542">
          <cell r="A542">
            <v>108120</v>
          </cell>
          <cell r="P542">
            <v>0.27779878363717692</v>
          </cell>
        </row>
        <row r="543">
          <cell r="A543">
            <v>108320</v>
          </cell>
          <cell r="P543">
            <v>0.28631706445335769</v>
          </cell>
        </row>
        <row r="544">
          <cell r="A544">
            <v>108520</v>
          </cell>
          <cell r="P544">
            <v>0.2857650582197313</v>
          </cell>
        </row>
        <row r="545">
          <cell r="A545">
            <v>108720</v>
          </cell>
          <cell r="P545">
            <v>0.27906340096727972</v>
          </cell>
        </row>
        <row r="546">
          <cell r="A546">
            <v>108920</v>
          </cell>
          <cell r="P546">
            <v>0.26609343936381713</v>
          </cell>
        </row>
        <row r="547">
          <cell r="A547">
            <v>109120</v>
          </cell>
          <cell r="P547">
            <v>0.27183509447208204</v>
          </cell>
        </row>
        <row r="548">
          <cell r="A548">
            <v>109320</v>
          </cell>
          <cell r="P548">
            <v>0.25425290562297503</v>
          </cell>
        </row>
        <row r="549">
          <cell r="A549">
            <v>109520</v>
          </cell>
          <cell r="P549">
            <v>0.29730869612678501</v>
          </cell>
        </row>
        <row r="550">
          <cell r="A550">
            <v>109720</v>
          </cell>
          <cell r="P550">
            <v>0.2760645627753831</v>
          </cell>
        </row>
        <row r="551">
          <cell r="A551">
            <v>109920</v>
          </cell>
          <cell r="P551">
            <v>0.27589865674080977</v>
          </cell>
        </row>
        <row r="552">
          <cell r="A552">
            <v>110120</v>
          </cell>
          <cell r="P552">
            <v>0.28002768104952402</v>
          </cell>
        </row>
        <row r="553">
          <cell r="A553">
            <v>110320</v>
          </cell>
          <cell r="P553">
            <v>0.28390598533648198</v>
          </cell>
        </row>
        <row r="554">
          <cell r="A554">
            <v>110520</v>
          </cell>
          <cell r="P554">
            <v>0.2981915191818823</v>
          </cell>
        </row>
        <row r="555">
          <cell r="A555">
            <v>110720</v>
          </cell>
          <cell r="P555">
            <v>0.30809182917798072</v>
          </cell>
        </row>
        <row r="556">
          <cell r="A556">
            <v>110920</v>
          </cell>
          <cell r="P556">
            <v>0.27771975456179637</v>
          </cell>
        </row>
        <row r="557">
          <cell r="A557">
            <v>111120</v>
          </cell>
          <cell r="P557">
            <v>0.28603255703422048</v>
          </cell>
        </row>
        <row r="558">
          <cell r="A558">
            <v>111320</v>
          </cell>
          <cell r="P558">
            <v>0.3146079702560417</v>
          </cell>
        </row>
        <row r="559">
          <cell r="A559">
            <v>111520</v>
          </cell>
          <cell r="P559">
            <v>0.27615553674617827</v>
          </cell>
        </row>
        <row r="560">
          <cell r="A560">
            <v>111720</v>
          </cell>
          <cell r="P560">
            <v>0.27443354792717972</v>
          </cell>
        </row>
        <row r="561">
          <cell r="A561">
            <v>111920</v>
          </cell>
          <cell r="P561">
            <v>0.28839057111086569</v>
          </cell>
        </row>
        <row r="562">
          <cell r="A562">
            <v>112120</v>
          </cell>
          <cell r="P562">
            <v>0.28088535907810042</v>
          </cell>
        </row>
        <row r="563">
          <cell r="A563">
            <v>112320</v>
          </cell>
          <cell r="P563">
            <v>0.29281153666288096</v>
          </cell>
        </row>
        <row r="564">
          <cell r="A564">
            <v>112520</v>
          </cell>
          <cell r="P564">
            <v>0.27547526617586493</v>
          </cell>
        </row>
        <row r="565">
          <cell r="A565">
            <v>112720</v>
          </cell>
          <cell r="P565">
            <v>0.30604016476574708</v>
          </cell>
        </row>
        <row r="566">
          <cell r="A566">
            <v>112920</v>
          </cell>
          <cell r="P566">
            <v>0.28113155807143486</v>
          </cell>
        </row>
        <row r="567">
          <cell r="A567">
            <v>113120</v>
          </cell>
          <cell r="P567">
            <v>0.28494633078862569</v>
          </cell>
        </row>
        <row r="568">
          <cell r="A568">
            <v>113320</v>
          </cell>
          <cell r="P568">
            <v>0.27616037183104136</v>
          </cell>
        </row>
        <row r="569">
          <cell r="A569">
            <v>113520</v>
          </cell>
          <cell r="P569">
            <v>0.29908925138737208</v>
          </cell>
        </row>
        <row r="570">
          <cell r="A570">
            <v>113720</v>
          </cell>
          <cell r="P570">
            <v>0.30560079443892751</v>
          </cell>
        </row>
        <row r="571">
          <cell r="A571">
            <v>113920</v>
          </cell>
          <cell r="P571">
            <v>0.27847050265619377</v>
          </cell>
        </row>
        <row r="572">
          <cell r="A572">
            <v>114120</v>
          </cell>
          <cell r="P572">
            <v>0.30831939642565193</v>
          </cell>
        </row>
        <row r="573">
          <cell r="A573">
            <v>114320</v>
          </cell>
          <cell r="P573">
            <v>0.28591760170292119</v>
          </cell>
        </row>
        <row r="574">
          <cell r="A574">
            <v>114520</v>
          </cell>
          <cell r="P574">
            <v>0.28745008029610902</v>
          </cell>
        </row>
        <row r="575">
          <cell r="A575">
            <v>114720</v>
          </cell>
          <cell r="P575">
            <v>0.3006288030983239</v>
          </cell>
        </row>
        <row r="576">
          <cell r="A576">
            <v>114920</v>
          </cell>
          <cell r="P576">
            <v>0.3015277662247966</v>
          </cell>
        </row>
        <row r="577">
          <cell r="A577">
            <v>115120</v>
          </cell>
          <cell r="P577">
            <v>0.28880170710036596</v>
          </cell>
        </row>
        <row r="578">
          <cell r="A578">
            <v>115320</v>
          </cell>
          <cell r="P578">
            <v>0.30601887085402452</v>
          </cell>
        </row>
        <row r="579">
          <cell r="A579">
            <v>115520</v>
          </cell>
          <cell r="P579">
            <v>0.28500107445739903</v>
          </cell>
        </row>
        <row r="580">
          <cell r="A580">
            <v>115720</v>
          </cell>
          <cell r="P580">
            <v>0.30237413476031827</v>
          </cell>
        </row>
        <row r="581">
          <cell r="A581">
            <v>115920</v>
          </cell>
          <cell r="P581">
            <v>0.280374495339619</v>
          </cell>
        </row>
        <row r="582">
          <cell r="A582">
            <v>116120</v>
          </cell>
          <cell r="P582">
            <v>0.29901128032432817</v>
          </cell>
        </row>
        <row r="583">
          <cell r="A583">
            <v>116320</v>
          </cell>
          <cell r="P583">
            <v>0.29825912186146969</v>
          </cell>
        </row>
        <row r="584">
          <cell r="A584">
            <v>116520</v>
          </cell>
          <cell r="P584">
            <v>0.30141773361741103</v>
          </cell>
        </row>
        <row r="585">
          <cell r="A585">
            <v>116720</v>
          </cell>
          <cell r="P585">
            <v>0.30316260775995352</v>
          </cell>
        </row>
        <row r="586">
          <cell r="A586">
            <v>116920</v>
          </cell>
          <cell r="P586">
            <v>0.2879014326703635</v>
          </cell>
        </row>
        <row r="587">
          <cell r="A587">
            <v>117120</v>
          </cell>
          <cell r="P587">
            <v>0.29688863901998791</v>
          </cell>
        </row>
        <row r="588">
          <cell r="A588">
            <v>117320</v>
          </cell>
          <cell r="P588">
            <v>0.29667875659421955</v>
          </cell>
        </row>
        <row r="589">
          <cell r="A589">
            <v>117520</v>
          </cell>
          <cell r="P589">
            <v>0.30820730822212017</v>
          </cell>
        </row>
        <row r="590">
          <cell r="A590">
            <v>117720</v>
          </cell>
          <cell r="P590">
            <v>0.2874314499119085</v>
          </cell>
        </row>
        <row r="591">
          <cell r="A591">
            <v>117920</v>
          </cell>
          <cell r="P591">
            <v>0.295657734575415</v>
          </cell>
        </row>
        <row r="592">
          <cell r="A592">
            <v>118120</v>
          </cell>
          <cell r="P592">
            <v>0.30368893123176638</v>
          </cell>
        </row>
        <row r="593">
          <cell r="A593">
            <v>118320</v>
          </cell>
          <cell r="P593">
            <v>0.28964715376112271</v>
          </cell>
        </row>
        <row r="594">
          <cell r="A594">
            <v>118520</v>
          </cell>
          <cell r="P594">
            <v>0.29968206980831685</v>
          </cell>
        </row>
        <row r="595">
          <cell r="A595">
            <v>118720</v>
          </cell>
          <cell r="P595">
            <v>0.3055981539090683</v>
          </cell>
        </row>
        <row r="596">
          <cell r="A596">
            <v>118920</v>
          </cell>
          <cell r="P596">
            <v>0.28721714342360727</v>
          </cell>
        </row>
        <row r="597">
          <cell r="A597">
            <v>119120</v>
          </cell>
          <cell r="P597">
            <v>0.30747517666831237</v>
          </cell>
        </row>
        <row r="598">
          <cell r="A598">
            <v>119320</v>
          </cell>
          <cell r="P598">
            <v>0.30317702689390208</v>
          </cell>
        </row>
        <row r="599">
          <cell r="A599">
            <v>119520</v>
          </cell>
          <cell r="P599">
            <v>0.32238502887729242</v>
          </cell>
        </row>
        <row r="600">
          <cell r="A600">
            <v>119720</v>
          </cell>
          <cell r="P600">
            <v>0.30041785684333083</v>
          </cell>
        </row>
        <row r="601">
          <cell r="A601">
            <v>119920</v>
          </cell>
          <cell r="P601">
            <v>0.3113386824324324</v>
          </cell>
        </row>
        <row r="602">
          <cell r="A602">
            <v>120120</v>
          </cell>
          <cell r="P602">
            <v>0.30940100607859555</v>
          </cell>
        </row>
        <row r="603">
          <cell r="A603">
            <v>120320</v>
          </cell>
          <cell r="P603">
            <v>0.31842083085401696</v>
          </cell>
        </row>
        <row r="604">
          <cell r="A604">
            <v>120520</v>
          </cell>
          <cell r="P604">
            <v>0.29535744802050701</v>
          </cell>
        </row>
        <row r="605">
          <cell r="A605">
            <v>120720</v>
          </cell>
          <cell r="P605">
            <v>0.30609994830344656</v>
          </cell>
        </row>
        <row r="606">
          <cell r="A606">
            <v>120920</v>
          </cell>
          <cell r="P606">
            <v>0.31563508360222942</v>
          </cell>
        </row>
        <row r="607">
          <cell r="A607">
            <v>121120</v>
          </cell>
          <cell r="P607">
            <v>0.28206939903225337</v>
          </cell>
        </row>
        <row r="608">
          <cell r="A608">
            <v>121320</v>
          </cell>
          <cell r="P608">
            <v>0.30900565411375935</v>
          </cell>
        </row>
        <row r="609">
          <cell r="A609">
            <v>121520</v>
          </cell>
          <cell r="P609">
            <v>0.26808860242607702</v>
          </cell>
        </row>
        <row r="610">
          <cell r="A610">
            <v>121720</v>
          </cell>
          <cell r="P610">
            <v>0.30825638308928083</v>
          </cell>
        </row>
        <row r="611">
          <cell r="A611">
            <v>121920</v>
          </cell>
          <cell r="P611">
            <v>0.32458890651498812</v>
          </cell>
        </row>
        <row r="612">
          <cell r="A612">
            <v>122120</v>
          </cell>
          <cell r="P612">
            <v>0.30352887891140384</v>
          </cell>
        </row>
        <row r="613">
          <cell r="A613">
            <v>122320</v>
          </cell>
          <cell r="P613">
            <v>0.30515331335061563</v>
          </cell>
        </row>
        <row r="614">
          <cell r="A614">
            <v>122520</v>
          </cell>
          <cell r="P614">
            <v>0.30931729819604703</v>
          </cell>
        </row>
        <row r="615">
          <cell r="A615">
            <v>122720</v>
          </cell>
          <cell r="P615">
            <v>0.31676533831920645</v>
          </cell>
        </row>
        <row r="616">
          <cell r="A616">
            <v>122920</v>
          </cell>
          <cell r="P616">
            <v>0.30693513406940065</v>
          </cell>
        </row>
        <row r="617">
          <cell r="A617">
            <v>123120</v>
          </cell>
          <cell r="P617">
            <v>0.30754133998933159</v>
          </cell>
        </row>
        <row r="618">
          <cell r="A618">
            <v>123320</v>
          </cell>
          <cell r="P618">
            <v>0.30010244975442191</v>
          </cell>
        </row>
        <row r="619">
          <cell r="A619">
            <v>123520</v>
          </cell>
          <cell r="P619">
            <v>0.31719219219219219</v>
          </cell>
        </row>
        <row r="620">
          <cell r="A620">
            <v>123720</v>
          </cell>
          <cell r="P620">
            <v>0.31187082923161402</v>
          </cell>
        </row>
        <row r="621">
          <cell r="A621">
            <v>123920</v>
          </cell>
          <cell r="P621">
            <v>0.31785364401840305</v>
          </cell>
        </row>
        <row r="622">
          <cell r="A622">
            <v>124120</v>
          </cell>
          <cell r="P622">
            <v>0.31586189516129032</v>
          </cell>
        </row>
        <row r="623">
          <cell r="A623">
            <v>124320</v>
          </cell>
          <cell r="P623">
            <v>0.29983108315170887</v>
          </cell>
        </row>
        <row r="624">
          <cell r="A624">
            <v>124520</v>
          </cell>
          <cell r="P624">
            <v>0.28790806417694431</v>
          </cell>
        </row>
        <row r="625">
          <cell r="A625">
            <v>124720</v>
          </cell>
          <cell r="P625">
            <v>0.30840928909428567</v>
          </cell>
        </row>
        <row r="626">
          <cell r="A626">
            <v>124920</v>
          </cell>
          <cell r="P626">
            <v>0.2973744963219937</v>
          </cell>
        </row>
        <row r="627">
          <cell r="A627">
            <v>125120</v>
          </cell>
          <cell r="P627">
            <v>0.31122451524720274</v>
          </cell>
        </row>
        <row r="628">
          <cell r="A628">
            <v>125320</v>
          </cell>
          <cell r="P628">
            <v>0.29381462671534053</v>
          </cell>
        </row>
        <row r="629">
          <cell r="A629">
            <v>125520</v>
          </cell>
          <cell r="P629">
            <v>0.3115696520115766</v>
          </cell>
        </row>
        <row r="630">
          <cell r="A630">
            <v>125720</v>
          </cell>
          <cell r="P630">
            <v>0.31098507492678124</v>
          </cell>
        </row>
        <row r="631">
          <cell r="A631">
            <v>125920</v>
          </cell>
          <cell r="P631">
            <v>0.3096970920940762</v>
          </cell>
        </row>
        <row r="632">
          <cell r="A632">
            <v>126120</v>
          </cell>
          <cell r="P632">
            <v>0.2683488677038664</v>
          </cell>
        </row>
        <row r="633">
          <cell r="A633">
            <v>126320</v>
          </cell>
          <cell r="P633">
            <v>0.29911569638909358</v>
          </cell>
        </row>
        <row r="634">
          <cell r="A634">
            <v>126520</v>
          </cell>
          <cell r="P634">
            <v>0.30841605261555322</v>
          </cell>
        </row>
        <row r="635">
          <cell r="A635">
            <v>126720</v>
          </cell>
          <cell r="P635">
            <v>0.31955861807912705</v>
          </cell>
        </row>
        <row r="636">
          <cell r="A636">
            <v>126920</v>
          </cell>
          <cell r="P636">
            <v>0.32508673415521055</v>
          </cell>
        </row>
        <row r="637">
          <cell r="A637">
            <v>127120</v>
          </cell>
          <cell r="P637">
            <v>0.29430733909351064</v>
          </cell>
        </row>
        <row r="638">
          <cell r="A638">
            <v>127320</v>
          </cell>
          <cell r="P638">
            <v>0.33187958143921437</v>
          </cell>
        </row>
        <row r="639">
          <cell r="A639">
            <v>127520</v>
          </cell>
          <cell r="P639">
            <v>0.31242131162559383</v>
          </cell>
        </row>
        <row r="640">
          <cell r="A640">
            <v>127720</v>
          </cell>
          <cell r="P640">
            <v>0.32221788068618679</v>
          </cell>
        </row>
        <row r="641">
          <cell r="A641">
            <v>127920</v>
          </cell>
          <cell r="P641">
            <v>0.30439356077478064</v>
          </cell>
        </row>
        <row r="642">
          <cell r="A642">
            <v>128120</v>
          </cell>
          <cell r="P642">
            <v>0.31088527436611091</v>
          </cell>
        </row>
        <row r="643">
          <cell r="A643">
            <v>128320</v>
          </cell>
          <cell r="P643">
            <v>0.32255009866039996</v>
          </cell>
        </row>
        <row r="644">
          <cell r="A644">
            <v>128520</v>
          </cell>
          <cell r="P644">
            <v>0.32720740426532297</v>
          </cell>
        </row>
        <row r="645">
          <cell r="A645">
            <v>128720</v>
          </cell>
          <cell r="P645">
            <v>0.31581096253955293</v>
          </cell>
        </row>
        <row r="646">
          <cell r="A646">
            <v>128920</v>
          </cell>
          <cell r="P646">
            <v>0.33047594741609243</v>
          </cell>
        </row>
        <row r="647">
          <cell r="A647">
            <v>129120</v>
          </cell>
          <cell r="P647">
            <v>0.31802570699239213</v>
          </cell>
        </row>
        <row r="648">
          <cell r="A648">
            <v>129320</v>
          </cell>
          <cell r="P648">
            <v>0.32057087410042856</v>
          </cell>
        </row>
        <row r="649">
          <cell r="A649">
            <v>129520</v>
          </cell>
          <cell r="P649">
            <v>0.31055220490712099</v>
          </cell>
        </row>
        <row r="650">
          <cell r="A650">
            <v>129720</v>
          </cell>
          <cell r="P650">
            <v>0.31937530381024792</v>
          </cell>
        </row>
        <row r="651">
          <cell r="A651">
            <v>129920</v>
          </cell>
          <cell r="P651">
            <v>0.30734020106739485</v>
          </cell>
        </row>
        <row r="652">
          <cell r="A652">
            <v>130120</v>
          </cell>
          <cell r="P652">
            <v>0.31770087648845896</v>
          </cell>
        </row>
        <row r="653">
          <cell r="A653">
            <v>130320</v>
          </cell>
          <cell r="P653">
            <v>0.29756008305018844</v>
          </cell>
        </row>
        <row r="654">
          <cell r="A654">
            <v>130520</v>
          </cell>
          <cell r="P654">
            <v>0.32527376862524254</v>
          </cell>
        </row>
        <row r="655">
          <cell r="A655">
            <v>130720</v>
          </cell>
          <cell r="P655">
            <v>0.31589562647926478</v>
          </cell>
        </row>
        <row r="656">
          <cell r="A656">
            <v>130920</v>
          </cell>
          <cell r="P656">
            <v>0.32343940859928333</v>
          </cell>
        </row>
        <row r="657">
          <cell r="A657">
            <v>131120</v>
          </cell>
          <cell r="P657">
            <v>0.3128362372144895</v>
          </cell>
        </row>
        <row r="658">
          <cell r="A658">
            <v>131320</v>
          </cell>
          <cell r="P658">
            <v>0.31956218129851577</v>
          </cell>
        </row>
        <row r="659">
          <cell r="A659">
            <v>131520</v>
          </cell>
          <cell r="P659">
            <v>0.30140291933778796</v>
          </cell>
        </row>
        <row r="660">
          <cell r="A660">
            <v>131720</v>
          </cell>
          <cell r="P660">
            <v>0.31815368134353056</v>
          </cell>
        </row>
        <row r="661">
          <cell r="A661">
            <v>131920</v>
          </cell>
          <cell r="P661">
            <v>0.32984253308176553</v>
          </cell>
        </row>
        <row r="662">
          <cell r="A662">
            <v>132120</v>
          </cell>
          <cell r="P662">
            <v>0.32867350108729421</v>
          </cell>
        </row>
        <row r="663">
          <cell r="A663">
            <v>132320</v>
          </cell>
          <cell r="P663">
            <v>0.32535894422763517</v>
          </cell>
        </row>
        <row r="664">
          <cell r="A664">
            <v>132520</v>
          </cell>
          <cell r="P664">
            <v>0.33539182935425543</v>
          </cell>
        </row>
        <row r="665">
          <cell r="A665">
            <v>132720</v>
          </cell>
          <cell r="P665">
            <v>0.32223031440174793</v>
          </cell>
        </row>
        <row r="666">
          <cell r="A666">
            <v>132920</v>
          </cell>
          <cell r="P666">
            <v>0.30638544824167918</v>
          </cell>
        </row>
        <row r="667">
          <cell r="A667">
            <v>133120</v>
          </cell>
          <cell r="P667">
            <v>0.32579566551270744</v>
          </cell>
        </row>
        <row r="668">
          <cell r="A668">
            <v>133320</v>
          </cell>
          <cell r="P668">
            <v>0.31586886175822193</v>
          </cell>
        </row>
        <row r="669">
          <cell r="A669">
            <v>133520</v>
          </cell>
          <cell r="P669">
            <v>0.33243082338933033</v>
          </cell>
        </row>
        <row r="670">
          <cell r="A670">
            <v>133720</v>
          </cell>
          <cell r="P670">
            <v>0.31195767669754809</v>
          </cell>
        </row>
        <row r="671">
          <cell r="A671">
            <v>133920</v>
          </cell>
          <cell r="P671">
            <v>0.32368897848776379</v>
          </cell>
        </row>
        <row r="672">
          <cell r="A672">
            <v>134120</v>
          </cell>
          <cell r="P672">
            <v>0.33782855333093248</v>
          </cell>
        </row>
        <row r="673">
          <cell r="A673">
            <v>134320</v>
          </cell>
          <cell r="P673">
            <v>0.31281107532728258</v>
          </cell>
        </row>
        <row r="674">
          <cell r="A674">
            <v>134520</v>
          </cell>
          <cell r="P674">
            <v>0.31602040014150384</v>
          </cell>
        </row>
        <row r="675">
          <cell r="A675">
            <v>134720</v>
          </cell>
          <cell r="P675">
            <v>0.31625084288604183</v>
          </cell>
        </row>
        <row r="676">
          <cell r="A676">
            <v>134920</v>
          </cell>
          <cell r="P676">
            <v>0.3241412747920665</v>
          </cell>
        </row>
        <row r="677">
          <cell r="A677">
            <v>135120</v>
          </cell>
          <cell r="P677">
            <v>0.34609312539847997</v>
          </cell>
        </row>
        <row r="678">
          <cell r="A678">
            <v>135320</v>
          </cell>
          <cell r="P678">
            <v>0.33472618043792118</v>
          </cell>
        </row>
        <row r="679">
          <cell r="A679">
            <v>135520</v>
          </cell>
          <cell r="P679">
            <v>0.33501988813874456</v>
          </cell>
        </row>
        <row r="680">
          <cell r="A680">
            <v>135720</v>
          </cell>
          <cell r="P680">
            <v>0.31036066621400327</v>
          </cell>
        </row>
        <row r="681">
          <cell r="A681">
            <v>135920</v>
          </cell>
          <cell r="P681">
            <v>0.33000312364600026</v>
          </cell>
        </row>
        <row r="682">
          <cell r="A682">
            <v>136120</v>
          </cell>
          <cell r="P682">
            <v>0.34371429453725721</v>
          </cell>
        </row>
        <row r="683">
          <cell r="A683">
            <v>136320</v>
          </cell>
          <cell r="P683">
            <v>0.31796165364017048</v>
          </cell>
        </row>
        <row r="684">
          <cell r="A684">
            <v>136520</v>
          </cell>
          <cell r="P684">
            <v>0.34225150371976165</v>
          </cell>
        </row>
        <row r="685">
          <cell r="A685">
            <v>136720</v>
          </cell>
          <cell r="P685">
            <v>0.3417183610170183</v>
          </cell>
        </row>
        <row r="686">
          <cell r="A686">
            <v>136920</v>
          </cell>
          <cell r="P686">
            <v>0.32517692690154676</v>
          </cell>
        </row>
        <row r="687">
          <cell r="A687">
            <v>137120</v>
          </cell>
          <cell r="P687">
            <v>0.34583169887475235</v>
          </cell>
        </row>
        <row r="688">
          <cell r="A688">
            <v>137320</v>
          </cell>
          <cell r="P688">
            <v>0.32974853945898108</v>
          </cell>
        </row>
        <row r="689">
          <cell r="A689">
            <v>137520</v>
          </cell>
          <cell r="P689">
            <v>0.32051647346400131</v>
          </cell>
        </row>
        <row r="690">
          <cell r="A690">
            <v>137720</v>
          </cell>
          <cell r="P690">
            <v>0.33794747123286978</v>
          </cell>
        </row>
        <row r="691">
          <cell r="A691">
            <v>137920</v>
          </cell>
          <cell r="P691">
            <v>0.35500909560153748</v>
          </cell>
        </row>
        <row r="692">
          <cell r="A692">
            <v>138120</v>
          </cell>
          <cell r="P692">
            <v>0.3252733086460321</v>
          </cell>
        </row>
        <row r="693">
          <cell r="A693">
            <v>138320</v>
          </cell>
          <cell r="P693">
            <v>0.32864207400926687</v>
          </cell>
        </row>
        <row r="694">
          <cell r="A694">
            <v>138520</v>
          </cell>
          <cell r="P694">
            <v>0.33004290100237887</v>
          </cell>
        </row>
        <row r="695">
          <cell r="A695">
            <v>138720</v>
          </cell>
          <cell r="P695">
            <v>0.32868607789515075</v>
          </cell>
        </row>
        <row r="696">
          <cell r="A696">
            <v>138920</v>
          </cell>
          <cell r="P696">
            <v>0.31515203529904734</v>
          </cell>
        </row>
        <row r="697">
          <cell r="A697">
            <v>139120</v>
          </cell>
          <cell r="P697">
            <v>0.31767117029573522</v>
          </cell>
        </row>
        <row r="698">
          <cell r="A698">
            <v>139320</v>
          </cell>
          <cell r="P698">
            <v>0.32523715524770669</v>
          </cell>
        </row>
        <row r="699">
          <cell r="A699">
            <v>139520</v>
          </cell>
          <cell r="P699">
            <v>0.35368379101684183</v>
          </cell>
        </row>
        <row r="700">
          <cell r="A700">
            <v>139720</v>
          </cell>
          <cell r="P700">
            <v>0.33895480914302029</v>
          </cell>
        </row>
        <row r="701">
          <cell r="A701">
            <v>139920</v>
          </cell>
          <cell r="P701">
            <v>0.32857371522069972</v>
          </cell>
        </row>
        <row r="702">
          <cell r="A702">
            <v>140120</v>
          </cell>
          <cell r="P702">
            <v>0.33609124817112124</v>
          </cell>
        </row>
        <row r="703">
          <cell r="A703">
            <v>140320</v>
          </cell>
          <cell r="P703">
            <v>0.3544746523240091</v>
          </cell>
        </row>
        <row r="704">
          <cell r="A704">
            <v>140520</v>
          </cell>
          <cell r="P704">
            <v>0.32296871829938156</v>
          </cell>
        </row>
        <row r="705">
          <cell r="A705">
            <v>140720</v>
          </cell>
          <cell r="P705">
            <v>0.31907010496836641</v>
          </cell>
        </row>
        <row r="706">
          <cell r="A706">
            <v>140920</v>
          </cell>
          <cell r="P706">
            <v>0.3357703249406585</v>
          </cell>
        </row>
        <row r="707">
          <cell r="A707">
            <v>141120</v>
          </cell>
          <cell r="P707">
            <v>0.34449428329127113</v>
          </cell>
        </row>
        <row r="708">
          <cell r="A708">
            <v>141320</v>
          </cell>
          <cell r="P708">
            <v>0.3341184143778535</v>
          </cell>
        </row>
        <row r="709">
          <cell r="A709">
            <v>141520</v>
          </cell>
          <cell r="P709">
            <v>0.34004033040475318</v>
          </cell>
        </row>
        <row r="710">
          <cell r="A710">
            <v>141720</v>
          </cell>
          <cell r="P710">
            <v>0.32483969551045727</v>
          </cell>
        </row>
        <row r="711">
          <cell r="A711">
            <v>141920</v>
          </cell>
          <cell r="P711">
            <v>0.32697383227284821</v>
          </cell>
        </row>
        <row r="712">
          <cell r="A712">
            <v>142120</v>
          </cell>
          <cell r="P712">
            <v>0.33905601276388597</v>
          </cell>
        </row>
        <row r="713">
          <cell r="A713">
            <v>142320</v>
          </cell>
          <cell r="P713">
            <v>0.34923470496080883</v>
          </cell>
        </row>
        <row r="714">
          <cell r="A714">
            <v>142520</v>
          </cell>
          <cell r="P714">
            <v>0.33891530122423091</v>
          </cell>
        </row>
        <row r="715">
          <cell r="A715">
            <v>142720</v>
          </cell>
          <cell r="P715">
            <v>0.35828299446167755</v>
          </cell>
        </row>
        <row r="716">
          <cell r="A716">
            <v>142920</v>
          </cell>
          <cell r="P716">
            <v>0.34030523445909922</v>
          </cell>
        </row>
        <row r="717">
          <cell r="A717">
            <v>143120</v>
          </cell>
          <cell r="P717">
            <v>0.3404631730452079</v>
          </cell>
        </row>
        <row r="718">
          <cell r="A718">
            <v>143320</v>
          </cell>
          <cell r="P718">
            <v>0.34384017529691946</v>
          </cell>
        </row>
        <row r="719">
          <cell r="A719">
            <v>143520</v>
          </cell>
          <cell r="P719">
            <v>0.34424260921993094</v>
          </cell>
        </row>
        <row r="720">
          <cell r="A720">
            <v>143720</v>
          </cell>
          <cell r="P720">
            <v>0.33650012117810629</v>
          </cell>
        </row>
        <row r="721">
          <cell r="A721">
            <v>143920</v>
          </cell>
          <cell r="P721">
            <v>0.35086408786239204</v>
          </cell>
        </row>
        <row r="722">
          <cell r="A722">
            <v>144120</v>
          </cell>
          <cell r="P722">
            <v>0.351117973932566</v>
          </cell>
        </row>
        <row r="723">
          <cell r="A723">
            <v>144320</v>
          </cell>
          <cell r="P723">
            <v>0.34908607183327584</v>
          </cell>
        </row>
        <row r="724">
          <cell r="A724">
            <v>144520</v>
          </cell>
          <cell r="P724">
            <v>0.36267270621328701</v>
          </cell>
        </row>
        <row r="725">
          <cell r="A725">
            <v>144720</v>
          </cell>
          <cell r="P725">
            <v>0.34411863662397235</v>
          </cell>
        </row>
        <row r="726">
          <cell r="A726">
            <v>144920</v>
          </cell>
          <cell r="P726">
            <v>0.35275522758360695</v>
          </cell>
        </row>
        <row r="727">
          <cell r="A727">
            <v>145120</v>
          </cell>
          <cell r="P727">
            <v>0.34222720903161702</v>
          </cell>
        </row>
        <row r="728">
          <cell r="A728">
            <v>145320</v>
          </cell>
          <cell r="P728">
            <v>0.34172672733129328</v>
          </cell>
        </row>
        <row r="729">
          <cell r="A729">
            <v>145520</v>
          </cell>
          <cell r="P729">
            <v>0.33272549322618861</v>
          </cell>
        </row>
        <row r="730">
          <cell r="A730">
            <v>145720</v>
          </cell>
          <cell r="P730">
            <v>0.35296723447874434</v>
          </cell>
        </row>
        <row r="731">
          <cell r="A731">
            <v>145920</v>
          </cell>
          <cell r="P731">
            <v>0.34252085325244797</v>
          </cell>
        </row>
        <row r="732">
          <cell r="A732">
            <v>146120</v>
          </cell>
          <cell r="P732">
            <v>0.33245924982576824</v>
          </cell>
        </row>
        <row r="733">
          <cell r="A733">
            <v>146320</v>
          </cell>
          <cell r="P733">
            <v>0.33312024000684587</v>
          </cell>
        </row>
        <row r="734">
          <cell r="A734">
            <v>146520</v>
          </cell>
          <cell r="P734">
            <v>0.34429751853708057</v>
          </cell>
        </row>
        <row r="735">
          <cell r="A735">
            <v>146720</v>
          </cell>
          <cell r="P735">
            <v>0.34101324889592538</v>
          </cell>
        </row>
        <row r="736">
          <cell r="A736">
            <v>146920</v>
          </cell>
          <cell r="P736">
            <v>0.3407050166558942</v>
          </cell>
        </row>
        <row r="737">
          <cell r="A737">
            <v>147120</v>
          </cell>
          <cell r="P737">
            <v>0.32996954663156031</v>
          </cell>
        </row>
        <row r="738">
          <cell r="A738">
            <v>147320</v>
          </cell>
          <cell r="P738">
            <v>0.34860908270736657</v>
          </cell>
        </row>
        <row r="739">
          <cell r="A739">
            <v>147520</v>
          </cell>
          <cell r="P739">
            <v>0.33122113124732777</v>
          </cell>
        </row>
        <row r="740">
          <cell r="A740">
            <v>147720</v>
          </cell>
          <cell r="P740">
            <v>0.33516754393390868</v>
          </cell>
        </row>
        <row r="741">
          <cell r="A741">
            <v>147920</v>
          </cell>
          <cell r="P741">
            <v>0.33897618341733371</v>
          </cell>
        </row>
        <row r="742">
          <cell r="A742">
            <v>148120</v>
          </cell>
          <cell r="P742">
            <v>0.35035120338807973</v>
          </cell>
        </row>
        <row r="743">
          <cell r="A743">
            <v>148320</v>
          </cell>
          <cell r="P743">
            <v>0.35004198496733369</v>
          </cell>
        </row>
        <row r="744">
          <cell r="A744">
            <v>148520</v>
          </cell>
          <cell r="P744">
            <v>0.33579941426395266</v>
          </cell>
        </row>
        <row r="745">
          <cell r="A745">
            <v>148720</v>
          </cell>
          <cell r="P745">
            <v>0.36127749651062785</v>
          </cell>
        </row>
        <row r="746">
          <cell r="A746">
            <v>148920</v>
          </cell>
          <cell r="P746">
            <v>0.37556558709450388</v>
          </cell>
        </row>
        <row r="747">
          <cell r="A747">
            <v>149120</v>
          </cell>
          <cell r="P747">
            <v>0.34198049599358771</v>
          </cell>
        </row>
        <row r="748">
          <cell r="A748">
            <v>149320</v>
          </cell>
          <cell r="P748">
            <v>0.35179506533943478</v>
          </cell>
        </row>
        <row r="749">
          <cell r="A749">
            <v>149520</v>
          </cell>
          <cell r="P749">
            <v>0.36122684707726577</v>
          </cell>
        </row>
        <row r="750">
          <cell r="A750">
            <v>149720</v>
          </cell>
          <cell r="P750">
            <v>0.34061321544762901</v>
          </cell>
        </row>
        <row r="751">
          <cell r="A751">
            <v>149920</v>
          </cell>
          <cell r="P751">
            <v>0.3417858051386416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7B4B-17BF-424B-89C7-F6CDA5BAB0FC}">
  <dimension ref="A1:U1002"/>
  <sheetViews>
    <sheetView tabSelected="1" zoomScale="78" workbookViewId="0">
      <selection activeCell="J4" sqref="J4"/>
    </sheetView>
  </sheetViews>
  <sheetFormatPr defaultColWidth="11" defaultRowHeight="14.4" x14ac:dyDescent="0.3"/>
  <cols>
    <col min="1" max="1" width="9.33203125" style="2" customWidth="1"/>
    <col min="2" max="2" width="11.88671875" customWidth="1"/>
    <col min="4" max="4" width="6.77734375" customWidth="1"/>
    <col min="6" max="6" width="6.77734375" customWidth="1"/>
    <col min="9" max="9" width="15.44140625" customWidth="1"/>
    <col min="10" max="13" width="10.6640625" customWidth="1"/>
  </cols>
  <sheetData>
    <row r="1" spans="1:21" ht="37.799999999999997" customHeight="1" x14ac:dyDescent="0.3">
      <c r="A1" s="1" t="s">
        <v>0</v>
      </c>
      <c r="B1" s="1" t="s">
        <v>15</v>
      </c>
      <c r="C1" s="1" t="s">
        <v>1</v>
      </c>
      <c r="D1" s="1" t="s">
        <v>13</v>
      </c>
      <c r="E1" s="1" t="s">
        <v>14</v>
      </c>
      <c r="F1" s="1" t="s">
        <v>3</v>
      </c>
      <c r="G1" s="1" t="s">
        <v>2</v>
      </c>
      <c r="H1" s="1" t="s">
        <v>4</v>
      </c>
      <c r="J1" s="4">
        <v>0.25</v>
      </c>
      <c r="K1" s="3">
        <v>0.5</v>
      </c>
      <c r="L1" s="4">
        <v>0.75</v>
      </c>
      <c r="M1" s="4">
        <v>0.9</v>
      </c>
      <c r="T1" s="7"/>
    </row>
    <row r="2" spans="1:21" x14ac:dyDescent="0.3">
      <c r="A2" s="1">
        <v>0</v>
      </c>
      <c r="B2" s="1">
        <v>0</v>
      </c>
      <c r="C2" s="1">
        <f>B2/$J$27</f>
        <v>0</v>
      </c>
      <c r="D2" s="1">
        <f>$J$28</f>
        <v>200</v>
      </c>
      <c r="E2" s="1">
        <f>D2-(F2*C2)</f>
        <v>200</v>
      </c>
      <c r="F2" s="1">
        <v>5</v>
      </c>
      <c r="G2" s="1">
        <f>F2-(F2*C2)</f>
        <v>5</v>
      </c>
      <c r="H2" s="1">
        <f>LN((F2*E2)/(D2*G2))</f>
        <v>0</v>
      </c>
      <c r="I2" s="14" t="s">
        <v>8</v>
      </c>
      <c r="J2" s="17">
        <f>(D2-(F2*0.25))</f>
        <v>198.75</v>
      </c>
      <c r="K2" s="17">
        <f>(D2-(F2*0.5))</f>
        <v>197.5</v>
      </c>
      <c r="L2" s="17">
        <f>(D2-(F2*0.75))</f>
        <v>196.25</v>
      </c>
      <c r="M2" s="17">
        <f>(D2-(F2*0.9))</f>
        <v>195.5</v>
      </c>
      <c r="T2" s="8"/>
      <c r="U2" s="5"/>
    </row>
    <row r="3" spans="1:21" ht="15" customHeight="1" x14ac:dyDescent="0.3">
      <c r="A3" s="2">
        <v>120</v>
      </c>
      <c r="B3">
        <v>1.9167963273920476E-2</v>
      </c>
      <c r="C3" s="15">
        <f t="shared" ref="C3:C66" si="0">B3/$J$27</f>
        <v>2.2032141694161466E-2</v>
      </c>
      <c r="D3" s="15">
        <f t="shared" ref="D3:D66" si="1">$J$28</f>
        <v>200</v>
      </c>
      <c r="E3" s="2">
        <f>D3-(F3*C3)</f>
        <v>199.8898392915292</v>
      </c>
      <c r="F3" s="2">
        <v>5</v>
      </c>
      <c r="G3" s="2">
        <f>F3-(F3*C3)</f>
        <v>4.8898392915291931</v>
      </c>
      <c r="H3" s="2">
        <f>LN((F3*E3)/(D3*G3))</f>
        <v>2.1727518914982792E-2</v>
      </c>
      <c r="I3" s="9" t="s">
        <v>7</v>
      </c>
      <c r="J3" s="18">
        <f>4.04*10^-6</f>
        <v>4.0399999999999994E-6</v>
      </c>
      <c r="K3" s="18" t="s">
        <v>16</v>
      </c>
      <c r="L3" s="18" t="s">
        <v>16</v>
      </c>
      <c r="M3" s="18" t="s">
        <v>16</v>
      </c>
    </row>
    <row r="4" spans="1:21" x14ac:dyDescent="0.3">
      <c r="A4" s="2">
        <v>320</v>
      </c>
      <c r="B4">
        <v>9.4331859481654632E-5</v>
      </c>
      <c r="C4" s="15">
        <f t="shared" si="0"/>
        <v>1.0842742469155705E-4</v>
      </c>
      <c r="D4" s="15">
        <f t="shared" si="1"/>
        <v>200</v>
      </c>
      <c r="E4" s="2">
        <f t="shared" ref="E4:E67" si="2">D4-(F4*C4)</f>
        <v>199.99945786287654</v>
      </c>
      <c r="F4" s="2">
        <v>5</v>
      </c>
      <c r="G4" s="2">
        <f t="shared" ref="G4:G67" si="3">F4-(F4*C4)</f>
        <v>4.9994578628765423</v>
      </c>
      <c r="H4" s="2">
        <f t="shared" ref="H4:H67" si="4">LN((F4*E4)/(D4*G4))</f>
        <v>1.0572261407836455E-4</v>
      </c>
      <c r="I4" s="10" t="s">
        <v>9</v>
      </c>
      <c r="J4" s="11">
        <f>J3/((D2*10^-9)-(F2*10^-9))</f>
        <v>20.717948717948715</v>
      </c>
      <c r="K4" s="11" t="e">
        <f>K3/((D2*10^-9)-(F2*10^-9))</f>
        <v>#VALUE!</v>
      </c>
      <c r="L4" s="11" t="e">
        <f>L3/((D2*10^-9)-(F2*10^-9))</f>
        <v>#VALUE!</v>
      </c>
      <c r="M4" s="11" t="e">
        <f>M3/((D2*10^-9)-(F2*10^-9))</f>
        <v>#VALUE!</v>
      </c>
    </row>
    <row r="5" spans="1:21" x14ac:dyDescent="0.3">
      <c r="A5" s="2">
        <v>520</v>
      </c>
      <c r="B5">
        <v>1.2644766522760784E-2</v>
      </c>
      <c r="C5" s="15">
        <f t="shared" si="0"/>
        <v>1.4534214393977913E-2</v>
      </c>
      <c r="D5" s="15">
        <f t="shared" si="1"/>
        <v>200</v>
      </c>
      <c r="E5" s="2">
        <f t="shared" si="2"/>
        <v>199.92732892803011</v>
      </c>
      <c r="F5" s="2">
        <v>5</v>
      </c>
      <c r="G5" s="2">
        <f t="shared" si="3"/>
        <v>4.9273289280301107</v>
      </c>
      <c r="H5" s="2">
        <f t="shared" si="4"/>
        <v>1.4277449404743847E-2</v>
      </c>
    </row>
    <row r="6" spans="1:21" x14ac:dyDescent="0.3">
      <c r="A6" s="2">
        <v>720</v>
      </c>
      <c r="B6">
        <v>1.4405048126235977E-2</v>
      </c>
      <c r="C6" s="15">
        <f t="shared" si="0"/>
        <v>1.6557526581880432E-2</v>
      </c>
      <c r="D6" s="15">
        <f t="shared" si="1"/>
        <v>200</v>
      </c>
      <c r="E6" s="2">
        <f t="shared" si="2"/>
        <v>199.9172123670906</v>
      </c>
      <c r="F6" s="2">
        <v>5</v>
      </c>
      <c r="G6" s="2">
        <f t="shared" si="3"/>
        <v>4.9172123670905981</v>
      </c>
      <c r="H6" s="2">
        <f t="shared" si="4"/>
        <v>1.6282110697976065E-2</v>
      </c>
      <c r="I6" s="12" t="s">
        <v>5</v>
      </c>
      <c r="J6" s="13">
        <f>AVERAGE(J4)</f>
        <v>20.717948717948715</v>
      </c>
      <c r="K6" s="6" t="s">
        <v>6</v>
      </c>
    </row>
    <row r="7" spans="1:21" x14ac:dyDescent="0.3">
      <c r="A7" s="2">
        <v>920</v>
      </c>
      <c r="B7">
        <v>9.3332560392874585E-3</v>
      </c>
      <c r="C7" s="15">
        <f t="shared" si="0"/>
        <v>1.0727880504928114E-2</v>
      </c>
      <c r="D7" s="15">
        <f t="shared" si="1"/>
        <v>200</v>
      </c>
      <c r="E7" s="2">
        <f t="shared" si="2"/>
        <v>199.94636059747535</v>
      </c>
      <c r="F7" s="2">
        <v>5</v>
      </c>
      <c r="G7" s="2">
        <f t="shared" si="3"/>
        <v>4.9463605974753593</v>
      </c>
      <c r="H7" s="2">
        <f t="shared" si="4"/>
        <v>1.0517606119102177E-2</v>
      </c>
    </row>
    <row r="8" spans="1:21" x14ac:dyDescent="0.3">
      <c r="A8" s="2">
        <v>1120</v>
      </c>
      <c r="B8">
        <v>1.4055639964373659E-2</v>
      </c>
      <c r="C8" s="15">
        <f t="shared" si="0"/>
        <v>1.6155908005027194E-2</v>
      </c>
      <c r="D8" s="15">
        <f t="shared" si="1"/>
        <v>200</v>
      </c>
      <c r="E8" s="2">
        <f t="shared" si="2"/>
        <v>199.91922045997487</v>
      </c>
      <c r="F8" s="2">
        <v>5</v>
      </c>
      <c r="G8" s="2">
        <f t="shared" si="3"/>
        <v>4.9192204599748637</v>
      </c>
      <c r="H8" s="2">
        <f t="shared" si="4"/>
        <v>1.588385828908535E-2</v>
      </c>
    </row>
    <row r="9" spans="1:21" x14ac:dyDescent="0.3">
      <c r="A9" s="2">
        <v>1320</v>
      </c>
      <c r="B9">
        <v>2.014884056558585E-2</v>
      </c>
      <c r="C9" s="15">
        <f t="shared" si="0"/>
        <v>2.3159586856995231E-2</v>
      </c>
      <c r="D9" s="15">
        <f t="shared" si="1"/>
        <v>200</v>
      </c>
      <c r="E9" s="2">
        <f t="shared" si="2"/>
        <v>199.88420206571502</v>
      </c>
      <c r="F9" s="2">
        <v>5</v>
      </c>
      <c r="G9" s="2">
        <f t="shared" si="3"/>
        <v>4.8842020657150238</v>
      </c>
      <c r="H9" s="2">
        <f t="shared" si="4"/>
        <v>2.2852826694285892E-2</v>
      </c>
    </row>
    <row r="10" spans="1:21" x14ac:dyDescent="0.3">
      <c r="A10" s="2">
        <v>1520</v>
      </c>
      <c r="B10">
        <v>1.2823430570769213E-2</v>
      </c>
      <c r="C10" s="15">
        <f t="shared" si="0"/>
        <v>1.4739575368700245E-2</v>
      </c>
      <c r="D10" s="15">
        <f t="shared" si="1"/>
        <v>200</v>
      </c>
      <c r="E10" s="2">
        <f t="shared" si="2"/>
        <v>199.92630212315649</v>
      </c>
      <c r="F10" s="2">
        <v>5</v>
      </c>
      <c r="G10" s="2">
        <f t="shared" si="3"/>
        <v>4.926302123156499</v>
      </c>
      <c r="H10" s="2">
        <f t="shared" si="4"/>
        <v>1.4480724973311132E-2</v>
      </c>
    </row>
    <row r="11" spans="1:21" x14ac:dyDescent="0.3">
      <c r="A11" s="2">
        <v>1720</v>
      </c>
      <c r="B11">
        <v>2.1448875512080929E-2</v>
      </c>
      <c r="C11" s="15">
        <f t="shared" si="0"/>
        <v>2.4653879898943597E-2</v>
      </c>
      <c r="D11" s="15">
        <f t="shared" si="1"/>
        <v>200</v>
      </c>
      <c r="E11" s="2">
        <f t="shared" si="2"/>
        <v>199.87673060050528</v>
      </c>
      <c r="F11" s="2">
        <v>5</v>
      </c>
      <c r="G11" s="2">
        <f t="shared" si="3"/>
        <v>4.8767306005052822</v>
      </c>
      <c r="H11" s="2">
        <f t="shared" si="4"/>
        <v>2.4346338987288253E-2</v>
      </c>
    </row>
    <row r="12" spans="1:21" x14ac:dyDescent="0.3">
      <c r="A12" s="2">
        <v>1920</v>
      </c>
      <c r="B12">
        <v>7.219472832548578E-3</v>
      </c>
      <c r="C12" s="15">
        <f t="shared" si="0"/>
        <v>8.2982446351133089E-3</v>
      </c>
      <c r="D12" s="15">
        <f t="shared" si="1"/>
        <v>200</v>
      </c>
      <c r="E12" s="2">
        <f t="shared" si="2"/>
        <v>199.95850877682443</v>
      </c>
      <c r="F12" s="2">
        <v>5</v>
      </c>
      <c r="G12" s="2">
        <f t="shared" si="3"/>
        <v>4.9585087768244334</v>
      </c>
      <c r="H12" s="2">
        <f t="shared" si="4"/>
        <v>8.1253890973951061E-3</v>
      </c>
    </row>
    <row r="13" spans="1:21" x14ac:dyDescent="0.3">
      <c r="A13" s="2">
        <v>2120</v>
      </c>
      <c r="B13">
        <v>2.3707459476069753E-2</v>
      </c>
      <c r="C13" s="15">
        <f t="shared" si="0"/>
        <v>2.7249953420769833E-2</v>
      </c>
      <c r="D13" s="15">
        <f t="shared" si="1"/>
        <v>200</v>
      </c>
      <c r="E13" s="2">
        <f t="shared" si="2"/>
        <v>199.86375023289614</v>
      </c>
      <c r="F13" s="2">
        <v>5</v>
      </c>
      <c r="G13" s="2">
        <f t="shared" si="3"/>
        <v>4.8637502328961508</v>
      </c>
      <c r="H13" s="2">
        <f t="shared" si="4"/>
        <v>2.6946638242453864E-2</v>
      </c>
    </row>
    <row r="14" spans="1:21" x14ac:dyDescent="0.3">
      <c r="A14" s="2">
        <v>2320</v>
      </c>
      <c r="B14">
        <v>2.4609187032376474E-2</v>
      </c>
      <c r="C14" s="15">
        <f t="shared" si="0"/>
        <v>2.82864218762948E-2</v>
      </c>
      <c r="D14" s="15">
        <f t="shared" si="1"/>
        <v>200</v>
      </c>
      <c r="E14" s="2">
        <f t="shared" si="2"/>
        <v>199.85856789061853</v>
      </c>
      <c r="F14" s="2">
        <v>5</v>
      </c>
      <c r="G14" s="2">
        <f t="shared" si="3"/>
        <v>4.8585678906185263</v>
      </c>
      <c r="H14" s="2">
        <f t="shared" si="4"/>
        <v>2.7986779955602604E-2</v>
      </c>
    </row>
    <row r="15" spans="1:21" x14ac:dyDescent="0.3">
      <c r="A15" s="2">
        <v>2520</v>
      </c>
      <c r="B15">
        <v>2.5363534018495532E-2</v>
      </c>
      <c r="C15" s="15">
        <f t="shared" si="0"/>
        <v>2.9153487377581069E-2</v>
      </c>
      <c r="D15" s="15">
        <f t="shared" si="1"/>
        <v>200</v>
      </c>
      <c r="E15" s="2">
        <f t="shared" si="2"/>
        <v>199.85423256311211</v>
      </c>
      <c r="F15" s="2">
        <v>5</v>
      </c>
      <c r="G15" s="2">
        <f t="shared" si="3"/>
        <v>4.8542325631120944</v>
      </c>
      <c r="H15" s="2">
        <f t="shared" si="4"/>
        <v>2.8857791719655978E-2</v>
      </c>
    </row>
    <row r="16" spans="1:21" x14ac:dyDescent="0.3">
      <c r="A16" s="2">
        <v>2720</v>
      </c>
      <c r="B16">
        <v>3.888663989759187E-2</v>
      </c>
      <c r="C16" s="15">
        <f t="shared" si="0"/>
        <v>4.4697287238611341E-2</v>
      </c>
      <c r="D16" s="15">
        <f t="shared" si="1"/>
        <v>200</v>
      </c>
      <c r="E16" s="2">
        <f t="shared" si="2"/>
        <v>199.77651356380693</v>
      </c>
      <c r="F16" s="2">
        <v>5</v>
      </c>
      <c r="G16" s="2">
        <f t="shared" si="3"/>
        <v>4.7765135638069429</v>
      </c>
      <c r="H16" s="2">
        <f t="shared" si="4"/>
        <v>4.4608955040625266E-2</v>
      </c>
    </row>
    <row r="17" spans="1:11" x14ac:dyDescent="0.3">
      <c r="A17" s="2">
        <v>2920</v>
      </c>
      <c r="B17">
        <v>3.4459964171685058E-2</v>
      </c>
      <c r="C17" s="15">
        <f t="shared" si="0"/>
        <v>3.9609154220327653E-2</v>
      </c>
      <c r="D17" s="15">
        <f t="shared" si="1"/>
        <v>200</v>
      </c>
      <c r="E17" s="2">
        <f t="shared" si="2"/>
        <v>199.80195422889835</v>
      </c>
      <c r="F17" s="2">
        <v>5</v>
      </c>
      <c r="G17" s="2">
        <f t="shared" si="3"/>
        <v>4.8019542288983619</v>
      </c>
      <c r="H17" s="2">
        <f t="shared" si="4"/>
        <v>3.9424226899109766E-2</v>
      </c>
    </row>
    <row r="18" spans="1:11" x14ac:dyDescent="0.3">
      <c r="A18" s="2">
        <v>3120</v>
      </c>
      <c r="B18">
        <v>3.1834947179296712E-2</v>
      </c>
      <c r="C18" s="15">
        <f t="shared" si="0"/>
        <v>3.6591893309536452E-2</v>
      </c>
      <c r="D18" s="15">
        <f t="shared" si="1"/>
        <v>200</v>
      </c>
      <c r="E18" s="2">
        <f t="shared" si="2"/>
        <v>199.81704053345231</v>
      </c>
      <c r="F18" s="2">
        <v>5</v>
      </c>
      <c r="G18" s="2">
        <f t="shared" si="3"/>
        <v>4.8170405334523174</v>
      </c>
      <c r="H18" s="2">
        <f t="shared" si="4"/>
        <v>3.6362954138956058E-2</v>
      </c>
    </row>
    <row r="19" spans="1:11" x14ac:dyDescent="0.3">
      <c r="A19" s="2">
        <v>3320</v>
      </c>
      <c r="B19">
        <v>2.7465391639451629E-2</v>
      </c>
      <c r="C19" s="15">
        <f t="shared" si="0"/>
        <v>3.1569415677530611E-2</v>
      </c>
      <c r="D19" s="15">
        <f t="shared" si="1"/>
        <v>200</v>
      </c>
      <c r="E19" s="2">
        <f t="shared" si="2"/>
        <v>199.84215292161235</v>
      </c>
      <c r="F19" s="2">
        <v>5</v>
      </c>
      <c r="G19" s="2">
        <f t="shared" si="3"/>
        <v>4.8421529216123469</v>
      </c>
      <c r="H19" s="2">
        <f t="shared" si="4"/>
        <v>3.1288925090883032E-2</v>
      </c>
    </row>
    <row r="20" spans="1:11" x14ac:dyDescent="0.3">
      <c r="A20" s="2">
        <v>3520</v>
      </c>
      <c r="B20">
        <v>3.2721211448615922E-2</v>
      </c>
      <c r="C20" s="15">
        <f t="shared" si="0"/>
        <v>3.7610587871972322E-2</v>
      </c>
      <c r="D20" s="15">
        <f t="shared" si="1"/>
        <v>200</v>
      </c>
      <c r="E20" s="2">
        <f t="shared" si="2"/>
        <v>199.81194706064014</v>
      </c>
      <c r="F20" s="2">
        <v>5</v>
      </c>
      <c r="G20" s="2">
        <f t="shared" si="3"/>
        <v>4.8119470606401382</v>
      </c>
      <c r="H20" s="2">
        <f t="shared" si="4"/>
        <v>3.7395408888725841E-2</v>
      </c>
    </row>
    <row r="21" spans="1:11" x14ac:dyDescent="0.3">
      <c r="A21" s="2">
        <v>3720</v>
      </c>
      <c r="B21">
        <v>4.0931010944002817E-2</v>
      </c>
      <c r="C21" s="15">
        <f t="shared" si="0"/>
        <v>4.7047139016095189E-2</v>
      </c>
      <c r="D21" s="15">
        <f t="shared" si="1"/>
        <v>200</v>
      </c>
      <c r="E21" s="2">
        <f t="shared" si="2"/>
        <v>199.76476430491954</v>
      </c>
      <c r="F21" s="2">
        <v>5</v>
      </c>
      <c r="G21" s="2">
        <f t="shared" si="3"/>
        <v>4.7647643049195239</v>
      </c>
      <c r="H21" s="2">
        <f t="shared" si="4"/>
        <v>4.7012969650571994E-2</v>
      </c>
    </row>
    <row r="22" spans="1:11" x14ac:dyDescent="0.3">
      <c r="A22" s="2">
        <v>3920</v>
      </c>
      <c r="B22">
        <v>3.385021155008517E-2</v>
      </c>
      <c r="C22" s="15">
        <f t="shared" si="0"/>
        <v>3.8908289138028934E-2</v>
      </c>
      <c r="D22" s="15">
        <f t="shared" si="1"/>
        <v>200</v>
      </c>
      <c r="E22" s="2">
        <f t="shared" si="2"/>
        <v>199.80545855430987</v>
      </c>
      <c r="F22" s="2">
        <v>5</v>
      </c>
      <c r="G22" s="2">
        <f t="shared" si="3"/>
        <v>4.8054585543098556</v>
      </c>
      <c r="H22" s="2">
        <f t="shared" si="4"/>
        <v>3.8712261211345605E-2</v>
      </c>
    </row>
    <row r="23" spans="1:11" x14ac:dyDescent="0.3">
      <c r="A23" s="2">
        <v>4120</v>
      </c>
      <c r="B23">
        <v>2.9428682054300607E-2</v>
      </c>
      <c r="C23" s="15">
        <f t="shared" si="0"/>
        <v>3.3826071326782309E-2</v>
      </c>
      <c r="D23" s="15">
        <f t="shared" si="1"/>
        <v>200</v>
      </c>
      <c r="E23" s="2">
        <f t="shared" si="2"/>
        <v>199.8308696433661</v>
      </c>
      <c r="F23" s="2">
        <v>5</v>
      </c>
      <c r="G23" s="2">
        <f t="shared" si="3"/>
        <v>4.8308696433660883</v>
      </c>
      <c r="H23" s="2">
        <f t="shared" si="4"/>
        <v>3.35654010420414E-2</v>
      </c>
    </row>
    <row r="24" spans="1:11" x14ac:dyDescent="0.3">
      <c r="A24" s="2">
        <v>4320</v>
      </c>
      <c r="B24">
        <v>3.8630235762772976E-2</v>
      </c>
      <c r="C24" s="15">
        <f t="shared" si="0"/>
        <v>4.4402569842267786E-2</v>
      </c>
      <c r="D24" s="15">
        <f t="shared" si="1"/>
        <v>200</v>
      </c>
      <c r="E24" s="2">
        <f t="shared" si="2"/>
        <v>199.77798715078865</v>
      </c>
      <c r="F24" s="2">
        <v>5</v>
      </c>
      <c r="G24" s="2">
        <f t="shared" si="3"/>
        <v>4.7779871507886611</v>
      </c>
      <c r="H24" s="2">
        <f t="shared" si="4"/>
        <v>4.4307871955124638E-2</v>
      </c>
    </row>
    <row r="25" spans="1:11" x14ac:dyDescent="0.3">
      <c r="A25" s="2">
        <v>4520</v>
      </c>
      <c r="B25">
        <v>2.885208655848712E-2</v>
      </c>
      <c r="C25" s="15">
        <f t="shared" si="0"/>
        <v>3.3163317883318527E-2</v>
      </c>
      <c r="D25" s="15">
        <f t="shared" si="1"/>
        <v>200</v>
      </c>
      <c r="E25" s="2">
        <f t="shared" si="2"/>
        <v>199.83418341058342</v>
      </c>
      <c r="F25" s="2">
        <v>5</v>
      </c>
      <c r="G25" s="2">
        <f t="shared" si="3"/>
        <v>4.8341834105834076</v>
      </c>
      <c r="H25" s="2">
        <f t="shared" si="4"/>
        <v>3.2896262262240697E-2</v>
      </c>
    </row>
    <row r="26" spans="1:11" x14ac:dyDescent="0.3">
      <c r="A26" s="2">
        <v>4720</v>
      </c>
      <c r="B26">
        <v>3.1416333861873397E-2</v>
      </c>
      <c r="C26" s="15">
        <f t="shared" si="0"/>
        <v>3.6110728576865973E-2</v>
      </c>
      <c r="D26" s="15">
        <f t="shared" si="1"/>
        <v>200</v>
      </c>
      <c r="E26" s="2">
        <f t="shared" si="2"/>
        <v>199.81944635711568</v>
      </c>
      <c r="F26" s="2">
        <v>5</v>
      </c>
      <c r="G26" s="2">
        <f t="shared" si="3"/>
        <v>4.8194463571156705</v>
      </c>
      <c r="H26" s="2">
        <f t="shared" si="4"/>
        <v>3.5875678682814563E-2</v>
      </c>
    </row>
    <row r="27" spans="1:11" x14ac:dyDescent="0.3">
      <c r="A27" s="2">
        <v>4920</v>
      </c>
      <c r="B27">
        <v>4.4580310511399081E-2</v>
      </c>
      <c r="C27" s="15">
        <f t="shared" si="0"/>
        <v>5.1241736219998946E-2</v>
      </c>
      <c r="D27" s="15">
        <f t="shared" si="1"/>
        <v>200</v>
      </c>
      <c r="E27" s="2">
        <f t="shared" si="2"/>
        <v>199.74379131890001</v>
      </c>
      <c r="F27" s="2">
        <v>5</v>
      </c>
      <c r="G27" s="2">
        <f t="shared" si="3"/>
        <v>4.7437913189000049</v>
      </c>
      <c r="H27" s="2">
        <f t="shared" si="4"/>
        <v>5.131937549064268E-2</v>
      </c>
      <c r="I27" s="14" t="s">
        <v>11</v>
      </c>
      <c r="J27" s="16">
        <v>0.87</v>
      </c>
    </row>
    <row r="28" spans="1:11" x14ac:dyDescent="0.3">
      <c r="A28" s="2">
        <v>5120</v>
      </c>
      <c r="B28">
        <v>4.0479841623270868E-2</v>
      </c>
      <c r="C28" s="15">
        <f t="shared" si="0"/>
        <v>4.6528553589966513E-2</v>
      </c>
      <c r="D28" s="15">
        <f t="shared" si="1"/>
        <v>200</v>
      </c>
      <c r="E28" s="2">
        <f t="shared" si="2"/>
        <v>199.76735723205016</v>
      </c>
      <c r="F28" s="2">
        <v>5</v>
      </c>
      <c r="G28" s="2">
        <f t="shared" si="3"/>
        <v>4.7673572320501671</v>
      </c>
      <c r="H28" s="2">
        <f t="shared" si="4"/>
        <v>4.6481909574812671E-2</v>
      </c>
      <c r="I28" s="14" t="s">
        <v>10</v>
      </c>
      <c r="J28" s="16">
        <v>200</v>
      </c>
      <c r="K28" t="s">
        <v>12</v>
      </c>
    </row>
    <row r="29" spans="1:11" x14ac:dyDescent="0.3">
      <c r="A29" s="2">
        <v>5320</v>
      </c>
      <c r="B29">
        <v>4.2563507671672357E-2</v>
      </c>
      <c r="C29" s="15">
        <f t="shared" si="0"/>
        <v>4.8923572036405009E-2</v>
      </c>
      <c r="D29" s="15">
        <f t="shared" si="1"/>
        <v>200</v>
      </c>
      <c r="E29" s="2">
        <f t="shared" si="2"/>
        <v>199.75538213981798</v>
      </c>
      <c r="F29" s="2">
        <v>5</v>
      </c>
      <c r="G29" s="2">
        <f t="shared" si="3"/>
        <v>4.755382139817975</v>
      </c>
      <c r="H29" s="2">
        <f t="shared" si="4"/>
        <v>4.8937015888511945E-2</v>
      </c>
    </row>
    <row r="30" spans="1:11" x14ac:dyDescent="0.3">
      <c r="A30" s="2">
        <v>5520</v>
      </c>
      <c r="B30">
        <v>5.4644013126210984E-2</v>
      </c>
      <c r="C30" s="15">
        <f t="shared" si="0"/>
        <v>6.2809210489897682E-2</v>
      </c>
      <c r="D30" s="15">
        <f t="shared" si="1"/>
        <v>200</v>
      </c>
      <c r="E30" s="2">
        <f t="shared" si="2"/>
        <v>199.6859539475505</v>
      </c>
      <c r="F30" s="2">
        <v>5</v>
      </c>
      <c r="G30" s="2">
        <f t="shared" si="3"/>
        <v>4.6859539475505114</v>
      </c>
      <c r="H30" s="2">
        <f t="shared" si="4"/>
        <v>6.3296935698360077E-2</v>
      </c>
    </row>
    <row r="31" spans="1:11" x14ac:dyDescent="0.3">
      <c r="A31" s="2">
        <v>5720</v>
      </c>
      <c r="B31">
        <v>5.0581522931753352E-2</v>
      </c>
      <c r="C31" s="15">
        <f t="shared" si="0"/>
        <v>5.8139681530750977E-2</v>
      </c>
      <c r="D31" s="15">
        <f t="shared" si="1"/>
        <v>200</v>
      </c>
      <c r="E31" s="2">
        <f t="shared" si="2"/>
        <v>199.70930159234624</v>
      </c>
      <c r="F31" s="2">
        <v>5</v>
      </c>
      <c r="G31" s="2">
        <f t="shared" si="3"/>
        <v>4.7093015923462449</v>
      </c>
      <c r="H31" s="2">
        <f t="shared" si="4"/>
        <v>5.8443747897890419E-2</v>
      </c>
    </row>
    <row r="32" spans="1:11" x14ac:dyDescent="0.3">
      <c r="A32" s="2">
        <v>5920</v>
      </c>
      <c r="B32">
        <v>3.5073100863878347E-2</v>
      </c>
      <c r="C32" s="15">
        <f t="shared" si="0"/>
        <v>4.031390903894063E-2</v>
      </c>
      <c r="D32" s="15">
        <f t="shared" si="1"/>
        <v>200</v>
      </c>
      <c r="E32" s="2">
        <f t="shared" si="2"/>
        <v>199.7984304548053</v>
      </c>
      <c r="F32" s="2">
        <v>5</v>
      </c>
      <c r="G32" s="2">
        <f t="shared" si="3"/>
        <v>4.7984304548052972</v>
      </c>
      <c r="H32" s="2">
        <f t="shared" si="4"/>
        <v>4.0140680628914314E-2</v>
      </c>
    </row>
    <row r="33" spans="1:8" x14ac:dyDescent="0.3">
      <c r="A33" s="2">
        <v>6120</v>
      </c>
      <c r="B33">
        <v>3.3800618788160881E-2</v>
      </c>
      <c r="C33" s="15">
        <f t="shared" si="0"/>
        <v>3.8851285963403315E-2</v>
      </c>
      <c r="D33" s="15">
        <f t="shared" si="1"/>
        <v>200</v>
      </c>
      <c r="E33" s="2">
        <f t="shared" si="2"/>
        <v>199.80574357018298</v>
      </c>
      <c r="F33" s="2">
        <v>5</v>
      </c>
      <c r="G33" s="2">
        <f t="shared" si="3"/>
        <v>4.8057435701829831</v>
      </c>
      <c r="H33" s="2">
        <f t="shared" si="4"/>
        <v>3.8654378577384539E-2</v>
      </c>
    </row>
    <row r="34" spans="1:8" x14ac:dyDescent="0.3">
      <c r="A34" s="2">
        <v>6320</v>
      </c>
      <c r="B34">
        <v>4.842534379602665E-2</v>
      </c>
      <c r="C34" s="15">
        <f t="shared" si="0"/>
        <v>5.5661314708076608E-2</v>
      </c>
      <c r="D34" s="15">
        <f t="shared" si="1"/>
        <v>200</v>
      </c>
      <c r="E34" s="2">
        <f t="shared" si="2"/>
        <v>199.72169342645961</v>
      </c>
      <c r="F34" s="2">
        <v>5</v>
      </c>
      <c r="G34" s="2">
        <f t="shared" si="3"/>
        <v>4.7216934264596171</v>
      </c>
      <c r="H34" s="2">
        <f t="shared" si="4"/>
        <v>5.5877898440675498E-2</v>
      </c>
    </row>
    <row r="35" spans="1:8" x14ac:dyDescent="0.3">
      <c r="A35" s="2">
        <v>6520</v>
      </c>
      <c r="B35">
        <v>3.5346135847769328E-2</v>
      </c>
      <c r="C35" s="15">
        <f t="shared" si="0"/>
        <v>4.0627742353757851E-2</v>
      </c>
      <c r="D35" s="15">
        <f t="shared" si="1"/>
        <v>200</v>
      </c>
      <c r="E35" s="2">
        <f t="shared" si="2"/>
        <v>199.79686128823121</v>
      </c>
      <c r="F35" s="2">
        <v>5</v>
      </c>
      <c r="G35" s="2">
        <f t="shared" si="3"/>
        <v>4.7968612882312112</v>
      </c>
      <c r="H35" s="2">
        <f t="shared" si="4"/>
        <v>4.0459896965059923E-2</v>
      </c>
    </row>
    <row r="36" spans="1:8" x14ac:dyDescent="0.3">
      <c r="A36" s="2">
        <v>6720</v>
      </c>
      <c r="B36">
        <v>5.518459660203115E-2</v>
      </c>
      <c r="C36" s="15">
        <f t="shared" si="0"/>
        <v>6.343057080693236E-2</v>
      </c>
      <c r="D36" s="15">
        <f t="shared" si="1"/>
        <v>200</v>
      </c>
      <c r="E36" s="2">
        <f t="shared" si="2"/>
        <v>199.68284714596533</v>
      </c>
      <c r="F36" s="2">
        <v>5</v>
      </c>
      <c r="G36" s="2">
        <f t="shared" si="3"/>
        <v>4.6828471459653382</v>
      </c>
      <c r="H36" s="2">
        <f t="shared" si="4"/>
        <v>6.3944600035584068E-2</v>
      </c>
    </row>
    <row r="37" spans="1:8" x14ac:dyDescent="0.3">
      <c r="A37" s="2">
        <v>6920</v>
      </c>
      <c r="B37">
        <v>4.4377687196381709E-2</v>
      </c>
      <c r="C37" s="15">
        <f t="shared" si="0"/>
        <v>5.1008835857910009E-2</v>
      </c>
      <c r="D37" s="15">
        <f t="shared" si="1"/>
        <v>200</v>
      </c>
      <c r="E37" s="2">
        <f t="shared" si="2"/>
        <v>199.74495582071046</v>
      </c>
      <c r="F37" s="2">
        <v>5</v>
      </c>
      <c r="G37" s="2">
        <f t="shared" si="3"/>
        <v>4.7449558207104499</v>
      </c>
      <c r="H37" s="2">
        <f t="shared" si="4"/>
        <v>5.1079756436831339E-2</v>
      </c>
    </row>
    <row r="38" spans="1:8" x14ac:dyDescent="0.3">
      <c r="A38" s="2">
        <v>7120</v>
      </c>
      <c r="B38">
        <v>5.5234914381774455E-2</v>
      </c>
      <c r="C38" s="15">
        <f t="shared" si="0"/>
        <v>6.3488407335372934E-2</v>
      </c>
      <c r="D38" s="15">
        <f t="shared" si="1"/>
        <v>200</v>
      </c>
      <c r="E38" s="2">
        <f t="shared" si="2"/>
        <v>199.68255796332315</v>
      </c>
      <c r="F38" s="2">
        <v>5</v>
      </c>
      <c r="G38" s="2">
        <f t="shared" si="3"/>
        <v>4.6825579633231351</v>
      </c>
      <c r="H38" s="2">
        <f t="shared" si="4"/>
        <v>6.4004907325805091E-2</v>
      </c>
    </row>
    <row r="39" spans="1:8" x14ac:dyDescent="0.3">
      <c r="A39" s="2">
        <v>7320</v>
      </c>
      <c r="B39">
        <v>6.6313886193391638E-2</v>
      </c>
      <c r="C39" s="15">
        <f t="shared" si="0"/>
        <v>7.6222857693553608E-2</v>
      </c>
      <c r="D39" s="15">
        <f t="shared" si="1"/>
        <v>200</v>
      </c>
      <c r="E39" s="2">
        <f t="shared" si="2"/>
        <v>199.61888571153224</v>
      </c>
      <c r="F39" s="2">
        <v>5</v>
      </c>
      <c r="G39" s="2">
        <f t="shared" si="3"/>
        <v>4.6188857115322319</v>
      </c>
      <c r="H39" s="2">
        <f t="shared" si="4"/>
        <v>7.7377035057581242E-2</v>
      </c>
    </row>
    <row r="40" spans="1:8" x14ac:dyDescent="0.3">
      <c r="A40" s="2">
        <v>7520</v>
      </c>
      <c r="B40">
        <v>4.4403619475792189E-2</v>
      </c>
      <c r="C40" s="15">
        <f t="shared" si="0"/>
        <v>5.1038643075623204E-2</v>
      </c>
      <c r="D40" s="15">
        <f t="shared" si="1"/>
        <v>200</v>
      </c>
      <c r="E40" s="2">
        <f t="shared" si="2"/>
        <v>199.74480678462189</v>
      </c>
      <c r="F40" s="2">
        <v>5</v>
      </c>
      <c r="G40" s="2">
        <f t="shared" si="3"/>
        <v>4.7448067846218844</v>
      </c>
      <c r="H40" s="2">
        <f t="shared" si="4"/>
        <v>5.1110420171190885E-2</v>
      </c>
    </row>
    <row r="41" spans="1:8" x14ac:dyDescent="0.3">
      <c r="A41" s="2">
        <v>7720</v>
      </c>
      <c r="B41">
        <v>4.8113609381655383E-2</v>
      </c>
      <c r="C41" s="15">
        <f t="shared" si="0"/>
        <v>5.530299928925906E-2</v>
      </c>
      <c r="D41" s="15">
        <f t="shared" si="1"/>
        <v>200</v>
      </c>
      <c r="E41" s="2">
        <f t="shared" si="2"/>
        <v>199.72348500355369</v>
      </c>
      <c r="F41" s="2">
        <v>5</v>
      </c>
      <c r="G41" s="2">
        <f t="shared" si="3"/>
        <v>4.723485003553705</v>
      </c>
      <c r="H41" s="2">
        <f t="shared" si="4"/>
        <v>5.5507505450174112E-2</v>
      </c>
    </row>
    <row r="42" spans="1:8" x14ac:dyDescent="0.3">
      <c r="A42" s="2">
        <v>7920</v>
      </c>
      <c r="B42">
        <v>5.9291668917337371E-2</v>
      </c>
      <c r="C42" s="15">
        <f t="shared" si="0"/>
        <v>6.8151343583146409E-2</v>
      </c>
      <c r="D42" s="15">
        <f t="shared" si="1"/>
        <v>200</v>
      </c>
      <c r="E42" s="2">
        <f t="shared" si="2"/>
        <v>199.65924328208428</v>
      </c>
      <c r="F42" s="2">
        <v>5</v>
      </c>
      <c r="G42" s="2">
        <f t="shared" si="3"/>
        <v>4.659243282084268</v>
      </c>
      <c r="H42" s="2">
        <f t="shared" si="4"/>
        <v>6.8879626621803205E-2</v>
      </c>
    </row>
    <row r="43" spans="1:8" x14ac:dyDescent="0.3">
      <c r="A43" s="2">
        <v>8120</v>
      </c>
      <c r="B43">
        <v>5.3806107621368671E-2</v>
      </c>
      <c r="C43" s="15">
        <f t="shared" si="0"/>
        <v>6.184610071421686E-2</v>
      </c>
      <c r="D43" s="15">
        <f t="shared" si="1"/>
        <v>200</v>
      </c>
      <c r="E43" s="2">
        <f t="shared" si="2"/>
        <v>199.69076949642891</v>
      </c>
      <c r="F43" s="2">
        <v>5</v>
      </c>
      <c r="G43" s="2">
        <f t="shared" si="3"/>
        <v>4.6907694964289153</v>
      </c>
      <c r="H43" s="2">
        <f t="shared" si="4"/>
        <v>6.2293922655801651E-2</v>
      </c>
    </row>
    <row r="44" spans="1:8" x14ac:dyDescent="0.3">
      <c r="A44" s="2">
        <v>8320</v>
      </c>
      <c r="B44">
        <v>4.654536986865733E-2</v>
      </c>
      <c r="C44" s="15">
        <f t="shared" si="0"/>
        <v>5.3500425136387739E-2</v>
      </c>
      <c r="D44" s="15">
        <f t="shared" si="1"/>
        <v>200</v>
      </c>
      <c r="E44" s="2">
        <f t="shared" si="2"/>
        <v>199.73249787431806</v>
      </c>
      <c r="F44" s="2">
        <v>5</v>
      </c>
      <c r="G44" s="2">
        <f t="shared" si="3"/>
        <v>4.732497874318061</v>
      </c>
      <c r="H44" s="2">
        <f t="shared" si="4"/>
        <v>5.3646351605548412E-2</v>
      </c>
    </row>
    <row r="45" spans="1:8" x14ac:dyDescent="0.3">
      <c r="A45" s="2">
        <v>8520</v>
      </c>
      <c r="B45">
        <v>5.2515705278575596E-2</v>
      </c>
      <c r="C45" s="15">
        <f t="shared" si="0"/>
        <v>6.0362879630546665E-2</v>
      </c>
      <c r="D45" s="15">
        <f t="shared" si="1"/>
        <v>200</v>
      </c>
      <c r="E45" s="2">
        <f t="shared" si="2"/>
        <v>199.69818560184726</v>
      </c>
      <c r="F45" s="2">
        <v>5</v>
      </c>
      <c r="G45" s="2">
        <f t="shared" si="3"/>
        <v>4.6981856018472667</v>
      </c>
      <c r="H45" s="2">
        <f t="shared" si="4"/>
        <v>6.0751308624966811E-2</v>
      </c>
    </row>
    <row r="46" spans="1:8" x14ac:dyDescent="0.3">
      <c r="A46" s="2">
        <v>8720</v>
      </c>
      <c r="B46">
        <v>4.7525456808926871E-2</v>
      </c>
      <c r="C46" s="15">
        <f t="shared" si="0"/>
        <v>5.4626961849341231E-2</v>
      </c>
      <c r="D46" s="15">
        <f t="shared" si="1"/>
        <v>200</v>
      </c>
      <c r="E46" s="2">
        <f t="shared" si="2"/>
        <v>199.7268651907533</v>
      </c>
      <c r="F46" s="2">
        <v>5</v>
      </c>
      <c r="G46" s="2">
        <f t="shared" si="3"/>
        <v>4.7268651907532941</v>
      </c>
      <c r="H46" s="2">
        <f t="shared" si="4"/>
        <v>5.4809072586722234E-2</v>
      </c>
    </row>
    <row r="47" spans="1:8" x14ac:dyDescent="0.3">
      <c r="A47" s="2">
        <v>8920</v>
      </c>
      <c r="B47">
        <v>6.3218657055231775E-2</v>
      </c>
      <c r="C47" s="15">
        <f t="shared" si="0"/>
        <v>7.2665123051990549E-2</v>
      </c>
      <c r="D47" s="15">
        <f t="shared" si="1"/>
        <v>200</v>
      </c>
      <c r="E47" s="2">
        <f t="shared" si="2"/>
        <v>199.63667438474005</v>
      </c>
      <c r="F47" s="2">
        <v>5</v>
      </c>
      <c r="G47" s="2">
        <f t="shared" si="3"/>
        <v>4.6366743847400471</v>
      </c>
      <c r="H47" s="2">
        <f t="shared" si="4"/>
        <v>7.3622250448361251E-2</v>
      </c>
    </row>
    <row r="48" spans="1:8" x14ac:dyDescent="0.3">
      <c r="A48" s="2">
        <v>9120</v>
      </c>
      <c r="B48">
        <v>4.4749143176021126E-2</v>
      </c>
      <c r="C48" s="15">
        <f t="shared" si="0"/>
        <v>5.1435796754047275E-2</v>
      </c>
      <c r="D48" s="15">
        <f t="shared" si="1"/>
        <v>200</v>
      </c>
      <c r="E48" s="2">
        <f t="shared" si="2"/>
        <v>199.74282101622975</v>
      </c>
      <c r="F48" s="2">
        <v>5</v>
      </c>
      <c r="G48" s="2">
        <f t="shared" si="3"/>
        <v>4.7428210162297635</v>
      </c>
      <c r="H48" s="2">
        <f t="shared" si="4"/>
        <v>5.151908026481028E-2</v>
      </c>
    </row>
    <row r="49" spans="1:8" x14ac:dyDescent="0.3">
      <c r="A49" s="2">
        <v>9320</v>
      </c>
      <c r="B49">
        <v>6.0129790199663309E-2</v>
      </c>
      <c r="C49" s="15">
        <f t="shared" si="0"/>
        <v>6.9114701378923338E-2</v>
      </c>
      <c r="D49" s="15">
        <f t="shared" si="1"/>
        <v>200</v>
      </c>
      <c r="E49" s="2">
        <f t="shared" si="2"/>
        <v>199.65442649310538</v>
      </c>
      <c r="F49" s="2">
        <v>5</v>
      </c>
      <c r="G49" s="2">
        <f t="shared" si="3"/>
        <v>4.6544264931053831</v>
      </c>
      <c r="H49" s="2">
        <f t="shared" si="4"/>
        <v>6.9889849616169328E-2</v>
      </c>
    </row>
    <row r="50" spans="1:8" x14ac:dyDescent="0.3">
      <c r="A50" s="2">
        <v>9520</v>
      </c>
      <c r="B50">
        <v>5.579087386501648E-2</v>
      </c>
      <c r="C50" s="15">
        <f t="shared" si="0"/>
        <v>6.4127441224156867E-2</v>
      </c>
      <c r="D50" s="15">
        <f t="shared" si="1"/>
        <v>200</v>
      </c>
      <c r="E50" s="2">
        <f t="shared" si="2"/>
        <v>199.67936279387922</v>
      </c>
      <c r="F50" s="2">
        <v>5</v>
      </c>
      <c r="G50" s="2">
        <f t="shared" si="3"/>
        <v>4.6793627938792159</v>
      </c>
      <c r="H50" s="2">
        <f t="shared" si="4"/>
        <v>6.4671494420025316E-2</v>
      </c>
    </row>
    <row r="51" spans="1:8" x14ac:dyDescent="0.3">
      <c r="A51" s="2">
        <v>9720</v>
      </c>
      <c r="B51">
        <v>5.8132835007397021E-2</v>
      </c>
      <c r="C51" s="15">
        <f t="shared" si="0"/>
        <v>6.6819350583214962E-2</v>
      </c>
      <c r="D51" s="15">
        <f t="shared" si="1"/>
        <v>200</v>
      </c>
      <c r="E51" s="2">
        <f t="shared" si="2"/>
        <v>199.66590324708392</v>
      </c>
      <c r="F51" s="2">
        <v>5</v>
      </c>
      <c r="G51" s="2">
        <f t="shared" si="3"/>
        <v>4.665903247083925</v>
      </c>
      <c r="H51" s="2">
        <f t="shared" si="4"/>
        <v>6.7484594201457054E-2</v>
      </c>
    </row>
    <row r="52" spans="1:8" x14ac:dyDescent="0.3">
      <c r="A52" s="2">
        <v>9920</v>
      </c>
      <c r="B52">
        <v>7.3362675699247523E-2</v>
      </c>
      <c r="C52" s="15">
        <f t="shared" si="0"/>
        <v>8.4324914596836234E-2</v>
      </c>
      <c r="D52" s="15">
        <f t="shared" si="1"/>
        <v>200</v>
      </c>
      <c r="E52" s="2">
        <f t="shared" si="2"/>
        <v>199.57837542701583</v>
      </c>
      <c r="F52" s="2">
        <v>5</v>
      </c>
      <c r="G52" s="2">
        <f t="shared" si="3"/>
        <v>4.5783754270158186</v>
      </c>
      <c r="H52" s="2">
        <f t="shared" si="4"/>
        <v>8.5983339407291609E-2</v>
      </c>
    </row>
    <row r="53" spans="1:8" x14ac:dyDescent="0.3">
      <c r="A53" s="2">
        <v>10120</v>
      </c>
      <c r="B53">
        <v>7.538247693459707E-2</v>
      </c>
      <c r="C53" s="15">
        <f t="shared" si="0"/>
        <v>8.6646525212180539E-2</v>
      </c>
      <c r="D53" s="15">
        <f t="shared" si="1"/>
        <v>200</v>
      </c>
      <c r="E53" s="2">
        <f t="shared" si="2"/>
        <v>199.56676737393909</v>
      </c>
      <c r="F53" s="2">
        <v>5</v>
      </c>
      <c r="G53" s="2">
        <f t="shared" si="3"/>
        <v>4.566767373939097</v>
      </c>
      <c r="H53" s="2">
        <f t="shared" si="4"/>
        <v>8.846380316865346E-2</v>
      </c>
    </row>
    <row r="54" spans="1:8" x14ac:dyDescent="0.3">
      <c r="A54" s="2">
        <v>10320</v>
      </c>
      <c r="B54">
        <v>5.930361945149578E-2</v>
      </c>
      <c r="C54" s="15">
        <f t="shared" si="0"/>
        <v>6.8165079829305489E-2</v>
      </c>
      <c r="D54" s="15">
        <f t="shared" si="1"/>
        <v>200</v>
      </c>
      <c r="E54" s="2">
        <f t="shared" si="2"/>
        <v>199.65917460085348</v>
      </c>
      <c r="F54" s="2">
        <v>5</v>
      </c>
      <c r="G54" s="2">
        <f t="shared" si="3"/>
        <v>4.6591746008534729</v>
      </c>
      <c r="H54" s="2">
        <f t="shared" si="4"/>
        <v>6.8894023593399009E-2</v>
      </c>
    </row>
    <row r="55" spans="1:8" x14ac:dyDescent="0.3">
      <c r="A55" s="2">
        <v>10520</v>
      </c>
      <c r="B55">
        <v>6.1733904960261113E-2</v>
      </c>
      <c r="C55" s="15">
        <f t="shared" si="0"/>
        <v>7.0958511448575998E-2</v>
      </c>
      <c r="D55" s="15">
        <f t="shared" si="1"/>
        <v>200</v>
      </c>
      <c r="E55" s="2">
        <f t="shared" si="2"/>
        <v>199.64520744275711</v>
      </c>
      <c r="F55" s="2">
        <v>5</v>
      </c>
      <c r="G55" s="2">
        <f t="shared" si="3"/>
        <v>4.6452074427571199</v>
      </c>
      <c r="H55" s="2">
        <f t="shared" si="4"/>
        <v>7.1826343677525883E-2</v>
      </c>
    </row>
    <row r="56" spans="1:8" x14ac:dyDescent="0.3">
      <c r="A56" s="2">
        <v>10720</v>
      </c>
      <c r="B56">
        <v>7.2768581336425817E-2</v>
      </c>
      <c r="C56" s="15">
        <f t="shared" si="0"/>
        <v>8.3642047513133116E-2</v>
      </c>
      <c r="D56" s="15">
        <f t="shared" si="1"/>
        <v>200</v>
      </c>
      <c r="E56" s="2">
        <f t="shared" si="2"/>
        <v>199.58178976243434</v>
      </c>
      <c r="F56" s="2">
        <v>5</v>
      </c>
      <c r="G56" s="2">
        <f t="shared" si="3"/>
        <v>4.5817897624343349</v>
      </c>
      <c r="H56" s="2">
        <f t="shared" si="4"/>
        <v>8.5254972329829745E-2</v>
      </c>
    </row>
    <row r="57" spans="1:8" x14ac:dyDescent="0.3">
      <c r="A57" s="2">
        <v>10920</v>
      </c>
      <c r="B57">
        <v>6.2059947696640513E-2</v>
      </c>
      <c r="C57" s="15">
        <f t="shared" si="0"/>
        <v>7.1333273214529327E-2</v>
      </c>
      <c r="D57" s="15">
        <f t="shared" si="1"/>
        <v>200</v>
      </c>
      <c r="E57" s="2">
        <f t="shared" si="2"/>
        <v>199.64333363392734</v>
      </c>
      <c r="F57" s="2">
        <v>5</v>
      </c>
      <c r="G57" s="2">
        <f t="shared" si="3"/>
        <v>4.6433336339273534</v>
      </c>
      <c r="H57" s="2">
        <f t="shared" si="4"/>
        <v>7.2220424714212361E-2</v>
      </c>
    </row>
    <row r="58" spans="1:8" x14ac:dyDescent="0.3">
      <c r="A58" s="2">
        <v>11120</v>
      </c>
      <c r="B58">
        <v>6.1296074362047287E-2</v>
      </c>
      <c r="C58" s="15">
        <f t="shared" si="0"/>
        <v>7.045525788741068E-2</v>
      </c>
      <c r="D58" s="15">
        <f t="shared" si="1"/>
        <v>200</v>
      </c>
      <c r="E58" s="2">
        <f t="shared" si="2"/>
        <v>199.64772371056296</v>
      </c>
      <c r="F58" s="2">
        <v>5</v>
      </c>
      <c r="G58" s="2">
        <f t="shared" si="3"/>
        <v>4.6477237105629463</v>
      </c>
      <c r="H58" s="2">
        <f t="shared" si="4"/>
        <v>7.1297402797805845E-2</v>
      </c>
    </row>
    <row r="59" spans="1:8" x14ac:dyDescent="0.3">
      <c r="A59" s="2">
        <v>11320</v>
      </c>
      <c r="B59">
        <v>7.739603944205517E-2</v>
      </c>
      <c r="C59" s="15">
        <f t="shared" si="0"/>
        <v>8.8960964875925488E-2</v>
      </c>
      <c r="D59" s="15">
        <f t="shared" si="1"/>
        <v>200</v>
      </c>
      <c r="E59" s="2">
        <f t="shared" si="2"/>
        <v>199.55519517562038</v>
      </c>
      <c r="F59" s="2">
        <v>5</v>
      </c>
      <c r="G59" s="2">
        <f t="shared" si="3"/>
        <v>4.5551951756203728</v>
      </c>
      <c r="H59" s="2">
        <f t="shared" si="4"/>
        <v>9.09430330492908E-2</v>
      </c>
    </row>
    <row r="60" spans="1:8" x14ac:dyDescent="0.3">
      <c r="A60" s="2">
        <v>11520</v>
      </c>
      <c r="B60">
        <v>6.9916290443942819E-2</v>
      </c>
      <c r="C60" s="15">
        <f t="shared" si="0"/>
        <v>8.0363552234417032E-2</v>
      </c>
      <c r="D60" s="15">
        <f t="shared" si="1"/>
        <v>200</v>
      </c>
      <c r="E60" s="2">
        <f t="shared" si="2"/>
        <v>199.59818223882792</v>
      </c>
      <c r="F60" s="2">
        <v>5</v>
      </c>
      <c r="G60" s="2">
        <f t="shared" si="3"/>
        <v>4.5981822388279152</v>
      </c>
      <c r="H60" s="2">
        <f t="shared" si="4"/>
        <v>8.1765742777651404E-2</v>
      </c>
    </row>
    <row r="61" spans="1:8" x14ac:dyDescent="0.3">
      <c r="A61" s="2">
        <v>11720</v>
      </c>
      <c r="B61">
        <v>5.2398507190970327E-2</v>
      </c>
      <c r="C61" s="15">
        <f t="shared" si="0"/>
        <v>6.0228169185023363E-2</v>
      </c>
      <c r="D61" s="15">
        <f t="shared" si="1"/>
        <v>200</v>
      </c>
      <c r="E61" s="2">
        <f t="shared" si="2"/>
        <v>199.69885915407488</v>
      </c>
      <c r="F61" s="2">
        <v>5</v>
      </c>
      <c r="G61" s="2">
        <f t="shared" si="3"/>
        <v>4.6988591540748832</v>
      </c>
      <c r="H61" s="2">
        <f t="shared" si="4"/>
        <v>6.0611327416700417E-2</v>
      </c>
    </row>
    <row r="62" spans="1:8" x14ac:dyDescent="0.3">
      <c r="A62" s="2">
        <v>11920</v>
      </c>
      <c r="B62">
        <v>7.8355683380112506E-2</v>
      </c>
      <c r="C62" s="15">
        <f t="shared" si="0"/>
        <v>9.0064003885186789E-2</v>
      </c>
      <c r="D62" s="15">
        <f t="shared" si="1"/>
        <v>200</v>
      </c>
      <c r="E62" s="2">
        <f t="shared" si="2"/>
        <v>199.54967998057407</v>
      </c>
      <c r="F62" s="2">
        <v>5</v>
      </c>
      <c r="G62" s="2">
        <f t="shared" si="3"/>
        <v>4.5496799805740658</v>
      </c>
      <c r="H62" s="2">
        <f t="shared" si="4"/>
        <v>9.2126877124507928E-2</v>
      </c>
    </row>
    <row r="63" spans="1:8" x14ac:dyDescent="0.3">
      <c r="A63" s="2">
        <v>12120</v>
      </c>
      <c r="B63">
        <v>7.0160113826702453E-2</v>
      </c>
      <c r="C63" s="15">
        <f t="shared" si="0"/>
        <v>8.0643808996209709E-2</v>
      </c>
      <c r="D63" s="15">
        <f t="shared" si="1"/>
        <v>200</v>
      </c>
      <c r="E63" s="2">
        <f t="shared" si="2"/>
        <v>199.59678095501894</v>
      </c>
      <c r="F63" s="2">
        <v>5</v>
      </c>
      <c r="G63" s="2">
        <f t="shared" si="3"/>
        <v>4.5967809550189518</v>
      </c>
      <c r="H63" s="2">
        <f t="shared" si="4"/>
        <v>8.2063516014632243E-2</v>
      </c>
    </row>
    <row r="64" spans="1:8" x14ac:dyDescent="0.3">
      <c r="A64" s="2">
        <v>12320</v>
      </c>
      <c r="B64">
        <v>8.0475792006356905E-2</v>
      </c>
      <c r="C64" s="15">
        <f t="shared" si="0"/>
        <v>9.2500910352134369E-2</v>
      </c>
      <c r="D64" s="15">
        <f t="shared" si="1"/>
        <v>200</v>
      </c>
      <c r="E64" s="2">
        <f t="shared" si="2"/>
        <v>199.53749544823933</v>
      </c>
      <c r="F64" s="2">
        <v>5</v>
      </c>
      <c r="G64" s="2">
        <f t="shared" si="3"/>
        <v>4.5374954482393282</v>
      </c>
      <c r="H64" s="2">
        <f t="shared" si="4"/>
        <v>9.4747515217487477E-2</v>
      </c>
    </row>
    <row r="65" spans="1:8" x14ac:dyDescent="0.3">
      <c r="A65" s="2">
        <v>12520</v>
      </c>
      <c r="B65">
        <v>6.6913931511025301E-2</v>
      </c>
      <c r="C65" s="15">
        <f t="shared" si="0"/>
        <v>7.691256495520149E-2</v>
      </c>
      <c r="D65" s="15">
        <f t="shared" si="1"/>
        <v>200</v>
      </c>
      <c r="E65" s="2">
        <f t="shared" si="2"/>
        <v>199.615437175224</v>
      </c>
      <c r="F65" s="2">
        <v>5</v>
      </c>
      <c r="G65" s="2">
        <f t="shared" si="3"/>
        <v>4.6154371752239927</v>
      </c>
      <c r="H65" s="2">
        <f t="shared" si="4"/>
        <v>7.8106654669114997E-2</v>
      </c>
    </row>
    <row r="66" spans="1:8" x14ac:dyDescent="0.3">
      <c r="A66" s="2">
        <v>12720</v>
      </c>
      <c r="B66">
        <v>7.2954710422853841E-2</v>
      </c>
      <c r="C66" s="15">
        <f t="shared" si="0"/>
        <v>8.3855988991786021E-2</v>
      </c>
      <c r="D66" s="15">
        <f t="shared" si="1"/>
        <v>200</v>
      </c>
      <c r="E66" s="2">
        <f t="shared" si="2"/>
        <v>199.58072005504107</v>
      </c>
      <c r="F66" s="2">
        <v>5</v>
      </c>
      <c r="G66" s="2">
        <f t="shared" si="3"/>
        <v>4.5807200550410698</v>
      </c>
      <c r="H66" s="2">
        <f t="shared" si="4"/>
        <v>8.5483109160784651E-2</v>
      </c>
    </row>
    <row r="67" spans="1:8" x14ac:dyDescent="0.3">
      <c r="A67" s="2">
        <v>12920</v>
      </c>
      <c r="B67">
        <v>8.0174656053481119E-2</v>
      </c>
      <c r="C67" s="15">
        <f t="shared" ref="C67:C130" si="5">B67/$J$27</f>
        <v>9.2154777072966806E-2</v>
      </c>
      <c r="D67" s="15">
        <f t="shared" ref="D67:D130" si="6">$J$28</f>
        <v>200</v>
      </c>
      <c r="E67" s="2">
        <f t="shared" si="2"/>
        <v>199.53922611463517</v>
      </c>
      <c r="F67" s="2">
        <v>5</v>
      </c>
      <c r="G67" s="2">
        <f t="shared" si="3"/>
        <v>4.5392261146351656</v>
      </c>
      <c r="H67" s="2">
        <f t="shared" si="4"/>
        <v>9.4374846824929373E-2</v>
      </c>
    </row>
    <row r="68" spans="1:8" x14ac:dyDescent="0.3">
      <c r="A68" s="2">
        <v>13120</v>
      </c>
      <c r="B68">
        <v>7.8034884482707997E-2</v>
      </c>
      <c r="C68" s="15">
        <f t="shared" si="5"/>
        <v>8.9695269520354018E-2</v>
      </c>
      <c r="D68" s="15">
        <f t="shared" si="6"/>
        <v>200</v>
      </c>
      <c r="E68" s="2">
        <f t="shared" ref="E68:E131" si="7">D68-(F68*C68)</f>
        <v>199.55152365239823</v>
      </c>
      <c r="F68" s="2">
        <v>5</v>
      </c>
      <c r="G68" s="2">
        <f t="shared" ref="G68:G131" si="8">F68-(F68*C68)</f>
        <v>4.5515236523982301</v>
      </c>
      <c r="H68" s="2">
        <f t="shared" ref="H68:H131" si="9">LN((F68*E68)/(D68*G68))</f>
        <v>9.173096722757669E-2</v>
      </c>
    </row>
    <row r="69" spans="1:8" x14ac:dyDescent="0.3">
      <c r="A69" s="2">
        <v>13320</v>
      </c>
      <c r="B69">
        <v>7.1227920042415835E-2</v>
      </c>
      <c r="C69" s="15">
        <f t="shared" si="5"/>
        <v>8.1871172462546937E-2</v>
      </c>
      <c r="D69" s="15">
        <f t="shared" si="6"/>
        <v>200</v>
      </c>
      <c r="E69" s="2">
        <f t="shared" si="7"/>
        <v>199.59064413768726</v>
      </c>
      <c r="F69" s="2">
        <v>5</v>
      </c>
      <c r="G69" s="2">
        <f t="shared" si="8"/>
        <v>4.5906441376872653</v>
      </c>
      <c r="H69" s="2">
        <f t="shared" si="9"/>
        <v>8.3368686372635781E-2</v>
      </c>
    </row>
    <row r="70" spans="1:8" x14ac:dyDescent="0.3">
      <c r="A70" s="2">
        <v>13520</v>
      </c>
      <c r="B70">
        <v>7.9421013894774406E-2</v>
      </c>
      <c r="C70" s="15">
        <f t="shared" si="5"/>
        <v>9.1288521718131496E-2</v>
      </c>
      <c r="D70" s="15">
        <f t="shared" si="6"/>
        <v>200</v>
      </c>
      <c r="E70" s="2">
        <f t="shared" si="7"/>
        <v>199.54355739140934</v>
      </c>
      <c r="F70" s="2">
        <v>5</v>
      </c>
      <c r="G70" s="2">
        <f t="shared" si="8"/>
        <v>4.5435573914093421</v>
      </c>
      <c r="H70" s="2">
        <f t="shared" si="9"/>
        <v>9.3442819558760909E-2</v>
      </c>
    </row>
    <row r="71" spans="1:8" x14ac:dyDescent="0.3">
      <c r="A71" s="2">
        <v>13720</v>
      </c>
      <c r="B71">
        <v>7.6510277659607329E-2</v>
      </c>
      <c r="C71" s="15">
        <f t="shared" si="5"/>
        <v>8.7942847884606129E-2</v>
      </c>
      <c r="D71" s="15">
        <f t="shared" si="6"/>
        <v>200</v>
      </c>
      <c r="E71" s="2">
        <f t="shared" si="7"/>
        <v>199.56028576057696</v>
      </c>
      <c r="F71" s="2">
        <v>5</v>
      </c>
      <c r="G71" s="2">
        <f t="shared" si="8"/>
        <v>4.5602857605769689</v>
      </c>
      <c r="H71" s="2">
        <f t="shared" si="9"/>
        <v>8.9851632475048737E-2</v>
      </c>
    </row>
    <row r="72" spans="1:8" x14ac:dyDescent="0.3">
      <c r="A72" s="2">
        <v>13920</v>
      </c>
      <c r="B72">
        <v>8.1991384410590146E-2</v>
      </c>
      <c r="C72" s="15">
        <f t="shared" si="5"/>
        <v>9.424297058688523E-2</v>
      </c>
      <c r="D72" s="15">
        <f t="shared" si="6"/>
        <v>200</v>
      </c>
      <c r="E72" s="2">
        <f t="shared" si="7"/>
        <v>199.52878514706558</v>
      </c>
      <c r="F72" s="2">
        <v>5</v>
      </c>
      <c r="G72" s="2">
        <f t="shared" si="8"/>
        <v>4.528785147065574</v>
      </c>
      <c r="H72" s="2">
        <f t="shared" si="9"/>
        <v>9.662533418647079E-2</v>
      </c>
    </row>
    <row r="73" spans="1:8" x14ac:dyDescent="0.3">
      <c r="A73" s="2">
        <v>14120</v>
      </c>
      <c r="B73">
        <v>9.3878264710754444E-2</v>
      </c>
      <c r="C73" s="15">
        <f t="shared" si="5"/>
        <v>0.10790605139167178</v>
      </c>
      <c r="D73" s="15">
        <f t="shared" si="6"/>
        <v>200</v>
      </c>
      <c r="E73" s="2">
        <f t="shared" si="7"/>
        <v>199.46046974304164</v>
      </c>
      <c r="F73" s="2">
        <v>5</v>
      </c>
      <c r="G73" s="2">
        <f t="shared" si="8"/>
        <v>4.4604697430416413</v>
      </c>
      <c r="H73" s="2">
        <f t="shared" si="9"/>
        <v>0.11148253189314572</v>
      </c>
    </row>
    <row r="74" spans="1:8" x14ac:dyDescent="0.3">
      <c r="A74" s="2">
        <v>14320</v>
      </c>
      <c r="B74">
        <v>9.5266314693100596E-2</v>
      </c>
      <c r="C74" s="15">
        <f t="shared" si="5"/>
        <v>0.10950151114149494</v>
      </c>
      <c r="D74" s="15">
        <f t="shared" si="6"/>
        <v>200</v>
      </c>
      <c r="E74" s="2">
        <f t="shared" si="7"/>
        <v>199.45249244429252</v>
      </c>
      <c r="F74" s="2">
        <v>5</v>
      </c>
      <c r="G74" s="2">
        <f t="shared" si="8"/>
        <v>4.4524924442925258</v>
      </c>
      <c r="H74" s="2">
        <f t="shared" si="9"/>
        <v>0.1132325815246793</v>
      </c>
    </row>
    <row r="75" spans="1:8" x14ac:dyDescent="0.3">
      <c r="A75" s="2">
        <v>14520</v>
      </c>
      <c r="B75">
        <v>8.6124789613444358E-2</v>
      </c>
      <c r="C75" s="15">
        <f t="shared" si="5"/>
        <v>9.8994011049936048E-2</v>
      </c>
      <c r="D75" s="15">
        <f t="shared" si="6"/>
        <v>200</v>
      </c>
      <c r="E75" s="2">
        <f t="shared" si="7"/>
        <v>199.50502994475033</v>
      </c>
      <c r="F75" s="2">
        <v>5</v>
      </c>
      <c r="G75" s="2">
        <f t="shared" si="8"/>
        <v>4.5050299447503201</v>
      </c>
      <c r="H75" s="2">
        <f t="shared" si="9"/>
        <v>0.10176545661217555</v>
      </c>
    </row>
    <row r="76" spans="1:8" x14ac:dyDescent="0.3">
      <c r="A76" s="2">
        <v>14720</v>
      </c>
      <c r="B76">
        <v>7.6213379380800195E-2</v>
      </c>
      <c r="C76" s="15">
        <f t="shared" si="5"/>
        <v>8.7601585495172635E-2</v>
      </c>
      <c r="D76" s="15">
        <f t="shared" si="6"/>
        <v>200</v>
      </c>
      <c r="E76" s="2">
        <f t="shared" si="7"/>
        <v>199.56199207252413</v>
      </c>
      <c r="F76" s="2">
        <v>5</v>
      </c>
      <c r="G76" s="2">
        <f t="shared" si="8"/>
        <v>4.561992072524137</v>
      </c>
      <c r="H76" s="2">
        <f t="shared" si="9"/>
        <v>8.9486085011515004E-2</v>
      </c>
    </row>
    <row r="77" spans="1:8" x14ac:dyDescent="0.3">
      <c r="A77" s="2">
        <v>14920</v>
      </c>
      <c r="B77">
        <v>9.3510555846904264E-2</v>
      </c>
      <c r="C77" s="15">
        <f t="shared" si="5"/>
        <v>0.10748339752517731</v>
      </c>
      <c r="D77" s="15">
        <f t="shared" si="6"/>
        <v>200</v>
      </c>
      <c r="E77" s="2">
        <f t="shared" si="7"/>
        <v>199.46258301237413</v>
      </c>
      <c r="F77" s="2">
        <v>5</v>
      </c>
      <c r="G77" s="2">
        <f t="shared" si="8"/>
        <v>4.4625830123741137</v>
      </c>
      <c r="H77" s="2">
        <f t="shared" si="9"/>
        <v>0.11101946165745315</v>
      </c>
    </row>
    <row r="78" spans="1:8" x14ac:dyDescent="0.3">
      <c r="A78" s="2">
        <v>15120</v>
      </c>
      <c r="B78">
        <v>8.6125594057121765E-2</v>
      </c>
      <c r="C78" s="15">
        <f t="shared" si="5"/>
        <v>9.899493569784111E-2</v>
      </c>
      <c r="D78" s="15">
        <f t="shared" si="6"/>
        <v>200</v>
      </c>
      <c r="E78" s="2">
        <f t="shared" si="7"/>
        <v>199.5050253215108</v>
      </c>
      <c r="F78" s="2">
        <v>5</v>
      </c>
      <c r="G78" s="2">
        <f t="shared" si="8"/>
        <v>4.5050253215107947</v>
      </c>
      <c r="H78" s="2">
        <f t="shared" si="9"/>
        <v>0.10176645967861939</v>
      </c>
    </row>
    <row r="79" spans="1:8" x14ac:dyDescent="0.3">
      <c r="A79" s="2">
        <v>15320</v>
      </c>
      <c r="B79">
        <v>6.9227413614969577E-2</v>
      </c>
      <c r="C79" s="15">
        <f t="shared" si="5"/>
        <v>7.9571739787321349E-2</v>
      </c>
      <c r="D79" s="15">
        <f t="shared" si="6"/>
        <v>200</v>
      </c>
      <c r="E79" s="2">
        <f t="shared" si="7"/>
        <v>199.6021413010634</v>
      </c>
      <c r="F79" s="2">
        <v>5</v>
      </c>
      <c r="G79" s="2">
        <f t="shared" si="8"/>
        <v>4.6021413010633934</v>
      </c>
      <c r="H79" s="2">
        <f t="shared" si="9"/>
        <v>8.0924942252522031E-2</v>
      </c>
    </row>
    <row r="80" spans="1:8" x14ac:dyDescent="0.3">
      <c r="A80" s="2">
        <v>15520</v>
      </c>
      <c r="B80">
        <v>7.5209331502913826E-2</v>
      </c>
      <c r="C80" s="15">
        <f t="shared" si="5"/>
        <v>8.6447507474613591E-2</v>
      </c>
      <c r="D80" s="15">
        <f t="shared" si="6"/>
        <v>200</v>
      </c>
      <c r="E80" s="2">
        <f t="shared" si="7"/>
        <v>199.56776246262694</v>
      </c>
      <c r="F80" s="2">
        <v>5</v>
      </c>
      <c r="G80" s="2">
        <f t="shared" si="8"/>
        <v>4.5677624626269324</v>
      </c>
      <c r="H80" s="2">
        <f t="shared" si="9"/>
        <v>8.8250915309823791E-2</v>
      </c>
    </row>
    <row r="81" spans="1:8" x14ac:dyDescent="0.3">
      <c r="A81" s="2">
        <v>15720</v>
      </c>
      <c r="B81">
        <v>9.5501053015604534E-2</v>
      </c>
      <c r="C81" s="15">
        <f t="shared" si="5"/>
        <v>0.10977132530529257</v>
      </c>
      <c r="D81" s="15">
        <f t="shared" si="6"/>
        <v>200</v>
      </c>
      <c r="E81" s="2">
        <f t="shared" si="7"/>
        <v>199.45114337347354</v>
      </c>
      <c r="F81" s="2">
        <v>5</v>
      </c>
      <c r="G81" s="2">
        <f t="shared" si="8"/>
        <v>4.4511433734735375</v>
      </c>
      <c r="H81" s="2">
        <f t="shared" si="9"/>
        <v>0.1135288558186618</v>
      </c>
    </row>
    <row r="82" spans="1:8" x14ac:dyDescent="0.3">
      <c r="A82" s="2">
        <v>15920</v>
      </c>
      <c r="B82">
        <v>6.8982351706457681E-2</v>
      </c>
      <c r="C82" s="15">
        <f t="shared" si="5"/>
        <v>7.9290059432709975E-2</v>
      </c>
      <c r="D82" s="15">
        <f t="shared" si="6"/>
        <v>200</v>
      </c>
      <c r="E82" s="2">
        <f t="shared" si="7"/>
        <v>199.60354970283646</v>
      </c>
      <c r="F82" s="2">
        <v>5</v>
      </c>
      <c r="G82" s="2">
        <f t="shared" si="8"/>
        <v>4.6035497028364505</v>
      </c>
      <c r="H82" s="2">
        <f t="shared" si="9"/>
        <v>8.0626013250632775E-2</v>
      </c>
    </row>
    <row r="83" spans="1:8" x14ac:dyDescent="0.3">
      <c r="A83" s="2">
        <v>16120</v>
      </c>
      <c r="B83">
        <v>9.5596239263294219E-2</v>
      </c>
      <c r="C83" s="15">
        <f t="shared" si="5"/>
        <v>0.10988073478539566</v>
      </c>
      <c r="D83" s="15">
        <f t="shared" si="6"/>
        <v>200</v>
      </c>
      <c r="E83" s="2">
        <f t="shared" si="7"/>
        <v>199.45059632607303</v>
      </c>
      <c r="F83" s="2">
        <v>5</v>
      </c>
      <c r="G83" s="2">
        <f t="shared" si="8"/>
        <v>4.4505963260730219</v>
      </c>
      <c r="H83" s="2">
        <f t="shared" si="9"/>
        <v>0.11364902102619737</v>
      </c>
    </row>
    <row r="84" spans="1:8" x14ac:dyDescent="0.3">
      <c r="A84" s="2">
        <v>16320</v>
      </c>
      <c r="B84">
        <v>8.1043734598466186E-2</v>
      </c>
      <c r="C84" s="15">
        <f t="shared" si="5"/>
        <v>9.3153717929271476E-2</v>
      </c>
      <c r="D84" s="15">
        <f t="shared" si="6"/>
        <v>200</v>
      </c>
      <c r="E84" s="2">
        <f t="shared" si="7"/>
        <v>199.53423141035364</v>
      </c>
      <c r="F84" s="2">
        <v>5</v>
      </c>
      <c r="G84" s="2">
        <f t="shared" si="8"/>
        <v>4.5342314103536427</v>
      </c>
      <c r="H84" s="2">
        <f t="shared" si="9"/>
        <v>9.545076383487916E-2</v>
      </c>
    </row>
    <row r="85" spans="1:8" x14ac:dyDescent="0.3">
      <c r="A85" s="2">
        <v>16520</v>
      </c>
      <c r="B85">
        <v>0.10363105662580269</v>
      </c>
      <c r="C85" s="15">
        <f t="shared" si="5"/>
        <v>0.11911615704115251</v>
      </c>
      <c r="D85" s="15">
        <f t="shared" si="6"/>
        <v>200</v>
      </c>
      <c r="E85" s="2">
        <f t="shared" si="7"/>
        <v>199.40441921479425</v>
      </c>
      <c r="F85" s="2">
        <v>5</v>
      </c>
      <c r="G85" s="2">
        <f t="shared" si="8"/>
        <v>4.4044192147942374</v>
      </c>
      <c r="H85" s="2">
        <f t="shared" si="9"/>
        <v>0.12384716184603488</v>
      </c>
    </row>
    <row r="86" spans="1:8" x14ac:dyDescent="0.3">
      <c r="A86" s="2">
        <v>16720</v>
      </c>
      <c r="B86">
        <v>7.5932817994747187E-2</v>
      </c>
      <c r="C86" s="15">
        <f t="shared" si="5"/>
        <v>8.7279101143387577E-2</v>
      </c>
      <c r="D86" s="15">
        <f t="shared" si="6"/>
        <v>200</v>
      </c>
      <c r="E86" s="2">
        <f t="shared" si="7"/>
        <v>199.56360449428306</v>
      </c>
      <c r="F86" s="2">
        <v>5</v>
      </c>
      <c r="G86" s="2">
        <f t="shared" si="8"/>
        <v>4.5636044942830623</v>
      </c>
      <c r="H86" s="2">
        <f t="shared" si="9"/>
        <v>8.9140780373553274E-2</v>
      </c>
    </row>
    <row r="87" spans="1:8" x14ac:dyDescent="0.3">
      <c r="A87" s="2">
        <v>16920</v>
      </c>
      <c r="B87">
        <v>8.6011160284779675E-2</v>
      </c>
      <c r="C87" s="15">
        <f t="shared" si="5"/>
        <v>9.8863402626183539E-2</v>
      </c>
      <c r="D87" s="15">
        <f t="shared" si="6"/>
        <v>200</v>
      </c>
      <c r="E87" s="2">
        <f t="shared" si="7"/>
        <v>199.50568298686909</v>
      </c>
      <c r="F87" s="2">
        <v>5</v>
      </c>
      <c r="G87" s="2">
        <f t="shared" si="8"/>
        <v>4.5056829868690826</v>
      </c>
      <c r="H87" s="2">
        <f t="shared" si="9"/>
        <v>0.10162378198253624</v>
      </c>
    </row>
    <row r="88" spans="1:8" x14ac:dyDescent="0.3">
      <c r="A88" s="2">
        <v>17120</v>
      </c>
      <c r="B88">
        <v>7.6648833101442979E-2</v>
      </c>
      <c r="C88" s="15">
        <f t="shared" si="5"/>
        <v>8.8102107013152853E-2</v>
      </c>
      <c r="D88" s="15">
        <f t="shared" si="6"/>
        <v>200</v>
      </c>
      <c r="E88" s="2">
        <f t="shared" si="7"/>
        <v>199.55948946493425</v>
      </c>
      <c r="F88" s="2">
        <v>5</v>
      </c>
      <c r="G88" s="2">
        <f t="shared" si="8"/>
        <v>4.5594894649342361</v>
      </c>
      <c r="H88" s="2">
        <f t="shared" si="9"/>
        <v>9.0022272757909347E-2</v>
      </c>
    </row>
    <row r="89" spans="1:8" x14ac:dyDescent="0.3">
      <c r="A89" s="2">
        <v>17320</v>
      </c>
      <c r="B89">
        <v>8.9601785276102019E-2</v>
      </c>
      <c r="C89" s="15">
        <f t="shared" si="5"/>
        <v>0.10299055778862301</v>
      </c>
      <c r="D89" s="15">
        <f t="shared" si="6"/>
        <v>200</v>
      </c>
      <c r="E89" s="2">
        <f t="shared" si="7"/>
        <v>199.48504721105689</v>
      </c>
      <c r="F89" s="2">
        <v>5</v>
      </c>
      <c r="G89" s="2">
        <f t="shared" si="8"/>
        <v>4.4850472110568846</v>
      </c>
      <c r="H89" s="2">
        <f t="shared" si="9"/>
        <v>0.10611080619452301</v>
      </c>
    </row>
    <row r="90" spans="1:8" x14ac:dyDescent="0.3">
      <c r="A90" s="2">
        <v>17520</v>
      </c>
      <c r="B90">
        <v>8.2221974738053483E-2</v>
      </c>
      <c r="C90" s="15">
        <f t="shared" si="5"/>
        <v>9.4508016940291359E-2</v>
      </c>
      <c r="D90" s="15">
        <f t="shared" si="6"/>
        <v>200</v>
      </c>
      <c r="E90" s="2">
        <f t="shared" si="7"/>
        <v>199.52745991529855</v>
      </c>
      <c r="F90" s="2">
        <v>5</v>
      </c>
      <c r="G90" s="2">
        <f t="shared" si="8"/>
        <v>4.5274599152985431</v>
      </c>
      <c r="H90" s="2">
        <f t="shared" si="9"/>
        <v>9.6911359299492406E-2</v>
      </c>
    </row>
    <row r="91" spans="1:8" x14ac:dyDescent="0.3">
      <c r="A91" s="2">
        <v>17720</v>
      </c>
      <c r="B91">
        <v>0.10184097048371105</v>
      </c>
      <c r="C91" s="15">
        <f t="shared" si="5"/>
        <v>0.11705858676288626</v>
      </c>
      <c r="D91" s="15">
        <f t="shared" si="6"/>
        <v>200</v>
      </c>
      <c r="E91" s="2">
        <f t="shared" si="7"/>
        <v>199.41470706618557</v>
      </c>
      <c r="F91" s="2">
        <v>5</v>
      </c>
      <c r="G91" s="2">
        <f t="shared" si="8"/>
        <v>4.414707066185569</v>
      </c>
      <c r="H91" s="2">
        <f t="shared" si="9"/>
        <v>0.12156567511480375</v>
      </c>
    </row>
    <row r="92" spans="1:8" x14ac:dyDescent="0.3">
      <c r="A92" s="2">
        <v>17920</v>
      </c>
      <c r="B92">
        <v>9.8903272204243081E-2</v>
      </c>
      <c r="C92" s="15">
        <f t="shared" si="5"/>
        <v>0.11368192207384262</v>
      </c>
      <c r="D92" s="15">
        <f t="shared" si="6"/>
        <v>200</v>
      </c>
      <c r="E92" s="2">
        <f t="shared" si="7"/>
        <v>199.4315903896308</v>
      </c>
      <c r="F92" s="2">
        <v>5</v>
      </c>
      <c r="G92" s="2">
        <f t="shared" si="8"/>
        <v>4.4315903896307871</v>
      </c>
      <c r="H92" s="2">
        <f t="shared" si="9"/>
        <v>0.11783329403367537</v>
      </c>
    </row>
    <row r="93" spans="1:8" x14ac:dyDescent="0.3">
      <c r="A93" s="2">
        <v>18120</v>
      </c>
      <c r="B93">
        <v>0.10368325094629449</v>
      </c>
      <c r="C93" s="15">
        <f t="shared" si="5"/>
        <v>0.11917615051298218</v>
      </c>
      <c r="D93" s="15">
        <f t="shared" si="6"/>
        <v>200</v>
      </c>
      <c r="E93" s="2">
        <f t="shared" si="7"/>
        <v>199.40411924743509</v>
      </c>
      <c r="F93" s="2">
        <v>5</v>
      </c>
      <c r="G93" s="2">
        <f t="shared" si="8"/>
        <v>4.404119247435089</v>
      </c>
      <c r="H93" s="2">
        <f t="shared" si="9"/>
        <v>0.12391376584410753</v>
      </c>
    </row>
    <row r="94" spans="1:8" x14ac:dyDescent="0.3">
      <c r="A94" s="2">
        <v>18320</v>
      </c>
      <c r="B94">
        <v>0.10110890669809107</v>
      </c>
      <c r="C94" s="15">
        <f t="shared" si="5"/>
        <v>0.11621713413573687</v>
      </c>
      <c r="D94" s="15">
        <f t="shared" si="6"/>
        <v>200</v>
      </c>
      <c r="E94" s="2">
        <f t="shared" si="7"/>
        <v>199.41891432932132</v>
      </c>
      <c r="F94" s="2">
        <v>5</v>
      </c>
      <c r="G94" s="2">
        <f t="shared" si="8"/>
        <v>4.418914329321316</v>
      </c>
      <c r="H94" s="2">
        <f t="shared" si="9"/>
        <v>0.12063421606247746</v>
      </c>
    </row>
    <row r="95" spans="1:8" x14ac:dyDescent="0.3">
      <c r="A95" s="2">
        <v>18520</v>
      </c>
      <c r="B95">
        <v>8.1368023110004739E-2</v>
      </c>
      <c r="C95" s="15">
        <f t="shared" si="5"/>
        <v>9.3526463344833027E-2</v>
      </c>
      <c r="D95" s="15">
        <f t="shared" si="6"/>
        <v>200</v>
      </c>
      <c r="E95" s="2">
        <f t="shared" si="7"/>
        <v>199.53236768327582</v>
      </c>
      <c r="F95" s="2">
        <v>5</v>
      </c>
      <c r="G95" s="2">
        <f t="shared" si="8"/>
        <v>4.5323676832758348</v>
      </c>
      <c r="H95" s="2">
        <f t="shared" si="9"/>
        <v>9.5852542740561278E-2</v>
      </c>
    </row>
    <row r="96" spans="1:8" x14ac:dyDescent="0.3">
      <c r="A96" s="2">
        <v>18720</v>
      </c>
      <c r="B96">
        <v>0.10645387747461038</v>
      </c>
      <c r="C96" s="15">
        <f t="shared" si="5"/>
        <v>0.12236077870644871</v>
      </c>
      <c r="D96" s="15">
        <f t="shared" si="6"/>
        <v>200</v>
      </c>
      <c r="E96" s="2">
        <f t="shared" si="7"/>
        <v>199.38819610646775</v>
      </c>
      <c r="F96" s="2">
        <v>5</v>
      </c>
      <c r="G96" s="2">
        <f t="shared" si="8"/>
        <v>4.3881961064677562</v>
      </c>
      <c r="H96" s="2">
        <f t="shared" si="9"/>
        <v>0.12745597165062703</v>
      </c>
    </row>
    <row r="97" spans="1:8" x14ac:dyDescent="0.3">
      <c r="A97" s="2">
        <v>18920</v>
      </c>
      <c r="B97">
        <v>9.4047933947824749E-2</v>
      </c>
      <c r="C97" s="15">
        <f t="shared" si="5"/>
        <v>0.10810107350324684</v>
      </c>
      <c r="D97" s="15">
        <f t="shared" si="6"/>
        <v>200</v>
      </c>
      <c r="E97" s="2">
        <f t="shared" si="7"/>
        <v>199.45949463248377</v>
      </c>
      <c r="F97" s="2">
        <v>5</v>
      </c>
      <c r="G97" s="2">
        <f t="shared" si="8"/>
        <v>4.4594946324837661</v>
      </c>
      <c r="H97" s="2">
        <f t="shared" si="9"/>
        <v>0.11169627866857242</v>
      </c>
    </row>
    <row r="98" spans="1:8" x14ac:dyDescent="0.3">
      <c r="A98" s="2">
        <v>19120</v>
      </c>
      <c r="B98">
        <v>0.10659638470063419</v>
      </c>
      <c r="C98" s="15">
        <f t="shared" si="5"/>
        <v>0.12252458011567148</v>
      </c>
      <c r="D98" s="15">
        <f t="shared" si="6"/>
        <v>200</v>
      </c>
      <c r="E98" s="2">
        <f t="shared" si="7"/>
        <v>199.38737709942166</v>
      </c>
      <c r="F98" s="2">
        <v>5</v>
      </c>
      <c r="G98" s="2">
        <f t="shared" si="8"/>
        <v>4.3873770994216423</v>
      </c>
      <c r="H98" s="2">
        <f t="shared" si="9"/>
        <v>0.1276385201220292</v>
      </c>
    </row>
    <row r="99" spans="1:8" x14ac:dyDescent="0.3">
      <c r="A99" s="2">
        <v>19320</v>
      </c>
      <c r="B99">
        <v>9.1184853233625685E-2</v>
      </c>
      <c r="C99" s="15">
        <f t="shared" si="5"/>
        <v>0.10481017613060424</v>
      </c>
      <c r="D99" s="15">
        <f t="shared" si="6"/>
        <v>200</v>
      </c>
      <c r="E99" s="2">
        <f t="shared" si="7"/>
        <v>199.47594911934698</v>
      </c>
      <c r="F99" s="2">
        <v>5</v>
      </c>
      <c r="G99" s="2">
        <f t="shared" si="8"/>
        <v>4.4759491193469785</v>
      </c>
      <c r="H99" s="2">
        <f t="shared" si="9"/>
        <v>0.10809579620885143</v>
      </c>
    </row>
    <row r="100" spans="1:8" x14ac:dyDescent="0.3">
      <c r="A100" s="2">
        <v>19520</v>
      </c>
      <c r="B100">
        <v>9.7141179321787438E-2</v>
      </c>
      <c r="C100" s="15">
        <f t="shared" si="5"/>
        <v>0.11165652795607751</v>
      </c>
      <c r="D100" s="15">
        <f t="shared" si="6"/>
        <v>200</v>
      </c>
      <c r="E100" s="2">
        <f t="shared" si="7"/>
        <v>199.4417173602196</v>
      </c>
      <c r="F100" s="2">
        <v>5</v>
      </c>
      <c r="G100" s="2">
        <f t="shared" si="8"/>
        <v>4.4417173602196121</v>
      </c>
      <c r="H100" s="2">
        <f t="shared" si="9"/>
        <v>0.11560150147462256</v>
      </c>
    </row>
    <row r="101" spans="1:8" x14ac:dyDescent="0.3">
      <c r="A101" s="2">
        <v>19720</v>
      </c>
      <c r="B101">
        <v>9.4396244836998738E-2</v>
      </c>
      <c r="C101" s="15">
        <f t="shared" si="5"/>
        <v>0.10850143084712499</v>
      </c>
      <c r="D101" s="15">
        <f t="shared" si="6"/>
        <v>200</v>
      </c>
      <c r="E101" s="2">
        <f t="shared" si="7"/>
        <v>199.45749284576436</v>
      </c>
      <c r="F101" s="2">
        <v>5</v>
      </c>
      <c r="G101" s="2">
        <f t="shared" si="8"/>
        <v>4.4574928457643752</v>
      </c>
      <c r="H101" s="2">
        <f t="shared" si="9"/>
        <v>0.11213522530588453</v>
      </c>
    </row>
    <row r="102" spans="1:8" x14ac:dyDescent="0.3">
      <c r="A102" s="2">
        <v>19920</v>
      </c>
      <c r="B102">
        <v>9.9634216536383394E-2</v>
      </c>
      <c r="C102" s="15">
        <f t="shared" si="5"/>
        <v>0.11452208797285447</v>
      </c>
      <c r="D102" s="15">
        <f t="shared" si="6"/>
        <v>200</v>
      </c>
      <c r="E102" s="2">
        <f t="shared" si="7"/>
        <v>199.42738956013574</v>
      </c>
      <c r="F102" s="2">
        <v>5</v>
      </c>
      <c r="G102" s="2">
        <f t="shared" si="8"/>
        <v>4.4273895601357278</v>
      </c>
      <c r="H102" s="2">
        <f t="shared" si="9"/>
        <v>0.11876060756609681</v>
      </c>
    </row>
    <row r="103" spans="1:8" x14ac:dyDescent="0.3">
      <c r="A103" s="2">
        <v>20120</v>
      </c>
      <c r="B103">
        <v>0.11304722003086155</v>
      </c>
      <c r="C103" s="15">
        <f t="shared" si="5"/>
        <v>0.12993933336880639</v>
      </c>
      <c r="D103" s="15">
        <f t="shared" si="6"/>
        <v>200</v>
      </c>
      <c r="E103" s="2">
        <f t="shared" si="7"/>
        <v>199.35030333315598</v>
      </c>
      <c r="F103" s="2">
        <v>5</v>
      </c>
      <c r="G103" s="2">
        <f t="shared" si="8"/>
        <v>4.350303333155968</v>
      </c>
      <c r="H103" s="2">
        <f t="shared" si="9"/>
        <v>0.13593856689384654</v>
      </c>
    </row>
    <row r="104" spans="1:8" x14ac:dyDescent="0.3">
      <c r="A104" s="2">
        <v>20320</v>
      </c>
      <c r="B104">
        <v>0.10049740423077287</v>
      </c>
      <c r="C104" s="15">
        <f t="shared" si="5"/>
        <v>0.11551425773652055</v>
      </c>
      <c r="D104" s="15">
        <f t="shared" si="6"/>
        <v>200</v>
      </c>
      <c r="E104" s="2">
        <f t="shared" si="7"/>
        <v>199.42242871131739</v>
      </c>
      <c r="F104" s="2">
        <v>5</v>
      </c>
      <c r="G104" s="2">
        <f t="shared" si="8"/>
        <v>4.422428711317397</v>
      </c>
      <c r="H104" s="2">
        <f t="shared" si="9"/>
        <v>0.11985685070982527</v>
      </c>
    </row>
    <row r="105" spans="1:8" x14ac:dyDescent="0.3">
      <c r="A105" s="2">
        <v>20520</v>
      </c>
      <c r="B105">
        <v>0.12608980578589904</v>
      </c>
      <c r="C105" s="15">
        <f t="shared" si="5"/>
        <v>0.14493081124815982</v>
      </c>
      <c r="D105" s="15">
        <f t="shared" si="6"/>
        <v>200</v>
      </c>
      <c r="E105" s="2">
        <f t="shared" si="7"/>
        <v>199.27534594375919</v>
      </c>
      <c r="F105" s="2">
        <v>5</v>
      </c>
      <c r="G105" s="2">
        <f t="shared" si="8"/>
        <v>4.2753459437592012</v>
      </c>
      <c r="H105" s="2">
        <f t="shared" si="9"/>
        <v>0.15294304057893715</v>
      </c>
    </row>
    <row r="106" spans="1:8" x14ac:dyDescent="0.3">
      <c r="A106" s="2">
        <v>20720</v>
      </c>
      <c r="B106">
        <v>0.11473049168900436</v>
      </c>
      <c r="C106" s="15">
        <f t="shared" si="5"/>
        <v>0.13187412837816592</v>
      </c>
      <c r="D106" s="15">
        <f t="shared" si="6"/>
        <v>200</v>
      </c>
      <c r="E106" s="2">
        <f t="shared" si="7"/>
        <v>199.34062935810917</v>
      </c>
      <c r="F106" s="2">
        <v>5</v>
      </c>
      <c r="G106" s="2">
        <f t="shared" si="8"/>
        <v>4.3406293581091706</v>
      </c>
      <c r="H106" s="2">
        <f t="shared" si="9"/>
        <v>0.13811626164162838</v>
      </c>
    </row>
    <row r="107" spans="1:8" x14ac:dyDescent="0.3">
      <c r="A107" s="2">
        <v>20920</v>
      </c>
      <c r="B107">
        <v>9.633870329757778E-2</v>
      </c>
      <c r="C107" s="15">
        <f t="shared" si="5"/>
        <v>0.11073414172135378</v>
      </c>
      <c r="D107" s="15">
        <f t="shared" si="6"/>
        <v>200</v>
      </c>
      <c r="E107" s="2">
        <f t="shared" si="7"/>
        <v>199.44632929139323</v>
      </c>
      <c r="F107" s="2">
        <v>5</v>
      </c>
      <c r="G107" s="2">
        <f t="shared" si="8"/>
        <v>4.4463292913932309</v>
      </c>
      <c r="H107" s="2">
        <f t="shared" si="9"/>
        <v>0.11458684247345483</v>
      </c>
    </row>
    <row r="108" spans="1:8" x14ac:dyDescent="0.3">
      <c r="A108" s="2">
        <v>21120</v>
      </c>
      <c r="B108">
        <v>9.1937918416076611E-2</v>
      </c>
      <c r="C108" s="15">
        <f t="shared" si="5"/>
        <v>0.10567576829434093</v>
      </c>
      <c r="D108" s="15">
        <f t="shared" si="6"/>
        <v>200</v>
      </c>
      <c r="E108" s="2">
        <f t="shared" si="7"/>
        <v>199.47162115852831</v>
      </c>
      <c r="F108" s="2">
        <v>5</v>
      </c>
      <c r="G108" s="2">
        <f t="shared" si="8"/>
        <v>4.4716211585282952</v>
      </c>
      <c r="H108" s="2">
        <f t="shared" si="9"/>
        <v>0.10904150410491162</v>
      </c>
    </row>
    <row r="109" spans="1:8" x14ac:dyDescent="0.3">
      <c r="A109" s="2">
        <v>21320</v>
      </c>
      <c r="B109">
        <v>0.10676207835459843</v>
      </c>
      <c r="C109" s="15">
        <f t="shared" si="5"/>
        <v>0.12271503259149245</v>
      </c>
      <c r="D109" s="15">
        <f t="shared" si="6"/>
        <v>200</v>
      </c>
      <c r="E109" s="2">
        <f t="shared" si="7"/>
        <v>199.38642483704254</v>
      </c>
      <c r="F109" s="2">
        <v>5</v>
      </c>
      <c r="G109" s="2">
        <f t="shared" si="8"/>
        <v>4.3864248370425374</v>
      </c>
      <c r="H109" s="2">
        <f t="shared" si="9"/>
        <v>0.12785081366562645</v>
      </c>
    </row>
    <row r="110" spans="1:8" x14ac:dyDescent="0.3">
      <c r="A110" s="2">
        <v>21520</v>
      </c>
      <c r="B110">
        <v>9.8832875207426035E-2</v>
      </c>
      <c r="C110" s="15">
        <f t="shared" si="5"/>
        <v>0.11360100598554716</v>
      </c>
      <c r="D110" s="15">
        <f t="shared" si="6"/>
        <v>200</v>
      </c>
      <c r="E110" s="2">
        <f t="shared" si="7"/>
        <v>199.43199497007225</v>
      </c>
      <c r="F110" s="2">
        <v>5</v>
      </c>
      <c r="G110" s="2">
        <f t="shared" si="8"/>
        <v>4.4319949700722638</v>
      </c>
      <c r="H110" s="2">
        <f t="shared" si="9"/>
        <v>0.11774403222825192</v>
      </c>
    </row>
    <row r="111" spans="1:8" x14ac:dyDescent="0.3">
      <c r="A111" s="2">
        <v>21720</v>
      </c>
      <c r="B111">
        <v>0.10884727702046033</v>
      </c>
      <c r="C111" s="15">
        <f t="shared" si="5"/>
        <v>0.12511181266719579</v>
      </c>
      <c r="D111" s="15">
        <f t="shared" si="6"/>
        <v>200</v>
      </c>
      <c r="E111" s="2">
        <f t="shared" si="7"/>
        <v>199.37444093666403</v>
      </c>
      <c r="F111" s="2">
        <v>5</v>
      </c>
      <c r="G111" s="2">
        <f t="shared" si="8"/>
        <v>4.3744409366640209</v>
      </c>
      <c r="H111" s="2">
        <f t="shared" si="9"/>
        <v>0.13052648960291671</v>
      </c>
    </row>
    <row r="112" spans="1:8" x14ac:dyDescent="0.3">
      <c r="A112" s="2">
        <v>21920</v>
      </c>
      <c r="B112">
        <v>0.10416781091521575</v>
      </c>
      <c r="C112" s="15">
        <f t="shared" si="5"/>
        <v>0.11973311599450086</v>
      </c>
      <c r="D112" s="15">
        <f t="shared" si="6"/>
        <v>200</v>
      </c>
      <c r="E112" s="2">
        <f t="shared" si="7"/>
        <v>199.4013344200275</v>
      </c>
      <c r="F112" s="2">
        <v>5</v>
      </c>
      <c r="G112" s="2">
        <f t="shared" si="8"/>
        <v>4.4013344200274958</v>
      </c>
      <c r="H112" s="2">
        <f t="shared" si="9"/>
        <v>0.12453232334414278</v>
      </c>
    </row>
    <row r="113" spans="1:8" x14ac:dyDescent="0.3">
      <c r="A113" s="2">
        <v>22120</v>
      </c>
      <c r="B113">
        <v>9.1341581639114738E-2</v>
      </c>
      <c r="C113" s="15">
        <f t="shared" si="5"/>
        <v>0.10499032372312039</v>
      </c>
      <c r="D113" s="15">
        <f t="shared" si="6"/>
        <v>200</v>
      </c>
      <c r="E113" s="2">
        <f t="shared" si="7"/>
        <v>199.4750483813844</v>
      </c>
      <c r="F113" s="2">
        <v>5</v>
      </c>
      <c r="G113" s="2">
        <f t="shared" si="8"/>
        <v>4.475048381384398</v>
      </c>
      <c r="H113" s="2">
        <f t="shared" si="9"/>
        <v>0.10829254047305568</v>
      </c>
    </row>
    <row r="114" spans="1:8" x14ac:dyDescent="0.3">
      <c r="A114" s="2">
        <v>22320</v>
      </c>
      <c r="B114">
        <v>0.11889618788212319</v>
      </c>
      <c r="C114" s="15">
        <f t="shared" si="5"/>
        <v>0.13666228492198068</v>
      </c>
      <c r="D114" s="15">
        <f t="shared" si="6"/>
        <v>200</v>
      </c>
      <c r="E114" s="2">
        <f t="shared" si="7"/>
        <v>199.31668857539009</v>
      </c>
      <c r="F114" s="2">
        <v>5</v>
      </c>
      <c r="G114" s="2">
        <f t="shared" si="8"/>
        <v>4.3166885753900965</v>
      </c>
      <c r="H114" s="2">
        <f t="shared" si="9"/>
        <v>0.14352693070743625</v>
      </c>
    </row>
    <row r="115" spans="1:8" x14ac:dyDescent="0.3">
      <c r="A115" s="2">
        <v>22520</v>
      </c>
      <c r="B115">
        <v>9.9453766120432802E-2</v>
      </c>
      <c r="C115" s="15">
        <f t="shared" si="5"/>
        <v>0.1143146737016469</v>
      </c>
      <c r="D115" s="15">
        <f t="shared" si="6"/>
        <v>200</v>
      </c>
      <c r="E115" s="2">
        <f t="shared" si="7"/>
        <v>199.42842663149176</v>
      </c>
      <c r="F115" s="2">
        <v>5</v>
      </c>
      <c r="G115" s="2">
        <f t="shared" si="8"/>
        <v>4.4284266314917655</v>
      </c>
      <c r="H115" s="2">
        <f t="shared" si="9"/>
        <v>0.11853159531240881</v>
      </c>
    </row>
    <row r="116" spans="1:8" x14ac:dyDescent="0.3">
      <c r="A116" s="2">
        <v>22720</v>
      </c>
      <c r="B116">
        <v>0.10134348492968417</v>
      </c>
      <c r="C116" s="15">
        <f t="shared" si="5"/>
        <v>0.11648676428699331</v>
      </c>
      <c r="D116" s="15">
        <f t="shared" si="6"/>
        <v>200</v>
      </c>
      <c r="E116" s="2">
        <f t="shared" si="7"/>
        <v>199.41756617856504</v>
      </c>
      <c r="F116" s="2">
        <v>5</v>
      </c>
      <c r="G116" s="2">
        <f t="shared" si="8"/>
        <v>4.4175661785650338</v>
      </c>
      <c r="H116" s="2">
        <f t="shared" si="9"/>
        <v>0.12093258861306745</v>
      </c>
    </row>
    <row r="117" spans="1:8" x14ac:dyDescent="0.3">
      <c r="A117" s="2">
        <v>22920</v>
      </c>
      <c r="B117">
        <v>9.9725219020716932E-2</v>
      </c>
      <c r="C117" s="15">
        <f t="shared" si="5"/>
        <v>0.11462668852955969</v>
      </c>
      <c r="D117" s="15">
        <f t="shared" si="6"/>
        <v>200</v>
      </c>
      <c r="E117" s="2">
        <f t="shared" si="7"/>
        <v>199.42686655735221</v>
      </c>
      <c r="F117" s="2">
        <v>5</v>
      </c>
      <c r="G117" s="2">
        <f t="shared" si="8"/>
        <v>4.4268665573522012</v>
      </c>
      <c r="H117" s="2">
        <f t="shared" si="9"/>
        <v>0.11887612094630794</v>
      </c>
    </row>
    <row r="118" spans="1:8" x14ac:dyDescent="0.3">
      <c r="A118" s="2">
        <v>23120</v>
      </c>
      <c r="B118">
        <v>0.10740667271215899</v>
      </c>
      <c r="C118" s="15">
        <f t="shared" si="5"/>
        <v>0.12345594564615976</v>
      </c>
      <c r="D118" s="15">
        <f t="shared" si="6"/>
        <v>200</v>
      </c>
      <c r="E118" s="2">
        <f t="shared" si="7"/>
        <v>199.38272027176919</v>
      </c>
      <c r="F118" s="2">
        <v>5</v>
      </c>
      <c r="G118" s="2">
        <f t="shared" si="8"/>
        <v>4.3827202717692009</v>
      </c>
      <c r="H118" s="2">
        <f t="shared" si="9"/>
        <v>0.12867714282144743</v>
      </c>
    </row>
    <row r="119" spans="1:8" x14ac:dyDescent="0.3">
      <c r="A119" s="2">
        <v>23320</v>
      </c>
      <c r="B119">
        <v>0.1128064972749466</v>
      </c>
      <c r="C119" s="15">
        <f t="shared" si="5"/>
        <v>0.12966264054591564</v>
      </c>
      <c r="D119" s="15">
        <f t="shared" si="6"/>
        <v>200</v>
      </c>
      <c r="E119" s="2">
        <f t="shared" si="7"/>
        <v>199.35168679727042</v>
      </c>
      <c r="F119" s="2">
        <v>5</v>
      </c>
      <c r="G119" s="2">
        <f t="shared" si="8"/>
        <v>4.3516867972704221</v>
      </c>
      <c r="H119" s="2">
        <f t="shared" si="9"/>
        <v>0.13562754173892325</v>
      </c>
    </row>
    <row r="120" spans="1:8" x14ac:dyDescent="0.3">
      <c r="A120" s="2">
        <v>23520</v>
      </c>
      <c r="B120">
        <v>0.12032700373379339</v>
      </c>
      <c r="C120" s="15">
        <f t="shared" si="5"/>
        <v>0.13830690084344069</v>
      </c>
      <c r="D120" s="15">
        <f t="shared" si="6"/>
        <v>200</v>
      </c>
      <c r="E120" s="2">
        <f t="shared" si="7"/>
        <v>199.3084654957828</v>
      </c>
      <c r="F120" s="2">
        <v>5</v>
      </c>
      <c r="G120" s="2">
        <f t="shared" si="8"/>
        <v>4.3084654957827961</v>
      </c>
      <c r="H120" s="2">
        <f t="shared" si="9"/>
        <v>0.14539244108852176</v>
      </c>
    </row>
    <row r="121" spans="1:8" x14ac:dyDescent="0.3">
      <c r="A121" s="2">
        <v>23720</v>
      </c>
      <c r="B121">
        <v>0.10751042548663592</v>
      </c>
      <c r="C121" s="15">
        <f t="shared" si="5"/>
        <v>0.12357520170877692</v>
      </c>
      <c r="D121" s="15">
        <f t="shared" si="6"/>
        <v>200</v>
      </c>
      <c r="E121" s="2">
        <f t="shared" si="7"/>
        <v>199.38212399145613</v>
      </c>
      <c r="F121" s="2">
        <v>5</v>
      </c>
      <c r="G121" s="2">
        <f t="shared" si="8"/>
        <v>4.3821239914561154</v>
      </c>
      <c r="H121" s="2">
        <f t="shared" si="9"/>
        <v>0.12881021400119663</v>
      </c>
    </row>
    <row r="122" spans="1:8" x14ac:dyDescent="0.3">
      <c r="A122" s="2">
        <v>23920</v>
      </c>
      <c r="B122">
        <v>0.12165542720028219</v>
      </c>
      <c r="C122" s="15">
        <f t="shared" si="5"/>
        <v>0.13983382436814046</v>
      </c>
      <c r="D122" s="15">
        <f t="shared" si="6"/>
        <v>200</v>
      </c>
      <c r="E122" s="2">
        <f t="shared" si="7"/>
        <v>199.3008308781593</v>
      </c>
      <c r="F122" s="2">
        <v>5</v>
      </c>
      <c r="G122" s="2">
        <f t="shared" si="8"/>
        <v>4.3008308781592977</v>
      </c>
      <c r="H122" s="2">
        <f t="shared" si="9"/>
        <v>0.14712771056595852</v>
      </c>
    </row>
    <row r="123" spans="1:8" x14ac:dyDescent="0.3">
      <c r="A123" s="2">
        <v>24120</v>
      </c>
      <c r="B123">
        <v>0.13685800674877757</v>
      </c>
      <c r="C123" s="15">
        <f t="shared" si="5"/>
        <v>0.1573080537342271</v>
      </c>
      <c r="D123" s="15">
        <f t="shared" si="6"/>
        <v>200</v>
      </c>
      <c r="E123" s="2">
        <f t="shared" si="7"/>
        <v>199.21345973132887</v>
      </c>
      <c r="F123" s="2">
        <v>5</v>
      </c>
      <c r="G123" s="2">
        <f t="shared" si="8"/>
        <v>4.2134597313288644</v>
      </c>
      <c r="H123" s="2">
        <f t="shared" si="9"/>
        <v>0.16721335856137712</v>
      </c>
    </row>
    <row r="124" spans="1:8" x14ac:dyDescent="0.3">
      <c r="A124" s="2">
        <v>24320</v>
      </c>
      <c r="B124">
        <v>0.1135662922077621</v>
      </c>
      <c r="C124" s="15">
        <f t="shared" si="5"/>
        <v>0.13053596805489898</v>
      </c>
      <c r="D124" s="15">
        <f t="shared" si="6"/>
        <v>200</v>
      </c>
      <c r="E124" s="2">
        <f t="shared" si="7"/>
        <v>199.34732015972551</v>
      </c>
      <c r="F124" s="2">
        <v>5</v>
      </c>
      <c r="G124" s="2">
        <f t="shared" si="8"/>
        <v>4.3473201597255056</v>
      </c>
      <c r="H124" s="2">
        <f t="shared" si="9"/>
        <v>0.13660957670722568</v>
      </c>
    </row>
    <row r="125" spans="1:8" x14ac:dyDescent="0.3">
      <c r="A125" s="2">
        <v>24520</v>
      </c>
      <c r="B125">
        <v>8.7689949765750785E-2</v>
      </c>
      <c r="C125" s="15">
        <f t="shared" si="5"/>
        <v>0.10079304570775953</v>
      </c>
      <c r="D125" s="15">
        <f t="shared" si="6"/>
        <v>200</v>
      </c>
      <c r="E125" s="2">
        <f t="shared" si="7"/>
        <v>199.49603477146121</v>
      </c>
      <c r="F125" s="2">
        <v>5</v>
      </c>
      <c r="G125" s="2">
        <f t="shared" si="8"/>
        <v>4.4960347714612023</v>
      </c>
      <c r="H125" s="2">
        <f t="shared" si="9"/>
        <v>0.10371905975877074</v>
      </c>
    </row>
    <row r="126" spans="1:8" x14ac:dyDescent="0.3">
      <c r="A126" s="2">
        <v>24720</v>
      </c>
      <c r="B126">
        <v>0.11135629910239425</v>
      </c>
      <c r="C126" s="15">
        <f t="shared" si="5"/>
        <v>0.12799574609470604</v>
      </c>
      <c r="D126" s="15">
        <f t="shared" si="6"/>
        <v>200</v>
      </c>
      <c r="E126" s="2">
        <f t="shared" si="7"/>
        <v>199.36002126952647</v>
      </c>
      <c r="F126" s="2">
        <v>5</v>
      </c>
      <c r="G126" s="2">
        <f t="shared" si="8"/>
        <v>4.3600212695264702</v>
      </c>
      <c r="H126" s="2">
        <f t="shared" si="9"/>
        <v>0.1337559524933804</v>
      </c>
    </row>
    <row r="127" spans="1:8" x14ac:dyDescent="0.3">
      <c r="A127" s="2">
        <v>24920</v>
      </c>
      <c r="B127">
        <v>0.11387146281639335</v>
      </c>
      <c r="C127" s="15">
        <f t="shared" si="5"/>
        <v>0.13088673886941765</v>
      </c>
      <c r="D127" s="15">
        <f t="shared" si="6"/>
        <v>200</v>
      </c>
      <c r="E127" s="2">
        <f t="shared" si="7"/>
        <v>199.34556630565291</v>
      </c>
      <c r="F127" s="2">
        <v>5</v>
      </c>
      <c r="G127" s="2">
        <f t="shared" si="8"/>
        <v>4.3455663056529117</v>
      </c>
      <c r="H127" s="2">
        <f t="shared" si="9"/>
        <v>0.13700429346949575</v>
      </c>
    </row>
    <row r="128" spans="1:8" x14ac:dyDescent="0.3">
      <c r="A128" s="2">
        <v>25120</v>
      </c>
      <c r="B128">
        <v>0.13131578522815532</v>
      </c>
      <c r="C128" s="15">
        <f t="shared" si="5"/>
        <v>0.15093768417029346</v>
      </c>
      <c r="D128" s="15">
        <f t="shared" si="6"/>
        <v>200</v>
      </c>
      <c r="E128" s="2">
        <f t="shared" si="7"/>
        <v>199.24531157914853</v>
      </c>
      <c r="F128" s="2">
        <v>5</v>
      </c>
      <c r="G128" s="2">
        <f t="shared" si="8"/>
        <v>4.2453115791485327</v>
      </c>
      <c r="H128" s="2">
        <f t="shared" si="9"/>
        <v>0.15984211677406734</v>
      </c>
    </row>
    <row r="129" spans="1:8" x14ac:dyDescent="0.3">
      <c r="A129" s="2">
        <v>25320</v>
      </c>
      <c r="B129">
        <v>0.1063808985076086</v>
      </c>
      <c r="C129" s="15">
        <f t="shared" si="5"/>
        <v>0.12227689483633172</v>
      </c>
      <c r="D129" s="15">
        <f t="shared" si="6"/>
        <v>200</v>
      </c>
      <c r="E129" s="2">
        <f t="shared" si="7"/>
        <v>199.38861552581835</v>
      </c>
      <c r="F129" s="2">
        <v>5</v>
      </c>
      <c r="G129" s="2">
        <f t="shared" si="8"/>
        <v>4.3886155258183415</v>
      </c>
      <c r="H129" s="2">
        <f t="shared" si="9"/>
        <v>0.12736250075756403</v>
      </c>
    </row>
    <row r="130" spans="1:8" x14ac:dyDescent="0.3">
      <c r="A130" s="2">
        <v>25520</v>
      </c>
      <c r="B130">
        <v>0.12705776574839642</v>
      </c>
      <c r="C130" s="15">
        <f t="shared" si="5"/>
        <v>0.14604340890620279</v>
      </c>
      <c r="D130" s="15">
        <f t="shared" si="6"/>
        <v>200</v>
      </c>
      <c r="E130" s="2">
        <f t="shared" si="7"/>
        <v>199.269782955469</v>
      </c>
      <c r="F130" s="2">
        <v>5</v>
      </c>
      <c r="G130" s="2">
        <f t="shared" si="8"/>
        <v>4.2697829554689859</v>
      </c>
      <c r="H130" s="2">
        <f t="shared" si="9"/>
        <v>0.15421714988403495</v>
      </c>
    </row>
    <row r="131" spans="1:8" x14ac:dyDescent="0.3">
      <c r="A131" s="2">
        <v>25720</v>
      </c>
      <c r="B131">
        <v>0.11406562511792898</v>
      </c>
      <c r="C131" s="15">
        <f t="shared" ref="C131:C194" si="10">B131/$J$27</f>
        <v>0.13110991392865401</v>
      </c>
      <c r="D131" s="15">
        <f t="shared" ref="D131:D194" si="11">$J$28</f>
        <v>200</v>
      </c>
      <c r="E131" s="2">
        <f t="shared" si="7"/>
        <v>199.34445043035674</v>
      </c>
      <c r="F131" s="2">
        <v>5</v>
      </c>
      <c r="G131" s="2">
        <f t="shared" si="8"/>
        <v>4.34445043035673</v>
      </c>
      <c r="H131" s="2">
        <f t="shared" si="9"/>
        <v>0.13725551351754534</v>
      </c>
    </row>
    <row r="132" spans="1:8" x14ac:dyDescent="0.3">
      <c r="A132" s="2">
        <v>25920</v>
      </c>
      <c r="B132">
        <v>0.11201944120221768</v>
      </c>
      <c r="C132" s="15">
        <f t="shared" si="10"/>
        <v>0.12875797839335365</v>
      </c>
      <c r="D132" s="15">
        <f t="shared" si="11"/>
        <v>200</v>
      </c>
      <c r="E132" s="2">
        <f t="shared" ref="E132:E195" si="12">D132-(F132*C132)</f>
        <v>199.35621010803322</v>
      </c>
      <c r="F132" s="2">
        <v>5</v>
      </c>
      <c r="G132" s="2">
        <f t="shared" ref="G132:G195" si="13">F132-(F132*C132)</f>
        <v>4.3562101080332321</v>
      </c>
      <c r="H132" s="2">
        <f t="shared" ref="H132:H195" si="14">LN((F132*E132)/(D132*G132))</f>
        <v>0.13461133293679065</v>
      </c>
    </row>
    <row r="133" spans="1:8" x14ac:dyDescent="0.3">
      <c r="A133" s="2">
        <v>26120</v>
      </c>
      <c r="B133">
        <v>0.11706809222454875</v>
      </c>
      <c r="C133" s="15">
        <f t="shared" si="10"/>
        <v>0.13456102554545835</v>
      </c>
      <c r="D133" s="15">
        <f t="shared" si="11"/>
        <v>200</v>
      </c>
      <c r="E133" s="2">
        <f t="shared" si="12"/>
        <v>199.32719487227271</v>
      </c>
      <c r="F133" s="2">
        <v>5</v>
      </c>
      <c r="G133" s="2">
        <f t="shared" si="13"/>
        <v>4.3271948722727078</v>
      </c>
      <c r="H133" s="2">
        <f t="shared" si="14"/>
        <v>0.14114871916379168</v>
      </c>
    </row>
    <row r="134" spans="1:8" x14ac:dyDescent="0.3">
      <c r="A134" s="2">
        <v>26320</v>
      </c>
      <c r="B134">
        <v>0.11966682308775223</v>
      </c>
      <c r="C134" s="15">
        <f t="shared" si="10"/>
        <v>0.13754807251465773</v>
      </c>
      <c r="D134" s="15">
        <f t="shared" si="11"/>
        <v>200</v>
      </c>
      <c r="E134" s="2">
        <f t="shared" si="12"/>
        <v>199.31225963742671</v>
      </c>
      <c r="F134" s="2">
        <v>5</v>
      </c>
      <c r="G134" s="2">
        <f t="shared" si="13"/>
        <v>4.3122596374267115</v>
      </c>
      <c r="H134" s="2">
        <f t="shared" si="14"/>
        <v>0.14453124014198743</v>
      </c>
    </row>
    <row r="135" spans="1:8" x14ac:dyDescent="0.3">
      <c r="A135" s="2">
        <v>26520</v>
      </c>
      <c r="B135">
        <v>0.12086998814768643</v>
      </c>
      <c r="C135" s="15">
        <f t="shared" si="10"/>
        <v>0.1389310208594097</v>
      </c>
      <c r="D135" s="15">
        <f t="shared" si="11"/>
        <v>200</v>
      </c>
      <c r="E135" s="2">
        <f t="shared" si="12"/>
        <v>199.30534489570294</v>
      </c>
      <c r="F135" s="2">
        <v>5</v>
      </c>
      <c r="G135" s="2">
        <f t="shared" si="13"/>
        <v>4.3053448957029516</v>
      </c>
      <c r="H135" s="2">
        <f t="shared" si="14"/>
        <v>0.14610134127140884</v>
      </c>
    </row>
    <row r="136" spans="1:8" x14ac:dyDescent="0.3">
      <c r="A136" s="2">
        <v>26720</v>
      </c>
      <c r="B136">
        <v>0.1351483101980735</v>
      </c>
      <c r="C136" s="15">
        <f t="shared" si="10"/>
        <v>0.15534288528514195</v>
      </c>
      <c r="D136" s="15">
        <f t="shared" si="11"/>
        <v>200</v>
      </c>
      <c r="E136" s="2">
        <f t="shared" si="12"/>
        <v>199.22328557357429</v>
      </c>
      <c r="F136" s="2">
        <v>5</v>
      </c>
      <c r="G136" s="2">
        <f t="shared" si="13"/>
        <v>4.22328557357429</v>
      </c>
      <c r="H136" s="2">
        <f t="shared" si="14"/>
        <v>0.1649333825994406</v>
      </c>
    </row>
    <row r="137" spans="1:8" x14ac:dyDescent="0.3">
      <c r="A137" s="2">
        <v>26920</v>
      </c>
      <c r="B137">
        <v>0.11425204491889644</v>
      </c>
      <c r="C137" s="15">
        <f t="shared" si="10"/>
        <v>0.13132418956194994</v>
      </c>
      <c r="D137" s="15">
        <f t="shared" si="11"/>
        <v>200</v>
      </c>
      <c r="E137" s="2">
        <f t="shared" si="12"/>
        <v>199.34337905219024</v>
      </c>
      <c r="F137" s="2">
        <v>5</v>
      </c>
      <c r="G137" s="2">
        <f t="shared" si="13"/>
        <v>4.34337905219025</v>
      </c>
      <c r="H137" s="2">
        <f t="shared" si="14"/>
        <v>0.13749677785419209</v>
      </c>
    </row>
    <row r="138" spans="1:8" x14ac:dyDescent="0.3">
      <c r="A138" s="2">
        <v>27120</v>
      </c>
      <c r="B138">
        <v>0.11048296992524505</v>
      </c>
      <c r="C138" s="15">
        <f t="shared" si="10"/>
        <v>0.12699191945430466</v>
      </c>
      <c r="D138" s="15">
        <f t="shared" si="11"/>
        <v>200</v>
      </c>
      <c r="E138" s="2">
        <f t="shared" si="12"/>
        <v>199.36504040272848</v>
      </c>
      <c r="F138" s="2">
        <v>5</v>
      </c>
      <c r="G138" s="2">
        <f t="shared" si="13"/>
        <v>4.3650404027284768</v>
      </c>
      <c r="H138" s="2">
        <f t="shared" si="14"/>
        <v>0.13263061876971047</v>
      </c>
    </row>
    <row r="139" spans="1:8" x14ac:dyDescent="0.3">
      <c r="A139" s="2">
        <v>27320</v>
      </c>
      <c r="B139">
        <v>0.1240475392336569</v>
      </c>
      <c r="C139" s="15">
        <f t="shared" si="10"/>
        <v>0.14258337842949068</v>
      </c>
      <c r="D139" s="15">
        <f t="shared" si="11"/>
        <v>200</v>
      </c>
      <c r="E139" s="2">
        <f t="shared" si="12"/>
        <v>199.28708310785254</v>
      </c>
      <c r="F139" s="2">
        <v>5</v>
      </c>
      <c r="G139" s="2">
        <f t="shared" si="13"/>
        <v>4.2870831078525464</v>
      </c>
      <c r="H139" s="2">
        <f t="shared" si="14"/>
        <v>0.15026038625979182</v>
      </c>
    </row>
    <row r="140" spans="1:8" x14ac:dyDescent="0.3">
      <c r="A140" s="2">
        <v>27520</v>
      </c>
      <c r="B140">
        <v>0.11687618793557639</v>
      </c>
      <c r="C140" s="15">
        <f t="shared" si="10"/>
        <v>0.13434044590296138</v>
      </c>
      <c r="D140" s="15">
        <f t="shared" si="11"/>
        <v>200</v>
      </c>
      <c r="E140" s="2">
        <f t="shared" si="12"/>
        <v>199.32829777048519</v>
      </c>
      <c r="F140" s="2">
        <v>5</v>
      </c>
      <c r="G140" s="2">
        <f t="shared" si="13"/>
        <v>4.328297770485193</v>
      </c>
      <c r="H140" s="2">
        <f t="shared" si="14"/>
        <v>0.14089940870711554</v>
      </c>
    </row>
    <row r="141" spans="1:8" x14ac:dyDescent="0.3">
      <c r="A141" s="2">
        <v>27720</v>
      </c>
      <c r="B141">
        <v>0.12917075882080015</v>
      </c>
      <c r="C141" s="15">
        <f t="shared" si="10"/>
        <v>0.14847213657563235</v>
      </c>
      <c r="D141" s="15">
        <f t="shared" si="11"/>
        <v>200</v>
      </c>
      <c r="E141" s="2">
        <f t="shared" si="12"/>
        <v>199.25763931712183</v>
      </c>
      <c r="F141" s="2">
        <v>5</v>
      </c>
      <c r="G141" s="2">
        <f t="shared" si="13"/>
        <v>4.2576393171218383</v>
      </c>
      <c r="H141" s="2">
        <f t="shared" si="14"/>
        <v>0.15700434741083219</v>
      </c>
    </row>
    <row r="142" spans="1:8" x14ac:dyDescent="0.3">
      <c r="A142" s="2">
        <v>27920</v>
      </c>
      <c r="B142">
        <v>0.12912563806255031</v>
      </c>
      <c r="C142" s="15">
        <f t="shared" si="10"/>
        <v>0.14842027363511531</v>
      </c>
      <c r="D142" s="15">
        <f t="shared" si="11"/>
        <v>200</v>
      </c>
      <c r="E142" s="2">
        <f t="shared" si="12"/>
        <v>199.25789863182442</v>
      </c>
      <c r="F142" s="2">
        <v>5</v>
      </c>
      <c r="G142" s="2">
        <f t="shared" si="13"/>
        <v>4.257898631824423</v>
      </c>
      <c r="H142" s="2">
        <f t="shared" si="14"/>
        <v>0.15694474492184707</v>
      </c>
    </row>
    <row r="143" spans="1:8" x14ac:dyDescent="0.3">
      <c r="A143" s="2">
        <v>28120</v>
      </c>
      <c r="B143">
        <v>0.11593580616268225</v>
      </c>
      <c r="C143" s="15">
        <f t="shared" si="10"/>
        <v>0.13325954731342787</v>
      </c>
      <c r="D143" s="15">
        <f t="shared" si="11"/>
        <v>200</v>
      </c>
      <c r="E143" s="2">
        <f t="shared" si="12"/>
        <v>199.33370226343285</v>
      </c>
      <c r="F143" s="2">
        <v>5</v>
      </c>
      <c r="G143" s="2">
        <f t="shared" si="13"/>
        <v>4.3337022634328601</v>
      </c>
      <c r="H143" s="2">
        <f t="shared" si="14"/>
        <v>0.13967865910207747</v>
      </c>
    </row>
    <row r="144" spans="1:8" x14ac:dyDescent="0.3">
      <c r="A144" s="2">
        <v>28320</v>
      </c>
      <c r="B144">
        <v>0.1161989819190279</v>
      </c>
      <c r="C144" s="15">
        <f t="shared" si="10"/>
        <v>0.13356204818279069</v>
      </c>
      <c r="D144" s="15">
        <f t="shared" si="11"/>
        <v>200</v>
      </c>
      <c r="E144" s="2">
        <f t="shared" si="12"/>
        <v>199.33218975908605</v>
      </c>
      <c r="F144" s="2">
        <v>5</v>
      </c>
      <c r="G144" s="2">
        <f t="shared" si="13"/>
        <v>4.332189759086047</v>
      </c>
      <c r="H144" s="2">
        <f t="shared" si="14"/>
        <v>0.14002014194171861</v>
      </c>
    </row>
    <row r="145" spans="1:8" x14ac:dyDescent="0.3">
      <c r="A145" s="2">
        <v>28520</v>
      </c>
      <c r="B145">
        <v>0.12908413057731788</v>
      </c>
      <c r="C145" s="15">
        <f t="shared" si="10"/>
        <v>0.14837256388197456</v>
      </c>
      <c r="D145" s="15">
        <f t="shared" si="11"/>
        <v>200</v>
      </c>
      <c r="E145" s="2">
        <f t="shared" si="12"/>
        <v>199.25813718059013</v>
      </c>
      <c r="F145" s="2">
        <v>5</v>
      </c>
      <c r="G145" s="2">
        <f t="shared" si="13"/>
        <v>4.2581371805901274</v>
      </c>
      <c r="H145" s="2">
        <f t="shared" si="14"/>
        <v>0.15688991867767535</v>
      </c>
    </row>
    <row r="146" spans="1:8" x14ac:dyDescent="0.3">
      <c r="A146" s="2">
        <v>28720</v>
      </c>
      <c r="B146">
        <v>0.13785881483306642</v>
      </c>
      <c r="C146" s="15">
        <f t="shared" si="10"/>
        <v>0.15845840785409934</v>
      </c>
      <c r="D146" s="15">
        <f t="shared" si="11"/>
        <v>200</v>
      </c>
      <c r="E146" s="2">
        <f t="shared" si="12"/>
        <v>199.20770796072949</v>
      </c>
      <c r="F146" s="2">
        <v>5</v>
      </c>
      <c r="G146" s="2">
        <f t="shared" si="13"/>
        <v>4.2077079607295031</v>
      </c>
      <c r="H146" s="2">
        <f t="shared" si="14"/>
        <v>0.16855051281019418</v>
      </c>
    </row>
    <row r="147" spans="1:8" x14ac:dyDescent="0.3">
      <c r="A147" s="2">
        <v>28920</v>
      </c>
      <c r="B147">
        <v>0.1480284243878317</v>
      </c>
      <c r="C147" s="15">
        <f t="shared" si="10"/>
        <v>0.17014761423888702</v>
      </c>
      <c r="D147" s="15">
        <f t="shared" si="11"/>
        <v>200</v>
      </c>
      <c r="E147" s="2">
        <f t="shared" si="12"/>
        <v>199.14926192880557</v>
      </c>
      <c r="F147" s="2">
        <v>5</v>
      </c>
      <c r="G147" s="2">
        <f t="shared" si="13"/>
        <v>4.149261928805565</v>
      </c>
      <c r="H147" s="2">
        <f t="shared" si="14"/>
        <v>0.18224467945481893</v>
      </c>
    </row>
    <row r="148" spans="1:8" x14ac:dyDescent="0.3">
      <c r="A148" s="2">
        <v>29120</v>
      </c>
      <c r="B148">
        <v>0.13618516796116728</v>
      </c>
      <c r="C148" s="15">
        <f t="shared" si="10"/>
        <v>0.15653467581743366</v>
      </c>
      <c r="D148" s="15">
        <f t="shared" si="11"/>
        <v>200</v>
      </c>
      <c r="E148" s="2">
        <f t="shared" si="12"/>
        <v>199.21732662091284</v>
      </c>
      <c r="F148" s="2">
        <v>5</v>
      </c>
      <c r="G148" s="2">
        <f t="shared" si="13"/>
        <v>4.2173266209128322</v>
      </c>
      <c r="H148" s="2">
        <f t="shared" si="14"/>
        <v>0.16631544313532332</v>
      </c>
    </row>
    <row r="149" spans="1:8" x14ac:dyDescent="0.3">
      <c r="A149" s="2">
        <v>29320</v>
      </c>
      <c r="B149">
        <v>0.13731552989753787</v>
      </c>
      <c r="C149" s="15">
        <f t="shared" si="10"/>
        <v>0.15783394241096307</v>
      </c>
      <c r="D149" s="15">
        <f t="shared" si="11"/>
        <v>200</v>
      </c>
      <c r="E149" s="2">
        <f t="shared" si="12"/>
        <v>199.21083028794519</v>
      </c>
      <c r="F149" s="2">
        <v>5</v>
      </c>
      <c r="G149" s="2">
        <f t="shared" si="13"/>
        <v>4.2108302879451847</v>
      </c>
      <c r="H149" s="2">
        <f t="shared" si="14"/>
        <v>0.16782441218540786</v>
      </c>
    </row>
    <row r="150" spans="1:8" x14ac:dyDescent="0.3">
      <c r="A150" s="2">
        <v>29520</v>
      </c>
      <c r="B150">
        <v>0.13645087173942425</v>
      </c>
      <c r="C150" s="15">
        <f t="shared" si="10"/>
        <v>0.15684008245910833</v>
      </c>
      <c r="D150" s="15">
        <f t="shared" si="11"/>
        <v>200</v>
      </c>
      <c r="E150" s="2">
        <f t="shared" si="12"/>
        <v>199.21579958770445</v>
      </c>
      <c r="F150" s="2">
        <v>5</v>
      </c>
      <c r="G150" s="2">
        <f t="shared" si="13"/>
        <v>4.2157995877044581</v>
      </c>
      <c r="H150" s="2">
        <f t="shared" si="14"/>
        <v>0.16666992910464404</v>
      </c>
    </row>
    <row r="151" spans="1:8" x14ac:dyDescent="0.3">
      <c r="A151" s="2">
        <v>29720</v>
      </c>
      <c r="B151">
        <v>0.1340390860385233</v>
      </c>
      <c r="C151" s="15">
        <f t="shared" si="10"/>
        <v>0.15406791498680839</v>
      </c>
      <c r="D151" s="15">
        <f t="shared" si="11"/>
        <v>200</v>
      </c>
      <c r="E151" s="2">
        <f t="shared" si="12"/>
        <v>199.22966042506596</v>
      </c>
      <c r="F151" s="2">
        <v>5</v>
      </c>
      <c r="G151" s="2">
        <f t="shared" si="13"/>
        <v>4.2296604250659584</v>
      </c>
      <c r="H151" s="2">
        <f t="shared" si="14"/>
        <v>0.16345706559502166</v>
      </c>
    </row>
    <row r="152" spans="1:8" x14ac:dyDescent="0.3">
      <c r="A152" s="2">
        <v>29920</v>
      </c>
      <c r="B152">
        <v>0.13487247502904964</v>
      </c>
      <c r="C152" s="15">
        <f t="shared" si="10"/>
        <v>0.15502583336672374</v>
      </c>
      <c r="D152" s="15">
        <f t="shared" si="11"/>
        <v>200</v>
      </c>
      <c r="E152" s="2">
        <f t="shared" si="12"/>
        <v>199.22487083316639</v>
      </c>
      <c r="F152" s="2">
        <v>5</v>
      </c>
      <c r="G152" s="2">
        <f t="shared" si="13"/>
        <v>4.2248708331663813</v>
      </c>
      <c r="H152" s="2">
        <f t="shared" si="14"/>
        <v>0.16456604851297732</v>
      </c>
    </row>
    <row r="153" spans="1:8" x14ac:dyDescent="0.3">
      <c r="A153" s="2">
        <v>30120</v>
      </c>
      <c r="B153">
        <v>0.15112760116554702</v>
      </c>
      <c r="C153" s="15">
        <f t="shared" si="10"/>
        <v>0.17370988639718049</v>
      </c>
      <c r="D153" s="15">
        <f t="shared" si="11"/>
        <v>200</v>
      </c>
      <c r="E153" s="2">
        <f t="shared" si="12"/>
        <v>199.13145056801409</v>
      </c>
      <c r="F153" s="2">
        <v>5</v>
      </c>
      <c r="G153" s="2">
        <f t="shared" si="13"/>
        <v>4.1314505680140972</v>
      </c>
      <c r="H153" s="2">
        <f t="shared" si="14"/>
        <v>0.18645713572868977</v>
      </c>
    </row>
    <row r="154" spans="1:8" x14ac:dyDescent="0.3">
      <c r="A154" s="2">
        <v>30320</v>
      </c>
      <c r="B154">
        <v>0.12500262370476439</v>
      </c>
      <c r="C154" s="15">
        <f t="shared" si="10"/>
        <v>0.14368117667214297</v>
      </c>
      <c r="D154" s="15">
        <f t="shared" si="11"/>
        <v>200</v>
      </c>
      <c r="E154" s="2">
        <f t="shared" si="12"/>
        <v>199.2815941166393</v>
      </c>
      <c r="F154" s="2">
        <v>5</v>
      </c>
      <c r="G154" s="2">
        <f t="shared" si="13"/>
        <v>4.281594116639285</v>
      </c>
      <c r="H154" s="2">
        <f t="shared" si="14"/>
        <v>0.15151401878149429</v>
      </c>
    </row>
    <row r="155" spans="1:8" x14ac:dyDescent="0.3">
      <c r="A155" s="2">
        <v>30520</v>
      </c>
      <c r="B155">
        <v>0.12901840476241319</v>
      </c>
      <c r="C155" s="15">
        <f t="shared" si="10"/>
        <v>0.14829701696829103</v>
      </c>
      <c r="D155" s="15">
        <f t="shared" si="11"/>
        <v>200</v>
      </c>
      <c r="E155" s="2">
        <f t="shared" si="12"/>
        <v>199.25851491515854</v>
      </c>
      <c r="F155" s="2">
        <v>5</v>
      </c>
      <c r="G155" s="2">
        <f t="shared" si="13"/>
        <v>4.2585149151585444</v>
      </c>
      <c r="H155" s="2">
        <f t="shared" si="14"/>
        <v>0.15680310943764592</v>
      </c>
    </row>
    <row r="156" spans="1:8" x14ac:dyDescent="0.3">
      <c r="A156" s="2">
        <v>30720</v>
      </c>
      <c r="B156">
        <v>0.14689039136289717</v>
      </c>
      <c r="C156" s="15">
        <f t="shared" si="10"/>
        <v>0.16883953030218066</v>
      </c>
      <c r="D156" s="15">
        <f t="shared" si="11"/>
        <v>200</v>
      </c>
      <c r="E156" s="2">
        <f t="shared" si="12"/>
        <v>199.15580234848909</v>
      </c>
      <c r="F156" s="2">
        <v>5</v>
      </c>
      <c r="G156" s="2">
        <f t="shared" si="13"/>
        <v>4.1558023484890967</v>
      </c>
      <c r="H156" s="2">
        <f t="shared" si="14"/>
        <v>0.1807024766632204</v>
      </c>
    </row>
    <row r="157" spans="1:8" x14ac:dyDescent="0.3">
      <c r="A157" s="2">
        <v>30920</v>
      </c>
      <c r="B157">
        <v>0.11249721327941278</v>
      </c>
      <c r="C157" s="15">
        <f t="shared" si="10"/>
        <v>0.12930714170047447</v>
      </c>
      <c r="D157" s="15">
        <f t="shared" si="11"/>
        <v>200</v>
      </c>
      <c r="E157" s="2">
        <f t="shared" si="12"/>
        <v>199.35346429149763</v>
      </c>
      <c r="F157" s="2">
        <v>5</v>
      </c>
      <c r="G157" s="2">
        <f t="shared" si="13"/>
        <v>4.3534642914976276</v>
      </c>
      <c r="H157" s="2">
        <f t="shared" si="14"/>
        <v>0.13522808049692542</v>
      </c>
    </row>
    <row r="158" spans="1:8" x14ac:dyDescent="0.3">
      <c r="A158" s="2">
        <v>31120</v>
      </c>
      <c r="B158">
        <v>0.12956657877010719</v>
      </c>
      <c r="C158" s="15">
        <f t="shared" si="10"/>
        <v>0.14892710203460596</v>
      </c>
      <c r="D158" s="15">
        <f t="shared" si="11"/>
        <v>200</v>
      </c>
      <c r="E158" s="2">
        <f t="shared" si="12"/>
        <v>199.25536448982697</v>
      </c>
      <c r="F158" s="2">
        <v>5</v>
      </c>
      <c r="G158" s="2">
        <f t="shared" si="13"/>
        <v>4.2553644898269702</v>
      </c>
      <c r="H158" s="2">
        <f t="shared" si="14"/>
        <v>0.15752736671533829</v>
      </c>
    </row>
    <row r="159" spans="1:8" x14ac:dyDescent="0.3">
      <c r="A159" s="2">
        <v>31320</v>
      </c>
      <c r="B159">
        <v>0.14347943419252068</v>
      </c>
      <c r="C159" s="15">
        <f t="shared" si="10"/>
        <v>0.16491888987646056</v>
      </c>
      <c r="D159" s="15">
        <f t="shared" si="11"/>
        <v>200</v>
      </c>
      <c r="E159" s="2">
        <f t="shared" si="12"/>
        <v>199.17540555061771</v>
      </c>
      <c r="F159" s="2">
        <v>5</v>
      </c>
      <c r="G159" s="2">
        <f t="shared" si="13"/>
        <v>4.1754055506176968</v>
      </c>
      <c r="H159" s="2">
        <f t="shared" si="14"/>
        <v>0.17609492584489356</v>
      </c>
    </row>
    <row r="160" spans="1:8" x14ac:dyDescent="0.3">
      <c r="A160" s="2">
        <v>31520</v>
      </c>
      <c r="B160">
        <v>0.13767667908033418</v>
      </c>
      <c r="C160" s="15">
        <f t="shared" si="10"/>
        <v>0.15824905641417722</v>
      </c>
      <c r="D160" s="15">
        <f t="shared" si="11"/>
        <v>200</v>
      </c>
      <c r="E160" s="2">
        <f t="shared" si="12"/>
        <v>199.20875471792911</v>
      </c>
      <c r="F160" s="2">
        <v>5</v>
      </c>
      <c r="G160" s="2">
        <f t="shared" si="13"/>
        <v>4.2087547179291143</v>
      </c>
      <c r="H160" s="2">
        <f t="shared" si="14"/>
        <v>0.16830702698441249</v>
      </c>
    </row>
    <row r="161" spans="1:8" x14ac:dyDescent="0.3">
      <c r="A161" s="2">
        <v>31720</v>
      </c>
      <c r="B161">
        <v>0.14028567804864039</v>
      </c>
      <c r="C161" s="15">
        <f t="shared" si="10"/>
        <v>0.16124790580303494</v>
      </c>
      <c r="D161" s="15">
        <f t="shared" si="11"/>
        <v>200</v>
      </c>
      <c r="E161" s="2">
        <f t="shared" si="12"/>
        <v>199.19376047098481</v>
      </c>
      <c r="F161" s="2">
        <v>5</v>
      </c>
      <c r="G161" s="2">
        <f t="shared" si="13"/>
        <v>4.1937604709848255</v>
      </c>
      <c r="H161" s="2">
        <f t="shared" si="14"/>
        <v>0.17180074906731502</v>
      </c>
    </row>
    <row r="162" spans="1:8" x14ac:dyDescent="0.3">
      <c r="A162" s="2">
        <v>31920</v>
      </c>
      <c r="B162">
        <v>0.11950266095229124</v>
      </c>
      <c r="C162" s="15">
        <f t="shared" si="10"/>
        <v>0.13735938040493245</v>
      </c>
      <c r="D162" s="15">
        <f t="shared" si="11"/>
        <v>200</v>
      </c>
      <c r="E162" s="2">
        <f t="shared" si="12"/>
        <v>199.31320309797533</v>
      </c>
      <c r="F162" s="2">
        <v>5</v>
      </c>
      <c r="G162" s="2">
        <f t="shared" si="13"/>
        <v>4.3132030979753377</v>
      </c>
      <c r="H162" s="2">
        <f t="shared" si="14"/>
        <v>0.14431721198614611</v>
      </c>
    </row>
    <row r="163" spans="1:8" x14ac:dyDescent="0.3">
      <c r="A163" s="2">
        <v>32120</v>
      </c>
      <c r="B163">
        <v>0.14648390163873304</v>
      </c>
      <c r="C163" s="15">
        <f t="shared" si="10"/>
        <v>0.16837230073417592</v>
      </c>
      <c r="D163" s="15">
        <f t="shared" si="11"/>
        <v>200</v>
      </c>
      <c r="E163" s="2">
        <f t="shared" si="12"/>
        <v>199.15813849632912</v>
      </c>
      <c r="F163" s="2">
        <v>5</v>
      </c>
      <c r="G163" s="2">
        <f t="shared" si="13"/>
        <v>4.1581384963291201</v>
      </c>
      <c r="H163" s="2">
        <f t="shared" si="14"/>
        <v>0.1801522235599852</v>
      </c>
    </row>
    <row r="164" spans="1:8" x14ac:dyDescent="0.3">
      <c r="A164" s="2">
        <v>32320</v>
      </c>
      <c r="B164">
        <v>0.15159318906868585</v>
      </c>
      <c r="C164" s="15">
        <f t="shared" si="10"/>
        <v>0.17424504490653547</v>
      </c>
      <c r="D164" s="15">
        <f t="shared" si="11"/>
        <v>200</v>
      </c>
      <c r="E164" s="2">
        <f t="shared" si="12"/>
        <v>199.12877477546732</v>
      </c>
      <c r="F164" s="2">
        <v>5</v>
      </c>
      <c r="G164" s="2">
        <f t="shared" si="13"/>
        <v>4.1287747754673223</v>
      </c>
      <c r="H164" s="2">
        <f t="shared" si="14"/>
        <v>0.18709157232643778</v>
      </c>
    </row>
    <row r="165" spans="1:8" x14ac:dyDescent="0.3">
      <c r="A165" s="2">
        <v>32520</v>
      </c>
      <c r="B165">
        <v>0.1488368784888483</v>
      </c>
      <c r="C165" s="15">
        <f t="shared" si="10"/>
        <v>0.17107687182626241</v>
      </c>
      <c r="D165" s="15">
        <f t="shared" si="11"/>
        <v>200</v>
      </c>
      <c r="E165" s="2">
        <f t="shared" si="12"/>
        <v>199.14461564086869</v>
      </c>
      <c r="F165" s="2">
        <v>5</v>
      </c>
      <c r="G165" s="2">
        <f t="shared" si="13"/>
        <v>4.1446156408686878</v>
      </c>
      <c r="H165" s="2">
        <f t="shared" si="14"/>
        <v>0.18334176253794987</v>
      </c>
    </row>
    <row r="166" spans="1:8" x14ac:dyDescent="0.3">
      <c r="A166" s="2">
        <v>32720</v>
      </c>
      <c r="B166">
        <v>0.12344035704251624</v>
      </c>
      <c r="C166" s="15">
        <f t="shared" si="10"/>
        <v>0.1418854678649612</v>
      </c>
      <c r="D166" s="15">
        <f t="shared" si="11"/>
        <v>200</v>
      </c>
      <c r="E166" s="2">
        <f t="shared" si="12"/>
        <v>199.2905726606752</v>
      </c>
      <c r="F166" s="2">
        <v>5</v>
      </c>
      <c r="G166" s="2">
        <f t="shared" si="13"/>
        <v>4.2905726606751937</v>
      </c>
      <c r="H166" s="2">
        <f t="shared" si="14"/>
        <v>0.1494642583633522</v>
      </c>
    </row>
    <row r="167" spans="1:8" x14ac:dyDescent="0.3">
      <c r="A167" s="2">
        <v>32920</v>
      </c>
      <c r="B167">
        <v>0.13908549338910883</v>
      </c>
      <c r="C167" s="15">
        <f t="shared" si="10"/>
        <v>0.15986838320587221</v>
      </c>
      <c r="D167" s="15">
        <f t="shared" si="11"/>
        <v>200</v>
      </c>
      <c r="E167" s="2">
        <f t="shared" si="12"/>
        <v>199.20065808397064</v>
      </c>
      <c r="F167" s="2">
        <v>5</v>
      </c>
      <c r="G167" s="2">
        <f t="shared" si="13"/>
        <v>4.2006580839706391</v>
      </c>
      <c r="H167" s="2">
        <f t="shared" si="14"/>
        <v>0.17019199499056922</v>
      </c>
    </row>
    <row r="168" spans="1:8" x14ac:dyDescent="0.3">
      <c r="A168" s="2">
        <v>33120</v>
      </c>
      <c r="B168">
        <v>0.13264587292023913</v>
      </c>
      <c r="C168" s="15">
        <f t="shared" si="10"/>
        <v>0.15246652059797602</v>
      </c>
      <c r="D168" s="15">
        <f t="shared" si="11"/>
        <v>200</v>
      </c>
      <c r="E168" s="2">
        <f t="shared" si="12"/>
        <v>199.23766739701011</v>
      </c>
      <c r="F168" s="2">
        <v>5</v>
      </c>
      <c r="G168" s="2">
        <f t="shared" si="13"/>
        <v>4.23766739701012</v>
      </c>
      <c r="H168" s="2">
        <f t="shared" si="14"/>
        <v>0.16160599087363081</v>
      </c>
    </row>
    <row r="169" spans="1:8" x14ac:dyDescent="0.3">
      <c r="A169" s="2">
        <v>33320</v>
      </c>
      <c r="B169">
        <v>0.14710635705161534</v>
      </c>
      <c r="C169" s="15">
        <f t="shared" si="10"/>
        <v>0.16908776672599465</v>
      </c>
      <c r="D169" s="15">
        <f t="shared" si="11"/>
        <v>200</v>
      </c>
      <c r="E169" s="2">
        <f t="shared" si="12"/>
        <v>199.15456116637003</v>
      </c>
      <c r="F169" s="2">
        <v>5</v>
      </c>
      <c r="G169" s="2">
        <f t="shared" si="13"/>
        <v>4.1545611663700264</v>
      </c>
      <c r="H169" s="2">
        <f t="shared" si="14"/>
        <v>0.18099495148751751</v>
      </c>
    </row>
    <row r="170" spans="1:8" x14ac:dyDescent="0.3">
      <c r="A170" s="2">
        <v>33520</v>
      </c>
      <c r="B170">
        <v>0.14429514512268105</v>
      </c>
      <c r="C170" s="15">
        <f t="shared" si="10"/>
        <v>0.16585648864675984</v>
      </c>
      <c r="D170" s="15">
        <f t="shared" si="11"/>
        <v>200</v>
      </c>
      <c r="E170" s="2">
        <f t="shared" si="12"/>
        <v>199.17071755676619</v>
      </c>
      <c r="F170" s="2">
        <v>5</v>
      </c>
      <c r="G170" s="2">
        <f t="shared" si="13"/>
        <v>4.1707175567662009</v>
      </c>
      <c r="H170" s="2">
        <f t="shared" si="14"/>
        <v>0.17719478304347597</v>
      </c>
    </row>
    <row r="171" spans="1:8" x14ac:dyDescent="0.3">
      <c r="A171" s="2">
        <v>33720</v>
      </c>
      <c r="B171">
        <v>0.14093667573962559</v>
      </c>
      <c r="C171" s="15">
        <f t="shared" si="10"/>
        <v>0.16199617901106389</v>
      </c>
      <c r="D171" s="15">
        <f t="shared" si="11"/>
        <v>200</v>
      </c>
      <c r="E171" s="2">
        <f t="shared" si="12"/>
        <v>199.19001910494467</v>
      </c>
      <c r="F171" s="2">
        <v>5</v>
      </c>
      <c r="G171" s="2">
        <f t="shared" si="13"/>
        <v>4.1900191049446809</v>
      </c>
      <c r="H171" s="2">
        <f t="shared" si="14"/>
        <v>0.17267449131009363</v>
      </c>
    </row>
    <row r="172" spans="1:8" x14ac:dyDescent="0.3">
      <c r="A172" s="2">
        <v>33920</v>
      </c>
      <c r="B172">
        <v>0.14320954856828405</v>
      </c>
      <c r="C172" s="15">
        <f t="shared" si="10"/>
        <v>0.16460867651526903</v>
      </c>
      <c r="D172" s="15">
        <f t="shared" si="11"/>
        <v>200</v>
      </c>
      <c r="E172" s="2">
        <f t="shared" si="12"/>
        <v>199.17695661742366</v>
      </c>
      <c r="F172" s="2">
        <v>5</v>
      </c>
      <c r="G172" s="2">
        <f t="shared" si="13"/>
        <v>4.176956617423655</v>
      </c>
      <c r="H172" s="2">
        <f t="shared" si="14"/>
        <v>0.17573130531353875</v>
      </c>
    </row>
    <row r="173" spans="1:8" x14ac:dyDescent="0.3">
      <c r="A173" s="2">
        <v>34120</v>
      </c>
      <c r="B173">
        <v>0.14624316079067323</v>
      </c>
      <c r="C173" s="15">
        <f t="shared" si="10"/>
        <v>0.16809558711571637</v>
      </c>
      <c r="D173" s="15">
        <f t="shared" si="11"/>
        <v>200</v>
      </c>
      <c r="E173" s="2">
        <f t="shared" si="12"/>
        <v>199.15952206442142</v>
      </c>
      <c r="F173" s="2">
        <v>5</v>
      </c>
      <c r="G173" s="2">
        <f t="shared" si="13"/>
        <v>4.1595220644214184</v>
      </c>
      <c r="H173" s="2">
        <f t="shared" si="14"/>
        <v>0.1798264885875317</v>
      </c>
    </row>
    <row r="174" spans="1:8" x14ac:dyDescent="0.3">
      <c r="A174" s="2">
        <v>34320</v>
      </c>
      <c r="B174">
        <v>0.16099846856320177</v>
      </c>
      <c r="C174" s="15">
        <f t="shared" si="10"/>
        <v>0.18505571099218593</v>
      </c>
      <c r="D174" s="15">
        <f t="shared" si="11"/>
        <v>200</v>
      </c>
      <c r="E174" s="2">
        <f t="shared" si="12"/>
        <v>199.07472144503907</v>
      </c>
      <c r="F174" s="2">
        <v>5</v>
      </c>
      <c r="G174" s="2">
        <f t="shared" si="13"/>
        <v>4.0747214450390707</v>
      </c>
      <c r="H174" s="2">
        <f t="shared" si="14"/>
        <v>0.19999839747152456</v>
      </c>
    </row>
    <row r="175" spans="1:8" x14ac:dyDescent="0.3">
      <c r="A175" s="2">
        <v>34520</v>
      </c>
      <c r="B175">
        <v>0.13199192981875205</v>
      </c>
      <c r="C175" s="15">
        <f t="shared" si="10"/>
        <v>0.15171486186063454</v>
      </c>
      <c r="D175" s="15">
        <f t="shared" si="11"/>
        <v>200</v>
      </c>
      <c r="E175" s="2">
        <f t="shared" si="12"/>
        <v>199.24142569069681</v>
      </c>
      <c r="F175" s="2">
        <v>5</v>
      </c>
      <c r="G175" s="2">
        <f t="shared" si="13"/>
        <v>4.2414256906968273</v>
      </c>
      <c r="H175" s="2">
        <f t="shared" si="14"/>
        <v>0.16073836917938206</v>
      </c>
    </row>
    <row r="176" spans="1:8" x14ac:dyDescent="0.3">
      <c r="A176" s="2">
        <v>34720</v>
      </c>
      <c r="B176">
        <v>0.14402025851205549</v>
      </c>
      <c r="C176" s="15">
        <f t="shared" si="10"/>
        <v>0.16554052702535113</v>
      </c>
      <c r="D176" s="15">
        <f t="shared" si="11"/>
        <v>200</v>
      </c>
      <c r="E176" s="2">
        <f t="shared" si="12"/>
        <v>199.17229736487323</v>
      </c>
      <c r="F176" s="2">
        <v>5</v>
      </c>
      <c r="G176" s="2">
        <f t="shared" si="13"/>
        <v>4.172297364873244</v>
      </c>
      <c r="H176" s="2">
        <f t="shared" si="14"/>
        <v>0.17682400097770351</v>
      </c>
    </row>
    <row r="177" spans="1:8" x14ac:dyDescent="0.3">
      <c r="A177" s="2">
        <v>34920</v>
      </c>
      <c r="B177">
        <v>0.15404045814793388</v>
      </c>
      <c r="C177" s="15">
        <f t="shared" si="10"/>
        <v>0.17705799787118837</v>
      </c>
      <c r="D177" s="15">
        <f t="shared" si="11"/>
        <v>200</v>
      </c>
      <c r="E177" s="2">
        <f t="shared" si="12"/>
        <v>199.11471001064405</v>
      </c>
      <c r="F177" s="2">
        <v>5</v>
      </c>
      <c r="G177" s="2">
        <f t="shared" si="13"/>
        <v>4.1147100106440586</v>
      </c>
      <c r="H177" s="2">
        <f t="shared" si="14"/>
        <v>0.19043327639521537</v>
      </c>
    </row>
    <row r="178" spans="1:8" x14ac:dyDescent="0.3">
      <c r="A178" s="2">
        <v>35120</v>
      </c>
      <c r="B178">
        <v>0.15187027682068571</v>
      </c>
      <c r="C178" s="15">
        <f t="shared" si="10"/>
        <v>0.17456353657550083</v>
      </c>
      <c r="D178" s="15">
        <f t="shared" si="11"/>
        <v>200</v>
      </c>
      <c r="E178" s="2">
        <f t="shared" si="12"/>
        <v>199.1271823171225</v>
      </c>
      <c r="F178" s="2">
        <v>5</v>
      </c>
      <c r="G178" s="2">
        <f t="shared" si="13"/>
        <v>4.1271823171224957</v>
      </c>
      <c r="H178" s="2">
        <f t="shared" si="14"/>
        <v>0.18746934712379879</v>
      </c>
    </row>
    <row r="179" spans="1:8" x14ac:dyDescent="0.3">
      <c r="A179" s="2">
        <v>35320</v>
      </c>
      <c r="B179">
        <v>0.13391614965219026</v>
      </c>
      <c r="C179" s="15">
        <f t="shared" si="10"/>
        <v>0.15392660879562098</v>
      </c>
      <c r="D179" s="15">
        <f t="shared" si="11"/>
        <v>200</v>
      </c>
      <c r="E179" s="2">
        <f t="shared" si="12"/>
        <v>199.2303669560219</v>
      </c>
      <c r="F179" s="2">
        <v>5</v>
      </c>
      <c r="G179" s="2">
        <f t="shared" si="13"/>
        <v>4.2303669560218946</v>
      </c>
      <c r="H179" s="2">
        <f t="shared" si="14"/>
        <v>0.16329358384826359</v>
      </c>
    </row>
    <row r="180" spans="1:8" x14ac:dyDescent="0.3">
      <c r="A180" s="2">
        <v>35520</v>
      </c>
      <c r="B180">
        <v>0.135272622053381</v>
      </c>
      <c r="C180" s="15">
        <f t="shared" si="10"/>
        <v>0.15548577247515058</v>
      </c>
      <c r="D180" s="15">
        <f t="shared" si="11"/>
        <v>200</v>
      </c>
      <c r="E180" s="2">
        <f t="shared" si="12"/>
        <v>199.22257113762424</v>
      </c>
      <c r="F180" s="2">
        <v>5</v>
      </c>
      <c r="G180" s="2">
        <f t="shared" si="13"/>
        <v>4.2225711376242474</v>
      </c>
      <c r="H180" s="2">
        <f t="shared" si="14"/>
        <v>0.16509897670718585</v>
      </c>
    </row>
    <row r="181" spans="1:8" x14ac:dyDescent="0.3">
      <c r="A181" s="2">
        <v>35720</v>
      </c>
      <c r="B181">
        <v>0.14314141149167772</v>
      </c>
      <c r="C181" s="15">
        <f t="shared" si="10"/>
        <v>0.16453035803641117</v>
      </c>
      <c r="D181" s="15">
        <f t="shared" si="11"/>
        <v>200</v>
      </c>
      <c r="E181" s="2">
        <f t="shared" si="12"/>
        <v>199.17734820981795</v>
      </c>
      <c r="F181" s="2">
        <v>5</v>
      </c>
      <c r="G181" s="2">
        <f t="shared" si="13"/>
        <v>4.1773482098179446</v>
      </c>
      <c r="H181" s="2">
        <f t="shared" si="14"/>
        <v>0.17563952510949371</v>
      </c>
    </row>
    <row r="182" spans="1:8" x14ac:dyDescent="0.3">
      <c r="A182" s="2">
        <v>35920</v>
      </c>
      <c r="B182">
        <v>0.13815118116795519</v>
      </c>
      <c r="C182" s="15">
        <f t="shared" si="10"/>
        <v>0.15879446111259218</v>
      </c>
      <c r="D182" s="15">
        <f t="shared" si="11"/>
        <v>200</v>
      </c>
      <c r="E182" s="2">
        <f t="shared" si="12"/>
        <v>199.20602769443704</v>
      </c>
      <c r="F182" s="2">
        <v>5</v>
      </c>
      <c r="G182" s="2">
        <f t="shared" si="13"/>
        <v>4.2060276944370392</v>
      </c>
      <c r="H182" s="2">
        <f t="shared" si="14"/>
        <v>0.16894148832300565</v>
      </c>
    </row>
    <row r="183" spans="1:8" x14ac:dyDescent="0.3">
      <c r="A183" s="2">
        <v>36120</v>
      </c>
      <c r="B183">
        <v>0.1559118800047517</v>
      </c>
      <c r="C183" s="15">
        <f t="shared" si="10"/>
        <v>0.17920905747672611</v>
      </c>
      <c r="D183" s="15">
        <f t="shared" si="11"/>
        <v>200</v>
      </c>
      <c r="E183" s="2">
        <f t="shared" si="12"/>
        <v>199.10395471261637</v>
      </c>
      <c r="F183" s="2">
        <v>5</v>
      </c>
      <c r="G183" s="2">
        <f t="shared" si="13"/>
        <v>4.1039547126163693</v>
      </c>
      <c r="H183" s="2">
        <f t="shared" si="14"/>
        <v>0.1929965468352377</v>
      </c>
    </row>
    <row r="184" spans="1:8" x14ac:dyDescent="0.3">
      <c r="A184" s="2">
        <v>36320</v>
      </c>
      <c r="B184">
        <v>0.15618308286486302</v>
      </c>
      <c r="C184" s="15">
        <f t="shared" si="10"/>
        <v>0.17952078490214141</v>
      </c>
      <c r="D184" s="15">
        <f t="shared" si="11"/>
        <v>200</v>
      </c>
      <c r="E184" s="2">
        <f t="shared" si="12"/>
        <v>199.10239607548928</v>
      </c>
      <c r="F184" s="2">
        <v>5</v>
      </c>
      <c r="G184" s="2">
        <f t="shared" si="13"/>
        <v>4.1023960754892927</v>
      </c>
      <c r="H184" s="2">
        <f t="shared" si="14"/>
        <v>0.19336857975069291</v>
      </c>
    </row>
    <row r="185" spans="1:8" x14ac:dyDescent="0.3">
      <c r="A185" s="2">
        <v>36520</v>
      </c>
      <c r="B185">
        <v>0.15406834708130948</v>
      </c>
      <c r="C185" s="15">
        <f t="shared" si="10"/>
        <v>0.17709005411644768</v>
      </c>
      <c r="D185" s="15">
        <f t="shared" si="11"/>
        <v>200</v>
      </c>
      <c r="E185" s="2">
        <f t="shared" si="12"/>
        <v>199.11454972941777</v>
      </c>
      <c r="F185" s="2">
        <v>5</v>
      </c>
      <c r="G185" s="2">
        <f t="shared" si="13"/>
        <v>4.114549729417762</v>
      </c>
      <c r="H185" s="2">
        <f t="shared" si="14"/>
        <v>0.19047142540965092</v>
      </c>
    </row>
    <row r="186" spans="1:8" x14ac:dyDescent="0.3">
      <c r="A186" s="2">
        <v>36720</v>
      </c>
      <c r="B186">
        <v>0.13182121883461687</v>
      </c>
      <c r="C186" s="15">
        <f t="shared" si="10"/>
        <v>0.15151864233864007</v>
      </c>
      <c r="D186" s="15">
        <f t="shared" si="11"/>
        <v>200</v>
      </c>
      <c r="E186" s="2">
        <f t="shared" si="12"/>
        <v>199.24240678830679</v>
      </c>
      <c r="F186" s="2">
        <v>5</v>
      </c>
      <c r="G186" s="2">
        <f t="shared" si="13"/>
        <v>4.2424067883067993</v>
      </c>
      <c r="H186" s="2">
        <f t="shared" si="14"/>
        <v>0.16051200691359532</v>
      </c>
    </row>
    <row r="187" spans="1:8" x14ac:dyDescent="0.3">
      <c r="A187" s="2">
        <v>36920</v>
      </c>
      <c r="B187">
        <v>0.12992245009878295</v>
      </c>
      <c r="C187" s="15">
        <f t="shared" si="10"/>
        <v>0.14933614953883098</v>
      </c>
      <c r="D187" s="15">
        <f t="shared" si="11"/>
        <v>200</v>
      </c>
      <c r="E187" s="2">
        <f t="shared" si="12"/>
        <v>199.25331925230586</v>
      </c>
      <c r="F187" s="2">
        <v>5</v>
      </c>
      <c r="G187" s="2">
        <f t="shared" si="13"/>
        <v>4.253319252305845</v>
      </c>
      <c r="H187" s="2">
        <f t="shared" si="14"/>
        <v>0.15799784349275225</v>
      </c>
    </row>
    <row r="188" spans="1:8" x14ac:dyDescent="0.3">
      <c r="A188" s="2">
        <v>37120</v>
      </c>
      <c r="B188">
        <v>0.13959053443233183</v>
      </c>
      <c r="C188" s="15">
        <f t="shared" si="10"/>
        <v>0.16044889015210556</v>
      </c>
      <c r="D188" s="15">
        <f t="shared" si="11"/>
        <v>200</v>
      </c>
      <c r="E188" s="2">
        <f t="shared" si="12"/>
        <v>199.19775554923947</v>
      </c>
      <c r="F188" s="2">
        <v>5</v>
      </c>
      <c r="G188" s="2">
        <f t="shared" si="13"/>
        <v>4.1977555492394725</v>
      </c>
      <c r="H188" s="2">
        <f t="shared" si="14"/>
        <v>0.17086863423773785</v>
      </c>
    </row>
    <row r="189" spans="1:8" x14ac:dyDescent="0.3">
      <c r="A189" s="2">
        <v>37320</v>
      </c>
      <c r="B189">
        <v>0.16205266229203635</v>
      </c>
      <c r="C189" s="15">
        <f t="shared" si="10"/>
        <v>0.18626742792188086</v>
      </c>
      <c r="D189" s="15">
        <f t="shared" si="11"/>
        <v>200</v>
      </c>
      <c r="E189" s="2">
        <f t="shared" si="12"/>
        <v>199.06866286039059</v>
      </c>
      <c r="F189" s="2">
        <v>5</v>
      </c>
      <c r="G189" s="2">
        <f t="shared" si="13"/>
        <v>4.0686628603905959</v>
      </c>
      <c r="H189" s="2">
        <f t="shared" si="14"/>
        <v>0.20145594065325023</v>
      </c>
    </row>
    <row r="190" spans="1:8" x14ac:dyDescent="0.3">
      <c r="A190" s="2">
        <v>37520</v>
      </c>
      <c r="B190">
        <v>0.14849813903903344</v>
      </c>
      <c r="C190" s="15">
        <f t="shared" si="10"/>
        <v>0.17068751613682004</v>
      </c>
      <c r="D190" s="15">
        <f t="shared" si="11"/>
        <v>200</v>
      </c>
      <c r="E190" s="2">
        <f t="shared" si="12"/>
        <v>199.1465624193159</v>
      </c>
      <c r="F190" s="2">
        <v>5</v>
      </c>
      <c r="G190" s="2">
        <f t="shared" si="13"/>
        <v>4.1465624193158996</v>
      </c>
      <c r="H190" s="2">
        <f t="shared" si="14"/>
        <v>0.18288193581039874</v>
      </c>
    </row>
    <row r="191" spans="1:8" x14ac:dyDescent="0.3">
      <c r="A191" s="2">
        <v>37720</v>
      </c>
      <c r="B191">
        <v>0.14030433195766304</v>
      </c>
      <c r="C191" s="15">
        <f t="shared" si="10"/>
        <v>0.1612693470777736</v>
      </c>
      <c r="D191" s="15">
        <f t="shared" si="11"/>
        <v>200</v>
      </c>
      <c r="E191" s="2">
        <f t="shared" si="12"/>
        <v>199.19365326461113</v>
      </c>
      <c r="F191" s="2">
        <v>5</v>
      </c>
      <c r="G191" s="2">
        <f t="shared" si="13"/>
        <v>4.1936532646111324</v>
      </c>
      <c r="H191" s="2">
        <f t="shared" si="14"/>
        <v>0.17182577449642134</v>
      </c>
    </row>
    <row r="192" spans="1:8" x14ac:dyDescent="0.3">
      <c r="A192" s="2">
        <v>37920</v>
      </c>
      <c r="B192">
        <v>0.14645200095116867</v>
      </c>
      <c r="C192" s="15">
        <f t="shared" si="10"/>
        <v>0.16833563327720538</v>
      </c>
      <c r="D192" s="15">
        <f t="shared" si="11"/>
        <v>200</v>
      </c>
      <c r="E192" s="2">
        <f t="shared" si="12"/>
        <v>199.15832183361397</v>
      </c>
      <c r="F192" s="2">
        <v>5</v>
      </c>
      <c r="G192" s="2">
        <f t="shared" si="13"/>
        <v>4.1583218336139733</v>
      </c>
      <c r="H192" s="2">
        <f t="shared" si="14"/>
        <v>0.1801090539004068</v>
      </c>
    </row>
    <row r="193" spans="1:8" x14ac:dyDescent="0.3">
      <c r="A193" s="2">
        <v>38120</v>
      </c>
      <c r="B193">
        <v>0.16678100288312675</v>
      </c>
      <c r="C193" s="15">
        <f t="shared" si="10"/>
        <v>0.19170230216451351</v>
      </c>
      <c r="D193" s="15">
        <f t="shared" si="11"/>
        <v>200</v>
      </c>
      <c r="E193" s="2">
        <f t="shared" si="12"/>
        <v>199.04148848917742</v>
      </c>
      <c r="F193" s="2">
        <v>5</v>
      </c>
      <c r="G193" s="2">
        <f t="shared" si="13"/>
        <v>4.0414884891774321</v>
      </c>
      <c r="H193" s="2">
        <f t="shared" si="14"/>
        <v>0.2080207717191615</v>
      </c>
    </row>
    <row r="194" spans="1:8" x14ac:dyDescent="0.3">
      <c r="A194" s="2">
        <v>38320</v>
      </c>
      <c r="B194">
        <v>0.15958400739542408</v>
      </c>
      <c r="C194" s="15">
        <f t="shared" si="10"/>
        <v>0.18342989355795872</v>
      </c>
      <c r="D194" s="15">
        <f t="shared" si="11"/>
        <v>200</v>
      </c>
      <c r="E194" s="2">
        <f t="shared" si="12"/>
        <v>199.08285053221022</v>
      </c>
      <c r="F194" s="2">
        <v>5</v>
      </c>
      <c r="G194" s="2">
        <f t="shared" si="13"/>
        <v>4.0828505322102062</v>
      </c>
      <c r="H194" s="2">
        <f t="shared" si="14"/>
        <v>0.19804621397784522</v>
      </c>
    </row>
    <row r="195" spans="1:8" x14ac:dyDescent="0.3">
      <c r="A195" s="2">
        <v>38520</v>
      </c>
      <c r="B195">
        <v>0.15833149007435421</v>
      </c>
      <c r="C195" s="15">
        <f t="shared" ref="C195:C258" si="15">B195/$J$27</f>
        <v>0.1819902184762692</v>
      </c>
      <c r="D195" s="15">
        <f t="shared" ref="D195:D258" si="16">$J$28</f>
        <v>200</v>
      </c>
      <c r="E195" s="2">
        <f t="shared" si="12"/>
        <v>199.09004890761867</v>
      </c>
      <c r="F195" s="2">
        <v>5</v>
      </c>
      <c r="G195" s="2">
        <f t="shared" si="13"/>
        <v>4.0900489076186544</v>
      </c>
      <c r="H195" s="2">
        <f t="shared" si="14"/>
        <v>0.19632084749737844</v>
      </c>
    </row>
    <row r="196" spans="1:8" x14ac:dyDescent="0.3">
      <c r="A196" s="2">
        <v>38720</v>
      </c>
      <c r="B196">
        <v>0.1462443297578567</v>
      </c>
      <c r="C196" s="15">
        <f t="shared" si="15"/>
        <v>0.16809693075615711</v>
      </c>
      <c r="D196" s="15">
        <f t="shared" si="16"/>
        <v>200</v>
      </c>
      <c r="E196" s="2">
        <f t="shared" ref="E196:E259" si="17">D196-(F196*C196)</f>
        <v>199.15951534621922</v>
      </c>
      <c r="F196" s="2">
        <v>5</v>
      </c>
      <c r="G196" s="2">
        <f t="shared" ref="G196:G259" si="18">F196-(F196*C196)</f>
        <v>4.159515346219214</v>
      </c>
      <c r="H196" s="2">
        <f t="shared" ref="H196:H259" si="19">LN((F196*E196)/(D196*G196))</f>
        <v>0.17982806999407994</v>
      </c>
    </row>
    <row r="197" spans="1:8" x14ac:dyDescent="0.3">
      <c r="A197" s="2">
        <v>38920</v>
      </c>
      <c r="B197">
        <v>0.14943459067714221</v>
      </c>
      <c r="C197" s="15">
        <f t="shared" si="15"/>
        <v>0.17176389733004852</v>
      </c>
      <c r="D197" s="15">
        <f t="shared" si="16"/>
        <v>200</v>
      </c>
      <c r="E197" s="2">
        <f t="shared" si="17"/>
        <v>199.14118051334975</v>
      </c>
      <c r="F197" s="2">
        <v>5</v>
      </c>
      <c r="G197" s="2">
        <f t="shared" si="18"/>
        <v>4.1411805133497577</v>
      </c>
      <c r="H197" s="2">
        <f t="shared" si="19"/>
        <v>0.18415367354349593</v>
      </c>
    </row>
    <row r="198" spans="1:8" x14ac:dyDescent="0.3">
      <c r="A198" s="2">
        <v>39120</v>
      </c>
      <c r="B198">
        <v>0.13953777335984097</v>
      </c>
      <c r="C198" s="15">
        <f t="shared" si="15"/>
        <v>0.16038824524119652</v>
      </c>
      <c r="D198" s="15">
        <f t="shared" si="16"/>
        <v>200</v>
      </c>
      <c r="E198" s="2">
        <f t="shared" si="17"/>
        <v>199.19805877379403</v>
      </c>
      <c r="F198" s="2">
        <v>5</v>
      </c>
      <c r="G198" s="2">
        <f t="shared" si="18"/>
        <v>4.1980587737940169</v>
      </c>
      <c r="H198" s="2">
        <f t="shared" si="19"/>
        <v>0.17079792414981543</v>
      </c>
    </row>
    <row r="199" spans="1:8" x14ac:dyDescent="0.3">
      <c r="A199" s="2">
        <v>39320</v>
      </c>
      <c r="B199">
        <v>0.14894258156937493</v>
      </c>
      <c r="C199" s="15">
        <f t="shared" si="15"/>
        <v>0.17119836961997117</v>
      </c>
      <c r="D199" s="15">
        <f t="shared" si="16"/>
        <v>200</v>
      </c>
      <c r="E199" s="2">
        <f t="shared" si="17"/>
        <v>199.14400815190015</v>
      </c>
      <c r="F199" s="2">
        <v>5</v>
      </c>
      <c r="G199" s="2">
        <f t="shared" si="18"/>
        <v>4.1440081519001444</v>
      </c>
      <c r="H199" s="2">
        <f t="shared" si="19"/>
        <v>0.18348529583775303</v>
      </c>
    </row>
    <row r="200" spans="1:8" x14ac:dyDescent="0.3">
      <c r="A200" s="2">
        <v>39520</v>
      </c>
      <c r="B200">
        <v>0.15796690364397881</v>
      </c>
      <c r="C200" s="15">
        <f t="shared" si="15"/>
        <v>0.18157115361376874</v>
      </c>
      <c r="D200" s="15">
        <f t="shared" si="16"/>
        <v>200</v>
      </c>
      <c r="E200" s="2">
        <f t="shared" si="17"/>
        <v>199.09214423193114</v>
      </c>
      <c r="F200" s="2">
        <v>5</v>
      </c>
      <c r="G200" s="2">
        <f t="shared" si="18"/>
        <v>4.0921442319311563</v>
      </c>
      <c r="H200" s="2">
        <f t="shared" si="19"/>
        <v>0.19581920502045977</v>
      </c>
    </row>
    <row r="201" spans="1:8" x14ac:dyDescent="0.3">
      <c r="A201" s="2">
        <v>39720</v>
      </c>
      <c r="B201">
        <v>0.16204769864671292</v>
      </c>
      <c r="C201" s="15">
        <f t="shared" si="15"/>
        <v>0.18626172258242865</v>
      </c>
      <c r="D201" s="15">
        <f t="shared" si="16"/>
        <v>200</v>
      </c>
      <c r="E201" s="2">
        <f t="shared" si="17"/>
        <v>199.06869138708785</v>
      </c>
      <c r="F201" s="2">
        <v>5</v>
      </c>
      <c r="G201" s="2">
        <f t="shared" si="18"/>
        <v>4.0686913870878563</v>
      </c>
      <c r="H201" s="2">
        <f t="shared" si="19"/>
        <v>0.20144907265861864</v>
      </c>
    </row>
    <row r="202" spans="1:8" x14ac:dyDescent="0.3">
      <c r="A202" s="2">
        <v>39920</v>
      </c>
      <c r="B202">
        <v>0.13320600349300932</v>
      </c>
      <c r="C202" s="15">
        <f t="shared" si="15"/>
        <v>0.15311034884253943</v>
      </c>
      <c r="D202" s="15">
        <f t="shared" si="16"/>
        <v>200</v>
      </c>
      <c r="E202" s="2">
        <f t="shared" si="17"/>
        <v>199.2344482557873</v>
      </c>
      <c r="F202" s="2">
        <v>5</v>
      </c>
      <c r="G202" s="2">
        <f t="shared" si="18"/>
        <v>4.2344482557873029</v>
      </c>
      <c r="H202" s="2">
        <f t="shared" si="19"/>
        <v>0.1623497714662393</v>
      </c>
    </row>
    <row r="203" spans="1:8" x14ac:dyDescent="0.3">
      <c r="A203" s="2">
        <v>40120</v>
      </c>
      <c r="B203">
        <v>0.16768717327207278</v>
      </c>
      <c r="C203" s="15">
        <f t="shared" si="15"/>
        <v>0.19274387732422157</v>
      </c>
      <c r="D203" s="15">
        <f t="shared" si="16"/>
        <v>200</v>
      </c>
      <c r="E203" s="2">
        <f t="shared" si="17"/>
        <v>199.03628061337889</v>
      </c>
      <c r="F203" s="2">
        <v>5</v>
      </c>
      <c r="G203" s="2">
        <f t="shared" si="18"/>
        <v>4.0362806133788922</v>
      </c>
      <c r="H203" s="2">
        <f t="shared" si="19"/>
        <v>0.20928404096256978</v>
      </c>
    </row>
    <row r="204" spans="1:8" x14ac:dyDescent="0.3">
      <c r="A204" s="2">
        <v>40320</v>
      </c>
      <c r="B204">
        <v>0.16961300674660243</v>
      </c>
      <c r="C204" s="15">
        <f t="shared" si="15"/>
        <v>0.19495747901908325</v>
      </c>
      <c r="D204" s="15">
        <f t="shared" si="16"/>
        <v>200</v>
      </c>
      <c r="E204" s="2">
        <f t="shared" si="17"/>
        <v>199.0252126049046</v>
      </c>
      <c r="F204" s="2">
        <v>5</v>
      </c>
      <c r="G204" s="2">
        <f t="shared" si="18"/>
        <v>4.025212604904584</v>
      </c>
      <c r="H204" s="2">
        <f t="shared" si="19"/>
        <v>0.21197432852244141</v>
      </c>
    </row>
    <row r="205" spans="1:8" x14ac:dyDescent="0.3">
      <c r="A205" s="2">
        <v>40520</v>
      </c>
      <c r="B205">
        <v>0.15772699185556521</v>
      </c>
      <c r="C205" s="15">
        <f t="shared" si="15"/>
        <v>0.18129539293743127</v>
      </c>
      <c r="D205" s="15">
        <f t="shared" si="16"/>
        <v>200</v>
      </c>
      <c r="E205" s="2">
        <f t="shared" si="17"/>
        <v>199.09352303531284</v>
      </c>
      <c r="F205" s="2">
        <v>5</v>
      </c>
      <c r="G205" s="2">
        <f t="shared" si="18"/>
        <v>4.0935230353128436</v>
      </c>
      <c r="H205" s="2">
        <f t="shared" si="19"/>
        <v>0.19548924810433169</v>
      </c>
    </row>
    <row r="206" spans="1:8" x14ac:dyDescent="0.3">
      <c r="A206" s="2">
        <v>40720</v>
      </c>
      <c r="B206">
        <v>0.17065085830735466</v>
      </c>
      <c r="C206" s="15">
        <f t="shared" si="15"/>
        <v>0.1961504118475341</v>
      </c>
      <c r="D206" s="15">
        <f t="shared" si="16"/>
        <v>200</v>
      </c>
      <c r="E206" s="2">
        <f t="shared" si="17"/>
        <v>199.01924794076234</v>
      </c>
      <c r="F206" s="2">
        <v>5</v>
      </c>
      <c r="G206" s="2">
        <f t="shared" si="18"/>
        <v>4.0192479407623294</v>
      </c>
      <c r="H206" s="2">
        <f t="shared" si="19"/>
        <v>0.21342728353653342</v>
      </c>
    </row>
    <row r="207" spans="1:8" x14ac:dyDescent="0.3">
      <c r="A207" s="2">
        <v>40920</v>
      </c>
      <c r="B207">
        <v>0.16544015868774481</v>
      </c>
      <c r="C207" s="15">
        <f t="shared" si="15"/>
        <v>0.19016110193993657</v>
      </c>
      <c r="D207" s="15">
        <f t="shared" si="16"/>
        <v>200</v>
      </c>
      <c r="E207" s="2">
        <f t="shared" si="17"/>
        <v>199.04919449030032</v>
      </c>
      <c r="F207" s="2">
        <v>5</v>
      </c>
      <c r="G207" s="2">
        <f t="shared" si="18"/>
        <v>4.0491944903003176</v>
      </c>
      <c r="H207" s="2">
        <f t="shared" si="19"/>
        <v>0.20615457850046146</v>
      </c>
    </row>
    <row r="208" spans="1:8" x14ac:dyDescent="0.3">
      <c r="A208" s="2">
        <v>41120</v>
      </c>
      <c r="B208">
        <v>0.15113133185422342</v>
      </c>
      <c r="C208" s="15">
        <f t="shared" si="15"/>
        <v>0.17371417454508439</v>
      </c>
      <c r="D208" s="15">
        <f t="shared" si="16"/>
        <v>200</v>
      </c>
      <c r="E208" s="2">
        <f t="shared" si="17"/>
        <v>199.13142912727457</v>
      </c>
      <c r="F208" s="2">
        <v>5</v>
      </c>
      <c r="G208" s="2">
        <f t="shared" si="18"/>
        <v>4.1314291272745782</v>
      </c>
      <c r="H208" s="2">
        <f t="shared" si="19"/>
        <v>0.1864622177104745</v>
      </c>
    </row>
    <row r="209" spans="1:8" x14ac:dyDescent="0.3">
      <c r="A209" s="2">
        <v>41320</v>
      </c>
      <c r="B209">
        <v>0.17213936004661443</v>
      </c>
      <c r="C209" s="15">
        <f t="shared" si="15"/>
        <v>0.19786133338691314</v>
      </c>
      <c r="D209" s="15">
        <f t="shared" si="16"/>
        <v>200</v>
      </c>
      <c r="E209" s="2">
        <f t="shared" si="17"/>
        <v>199.01069333306543</v>
      </c>
      <c r="F209" s="2">
        <v>5</v>
      </c>
      <c r="G209" s="2">
        <f t="shared" si="18"/>
        <v>4.0106933330654346</v>
      </c>
      <c r="H209" s="2">
        <f t="shared" si="19"/>
        <v>0.21551497712225734</v>
      </c>
    </row>
    <row r="210" spans="1:8" x14ac:dyDescent="0.3">
      <c r="A210" s="2">
        <v>41520</v>
      </c>
      <c r="B210">
        <v>0.15038238396624473</v>
      </c>
      <c r="C210" s="15">
        <f t="shared" si="15"/>
        <v>0.17285331490372957</v>
      </c>
      <c r="D210" s="15">
        <f t="shared" si="16"/>
        <v>200</v>
      </c>
      <c r="E210" s="2">
        <f t="shared" si="17"/>
        <v>199.13573342548136</v>
      </c>
      <c r="F210" s="2">
        <v>5</v>
      </c>
      <c r="G210" s="2">
        <f t="shared" si="18"/>
        <v>4.1357334254813525</v>
      </c>
      <c r="H210" s="2">
        <f t="shared" si="19"/>
        <v>0.18544253274045538</v>
      </c>
    </row>
    <row r="211" spans="1:8" x14ac:dyDescent="0.3">
      <c r="A211" s="2">
        <v>41720</v>
      </c>
      <c r="B211">
        <v>0.14999360723323468</v>
      </c>
      <c r="C211" s="15">
        <f t="shared" si="15"/>
        <v>0.17240644509567205</v>
      </c>
      <c r="D211" s="15">
        <f t="shared" si="16"/>
        <v>200</v>
      </c>
      <c r="E211" s="2">
        <f t="shared" si="17"/>
        <v>199.13796777452163</v>
      </c>
      <c r="F211" s="2">
        <v>5</v>
      </c>
      <c r="G211" s="2">
        <f t="shared" si="18"/>
        <v>4.1379677745216394</v>
      </c>
      <c r="H211" s="2">
        <f t="shared" si="19"/>
        <v>0.18491364418611528</v>
      </c>
    </row>
    <row r="212" spans="1:8" x14ac:dyDescent="0.3">
      <c r="A212" s="2">
        <v>41920</v>
      </c>
      <c r="B212">
        <v>0.16347604901244295</v>
      </c>
      <c r="C212" s="15">
        <f t="shared" si="15"/>
        <v>0.18790350461200339</v>
      </c>
      <c r="D212" s="15">
        <f t="shared" si="16"/>
        <v>200</v>
      </c>
      <c r="E212" s="2">
        <f t="shared" si="17"/>
        <v>199.06048247694</v>
      </c>
      <c r="F212" s="2">
        <v>5</v>
      </c>
      <c r="G212" s="2">
        <f t="shared" si="18"/>
        <v>4.060482476939983</v>
      </c>
      <c r="H212" s="2">
        <f t="shared" si="19"/>
        <v>0.20342745323964642</v>
      </c>
    </row>
    <row r="213" spans="1:8" x14ac:dyDescent="0.3">
      <c r="A213" s="2">
        <v>42120</v>
      </c>
      <c r="B213">
        <v>0.16267264047995614</v>
      </c>
      <c r="C213" s="15">
        <f t="shared" si="15"/>
        <v>0.18698004652868522</v>
      </c>
      <c r="D213" s="15">
        <f t="shared" si="16"/>
        <v>200</v>
      </c>
      <c r="E213" s="2">
        <f t="shared" si="17"/>
        <v>199.06509976735657</v>
      </c>
      <c r="F213" s="2">
        <v>5</v>
      </c>
      <c r="G213" s="2">
        <f t="shared" si="18"/>
        <v>4.0650997673565739</v>
      </c>
      <c r="H213" s="2">
        <f t="shared" si="19"/>
        <v>0.20231416590931223</v>
      </c>
    </row>
    <row r="214" spans="1:8" x14ac:dyDescent="0.3">
      <c r="A214" s="2">
        <v>42320</v>
      </c>
      <c r="B214">
        <v>0.16845052342165201</v>
      </c>
      <c r="C214" s="15">
        <f t="shared" si="15"/>
        <v>0.19362129128925518</v>
      </c>
      <c r="D214" s="15">
        <f t="shared" si="16"/>
        <v>200</v>
      </c>
      <c r="E214" s="2">
        <f t="shared" si="17"/>
        <v>199.03189354355374</v>
      </c>
      <c r="F214" s="2">
        <v>5</v>
      </c>
      <c r="G214" s="2">
        <f t="shared" si="18"/>
        <v>4.031893543553724</v>
      </c>
      <c r="H214" s="2">
        <f t="shared" si="19"/>
        <v>0.21034949929988209</v>
      </c>
    </row>
    <row r="215" spans="1:8" x14ac:dyDescent="0.3">
      <c r="A215" s="2">
        <v>42520</v>
      </c>
      <c r="B215">
        <v>0.16544956422959803</v>
      </c>
      <c r="C215" s="15">
        <f t="shared" si="15"/>
        <v>0.19017191290758395</v>
      </c>
      <c r="D215" s="15">
        <f t="shared" si="16"/>
        <v>200</v>
      </c>
      <c r="E215" s="2">
        <f t="shared" si="17"/>
        <v>199.04914043546208</v>
      </c>
      <c r="F215" s="2">
        <v>5</v>
      </c>
      <c r="G215" s="2">
        <f t="shared" si="18"/>
        <v>4.0491404354620801</v>
      </c>
      <c r="H215" s="2">
        <f t="shared" si="19"/>
        <v>0.20616765655305438</v>
      </c>
    </row>
    <row r="216" spans="1:8" x14ac:dyDescent="0.3">
      <c r="A216" s="2">
        <v>42720</v>
      </c>
      <c r="B216">
        <v>0.17535369304322374</v>
      </c>
      <c r="C216" s="15">
        <f t="shared" si="15"/>
        <v>0.2015559690151997</v>
      </c>
      <c r="D216" s="15">
        <f t="shared" si="16"/>
        <v>200</v>
      </c>
      <c r="E216" s="2">
        <f t="shared" si="17"/>
        <v>198.99222015492401</v>
      </c>
      <c r="F216" s="2">
        <v>5</v>
      </c>
      <c r="G216" s="2">
        <f t="shared" si="18"/>
        <v>3.9922201549240013</v>
      </c>
      <c r="H216" s="2">
        <f t="shared" si="19"/>
        <v>0.22003876918983986</v>
      </c>
    </row>
    <row r="217" spans="1:8" x14ac:dyDescent="0.3">
      <c r="A217" s="2">
        <v>42920</v>
      </c>
      <c r="B217">
        <v>0.16425544317543445</v>
      </c>
      <c r="C217" s="15">
        <f t="shared" si="15"/>
        <v>0.18879935997176372</v>
      </c>
      <c r="D217" s="15">
        <f t="shared" si="16"/>
        <v>200</v>
      </c>
      <c r="E217" s="2">
        <f t="shared" si="17"/>
        <v>199.05600320014119</v>
      </c>
      <c r="F217" s="2">
        <v>5</v>
      </c>
      <c r="G217" s="2">
        <f t="shared" si="18"/>
        <v>4.0560032001411814</v>
      </c>
      <c r="H217" s="2">
        <f t="shared" si="19"/>
        <v>0.20450869885677228</v>
      </c>
    </row>
    <row r="218" spans="1:8" x14ac:dyDescent="0.3">
      <c r="A218" s="2">
        <v>43120</v>
      </c>
      <c r="B218">
        <v>0.16249257537337819</v>
      </c>
      <c r="C218" s="15">
        <f t="shared" si="15"/>
        <v>0.18677307514181402</v>
      </c>
      <c r="D218" s="15">
        <f t="shared" si="16"/>
        <v>200</v>
      </c>
      <c r="E218" s="2">
        <f t="shared" si="17"/>
        <v>199.06613462429092</v>
      </c>
      <c r="F218" s="2">
        <v>5</v>
      </c>
      <c r="G218" s="2">
        <f t="shared" si="18"/>
        <v>4.06613462429093</v>
      </c>
      <c r="H218" s="2">
        <f t="shared" si="19"/>
        <v>0.20206482577530799</v>
      </c>
    </row>
    <row r="219" spans="1:8" x14ac:dyDescent="0.3">
      <c r="A219" s="2">
        <v>43320</v>
      </c>
      <c r="B219">
        <v>0.16591874731465125</v>
      </c>
      <c r="C219" s="15">
        <f t="shared" si="15"/>
        <v>0.19071120380994397</v>
      </c>
      <c r="D219" s="15">
        <f t="shared" si="16"/>
        <v>200</v>
      </c>
      <c r="E219" s="2">
        <f t="shared" si="17"/>
        <v>199.04644398095027</v>
      </c>
      <c r="F219" s="2">
        <v>5</v>
      </c>
      <c r="G219" s="2">
        <f t="shared" si="18"/>
        <v>4.0464439809502801</v>
      </c>
      <c r="H219" s="2">
        <f t="shared" si="19"/>
        <v>0.20682026418916802</v>
      </c>
    </row>
    <row r="220" spans="1:8" x14ac:dyDescent="0.3">
      <c r="A220" s="2">
        <v>43520</v>
      </c>
      <c r="B220">
        <v>0.16497342654632305</v>
      </c>
      <c r="C220" s="15">
        <f t="shared" si="15"/>
        <v>0.18962462821416443</v>
      </c>
      <c r="D220" s="15">
        <f t="shared" si="16"/>
        <v>200</v>
      </c>
      <c r="E220" s="2">
        <f t="shared" si="17"/>
        <v>199.05187685892918</v>
      </c>
      <c r="F220" s="2">
        <v>5</v>
      </c>
      <c r="G220" s="2">
        <f t="shared" si="18"/>
        <v>4.0518768589291776</v>
      </c>
      <c r="H220" s="2">
        <f t="shared" si="19"/>
        <v>0.20550582864124822</v>
      </c>
    </row>
    <row r="221" spans="1:8" x14ac:dyDescent="0.3">
      <c r="A221" s="2">
        <v>43720</v>
      </c>
      <c r="B221">
        <v>0.14122690009066699</v>
      </c>
      <c r="C221" s="15">
        <f t="shared" si="15"/>
        <v>0.16232977021915745</v>
      </c>
      <c r="D221" s="15">
        <f t="shared" si="16"/>
        <v>200</v>
      </c>
      <c r="E221" s="2">
        <f t="shared" si="17"/>
        <v>199.18835114890422</v>
      </c>
      <c r="F221" s="2">
        <v>5</v>
      </c>
      <c r="G221" s="2">
        <f t="shared" si="18"/>
        <v>4.1883511489042125</v>
      </c>
      <c r="H221" s="2">
        <f t="shared" si="19"/>
        <v>0.17306427522189965</v>
      </c>
    </row>
    <row r="222" spans="1:8" x14ac:dyDescent="0.3">
      <c r="A222" s="2">
        <v>43920</v>
      </c>
      <c r="B222">
        <v>0.17565587251451506</v>
      </c>
      <c r="C222" s="15">
        <f t="shared" si="15"/>
        <v>0.20190330174082191</v>
      </c>
      <c r="D222" s="15">
        <f t="shared" si="16"/>
        <v>200</v>
      </c>
      <c r="E222" s="2">
        <f t="shared" si="17"/>
        <v>198.99048349129589</v>
      </c>
      <c r="F222" s="2">
        <v>5</v>
      </c>
      <c r="G222" s="2">
        <f t="shared" si="18"/>
        <v>3.9904834912958904</v>
      </c>
      <c r="H222" s="2">
        <f t="shared" si="19"/>
        <v>0.22046514849132159</v>
      </c>
    </row>
    <row r="223" spans="1:8" x14ac:dyDescent="0.3">
      <c r="A223" s="2">
        <v>44120</v>
      </c>
      <c r="B223">
        <v>0.17372941276290857</v>
      </c>
      <c r="C223" s="15">
        <f t="shared" si="15"/>
        <v>0.19968898018725123</v>
      </c>
      <c r="D223" s="15">
        <f t="shared" si="16"/>
        <v>200</v>
      </c>
      <c r="E223" s="2">
        <f t="shared" si="17"/>
        <v>199.00155509906375</v>
      </c>
      <c r="F223" s="2">
        <v>5</v>
      </c>
      <c r="G223" s="2">
        <f t="shared" si="18"/>
        <v>4.0015550990637436</v>
      </c>
      <c r="H223" s="2">
        <f t="shared" si="19"/>
        <v>0.21775012481568326</v>
      </c>
    </row>
    <row r="224" spans="1:8" x14ac:dyDescent="0.3">
      <c r="A224" s="2">
        <v>44320</v>
      </c>
      <c r="B224">
        <v>0.1533943037062076</v>
      </c>
      <c r="C224" s="15">
        <f t="shared" si="15"/>
        <v>0.17631529161633058</v>
      </c>
      <c r="D224" s="15">
        <f t="shared" si="16"/>
        <v>200</v>
      </c>
      <c r="E224" s="2">
        <f t="shared" si="17"/>
        <v>199.11842354191836</v>
      </c>
      <c r="F224" s="2">
        <v>5</v>
      </c>
      <c r="G224" s="2">
        <f t="shared" si="18"/>
        <v>4.1184235419183466</v>
      </c>
      <c r="H224" s="2">
        <f t="shared" si="19"/>
        <v>0.18954983210720064</v>
      </c>
    </row>
    <row r="225" spans="1:8" x14ac:dyDescent="0.3">
      <c r="A225" s="2">
        <v>44520</v>
      </c>
      <c r="B225">
        <v>0.15088051940590075</v>
      </c>
      <c r="C225" s="15">
        <f t="shared" si="15"/>
        <v>0.17342588437459855</v>
      </c>
      <c r="D225" s="15">
        <f t="shared" si="16"/>
        <v>200</v>
      </c>
      <c r="E225" s="2">
        <f t="shared" si="17"/>
        <v>199.13287057812701</v>
      </c>
      <c r="F225" s="2">
        <v>5</v>
      </c>
      <c r="G225" s="2">
        <f t="shared" si="18"/>
        <v>4.1328705781270072</v>
      </c>
      <c r="H225" s="2">
        <f t="shared" si="19"/>
        <v>0.18612061838074925</v>
      </c>
    </row>
    <row r="226" spans="1:8" x14ac:dyDescent="0.3">
      <c r="A226" s="2">
        <v>44720</v>
      </c>
      <c r="B226">
        <v>0.17717494811378343</v>
      </c>
      <c r="C226" s="15">
        <f t="shared" si="15"/>
        <v>0.20364936564802694</v>
      </c>
      <c r="D226" s="15">
        <f t="shared" si="16"/>
        <v>200</v>
      </c>
      <c r="E226" s="2">
        <f t="shared" si="17"/>
        <v>198.98175317175986</v>
      </c>
      <c r="F226" s="2">
        <v>5</v>
      </c>
      <c r="G226" s="2">
        <f t="shared" si="18"/>
        <v>3.9817531717598653</v>
      </c>
      <c r="H226" s="2">
        <f t="shared" si="19"/>
        <v>0.22261145607853747</v>
      </c>
    </row>
    <row r="227" spans="1:8" x14ac:dyDescent="0.3">
      <c r="A227" s="2">
        <v>44920</v>
      </c>
      <c r="B227">
        <v>0.16631767236178049</v>
      </c>
      <c r="C227" s="15">
        <f t="shared" si="15"/>
        <v>0.19116973834687412</v>
      </c>
      <c r="D227" s="15">
        <f t="shared" si="16"/>
        <v>200</v>
      </c>
      <c r="E227" s="2">
        <f t="shared" si="17"/>
        <v>199.04415130826564</v>
      </c>
      <c r="F227" s="2">
        <v>5</v>
      </c>
      <c r="G227" s="2">
        <f t="shared" si="18"/>
        <v>4.0441513082656293</v>
      </c>
      <c r="H227" s="2">
        <f t="shared" si="19"/>
        <v>0.2073754959184107</v>
      </c>
    </row>
    <row r="228" spans="1:8" x14ac:dyDescent="0.3">
      <c r="A228" s="2">
        <v>45120</v>
      </c>
      <c r="B228">
        <v>0.16118694698631172</v>
      </c>
      <c r="C228" s="15">
        <f t="shared" si="15"/>
        <v>0.18527235285782956</v>
      </c>
      <c r="D228" s="15">
        <f t="shared" si="16"/>
        <v>200</v>
      </c>
      <c r="E228" s="2">
        <f t="shared" si="17"/>
        <v>199.07363823571086</v>
      </c>
      <c r="F228" s="2">
        <v>5</v>
      </c>
      <c r="G228" s="2">
        <f t="shared" si="18"/>
        <v>4.0736382357108525</v>
      </c>
      <c r="H228" s="2">
        <f t="shared" si="19"/>
        <v>0.20025882798946734</v>
      </c>
    </row>
    <row r="229" spans="1:8" x14ac:dyDescent="0.3">
      <c r="A229" s="2">
        <v>45320</v>
      </c>
      <c r="B229">
        <v>0.16378794859478693</v>
      </c>
      <c r="C229" s="15">
        <f t="shared" si="15"/>
        <v>0.18826200987906544</v>
      </c>
      <c r="D229" s="15">
        <f t="shared" si="16"/>
        <v>200</v>
      </c>
      <c r="E229" s="2">
        <f t="shared" si="17"/>
        <v>199.05868995060467</v>
      </c>
      <c r="F229" s="2">
        <v>5</v>
      </c>
      <c r="G229" s="2">
        <f t="shared" si="18"/>
        <v>4.0586899506046725</v>
      </c>
      <c r="H229" s="2">
        <f t="shared" si="19"/>
        <v>0.2038600022249239</v>
      </c>
    </row>
    <row r="230" spans="1:8" x14ac:dyDescent="0.3">
      <c r="A230" s="2">
        <v>45520</v>
      </c>
      <c r="B230">
        <v>0.14785338767654196</v>
      </c>
      <c r="C230" s="15">
        <f t="shared" si="15"/>
        <v>0.16994642261671492</v>
      </c>
      <c r="D230" s="15">
        <f t="shared" si="16"/>
        <v>200</v>
      </c>
      <c r="E230" s="2">
        <f t="shared" si="17"/>
        <v>199.15026788691642</v>
      </c>
      <c r="F230" s="2">
        <v>5</v>
      </c>
      <c r="G230" s="2">
        <f t="shared" si="18"/>
        <v>4.1502678869164251</v>
      </c>
      <c r="H230" s="2">
        <f t="shared" si="19"/>
        <v>0.18200731744081272</v>
      </c>
    </row>
    <row r="231" spans="1:8" x14ac:dyDescent="0.3">
      <c r="A231" s="2">
        <v>45720</v>
      </c>
      <c r="B231">
        <v>0.16517194946810393</v>
      </c>
      <c r="C231" s="15">
        <f t="shared" si="15"/>
        <v>0.18985281548057922</v>
      </c>
      <c r="D231" s="15">
        <f t="shared" si="16"/>
        <v>200</v>
      </c>
      <c r="E231" s="2">
        <f t="shared" si="17"/>
        <v>199.05073592259711</v>
      </c>
      <c r="F231" s="2">
        <v>5</v>
      </c>
      <c r="G231" s="2">
        <f t="shared" si="18"/>
        <v>4.050735922597104</v>
      </c>
      <c r="H231" s="2">
        <f t="shared" si="19"/>
        <v>0.20578171860556907</v>
      </c>
    </row>
    <row r="232" spans="1:8" x14ac:dyDescent="0.3">
      <c r="A232" s="2">
        <v>45920</v>
      </c>
      <c r="B232">
        <v>0.18202985302976699</v>
      </c>
      <c r="C232" s="15">
        <f t="shared" si="15"/>
        <v>0.20922971612616895</v>
      </c>
      <c r="D232" s="15">
        <f t="shared" si="16"/>
        <v>200</v>
      </c>
      <c r="E232" s="2">
        <f t="shared" si="17"/>
        <v>198.95385141936916</v>
      </c>
      <c r="F232" s="2">
        <v>5</v>
      </c>
      <c r="G232" s="2">
        <f t="shared" si="18"/>
        <v>3.9538514193691552</v>
      </c>
      <c r="H232" s="2">
        <f t="shared" si="19"/>
        <v>0.22950329455604415</v>
      </c>
    </row>
    <row r="233" spans="1:8" x14ac:dyDescent="0.3">
      <c r="A233" s="2">
        <v>46120</v>
      </c>
      <c r="B233">
        <v>0.16896883126672443</v>
      </c>
      <c r="C233" s="15">
        <f t="shared" si="15"/>
        <v>0.1942170474330166</v>
      </c>
      <c r="D233" s="15">
        <f t="shared" si="16"/>
        <v>200</v>
      </c>
      <c r="E233" s="2">
        <f t="shared" si="17"/>
        <v>199.02891476283492</v>
      </c>
      <c r="F233" s="2">
        <v>5</v>
      </c>
      <c r="G233" s="2">
        <f t="shared" si="18"/>
        <v>4.0289147628349173</v>
      </c>
      <c r="H233" s="2">
        <f t="shared" si="19"/>
        <v>0.21107361029673677</v>
      </c>
    </row>
    <row r="234" spans="1:8" x14ac:dyDescent="0.3">
      <c r="A234" s="2">
        <v>46320</v>
      </c>
      <c r="B234">
        <v>0.15270645289176954</v>
      </c>
      <c r="C234" s="15">
        <f t="shared" si="15"/>
        <v>0.17552465849628682</v>
      </c>
      <c r="D234" s="15">
        <f t="shared" si="16"/>
        <v>200</v>
      </c>
      <c r="E234" s="2">
        <f t="shared" si="17"/>
        <v>199.12237670751855</v>
      </c>
      <c r="F234" s="2">
        <v>5</v>
      </c>
      <c r="G234" s="2">
        <f t="shared" si="18"/>
        <v>4.1223767075185656</v>
      </c>
      <c r="H234" s="2">
        <f t="shared" si="19"/>
        <v>0.18861027213801035</v>
      </c>
    </row>
    <row r="235" spans="1:8" x14ac:dyDescent="0.3">
      <c r="A235" s="2">
        <v>46520</v>
      </c>
      <c r="B235">
        <v>0.18657055905728265</v>
      </c>
      <c r="C235" s="15">
        <f t="shared" si="15"/>
        <v>0.21444891845664671</v>
      </c>
      <c r="D235" s="15">
        <f t="shared" si="16"/>
        <v>200</v>
      </c>
      <c r="E235" s="2">
        <f t="shared" si="17"/>
        <v>198.92775540771677</v>
      </c>
      <c r="F235" s="2">
        <v>5</v>
      </c>
      <c r="G235" s="2">
        <f t="shared" si="18"/>
        <v>3.9277554077167665</v>
      </c>
      <c r="H235" s="2">
        <f t="shared" si="19"/>
        <v>0.23599414690185544</v>
      </c>
    </row>
    <row r="236" spans="1:8" x14ac:dyDescent="0.3">
      <c r="A236" s="2">
        <v>46720</v>
      </c>
      <c r="B236">
        <v>0.18063719084839988</v>
      </c>
      <c r="C236" s="15">
        <f t="shared" si="15"/>
        <v>0.20762895499816078</v>
      </c>
      <c r="D236" s="15">
        <f t="shared" si="16"/>
        <v>200</v>
      </c>
      <c r="E236" s="2">
        <f t="shared" si="17"/>
        <v>198.9618552250092</v>
      </c>
      <c r="F236" s="2">
        <v>5</v>
      </c>
      <c r="G236" s="2">
        <f t="shared" si="18"/>
        <v>3.9618552250091961</v>
      </c>
      <c r="H236" s="2">
        <f t="shared" si="19"/>
        <v>0.22752126322816726</v>
      </c>
    </row>
    <row r="237" spans="1:8" x14ac:dyDescent="0.3">
      <c r="A237" s="2">
        <v>46920</v>
      </c>
      <c r="B237">
        <v>0.16782818257774429</v>
      </c>
      <c r="C237" s="15">
        <f t="shared" si="15"/>
        <v>0.19290595698591298</v>
      </c>
      <c r="D237" s="15">
        <f t="shared" si="16"/>
        <v>200</v>
      </c>
      <c r="E237" s="2">
        <f t="shared" si="17"/>
        <v>199.03547021507043</v>
      </c>
      <c r="F237" s="2">
        <v>5</v>
      </c>
      <c r="G237" s="2">
        <f t="shared" si="18"/>
        <v>4.0354702150704354</v>
      </c>
      <c r="H237" s="2">
        <f t="shared" si="19"/>
        <v>0.20948076798744722</v>
      </c>
    </row>
    <row r="238" spans="1:8" x14ac:dyDescent="0.3">
      <c r="A238" s="2">
        <v>47120</v>
      </c>
      <c r="B238">
        <v>0.17588193648197986</v>
      </c>
      <c r="C238" s="15">
        <f t="shared" si="15"/>
        <v>0.20216314538158606</v>
      </c>
      <c r="D238" s="15">
        <f t="shared" si="16"/>
        <v>200</v>
      </c>
      <c r="E238" s="2">
        <f t="shared" si="17"/>
        <v>198.98918427309206</v>
      </c>
      <c r="F238" s="2">
        <v>5</v>
      </c>
      <c r="G238" s="2">
        <f t="shared" si="18"/>
        <v>3.9891842730920697</v>
      </c>
      <c r="H238" s="2">
        <f t="shared" si="19"/>
        <v>0.22078425158062895</v>
      </c>
    </row>
    <row r="239" spans="1:8" x14ac:dyDescent="0.3">
      <c r="A239" s="2">
        <v>47320</v>
      </c>
      <c r="B239">
        <v>0.18689926917216027</v>
      </c>
      <c r="C239" s="15">
        <f t="shared" si="15"/>
        <v>0.21482674617489686</v>
      </c>
      <c r="D239" s="15">
        <f t="shared" si="16"/>
        <v>200</v>
      </c>
      <c r="E239" s="2">
        <f t="shared" si="17"/>
        <v>198.92586626912552</v>
      </c>
      <c r="F239" s="2">
        <v>5</v>
      </c>
      <c r="G239" s="2">
        <f t="shared" si="18"/>
        <v>3.9258662691255157</v>
      </c>
      <c r="H239" s="2">
        <f t="shared" si="19"/>
        <v>0.23646573750042291</v>
      </c>
    </row>
    <row r="240" spans="1:8" x14ac:dyDescent="0.3">
      <c r="A240" s="2">
        <v>47520</v>
      </c>
      <c r="B240">
        <v>0.18112758955624175</v>
      </c>
      <c r="C240" s="15">
        <f t="shared" si="15"/>
        <v>0.20819263167384108</v>
      </c>
      <c r="D240" s="15">
        <f t="shared" si="16"/>
        <v>200</v>
      </c>
      <c r="E240" s="2">
        <f t="shared" si="17"/>
        <v>198.95903684163079</v>
      </c>
      <c r="F240" s="2">
        <v>5</v>
      </c>
      <c r="G240" s="2">
        <f t="shared" si="18"/>
        <v>3.9590368416307946</v>
      </c>
      <c r="H240" s="2">
        <f t="shared" si="19"/>
        <v>0.22821873053186978</v>
      </c>
    </row>
    <row r="241" spans="1:8" x14ac:dyDescent="0.3">
      <c r="A241" s="2">
        <v>47720</v>
      </c>
      <c r="B241">
        <v>0.16664855767953851</v>
      </c>
      <c r="C241" s="15">
        <f t="shared" si="15"/>
        <v>0.19155006629832014</v>
      </c>
      <c r="D241" s="15">
        <f t="shared" si="16"/>
        <v>200</v>
      </c>
      <c r="E241" s="2">
        <f t="shared" si="17"/>
        <v>199.04224966850839</v>
      </c>
      <c r="F241" s="2">
        <v>5</v>
      </c>
      <c r="G241" s="2">
        <f t="shared" si="18"/>
        <v>4.0422496685083988</v>
      </c>
      <c r="H241" s="2">
        <f t="shared" si="19"/>
        <v>0.2078362723369232</v>
      </c>
    </row>
    <row r="242" spans="1:8" x14ac:dyDescent="0.3">
      <c r="A242" s="2">
        <v>47920</v>
      </c>
      <c r="B242">
        <v>0.18669614243042504</v>
      </c>
      <c r="C242" s="15">
        <f t="shared" si="15"/>
        <v>0.21459326716140809</v>
      </c>
      <c r="D242" s="15">
        <f t="shared" si="16"/>
        <v>200</v>
      </c>
      <c r="E242" s="2">
        <f t="shared" si="17"/>
        <v>198.92703366419295</v>
      </c>
      <c r="F242" s="2">
        <v>5</v>
      </c>
      <c r="G242" s="2">
        <f t="shared" si="18"/>
        <v>3.9270336641929595</v>
      </c>
      <c r="H242" s="2">
        <f t="shared" si="19"/>
        <v>0.23617429031302534</v>
      </c>
    </row>
    <row r="243" spans="1:8" x14ac:dyDescent="0.3">
      <c r="A243" s="2">
        <v>48120</v>
      </c>
      <c r="B243">
        <v>0.19373122097787493</v>
      </c>
      <c r="C243" s="15">
        <f t="shared" si="15"/>
        <v>0.22267956434238498</v>
      </c>
      <c r="D243" s="15">
        <f t="shared" si="16"/>
        <v>200</v>
      </c>
      <c r="E243" s="2">
        <f t="shared" si="17"/>
        <v>198.88660217828809</v>
      </c>
      <c r="F243" s="2">
        <v>5</v>
      </c>
      <c r="G243" s="2">
        <f t="shared" si="18"/>
        <v>3.8866021782880749</v>
      </c>
      <c r="H243" s="2">
        <f t="shared" si="19"/>
        <v>0.2463200699815476</v>
      </c>
    </row>
    <row r="244" spans="1:8" x14ac:dyDescent="0.3">
      <c r="A244" s="2">
        <v>48320</v>
      </c>
      <c r="B244">
        <v>0.17274562201501026</v>
      </c>
      <c r="C244" s="15">
        <f t="shared" si="15"/>
        <v>0.19855818622414972</v>
      </c>
      <c r="D244" s="15">
        <f t="shared" si="16"/>
        <v>200</v>
      </c>
      <c r="E244" s="2">
        <f t="shared" si="17"/>
        <v>199.00720906887926</v>
      </c>
      <c r="F244" s="2">
        <v>5</v>
      </c>
      <c r="G244" s="2">
        <f t="shared" si="18"/>
        <v>4.0072090688792512</v>
      </c>
      <c r="H244" s="2">
        <f t="shared" si="19"/>
        <v>0.21636659022631452</v>
      </c>
    </row>
    <row r="245" spans="1:8" x14ac:dyDescent="0.3">
      <c r="A245" s="2">
        <v>48520</v>
      </c>
      <c r="B245">
        <v>0.18465002409823444</v>
      </c>
      <c r="C245" s="15">
        <f t="shared" si="15"/>
        <v>0.21224140700946487</v>
      </c>
      <c r="D245" s="15">
        <f t="shared" si="16"/>
        <v>200</v>
      </c>
      <c r="E245" s="2">
        <f t="shared" si="17"/>
        <v>198.93879296495268</v>
      </c>
      <c r="F245" s="2">
        <v>5</v>
      </c>
      <c r="G245" s="2">
        <f t="shared" si="18"/>
        <v>3.9387929649526754</v>
      </c>
      <c r="H245" s="2">
        <f t="shared" si="19"/>
        <v>0.23324342795890635</v>
      </c>
    </row>
    <row r="246" spans="1:8" x14ac:dyDescent="0.3">
      <c r="A246" s="2">
        <v>48720</v>
      </c>
      <c r="B246">
        <v>0.17446640923673948</v>
      </c>
      <c r="C246" s="15">
        <f t="shared" si="15"/>
        <v>0.20053610257096491</v>
      </c>
      <c r="D246" s="15">
        <f t="shared" si="16"/>
        <v>200</v>
      </c>
      <c r="E246" s="2">
        <f t="shared" si="17"/>
        <v>198.99731948714518</v>
      </c>
      <c r="F246" s="2">
        <v>5</v>
      </c>
      <c r="G246" s="2">
        <f t="shared" si="18"/>
        <v>3.9973194871451754</v>
      </c>
      <c r="H246" s="2">
        <f t="shared" si="19"/>
        <v>0.2187878923360819</v>
      </c>
    </row>
    <row r="247" spans="1:8" x14ac:dyDescent="0.3">
      <c r="A247" s="2">
        <v>48920</v>
      </c>
      <c r="B247">
        <v>0.1845486958424192</v>
      </c>
      <c r="C247" s="15">
        <f t="shared" si="15"/>
        <v>0.21212493774990712</v>
      </c>
      <c r="D247" s="15">
        <f t="shared" si="16"/>
        <v>200</v>
      </c>
      <c r="E247" s="2">
        <f t="shared" si="17"/>
        <v>198.93937531125047</v>
      </c>
      <c r="F247" s="2">
        <v>5</v>
      </c>
      <c r="G247" s="2">
        <f t="shared" si="18"/>
        <v>3.9393753112504646</v>
      </c>
      <c r="H247" s="2">
        <f t="shared" si="19"/>
        <v>0.23309851722384947</v>
      </c>
    </row>
    <row r="248" spans="1:8" x14ac:dyDescent="0.3">
      <c r="A248" s="2">
        <v>49120</v>
      </c>
      <c r="B248">
        <v>0.19105986528239793</v>
      </c>
      <c r="C248" s="15">
        <f t="shared" si="15"/>
        <v>0.21960904055448038</v>
      </c>
      <c r="D248" s="15">
        <f t="shared" si="16"/>
        <v>200</v>
      </c>
      <c r="E248" s="2">
        <f t="shared" si="17"/>
        <v>198.9019547972276</v>
      </c>
      <c r="F248" s="2">
        <v>5</v>
      </c>
      <c r="G248" s="2">
        <f t="shared" si="18"/>
        <v>3.9019547972275981</v>
      </c>
      <c r="H248" s="2">
        <f t="shared" si="19"/>
        <v>0.24245490211792273</v>
      </c>
    </row>
    <row r="249" spans="1:8" x14ac:dyDescent="0.3">
      <c r="A249" s="2">
        <v>49320</v>
      </c>
      <c r="B249">
        <v>0.17402690301734169</v>
      </c>
      <c r="C249" s="15">
        <f t="shared" si="15"/>
        <v>0.20003092300843872</v>
      </c>
      <c r="D249" s="15">
        <f t="shared" si="16"/>
        <v>200</v>
      </c>
      <c r="E249" s="2">
        <f t="shared" si="17"/>
        <v>198.99984538495781</v>
      </c>
      <c r="F249" s="2">
        <v>5</v>
      </c>
      <c r="G249" s="2">
        <f t="shared" si="18"/>
        <v>3.9998453849578066</v>
      </c>
      <c r="H249" s="2">
        <f t="shared" si="19"/>
        <v>0.21816888703797668</v>
      </c>
    </row>
    <row r="250" spans="1:8" x14ac:dyDescent="0.3">
      <c r="A250" s="2">
        <v>49520</v>
      </c>
      <c r="B250">
        <v>0.19139431444594857</v>
      </c>
      <c r="C250" s="15">
        <f t="shared" si="15"/>
        <v>0.21999346488040064</v>
      </c>
      <c r="D250" s="15">
        <f t="shared" si="16"/>
        <v>200</v>
      </c>
      <c r="E250" s="2">
        <f t="shared" si="17"/>
        <v>198.900032675598</v>
      </c>
      <c r="F250" s="2">
        <v>5</v>
      </c>
      <c r="G250" s="2">
        <f t="shared" si="18"/>
        <v>3.9000326755979966</v>
      </c>
      <c r="H250" s="2">
        <f t="shared" si="19"/>
        <v>0.24293796456855207</v>
      </c>
    </row>
    <row r="251" spans="1:8" x14ac:dyDescent="0.3">
      <c r="A251" s="2">
        <v>49720</v>
      </c>
      <c r="B251">
        <v>0.16464026342442148</v>
      </c>
      <c r="C251" s="15">
        <f t="shared" si="15"/>
        <v>0.18924168209703618</v>
      </c>
      <c r="D251" s="15">
        <f t="shared" si="16"/>
        <v>200</v>
      </c>
      <c r="E251" s="2">
        <f t="shared" si="17"/>
        <v>199.05379158951482</v>
      </c>
      <c r="F251" s="2">
        <v>5</v>
      </c>
      <c r="G251" s="2">
        <f t="shared" si="18"/>
        <v>4.0537915895148195</v>
      </c>
      <c r="H251" s="2">
        <f t="shared" si="19"/>
        <v>0.2050430054753615</v>
      </c>
    </row>
    <row r="252" spans="1:8" x14ac:dyDescent="0.3">
      <c r="A252" s="2">
        <v>49920</v>
      </c>
      <c r="B252">
        <v>0.18253717632198424</v>
      </c>
      <c r="C252" s="15">
        <f t="shared" si="15"/>
        <v>0.20981284634710831</v>
      </c>
      <c r="D252" s="15">
        <f t="shared" si="16"/>
        <v>200</v>
      </c>
      <c r="E252" s="2">
        <f t="shared" si="17"/>
        <v>198.95093576826446</v>
      </c>
      <c r="F252" s="2">
        <v>5</v>
      </c>
      <c r="G252" s="2">
        <f t="shared" si="18"/>
        <v>3.9509357682644586</v>
      </c>
      <c r="H252" s="2">
        <f t="shared" si="19"/>
        <v>0.23022633206886828</v>
      </c>
    </row>
    <row r="253" spans="1:8" x14ac:dyDescent="0.3">
      <c r="A253" s="2">
        <v>50120</v>
      </c>
      <c r="B253">
        <v>0.17269246723277246</v>
      </c>
      <c r="C253" s="15">
        <f t="shared" si="15"/>
        <v>0.19849708877330169</v>
      </c>
      <c r="D253" s="15">
        <f t="shared" si="16"/>
        <v>200</v>
      </c>
      <c r="E253" s="2">
        <f t="shared" si="17"/>
        <v>199.00751455613349</v>
      </c>
      <c r="F253" s="2">
        <v>5</v>
      </c>
      <c r="G253" s="2">
        <f t="shared" si="18"/>
        <v>4.0075145561334917</v>
      </c>
      <c r="H253" s="2">
        <f t="shared" si="19"/>
        <v>0.21629189376828639</v>
      </c>
    </row>
    <row r="254" spans="1:8" x14ac:dyDescent="0.3">
      <c r="A254" s="2">
        <v>50320</v>
      </c>
      <c r="B254">
        <v>0.20265379975874548</v>
      </c>
      <c r="C254" s="15">
        <f t="shared" si="15"/>
        <v>0.23293540202154653</v>
      </c>
      <c r="D254" s="15">
        <f t="shared" si="16"/>
        <v>200</v>
      </c>
      <c r="E254" s="2">
        <f t="shared" si="17"/>
        <v>198.83532298989226</v>
      </c>
      <c r="F254" s="2">
        <v>5</v>
      </c>
      <c r="G254" s="2">
        <f t="shared" si="18"/>
        <v>3.8353229898922674</v>
      </c>
      <c r="H254" s="2">
        <f t="shared" si="19"/>
        <v>0.25934385247335656</v>
      </c>
    </row>
    <row r="255" spans="1:8" x14ac:dyDescent="0.3">
      <c r="A255" s="2">
        <v>50520</v>
      </c>
      <c r="B255">
        <v>0.18666517112425807</v>
      </c>
      <c r="C255" s="15">
        <f t="shared" si="15"/>
        <v>0.21455766795891731</v>
      </c>
      <c r="D255" s="15">
        <f t="shared" si="16"/>
        <v>200</v>
      </c>
      <c r="E255" s="2">
        <f t="shared" si="17"/>
        <v>198.92721166020542</v>
      </c>
      <c r="F255" s="2">
        <v>5</v>
      </c>
      <c r="G255" s="2">
        <f t="shared" si="18"/>
        <v>3.9272116602054137</v>
      </c>
      <c r="H255" s="2">
        <f t="shared" si="19"/>
        <v>0.23612986030239286</v>
      </c>
    </row>
    <row r="256" spans="1:8" x14ac:dyDescent="0.3">
      <c r="A256" s="2">
        <v>50720</v>
      </c>
      <c r="B256">
        <v>0.19564532926445299</v>
      </c>
      <c r="C256" s="15">
        <f t="shared" si="15"/>
        <v>0.22487968880971609</v>
      </c>
      <c r="D256" s="15">
        <f t="shared" si="16"/>
        <v>200</v>
      </c>
      <c r="E256" s="2">
        <f t="shared" si="17"/>
        <v>198.87560155595142</v>
      </c>
      <c r="F256" s="2">
        <v>5</v>
      </c>
      <c r="G256" s="2">
        <f t="shared" si="18"/>
        <v>3.8756015559514196</v>
      </c>
      <c r="H256" s="2">
        <f t="shared" si="19"/>
        <v>0.24909916633134668</v>
      </c>
    </row>
    <row r="257" spans="1:8" x14ac:dyDescent="0.3">
      <c r="A257" s="2">
        <v>50920</v>
      </c>
      <c r="B257">
        <v>0.18210424771406841</v>
      </c>
      <c r="C257" s="15">
        <f t="shared" si="15"/>
        <v>0.20931522725754989</v>
      </c>
      <c r="D257" s="15">
        <f t="shared" si="16"/>
        <v>200</v>
      </c>
      <c r="E257" s="2">
        <f t="shared" si="17"/>
        <v>198.95342386371226</v>
      </c>
      <c r="F257" s="2">
        <v>5</v>
      </c>
      <c r="G257" s="2">
        <f t="shared" si="18"/>
        <v>3.9534238637122505</v>
      </c>
      <c r="H257" s="2">
        <f t="shared" si="19"/>
        <v>0.22960928788238819</v>
      </c>
    </row>
    <row r="258" spans="1:8" x14ac:dyDescent="0.3">
      <c r="A258" s="2">
        <v>51120</v>
      </c>
      <c r="B258">
        <v>0.19034738488388678</v>
      </c>
      <c r="C258" s="15">
        <f t="shared" si="15"/>
        <v>0.21879009756768594</v>
      </c>
      <c r="D258" s="15">
        <f t="shared" si="16"/>
        <v>200</v>
      </c>
      <c r="E258" s="2">
        <f t="shared" si="17"/>
        <v>198.90604951216156</v>
      </c>
      <c r="F258" s="2">
        <v>5</v>
      </c>
      <c r="G258" s="2">
        <f t="shared" si="18"/>
        <v>3.9060495121615704</v>
      </c>
      <c r="H258" s="2">
        <f t="shared" si="19"/>
        <v>0.24142663782714005</v>
      </c>
    </row>
    <row r="259" spans="1:8" x14ac:dyDescent="0.3">
      <c r="A259" s="2">
        <v>51320</v>
      </c>
      <c r="B259">
        <v>0.18627841471471401</v>
      </c>
      <c r="C259" s="15">
        <f t="shared" ref="C259:C322" si="20">B259/$J$27</f>
        <v>0.21411312036174024</v>
      </c>
      <c r="D259" s="15">
        <f t="shared" ref="D259:D322" si="21">$J$28</f>
        <v>200</v>
      </c>
      <c r="E259" s="2">
        <f t="shared" si="17"/>
        <v>198.92943439819129</v>
      </c>
      <c r="F259" s="2">
        <v>5</v>
      </c>
      <c r="G259" s="2">
        <f t="shared" si="18"/>
        <v>3.9294343981912987</v>
      </c>
      <c r="H259" s="2">
        <f t="shared" si="19"/>
        <v>0.23557521022209685</v>
      </c>
    </row>
    <row r="260" spans="1:8" x14ac:dyDescent="0.3">
      <c r="A260" s="2">
        <v>51520</v>
      </c>
      <c r="B260">
        <v>0.18757866601870976</v>
      </c>
      <c r="C260" s="15">
        <f t="shared" si="20"/>
        <v>0.215607662090471</v>
      </c>
      <c r="D260" s="15">
        <f t="shared" si="21"/>
        <v>200</v>
      </c>
      <c r="E260" s="2">
        <f t="shared" ref="E260:E323" si="22">D260-(F260*C260)</f>
        <v>198.92196168954766</v>
      </c>
      <c r="F260" s="2">
        <v>5</v>
      </c>
      <c r="G260" s="2">
        <f t="shared" ref="G260:G323" si="23">F260-(F260*C260)</f>
        <v>3.9219616895476452</v>
      </c>
      <c r="H260" s="2">
        <f t="shared" ref="H260:H323" si="24">LN((F260*E260)/(D260*G260))</f>
        <v>0.23744118174931253</v>
      </c>
    </row>
    <row r="261" spans="1:8" x14ac:dyDescent="0.3">
      <c r="A261" s="2">
        <v>51720</v>
      </c>
      <c r="B261">
        <v>0.20364684093375052</v>
      </c>
      <c r="C261" s="15">
        <f t="shared" si="20"/>
        <v>0.23407682865948334</v>
      </c>
      <c r="D261" s="15">
        <f t="shared" si="21"/>
        <v>200</v>
      </c>
      <c r="E261" s="2">
        <f t="shared" si="22"/>
        <v>198.82961585670259</v>
      </c>
      <c r="F261" s="2">
        <v>5</v>
      </c>
      <c r="G261" s="2">
        <f t="shared" si="23"/>
        <v>3.8296158567025831</v>
      </c>
      <c r="H261" s="2">
        <f t="shared" si="24"/>
        <v>0.26080430248414238</v>
      </c>
    </row>
    <row r="262" spans="1:8" x14ac:dyDescent="0.3">
      <c r="A262" s="2">
        <v>51920</v>
      </c>
      <c r="B262">
        <v>0.18076916748350458</v>
      </c>
      <c r="C262" s="15">
        <f t="shared" si="20"/>
        <v>0.20778065227989032</v>
      </c>
      <c r="D262" s="15">
        <f t="shared" si="21"/>
        <v>200</v>
      </c>
      <c r="E262" s="2">
        <f t="shared" si="22"/>
        <v>198.96109673860056</v>
      </c>
      <c r="F262" s="2">
        <v>5</v>
      </c>
      <c r="G262" s="2">
        <f t="shared" si="23"/>
        <v>3.9610967386005482</v>
      </c>
      <c r="H262" s="2">
        <f t="shared" si="24"/>
        <v>0.2277089166095663</v>
      </c>
    </row>
    <row r="263" spans="1:8" x14ac:dyDescent="0.3">
      <c r="A263" s="2">
        <v>52120</v>
      </c>
      <c r="B263">
        <v>0.19359458032226912</v>
      </c>
      <c r="C263" s="15">
        <f t="shared" si="20"/>
        <v>0.2225225061175507</v>
      </c>
      <c r="D263" s="15">
        <f t="shared" si="21"/>
        <v>200</v>
      </c>
      <c r="E263" s="2">
        <f t="shared" si="22"/>
        <v>198.88738746941226</v>
      </c>
      <c r="F263" s="2">
        <v>5</v>
      </c>
      <c r="G263" s="2">
        <f t="shared" si="23"/>
        <v>3.8873874694122463</v>
      </c>
      <c r="H263" s="2">
        <f t="shared" si="24"/>
        <v>0.24612198800827456</v>
      </c>
    </row>
    <row r="264" spans="1:8" x14ac:dyDescent="0.3">
      <c r="A264" s="2">
        <v>52320</v>
      </c>
      <c r="B264">
        <v>0.20140626215801349</v>
      </c>
      <c r="C264" s="15">
        <f t="shared" si="20"/>
        <v>0.23150145075633735</v>
      </c>
      <c r="D264" s="15">
        <f t="shared" si="21"/>
        <v>200</v>
      </c>
      <c r="E264" s="2">
        <f t="shared" si="22"/>
        <v>198.84249274621831</v>
      </c>
      <c r="F264" s="2">
        <v>5</v>
      </c>
      <c r="G264" s="2">
        <f t="shared" si="23"/>
        <v>3.8424927462183129</v>
      </c>
      <c r="H264" s="2">
        <f t="shared" si="24"/>
        <v>0.25751225482420725</v>
      </c>
    </row>
    <row r="265" spans="1:8" x14ac:dyDescent="0.3">
      <c r="A265" s="2">
        <v>52520</v>
      </c>
      <c r="B265">
        <v>0.19885025763292971</v>
      </c>
      <c r="C265" s="15">
        <f t="shared" si="20"/>
        <v>0.22856351452060886</v>
      </c>
      <c r="D265" s="15">
        <f t="shared" si="21"/>
        <v>200</v>
      </c>
      <c r="E265" s="2">
        <f t="shared" si="22"/>
        <v>198.85718242739696</v>
      </c>
      <c r="F265" s="2">
        <v>5</v>
      </c>
      <c r="G265" s="2">
        <f t="shared" si="23"/>
        <v>3.8571824273969559</v>
      </c>
      <c r="H265" s="2">
        <f t="shared" si="24"/>
        <v>0.253770460862283</v>
      </c>
    </row>
    <row r="266" spans="1:8" x14ac:dyDescent="0.3">
      <c r="A266" s="2">
        <v>52720</v>
      </c>
      <c r="B266">
        <v>0.18503533590103546</v>
      </c>
      <c r="C266" s="15">
        <f t="shared" si="20"/>
        <v>0.21268429413912121</v>
      </c>
      <c r="D266" s="15">
        <f t="shared" si="21"/>
        <v>200</v>
      </c>
      <c r="E266" s="2">
        <f t="shared" si="22"/>
        <v>198.9365785293044</v>
      </c>
      <c r="F266" s="2">
        <v>5</v>
      </c>
      <c r="G266" s="2">
        <f t="shared" si="23"/>
        <v>3.936578529304394</v>
      </c>
      <c r="H266" s="2">
        <f t="shared" si="24"/>
        <v>0.23379466649673297</v>
      </c>
    </row>
    <row r="267" spans="1:8" x14ac:dyDescent="0.3">
      <c r="A267" s="2">
        <v>52920</v>
      </c>
      <c r="B267">
        <v>0.18152466975492401</v>
      </c>
      <c r="C267" s="15">
        <f t="shared" si="20"/>
        <v>0.20864904569531495</v>
      </c>
      <c r="D267" s="15">
        <f t="shared" si="21"/>
        <v>200</v>
      </c>
      <c r="E267" s="2">
        <f t="shared" si="22"/>
        <v>198.95675477152344</v>
      </c>
      <c r="F267" s="2">
        <v>5</v>
      </c>
      <c r="G267" s="2">
        <f t="shared" si="23"/>
        <v>3.9567547715234253</v>
      </c>
      <c r="H267" s="2">
        <f t="shared" si="24"/>
        <v>0.22878384713842315</v>
      </c>
    </row>
    <row r="268" spans="1:8" x14ac:dyDescent="0.3">
      <c r="A268" s="2">
        <v>53120</v>
      </c>
      <c r="B268">
        <v>0.19978171612702042</v>
      </c>
      <c r="C268" s="15">
        <f t="shared" si="20"/>
        <v>0.22963415646783955</v>
      </c>
      <c r="D268" s="15">
        <f t="shared" si="21"/>
        <v>200</v>
      </c>
      <c r="E268" s="2">
        <f t="shared" si="22"/>
        <v>198.85182921766079</v>
      </c>
      <c r="F268" s="2">
        <v>5</v>
      </c>
      <c r="G268" s="2">
        <f t="shared" si="23"/>
        <v>3.8518292176608022</v>
      </c>
      <c r="H268" s="2">
        <f t="shared" si="24"/>
        <v>0.25513235954434205</v>
      </c>
    </row>
    <row r="269" spans="1:8" x14ac:dyDescent="0.3">
      <c r="A269" s="2">
        <v>53320</v>
      </c>
      <c r="B269">
        <v>0.1733657287979683</v>
      </c>
      <c r="C269" s="15">
        <f t="shared" si="20"/>
        <v>0.19927095264134287</v>
      </c>
      <c r="D269" s="15">
        <f t="shared" si="21"/>
        <v>200</v>
      </c>
      <c r="E269" s="2">
        <f t="shared" si="22"/>
        <v>199.00364523679329</v>
      </c>
      <c r="F269" s="2">
        <v>5</v>
      </c>
      <c r="G269" s="2">
        <f t="shared" si="23"/>
        <v>4.003645236793286</v>
      </c>
      <c r="H269" s="2">
        <f t="shared" si="24"/>
        <v>0.21723843288752995</v>
      </c>
    </row>
    <row r="270" spans="1:8" x14ac:dyDescent="0.3">
      <c r="A270" s="2">
        <v>53520</v>
      </c>
      <c r="B270">
        <v>0.17013927004094254</v>
      </c>
      <c r="C270" s="15">
        <f t="shared" si="20"/>
        <v>0.19556237935740522</v>
      </c>
      <c r="D270" s="15">
        <f t="shared" si="21"/>
        <v>200</v>
      </c>
      <c r="E270" s="2">
        <f t="shared" si="22"/>
        <v>199.02218810321298</v>
      </c>
      <c r="F270" s="2">
        <v>5</v>
      </c>
      <c r="G270" s="2">
        <f t="shared" si="23"/>
        <v>4.022188103212974</v>
      </c>
      <c r="H270" s="2">
        <f t="shared" si="24"/>
        <v>0.21271080356829131</v>
      </c>
    </row>
    <row r="271" spans="1:8" x14ac:dyDescent="0.3">
      <c r="A271" s="2">
        <v>53720</v>
      </c>
      <c r="B271">
        <v>0.20315410223945168</v>
      </c>
      <c r="C271" s="15">
        <f t="shared" si="20"/>
        <v>0.23351046234419734</v>
      </c>
      <c r="D271" s="15">
        <f t="shared" si="21"/>
        <v>200</v>
      </c>
      <c r="E271" s="2">
        <f t="shared" si="22"/>
        <v>198.83244768827902</v>
      </c>
      <c r="F271" s="2">
        <v>5</v>
      </c>
      <c r="G271" s="2">
        <f t="shared" si="23"/>
        <v>3.8324476882790135</v>
      </c>
      <c r="H271" s="2">
        <f t="shared" si="24"/>
        <v>0.26007936237036838</v>
      </c>
    </row>
    <row r="272" spans="1:8" x14ac:dyDescent="0.3">
      <c r="A272" s="2">
        <v>53920</v>
      </c>
      <c r="B272">
        <v>0.20450755298725981</v>
      </c>
      <c r="C272" s="15">
        <f t="shared" si="20"/>
        <v>0.23506615285891932</v>
      </c>
      <c r="D272" s="15">
        <f t="shared" si="21"/>
        <v>200</v>
      </c>
      <c r="E272" s="2">
        <f t="shared" si="22"/>
        <v>198.82466923570541</v>
      </c>
      <c r="F272" s="2">
        <v>5</v>
      </c>
      <c r="G272" s="2">
        <f t="shared" si="23"/>
        <v>3.8246692357054033</v>
      </c>
      <c r="H272" s="2">
        <f t="shared" si="24"/>
        <v>0.26207193391879052</v>
      </c>
    </row>
    <row r="273" spans="1:8" x14ac:dyDescent="0.3">
      <c r="A273" s="2">
        <v>54120</v>
      </c>
      <c r="B273">
        <v>0.18559167155396675</v>
      </c>
      <c r="C273" s="15">
        <f t="shared" si="20"/>
        <v>0.21332376040685833</v>
      </c>
      <c r="D273" s="15">
        <f t="shared" si="21"/>
        <v>200</v>
      </c>
      <c r="E273" s="2">
        <f t="shared" si="22"/>
        <v>198.9333811979657</v>
      </c>
      <c r="F273" s="2">
        <v>5</v>
      </c>
      <c r="G273" s="2">
        <f t="shared" si="23"/>
        <v>3.9333811979657085</v>
      </c>
      <c r="H273" s="2">
        <f t="shared" si="24"/>
        <v>0.23459113501007151</v>
      </c>
    </row>
    <row r="274" spans="1:8" x14ac:dyDescent="0.3">
      <c r="A274" s="2">
        <v>54320</v>
      </c>
      <c r="B274">
        <v>0.18222900602142178</v>
      </c>
      <c r="C274" s="15">
        <f t="shared" si="20"/>
        <v>0.20945862761082965</v>
      </c>
      <c r="D274" s="15">
        <f t="shared" si="21"/>
        <v>200</v>
      </c>
      <c r="E274" s="2">
        <f t="shared" si="22"/>
        <v>198.95270686194584</v>
      </c>
      <c r="F274" s="2">
        <v>5</v>
      </c>
      <c r="G274" s="2">
        <f t="shared" si="23"/>
        <v>3.9527068619458516</v>
      </c>
      <c r="H274" s="2">
        <f t="shared" si="24"/>
        <v>0.22978706268615234</v>
      </c>
    </row>
    <row r="275" spans="1:8" x14ac:dyDescent="0.3">
      <c r="A275" s="2">
        <v>54520</v>
      </c>
      <c r="B275">
        <v>0.17194198890319878</v>
      </c>
      <c r="C275" s="15">
        <f t="shared" si="20"/>
        <v>0.19763447000367676</v>
      </c>
      <c r="D275" s="15">
        <f t="shared" si="21"/>
        <v>200</v>
      </c>
      <c r="E275" s="2">
        <f t="shared" si="22"/>
        <v>199.01182764998163</v>
      </c>
      <c r="F275" s="2">
        <v>5</v>
      </c>
      <c r="G275" s="2">
        <f t="shared" si="23"/>
        <v>4.0118276499816163</v>
      </c>
      <c r="H275" s="2">
        <f t="shared" si="24"/>
        <v>0.21523789372315333</v>
      </c>
    </row>
    <row r="276" spans="1:8" x14ac:dyDescent="0.3">
      <c r="A276" s="2">
        <v>54720</v>
      </c>
      <c r="B276">
        <v>0.19259760221334152</v>
      </c>
      <c r="C276" s="15">
        <f t="shared" si="20"/>
        <v>0.22137655426820865</v>
      </c>
      <c r="D276" s="15">
        <f t="shared" si="21"/>
        <v>200</v>
      </c>
      <c r="E276" s="2">
        <f t="shared" si="22"/>
        <v>198.89311722865895</v>
      </c>
      <c r="F276" s="2">
        <v>5</v>
      </c>
      <c r="G276" s="2">
        <f t="shared" si="23"/>
        <v>3.8931172286589568</v>
      </c>
      <c r="H276" s="2">
        <f t="shared" si="24"/>
        <v>0.24467794611371751</v>
      </c>
    </row>
    <row r="277" spans="1:8" x14ac:dyDescent="0.3">
      <c r="A277" s="2">
        <v>54920</v>
      </c>
      <c r="B277">
        <v>0.20171628729904423</v>
      </c>
      <c r="C277" s="15">
        <f t="shared" si="20"/>
        <v>0.2318578014931543</v>
      </c>
      <c r="D277" s="15">
        <f t="shared" si="21"/>
        <v>200</v>
      </c>
      <c r="E277" s="2">
        <f t="shared" si="22"/>
        <v>198.84071099253424</v>
      </c>
      <c r="F277" s="2">
        <v>5</v>
      </c>
      <c r="G277" s="2">
        <f t="shared" si="23"/>
        <v>3.8407109925342287</v>
      </c>
      <c r="H277" s="2">
        <f t="shared" si="24"/>
        <v>0.25796709904140291</v>
      </c>
    </row>
    <row r="278" spans="1:8" x14ac:dyDescent="0.3">
      <c r="A278" s="2">
        <v>55120</v>
      </c>
      <c r="B278">
        <v>0.19611725342560291</v>
      </c>
      <c r="C278" s="15">
        <f t="shared" si="20"/>
        <v>0.22542213037425621</v>
      </c>
      <c r="D278" s="15">
        <f t="shared" si="21"/>
        <v>200</v>
      </c>
      <c r="E278" s="2">
        <f t="shared" si="22"/>
        <v>198.87288934812872</v>
      </c>
      <c r="F278" s="2">
        <v>5</v>
      </c>
      <c r="G278" s="2">
        <f t="shared" si="23"/>
        <v>3.872889348128719</v>
      </c>
      <c r="H278" s="2">
        <f t="shared" si="24"/>
        <v>0.24978558947343524</v>
      </c>
    </row>
    <row r="279" spans="1:8" x14ac:dyDescent="0.3">
      <c r="A279" s="2">
        <v>55320</v>
      </c>
      <c r="B279">
        <v>0.18616792107233029</v>
      </c>
      <c r="C279" s="15">
        <f t="shared" si="20"/>
        <v>0.21398611617509231</v>
      </c>
      <c r="D279" s="15">
        <f t="shared" si="21"/>
        <v>200</v>
      </c>
      <c r="E279" s="2">
        <f t="shared" si="22"/>
        <v>198.93006941912455</v>
      </c>
      <c r="F279" s="2">
        <v>5</v>
      </c>
      <c r="G279" s="2">
        <f t="shared" si="23"/>
        <v>3.9300694191245382</v>
      </c>
      <c r="H279" s="2">
        <f t="shared" si="24"/>
        <v>0.23541680927292252</v>
      </c>
    </row>
    <row r="280" spans="1:8" x14ac:dyDescent="0.3">
      <c r="A280" s="2">
        <v>55520</v>
      </c>
      <c r="B280">
        <v>0.19553147624298794</v>
      </c>
      <c r="C280" s="15">
        <f t="shared" si="20"/>
        <v>0.22474882326780224</v>
      </c>
      <c r="D280" s="15">
        <f t="shared" si="21"/>
        <v>200</v>
      </c>
      <c r="E280" s="2">
        <f t="shared" si="22"/>
        <v>198.876255883661</v>
      </c>
      <c r="F280" s="2">
        <v>5</v>
      </c>
      <c r="G280" s="2">
        <f t="shared" si="23"/>
        <v>3.8762558836609888</v>
      </c>
      <c r="H280" s="2">
        <f t="shared" si="24"/>
        <v>0.24893363815805816</v>
      </c>
    </row>
    <row r="281" spans="1:8" x14ac:dyDescent="0.3">
      <c r="A281" s="2">
        <v>55720</v>
      </c>
      <c r="B281">
        <v>0.20566990272740066</v>
      </c>
      <c r="C281" s="15">
        <f t="shared" si="20"/>
        <v>0.23640218704298926</v>
      </c>
      <c r="D281" s="15">
        <f t="shared" si="21"/>
        <v>200</v>
      </c>
      <c r="E281" s="2">
        <f t="shared" si="22"/>
        <v>198.81798906478505</v>
      </c>
      <c r="F281" s="2">
        <v>5</v>
      </c>
      <c r="G281" s="2">
        <f t="shared" si="23"/>
        <v>3.8179890647850536</v>
      </c>
      <c r="H281" s="2">
        <f t="shared" si="24"/>
        <v>0.2637864630899675</v>
      </c>
    </row>
    <row r="282" spans="1:8" x14ac:dyDescent="0.3">
      <c r="A282" s="2">
        <v>55920</v>
      </c>
      <c r="B282">
        <v>0.19011812212242432</v>
      </c>
      <c r="C282" s="15">
        <f t="shared" si="20"/>
        <v>0.21852657715221185</v>
      </c>
      <c r="D282" s="15">
        <f t="shared" si="21"/>
        <v>200</v>
      </c>
      <c r="E282" s="2">
        <f t="shared" si="22"/>
        <v>198.90736711423895</v>
      </c>
      <c r="F282" s="2">
        <v>5</v>
      </c>
      <c r="G282" s="2">
        <f t="shared" si="23"/>
        <v>3.9073671142389408</v>
      </c>
      <c r="H282" s="2">
        <f t="shared" si="24"/>
        <v>0.24109599548442578</v>
      </c>
    </row>
    <row r="283" spans="1:8" x14ac:dyDescent="0.3">
      <c r="A283" s="2">
        <v>56120</v>
      </c>
      <c r="B283">
        <v>0.18869105155756039</v>
      </c>
      <c r="C283" s="15">
        <f t="shared" si="20"/>
        <v>0.21688626615811538</v>
      </c>
      <c r="D283" s="15">
        <f t="shared" si="21"/>
        <v>200</v>
      </c>
      <c r="E283" s="2">
        <f t="shared" si="22"/>
        <v>198.91556866920942</v>
      </c>
      <c r="F283" s="2">
        <v>5</v>
      </c>
      <c r="G283" s="2">
        <f t="shared" si="23"/>
        <v>3.9155686692094234</v>
      </c>
      <c r="H283" s="2">
        <f t="shared" si="24"/>
        <v>0.23904042969178618</v>
      </c>
    </row>
    <row r="284" spans="1:8" x14ac:dyDescent="0.3">
      <c r="A284" s="2">
        <v>56320</v>
      </c>
      <c r="B284">
        <v>0.19878155965180538</v>
      </c>
      <c r="C284" s="15">
        <f t="shared" si="20"/>
        <v>0.22848455132391424</v>
      </c>
      <c r="D284" s="15">
        <f t="shared" si="21"/>
        <v>200</v>
      </c>
      <c r="E284" s="2">
        <f t="shared" si="22"/>
        <v>198.85757724338043</v>
      </c>
      <c r="F284" s="2">
        <v>5</v>
      </c>
      <c r="G284" s="2">
        <f t="shared" si="23"/>
        <v>3.8575772433804287</v>
      </c>
      <c r="H284" s="2">
        <f t="shared" si="24"/>
        <v>0.25367009287408421</v>
      </c>
    </row>
    <row r="285" spans="1:8" x14ac:dyDescent="0.3">
      <c r="A285" s="2">
        <v>56520</v>
      </c>
      <c r="B285">
        <v>0.1922684294201322</v>
      </c>
      <c r="C285" s="15">
        <f t="shared" si="20"/>
        <v>0.22099819473578414</v>
      </c>
      <c r="D285" s="15">
        <f t="shared" si="21"/>
        <v>200</v>
      </c>
      <c r="E285" s="2">
        <f t="shared" si="22"/>
        <v>198.89500902632108</v>
      </c>
      <c r="F285" s="2">
        <v>5</v>
      </c>
      <c r="G285" s="2">
        <f t="shared" si="23"/>
        <v>3.8950090263210795</v>
      </c>
      <c r="H285" s="2">
        <f t="shared" si="24"/>
        <v>0.24420164181955795</v>
      </c>
    </row>
    <row r="286" spans="1:8" x14ac:dyDescent="0.3">
      <c r="A286" s="2">
        <v>56720</v>
      </c>
      <c r="B286">
        <v>0.19731834772480236</v>
      </c>
      <c r="C286" s="15">
        <f t="shared" si="20"/>
        <v>0.22680269853425558</v>
      </c>
      <c r="D286" s="15">
        <f t="shared" si="21"/>
        <v>200</v>
      </c>
      <c r="E286" s="2">
        <f t="shared" si="22"/>
        <v>198.86598650732873</v>
      </c>
      <c r="F286" s="2">
        <v>5</v>
      </c>
      <c r="G286" s="2">
        <f t="shared" si="23"/>
        <v>3.8659865073287221</v>
      </c>
      <c r="H286" s="2">
        <f t="shared" si="24"/>
        <v>0.25153481842069791</v>
      </c>
    </row>
    <row r="287" spans="1:8" x14ac:dyDescent="0.3">
      <c r="A287" s="2">
        <v>56920</v>
      </c>
      <c r="B287">
        <v>0.20149875888445612</v>
      </c>
      <c r="C287" s="15">
        <f t="shared" si="20"/>
        <v>0.23160776883270817</v>
      </c>
      <c r="D287" s="15">
        <f t="shared" si="21"/>
        <v>200</v>
      </c>
      <c r="E287" s="2">
        <f t="shared" si="22"/>
        <v>198.84196115583646</v>
      </c>
      <c r="F287" s="2">
        <v>5</v>
      </c>
      <c r="G287" s="2">
        <f t="shared" si="23"/>
        <v>3.8419611558364593</v>
      </c>
      <c r="H287" s="2">
        <f t="shared" si="24"/>
        <v>0.25764793615488896</v>
      </c>
    </row>
    <row r="288" spans="1:8" x14ac:dyDescent="0.3">
      <c r="A288" s="2">
        <v>57120</v>
      </c>
      <c r="B288">
        <v>0.18520404794914599</v>
      </c>
      <c r="C288" s="15">
        <f t="shared" si="20"/>
        <v>0.21287821603350116</v>
      </c>
      <c r="D288" s="15">
        <f t="shared" si="21"/>
        <v>200</v>
      </c>
      <c r="E288" s="2">
        <f t="shared" si="22"/>
        <v>198.9356089198325</v>
      </c>
      <c r="F288" s="2">
        <v>5</v>
      </c>
      <c r="G288" s="2">
        <f t="shared" si="23"/>
        <v>3.9356089198324939</v>
      </c>
      <c r="H288" s="2">
        <f t="shared" si="24"/>
        <v>0.23403613052741742</v>
      </c>
    </row>
    <row r="289" spans="1:8" x14ac:dyDescent="0.3">
      <c r="A289" s="2">
        <v>57320</v>
      </c>
      <c r="B289">
        <v>0.20400033401610157</v>
      </c>
      <c r="C289" s="15">
        <f t="shared" si="20"/>
        <v>0.23448314254724317</v>
      </c>
      <c r="D289" s="15">
        <f t="shared" si="21"/>
        <v>200</v>
      </c>
      <c r="E289" s="2">
        <f t="shared" si="22"/>
        <v>198.82758428726379</v>
      </c>
      <c r="F289" s="2">
        <v>5</v>
      </c>
      <c r="G289" s="2">
        <f t="shared" si="23"/>
        <v>3.8275842872637842</v>
      </c>
      <c r="H289" s="2">
        <f t="shared" si="24"/>
        <v>0.26132471464312002</v>
      </c>
    </row>
    <row r="290" spans="1:8" x14ac:dyDescent="0.3">
      <c r="A290" s="2">
        <v>57520</v>
      </c>
      <c r="B290">
        <v>0.21389700573267237</v>
      </c>
      <c r="C290" s="15">
        <f t="shared" si="20"/>
        <v>0.24585862727893376</v>
      </c>
      <c r="D290" s="15">
        <f t="shared" si="21"/>
        <v>200</v>
      </c>
      <c r="E290" s="2">
        <f t="shared" si="22"/>
        <v>198.77070686360534</v>
      </c>
      <c r="F290" s="2">
        <v>5</v>
      </c>
      <c r="G290" s="2">
        <f t="shared" si="23"/>
        <v>3.7707068636053309</v>
      </c>
      <c r="H290" s="2">
        <f t="shared" si="24"/>
        <v>0.27600999860873526</v>
      </c>
    </row>
    <row r="291" spans="1:8" x14ac:dyDescent="0.3">
      <c r="A291" s="2">
        <v>57720</v>
      </c>
      <c r="B291">
        <v>0.1930742111243845</v>
      </c>
      <c r="C291" s="15">
        <f t="shared" si="20"/>
        <v>0.22192438060274081</v>
      </c>
      <c r="D291" s="15">
        <f t="shared" si="21"/>
        <v>200</v>
      </c>
      <c r="E291" s="2">
        <f t="shared" si="22"/>
        <v>198.8903780969863</v>
      </c>
      <c r="F291" s="2">
        <v>5</v>
      </c>
      <c r="G291" s="2">
        <f t="shared" si="23"/>
        <v>3.890378096986296</v>
      </c>
      <c r="H291" s="2">
        <f t="shared" si="24"/>
        <v>0.2453680049193615</v>
      </c>
    </row>
    <row r="292" spans="1:8" x14ac:dyDescent="0.3">
      <c r="A292" s="2">
        <v>57920</v>
      </c>
      <c r="B292">
        <v>0.21099706991985018</v>
      </c>
      <c r="C292" s="15">
        <f t="shared" si="20"/>
        <v>0.24252536772396571</v>
      </c>
      <c r="D292" s="15">
        <f t="shared" si="21"/>
        <v>200</v>
      </c>
      <c r="E292" s="2">
        <f t="shared" si="22"/>
        <v>198.78737316138017</v>
      </c>
      <c r="F292" s="2">
        <v>5</v>
      </c>
      <c r="G292" s="2">
        <f t="shared" si="23"/>
        <v>3.7873731613801715</v>
      </c>
      <c r="H292" s="2">
        <f t="shared" si="24"/>
        <v>0.27168364127633032</v>
      </c>
    </row>
    <row r="293" spans="1:8" x14ac:dyDescent="0.3">
      <c r="A293" s="2">
        <v>58120</v>
      </c>
      <c r="B293">
        <v>0.2229195390175116</v>
      </c>
      <c r="C293" s="15">
        <f t="shared" si="20"/>
        <v>0.25622935519254209</v>
      </c>
      <c r="D293" s="15">
        <f t="shared" si="21"/>
        <v>200</v>
      </c>
      <c r="E293" s="2">
        <f t="shared" si="22"/>
        <v>198.7188532240373</v>
      </c>
      <c r="F293" s="2">
        <v>5</v>
      </c>
      <c r="G293" s="2">
        <f t="shared" si="23"/>
        <v>3.7188532240372894</v>
      </c>
      <c r="H293" s="2">
        <f t="shared" si="24"/>
        <v>0.28959622615063219</v>
      </c>
    </row>
    <row r="294" spans="1:8" x14ac:dyDescent="0.3">
      <c r="A294" s="2">
        <v>58320</v>
      </c>
      <c r="B294">
        <v>0.20678352852657181</v>
      </c>
      <c r="C294" s="15">
        <f t="shared" si="20"/>
        <v>0.23768221669720899</v>
      </c>
      <c r="D294" s="15">
        <f t="shared" si="21"/>
        <v>200</v>
      </c>
      <c r="E294" s="2">
        <f t="shared" si="22"/>
        <v>198.81158891651395</v>
      </c>
      <c r="F294" s="2">
        <v>5</v>
      </c>
      <c r="G294" s="2">
        <f t="shared" si="23"/>
        <v>3.8115889165139549</v>
      </c>
      <c r="H294" s="2">
        <f t="shared" si="24"/>
        <v>0.26543199210080054</v>
      </c>
    </row>
    <row r="295" spans="1:8" x14ac:dyDescent="0.3">
      <c r="A295" s="2">
        <v>58520</v>
      </c>
      <c r="B295">
        <v>0.19592881427556133</v>
      </c>
      <c r="C295" s="15">
        <f t="shared" si="20"/>
        <v>0.22520553365007048</v>
      </c>
      <c r="D295" s="15">
        <f t="shared" si="21"/>
        <v>200</v>
      </c>
      <c r="E295" s="2">
        <f t="shared" si="22"/>
        <v>198.87397233174966</v>
      </c>
      <c r="F295" s="2">
        <v>5</v>
      </c>
      <c r="G295" s="2">
        <f t="shared" si="23"/>
        <v>3.8739723317496475</v>
      </c>
      <c r="H295" s="2">
        <f t="shared" si="24"/>
        <v>0.24951144220018825</v>
      </c>
    </row>
    <row r="296" spans="1:8" x14ac:dyDescent="0.3">
      <c r="A296" s="2">
        <v>58720</v>
      </c>
      <c r="B296">
        <v>0.20383036280717712</v>
      </c>
      <c r="C296" s="15">
        <f t="shared" si="20"/>
        <v>0.23428777334158291</v>
      </c>
      <c r="D296" s="15">
        <f t="shared" si="21"/>
        <v>200</v>
      </c>
      <c r="E296" s="2">
        <f t="shared" si="22"/>
        <v>198.82856113329208</v>
      </c>
      <c r="F296" s="2">
        <v>5</v>
      </c>
      <c r="G296" s="2">
        <f t="shared" si="23"/>
        <v>3.8285611332920855</v>
      </c>
      <c r="H296" s="2">
        <f t="shared" si="24"/>
        <v>0.26107444806943891</v>
      </c>
    </row>
    <row r="297" spans="1:8" x14ac:dyDescent="0.3">
      <c r="A297" s="2">
        <v>58920</v>
      </c>
      <c r="B297">
        <v>0.18814243232647757</v>
      </c>
      <c r="C297" s="15">
        <f t="shared" si="20"/>
        <v>0.21625566934077881</v>
      </c>
      <c r="D297" s="15">
        <f t="shared" si="21"/>
        <v>200</v>
      </c>
      <c r="E297" s="2">
        <f t="shared" si="22"/>
        <v>198.9187216532961</v>
      </c>
      <c r="F297" s="2">
        <v>5</v>
      </c>
      <c r="G297" s="2">
        <f t="shared" si="23"/>
        <v>3.9187216532961058</v>
      </c>
      <c r="H297" s="2">
        <f t="shared" si="24"/>
        <v>0.2382513615113945</v>
      </c>
    </row>
    <row r="298" spans="1:8" x14ac:dyDescent="0.3">
      <c r="A298" s="2">
        <v>59120</v>
      </c>
      <c r="B298">
        <v>0.21587149147011256</v>
      </c>
      <c r="C298" s="15">
        <f t="shared" si="20"/>
        <v>0.24812815111507192</v>
      </c>
      <c r="D298" s="15">
        <f t="shared" si="21"/>
        <v>200</v>
      </c>
      <c r="E298" s="2">
        <f t="shared" si="22"/>
        <v>198.75935924442464</v>
      </c>
      <c r="F298" s="2">
        <v>5</v>
      </c>
      <c r="G298" s="2">
        <f t="shared" si="23"/>
        <v>3.7593592444246404</v>
      </c>
      <c r="H298" s="2">
        <f t="shared" si="24"/>
        <v>0.27896685968688112</v>
      </c>
    </row>
    <row r="299" spans="1:8" x14ac:dyDescent="0.3">
      <c r="A299" s="2">
        <v>59320</v>
      </c>
      <c r="B299">
        <v>0.22957638196682745</v>
      </c>
      <c r="C299" s="15">
        <f t="shared" si="20"/>
        <v>0.26388089881244536</v>
      </c>
      <c r="D299" s="15">
        <f t="shared" si="21"/>
        <v>200</v>
      </c>
      <c r="E299" s="2">
        <f t="shared" si="22"/>
        <v>198.68059550593776</v>
      </c>
      <c r="F299" s="2">
        <v>5</v>
      </c>
      <c r="G299" s="2">
        <f t="shared" si="23"/>
        <v>3.6805955059377733</v>
      </c>
      <c r="H299" s="2">
        <f t="shared" si="24"/>
        <v>0.2997444720779408</v>
      </c>
    </row>
    <row r="300" spans="1:8" x14ac:dyDescent="0.3">
      <c r="A300" s="2">
        <v>59520</v>
      </c>
      <c r="B300">
        <v>0.19635881016473836</v>
      </c>
      <c r="C300" s="15">
        <f t="shared" si="20"/>
        <v>0.22569978179854983</v>
      </c>
      <c r="D300" s="15">
        <f t="shared" si="21"/>
        <v>200</v>
      </c>
      <c r="E300" s="2">
        <f t="shared" si="22"/>
        <v>198.87150109100725</v>
      </c>
      <c r="F300" s="2">
        <v>5</v>
      </c>
      <c r="G300" s="2">
        <f t="shared" si="23"/>
        <v>3.8715010910072509</v>
      </c>
      <c r="H300" s="2">
        <f t="shared" si="24"/>
        <v>0.25013712823140521</v>
      </c>
    </row>
    <row r="301" spans="1:8" x14ac:dyDescent="0.3">
      <c r="A301" s="2">
        <v>59720</v>
      </c>
      <c r="B301">
        <v>0.19191614655388303</v>
      </c>
      <c r="C301" s="15">
        <f t="shared" si="20"/>
        <v>0.22059327190101499</v>
      </c>
      <c r="D301" s="15">
        <f t="shared" si="21"/>
        <v>200</v>
      </c>
      <c r="E301" s="2">
        <f t="shared" si="22"/>
        <v>198.89703364049493</v>
      </c>
      <c r="F301" s="2">
        <v>5</v>
      </c>
      <c r="G301" s="2">
        <f t="shared" si="23"/>
        <v>3.8970336404949251</v>
      </c>
      <c r="H301" s="2">
        <f t="shared" si="24"/>
        <v>0.24369215908366632</v>
      </c>
    </row>
    <row r="302" spans="1:8" x14ac:dyDescent="0.3">
      <c r="A302" s="2">
        <v>59920</v>
      </c>
      <c r="B302">
        <v>0.2153271155551657</v>
      </c>
      <c r="C302" s="15">
        <f t="shared" si="20"/>
        <v>0.24750243167260427</v>
      </c>
      <c r="D302" s="15">
        <f t="shared" si="21"/>
        <v>200</v>
      </c>
      <c r="E302" s="2">
        <f t="shared" si="22"/>
        <v>198.76248784163698</v>
      </c>
      <c r="F302" s="2">
        <v>5</v>
      </c>
      <c r="G302" s="2">
        <f t="shared" si="23"/>
        <v>3.7624878416369789</v>
      </c>
      <c r="H302" s="2">
        <f t="shared" si="24"/>
        <v>0.27815073074310814</v>
      </c>
    </row>
    <row r="303" spans="1:8" x14ac:dyDescent="0.3">
      <c r="A303" s="2">
        <v>60120</v>
      </c>
      <c r="B303">
        <v>0.1831336512187576</v>
      </c>
      <c r="C303" s="15">
        <f t="shared" si="20"/>
        <v>0.21049844967673287</v>
      </c>
      <c r="D303" s="15">
        <f t="shared" si="21"/>
        <v>200</v>
      </c>
      <c r="E303" s="2">
        <f t="shared" si="22"/>
        <v>198.94750775161634</v>
      </c>
      <c r="F303" s="2">
        <v>5</v>
      </c>
      <c r="G303" s="2">
        <f t="shared" si="23"/>
        <v>3.9475077516163357</v>
      </c>
      <c r="H303" s="2">
        <f t="shared" si="24"/>
        <v>0.2310771248487424</v>
      </c>
    </row>
    <row r="304" spans="1:8" x14ac:dyDescent="0.3">
      <c r="A304" s="2">
        <v>60320</v>
      </c>
      <c r="B304">
        <v>0.20444249048423993</v>
      </c>
      <c r="C304" s="15">
        <f t="shared" si="20"/>
        <v>0.23499136837268958</v>
      </c>
      <c r="D304" s="15">
        <f t="shared" si="21"/>
        <v>200</v>
      </c>
      <c r="E304" s="2">
        <f t="shared" si="22"/>
        <v>198.82504315813657</v>
      </c>
      <c r="F304" s="2">
        <v>5</v>
      </c>
      <c r="G304" s="2">
        <f t="shared" si="23"/>
        <v>3.8250431581365518</v>
      </c>
      <c r="H304" s="2">
        <f t="shared" si="24"/>
        <v>0.261976053407385</v>
      </c>
    </row>
    <row r="305" spans="1:8" x14ac:dyDescent="0.3">
      <c r="A305" s="2">
        <v>60520</v>
      </c>
      <c r="B305">
        <v>0.20840450553852885</v>
      </c>
      <c r="C305" s="15">
        <f t="shared" si="20"/>
        <v>0.2395454086649757</v>
      </c>
      <c r="D305" s="15">
        <f t="shared" si="21"/>
        <v>200</v>
      </c>
      <c r="E305" s="2">
        <f t="shared" si="22"/>
        <v>198.80227295667513</v>
      </c>
      <c r="F305" s="2">
        <v>5</v>
      </c>
      <c r="G305" s="2">
        <f t="shared" si="23"/>
        <v>3.8022729566751217</v>
      </c>
      <c r="H305" s="2">
        <f t="shared" si="24"/>
        <v>0.2678322390193722</v>
      </c>
    </row>
    <row r="306" spans="1:8" x14ac:dyDescent="0.3">
      <c r="A306" s="2">
        <v>60720</v>
      </c>
      <c r="B306">
        <v>0.20931953192312006</v>
      </c>
      <c r="C306" s="15">
        <f t="shared" si="20"/>
        <v>0.24059716313002305</v>
      </c>
      <c r="D306" s="15">
        <f t="shared" si="21"/>
        <v>200</v>
      </c>
      <c r="E306" s="2">
        <f t="shared" si="22"/>
        <v>198.79701418434988</v>
      </c>
      <c r="F306" s="2">
        <v>5</v>
      </c>
      <c r="G306" s="2">
        <f t="shared" si="23"/>
        <v>3.7970141843498846</v>
      </c>
      <c r="H306" s="2">
        <f t="shared" si="24"/>
        <v>0.26918980388678015</v>
      </c>
    </row>
    <row r="307" spans="1:8" x14ac:dyDescent="0.3">
      <c r="A307" s="2">
        <v>60920</v>
      </c>
      <c r="B307">
        <v>0.2105844722302995</v>
      </c>
      <c r="C307" s="15">
        <f t="shared" si="20"/>
        <v>0.24205111750609137</v>
      </c>
      <c r="D307" s="15">
        <f t="shared" si="21"/>
        <v>200</v>
      </c>
      <c r="E307" s="2">
        <f t="shared" si="22"/>
        <v>198.78974441246953</v>
      </c>
      <c r="F307" s="2">
        <v>5</v>
      </c>
      <c r="G307" s="2">
        <f t="shared" si="23"/>
        <v>3.7897444124695432</v>
      </c>
      <c r="H307" s="2">
        <f t="shared" si="24"/>
        <v>0.27106967183822489</v>
      </c>
    </row>
    <row r="308" spans="1:8" x14ac:dyDescent="0.3">
      <c r="A308" s="2">
        <v>61120</v>
      </c>
      <c r="B308">
        <v>0.20351609851463465</v>
      </c>
      <c r="C308" s="15">
        <f t="shared" si="20"/>
        <v>0.23392655001682144</v>
      </c>
      <c r="D308" s="15">
        <f t="shared" si="21"/>
        <v>200</v>
      </c>
      <c r="E308" s="2">
        <f t="shared" si="22"/>
        <v>198.83036724991589</v>
      </c>
      <c r="F308" s="2">
        <v>5</v>
      </c>
      <c r="G308" s="2">
        <f t="shared" si="23"/>
        <v>3.8303672499158927</v>
      </c>
      <c r="H308" s="2">
        <f t="shared" si="24"/>
        <v>0.26061189490707626</v>
      </c>
    </row>
    <row r="309" spans="1:8" x14ac:dyDescent="0.3">
      <c r="A309" s="2">
        <v>61320</v>
      </c>
      <c r="B309">
        <v>0.2073744732688379</v>
      </c>
      <c r="C309" s="15">
        <f t="shared" si="20"/>
        <v>0.2383614635273999</v>
      </c>
      <c r="D309" s="15">
        <f t="shared" si="21"/>
        <v>200</v>
      </c>
      <c r="E309" s="2">
        <f t="shared" si="22"/>
        <v>198.808192682363</v>
      </c>
      <c r="F309" s="2">
        <v>5</v>
      </c>
      <c r="G309" s="2">
        <f t="shared" si="23"/>
        <v>3.8081926823630008</v>
      </c>
      <c r="H309" s="2">
        <f t="shared" si="24"/>
        <v>0.2663063349262248</v>
      </c>
    </row>
    <row r="310" spans="1:8" x14ac:dyDescent="0.3">
      <c r="A310" s="2">
        <v>61520</v>
      </c>
      <c r="B310">
        <v>0.22764640646799986</v>
      </c>
      <c r="C310" s="15">
        <f t="shared" si="20"/>
        <v>0.26166253617011476</v>
      </c>
      <c r="D310" s="15">
        <f t="shared" si="21"/>
        <v>200</v>
      </c>
      <c r="E310" s="2">
        <f t="shared" si="22"/>
        <v>198.69168731914942</v>
      </c>
      <c r="F310" s="2">
        <v>5</v>
      </c>
      <c r="G310" s="2">
        <f t="shared" si="23"/>
        <v>3.6916873191494259</v>
      </c>
      <c r="H310" s="2">
        <f t="shared" si="24"/>
        <v>0.29679123763535908</v>
      </c>
    </row>
    <row r="311" spans="1:8" x14ac:dyDescent="0.3">
      <c r="A311" s="2">
        <v>61720</v>
      </c>
      <c r="B311">
        <v>0.18420258114603649</v>
      </c>
      <c r="C311" s="15">
        <f t="shared" si="20"/>
        <v>0.2117271047655592</v>
      </c>
      <c r="D311" s="15">
        <f t="shared" si="21"/>
        <v>200</v>
      </c>
      <c r="E311" s="2">
        <f t="shared" si="22"/>
        <v>198.9413644761722</v>
      </c>
      <c r="F311" s="2">
        <v>5</v>
      </c>
      <c r="G311" s="2">
        <f t="shared" si="23"/>
        <v>3.941364476172204</v>
      </c>
      <c r="H311" s="2">
        <f t="shared" si="24"/>
        <v>0.23260369921258442</v>
      </c>
    </row>
    <row r="312" spans="1:8" x14ac:dyDescent="0.3">
      <c r="A312" s="2">
        <v>61920</v>
      </c>
      <c r="B312">
        <v>0.19822232076794971</v>
      </c>
      <c r="C312" s="15">
        <f t="shared" si="20"/>
        <v>0.22784174800913759</v>
      </c>
      <c r="D312" s="15">
        <f t="shared" si="21"/>
        <v>200</v>
      </c>
      <c r="E312" s="2">
        <f t="shared" si="22"/>
        <v>198.86079125995431</v>
      </c>
      <c r="F312" s="2">
        <v>5</v>
      </c>
      <c r="G312" s="2">
        <f t="shared" si="23"/>
        <v>3.8607912599543122</v>
      </c>
      <c r="H312" s="2">
        <f t="shared" si="24"/>
        <v>0.25285343231532587</v>
      </c>
    </row>
    <row r="313" spans="1:8" x14ac:dyDescent="0.3">
      <c r="A313" s="2">
        <v>62120</v>
      </c>
      <c r="B313">
        <v>0.21757978633530778</v>
      </c>
      <c r="C313" s="15">
        <f t="shared" si="20"/>
        <v>0.25009170843138823</v>
      </c>
      <c r="D313" s="15">
        <f t="shared" si="21"/>
        <v>200</v>
      </c>
      <c r="E313" s="2">
        <f t="shared" si="22"/>
        <v>198.74954145784307</v>
      </c>
      <c r="F313" s="2">
        <v>5</v>
      </c>
      <c r="G313" s="2">
        <f t="shared" si="23"/>
        <v>3.7495414578430588</v>
      </c>
      <c r="H313" s="2">
        <f t="shared" si="24"/>
        <v>0.28153243769024527</v>
      </c>
    </row>
    <row r="314" spans="1:8" x14ac:dyDescent="0.3">
      <c r="A314" s="2">
        <v>62320</v>
      </c>
      <c r="B314">
        <v>0.19413976428699978</v>
      </c>
      <c r="C314" s="15">
        <f t="shared" si="20"/>
        <v>0.2231491543528733</v>
      </c>
      <c r="D314" s="15">
        <f t="shared" si="21"/>
        <v>200</v>
      </c>
      <c r="E314" s="2">
        <f t="shared" si="22"/>
        <v>198.88425422823565</v>
      </c>
      <c r="F314" s="2">
        <v>5</v>
      </c>
      <c r="G314" s="2">
        <f t="shared" si="23"/>
        <v>3.8842542282356334</v>
      </c>
      <c r="H314" s="2">
        <f t="shared" si="24"/>
        <v>0.24691256080160254</v>
      </c>
    </row>
    <row r="315" spans="1:8" x14ac:dyDescent="0.3">
      <c r="A315" s="2">
        <v>62520</v>
      </c>
      <c r="B315">
        <v>0.21679612947553245</v>
      </c>
      <c r="C315" s="15">
        <f t="shared" si="20"/>
        <v>0.24919095342015224</v>
      </c>
      <c r="D315" s="15">
        <f t="shared" si="21"/>
        <v>200</v>
      </c>
      <c r="E315" s="2">
        <f t="shared" si="22"/>
        <v>198.75404523289924</v>
      </c>
      <c r="F315" s="2">
        <v>5</v>
      </c>
      <c r="G315" s="2">
        <f t="shared" si="23"/>
        <v>3.7540452328992391</v>
      </c>
      <c r="H315" s="2">
        <f t="shared" si="24"/>
        <v>0.28035466524080416</v>
      </c>
    </row>
    <row r="316" spans="1:8" x14ac:dyDescent="0.3">
      <c r="A316" s="2">
        <v>62720</v>
      </c>
      <c r="B316">
        <v>0.21283252787284987</v>
      </c>
      <c r="C316" s="15">
        <f t="shared" si="20"/>
        <v>0.24463508950902285</v>
      </c>
      <c r="D316" s="15">
        <f t="shared" si="21"/>
        <v>200</v>
      </c>
      <c r="E316" s="2">
        <f t="shared" si="22"/>
        <v>198.77682455245488</v>
      </c>
      <c r="F316" s="2">
        <v>5</v>
      </c>
      <c r="G316" s="2">
        <f t="shared" si="23"/>
        <v>3.7768245524548858</v>
      </c>
      <c r="H316" s="2">
        <f t="shared" si="24"/>
        <v>0.27441966552441299</v>
      </c>
    </row>
    <row r="317" spans="1:8" x14ac:dyDescent="0.3">
      <c r="A317" s="2">
        <v>62920</v>
      </c>
      <c r="B317">
        <v>0.21893857791225416</v>
      </c>
      <c r="C317" s="15">
        <f t="shared" si="20"/>
        <v>0.25165353783017719</v>
      </c>
      <c r="D317" s="15">
        <f t="shared" si="21"/>
        <v>200</v>
      </c>
      <c r="E317" s="2">
        <f t="shared" si="22"/>
        <v>198.7417323108491</v>
      </c>
      <c r="F317" s="2">
        <v>5</v>
      </c>
      <c r="G317" s="2">
        <f t="shared" si="23"/>
        <v>3.7417323108491143</v>
      </c>
      <c r="H317" s="2">
        <f t="shared" si="24"/>
        <v>0.28357801121076115</v>
      </c>
    </row>
    <row r="318" spans="1:8" x14ac:dyDescent="0.3">
      <c r="A318" s="2">
        <v>63120</v>
      </c>
      <c r="B318">
        <v>0.20654948369880499</v>
      </c>
      <c r="C318" s="15">
        <f t="shared" si="20"/>
        <v>0.23741319965379884</v>
      </c>
      <c r="D318" s="15">
        <f t="shared" si="21"/>
        <v>200</v>
      </c>
      <c r="E318" s="2">
        <f t="shared" si="22"/>
        <v>198.81293400173101</v>
      </c>
      <c r="F318" s="2">
        <v>5</v>
      </c>
      <c r="G318" s="2">
        <f t="shared" si="23"/>
        <v>3.8129340017310058</v>
      </c>
      <c r="H318" s="2">
        <f t="shared" si="24"/>
        <v>0.2650859263888305</v>
      </c>
    </row>
    <row r="319" spans="1:8" x14ac:dyDescent="0.3">
      <c r="A319" s="2">
        <v>63320</v>
      </c>
      <c r="B319">
        <v>0.19660833000652611</v>
      </c>
      <c r="C319" s="15">
        <f t="shared" si="20"/>
        <v>0.22598658621439782</v>
      </c>
      <c r="D319" s="15">
        <f t="shared" si="21"/>
        <v>200</v>
      </c>
      <c r="E319" s="2">
        <f t="shared" si="22"/>
        <v>198.87006706892802</v>
      </c>
      <c r="F319" s="2">
        <v>5</v>
      </c>
      <c r="G319" s="2">
        <f t="shared" si="23"/>
        <v>3.870067068928011</v>
      </c>
      <c r="H319" s="2">
        <f t="shared" si="24"/>
        <v>0.25050039069364605</v>
      </c>
    </row>
    <row r="320" spans="1:8" x14ac:dyDescent="0.3">
      <c r="A320" s="2">
        <v>63520</v>
      </c>
      <c r="B320">
        <v>0.21292672002492649</v>
      </c>
      <c r="C320" s="15">
        <f t="shared" si="20"/>
        <v>0.24474335635049022</v>
      </c>
      <c r="D320" s="15">
        <f t="shared" si="21"/>
        <v>200</v>
      </c>
      <c r="E320" s="2">
        <f t="shared" si="22"/>
        <v>198.77628321824756</v>
      </c>
      <c r="F320" s="2">
        <v>5</v>
      </c>
      <c r="G320" s="2">
        <f t="shared" si="23"/>
        <v>3.7762832182475492</v>
      </c>
      <c r="H320" s="2">
        <f t="shared" si="24"/>
        <v>0.2745602829817167</v>
      </c>
    </row>
    <row r="321" spans="1:8" x14ac:dyDescent="0.3">
      <c r="A321" s="2">
        <v>63720</v>
      </c>
      <c r="B321">
        <v>0.23113236511363439</v>
      </c>
      <c r="C321" s="15">
        <f t="shared" si="20"/>
        <v>0.26566938518808553</v>
      </c>
      <c r="D321" s="15">
        <f t="shared" si="21"/>
        <v>200</v>
      </c>
      <c r="E321" s="2">
        <f t="shared" si="22"/>
        <v>198.67165307405958</v>
      </c>
      <c r="F321" s="2">
        <v>5</v>
      </c>
      <c r="G321" s="2">
        <f t="shared" si="23"/>
        <v>3.6716530740595723</v>
      </c>
      <c r="H321" s="2">
        <f t="shared" si="24"/>
        <v>0.30213203378149162</v>
      </c>
    </row>
    <row r="322" spans="1:8" x14ac:dyDescent="0.3">
      <c r="A322" s="2">
        <v>63920</v>
      </c>
      <c r="B322">
        <v>0.21998064541612355</v>
      </c>
      <c r="C322" s="15">
        <f t="shared" si="20"/>
        <v>0.25285131657025695</v>
      </c>
      <c r="D322" s="15">
        <f t="shared" si="21"/>
        <v>200</v>
      </c>
      <c r="E322" s="2">
        <f t="shared" si="22"/>
        <v>198.73574341714871</v>
      </c>
      <c r="F322" s="2">
        <v>5</v>
      </c>
      <c r="G322" s="2">
        <f t="shared" si="23"/>
        <v>3.7357434171487154</v>
      </c>
      <c r="H322" s="2">
        <f t="shared" si="24"/>
        <v>0.2851497260984891</v>
      </c>
    </row>
    <row r="323" spans="1:8" x14ac:dyDescent="0.3">
      <c r="A323" s="2">
        <v>64120</v>
      </c>
      <c r="B323">
        <v>0.22419154154310142</v>
      </c>
      <c r="C323" s="15">
        <f t="shared" ref="C323:C386" si="25">B323/$J$27</f>
        <v>0.25769142706103609</v>
      </c>
      <c r="D323" s="15">
        <f t="shared" ref="D323:D386" si="26">$J$28</f>
        <v>200</v>
      </c>
      <c r="E323" s="2">
        <f t="shared" si="22"/>
        <v>198.71154286469482</v>
      </c>
      <c r="F323" s="2">
        <v>5</v>
      </c>
      <c r="G323" s="2">
        <f t="shared" si="23"/>
        <v>3.7115428646948194</v>
      </c>
      <c r="H323" s="2">
        <f t="shared" si="24"/>
        <v>0.29152712901212474</v>
      </c>
    </row>
    <row r="324" spans="1:8" x14ac:dyDescent="0.3">
      <c r="A324" s="2">
        <v>64320</v>
      </c>
      <c r="B324">
        <v>0.2198153494962978</v>
      </c>
      <c r="C324" s="15">
        <f t="shared" si="25"/>
        <v>0.25266132126011243</v>
      </c>
      <c r="D324" s="15">
        <f t="shared" si="26"/>
        <v>200</v>
      </c>
      <c r="E324" s="2">
        <f t="shared" ref="E324:E387" si="27">D324-(F324*C324)</f>
        <v>198.73669339369943</v>
      </c>
      <c r="F324" s="2">
        <v>5</v>
      </c>
      <c r="G324" s="2">
        <f t="shared" ref="G324:G387" si="28">F324-(F324*C324)</f>
        <v>3.7366933936994378</v>
      </c>
      <c r="H324" s="2">
        <f t="shared" ref="H324:H387" si="29">LN((F324*E324)/(D324*G324))</f>
        <v>0.28490024467018482</v>
      </c>
    </row>
    <row r="325" spans="1:8" x14ac:dyDescent="0.3">
      <c r="A325" s="2">
        <v>64520</v>
      </c>
      <c r="B325">
        <v>0.20986227349805339</v>
      </c>
      <c r="C325" s="15">
        <f t="shared" si="25"/>
        <v>0.24122100402075103</v>
      </c>
      <c r="D325" s="15">
        <f t="shared" si="26"/>
        <v>200</v>
      </c>
      <c r="E325" s="2">
        <f t="shared" si="27"/>
        <v>198.79389497989624</v>
      </c>
      <c r="F325" s="2">
        <v>5</v>
      </c>
      <c r="G325" s="2">
        <f t="shared" si="28"/>
        <v>3.7938949798962449</v>
      </c>
      <c r="H325" s="2">
        <f t="shared" si="29"/>
        <v>0.2699959397262095</v>
      </c>
    </row>
    <row r="326" spans="1:8" x14ac:dyDescent="0.3">
      <c r="A326" s="2">
        <v>64720</v>
      </c>
      <c r="B326">
        <v>0.21267346474991017</v>
      </c>
      <c r="C326" s="15">
        <f t="shared" si="25"/>
        <v>0.24445225833323009</v>
      </c>
      <c r="D326" s="15">
        <f t="shared" si="26"/>
        <v>200</v>
      </c>
      <c r="E326" s="2">
        <f t="shared" si="27"/>
        <v>198.77773870833386</v>
      </c>
      <c r="F326" s="2">
        <v>5</v>
      </c>
      <c r="G326" s="2">
        <f t="shared" si="28"/>
        <v>3.7777387083338496</v>
      </c>
      <c r="H326" s="2">
        <f t="shared" si="29"/>
        <v>0.27418225019535963</v>
      </c>
    </row>
    <row r="327" spans="1:8" x14ac:dyDescent="0.3">
      <c r="A327" s="2">
        <v>64920</v>
      </c>
      <c r="B327">
        <v>0.23064593063939315</v>
      </c>
      <c r="C327" s="15">
        <f t="shared" si="25"/>
        <v>0.26511026510275076</v>
      </c>
      <c r="D327" s="15">
        <f t="shared" si="26"/>
        <v>200</v>
      </c>
      <c r="E327" s="2">
        <f t="shared" si="27"/>
        <v>198.67444867448626</v>
      </c>
      <c r="F327" s="2">
        <v>5</v>
      </c>
      <c r="G327" s="2">
        <f t="shared" si="28"/>
        <v>3.6744486744862463</v>
      </c>
      <c r="H327" s="2">
        <f t="shared" si="29"/>
        <v>0.30138499383380124</v>
      </c>
    </row>
    <row r="328" spans="1:8" x14ac:dyDescent="0.3">
      <c r="A328" s="2">
        <v>65120</v>
      </c>
      <c r="B328">
        <v>0.19000427915661713</v>
      </c>
      <c r="C328" s="15">
        <f t="shared" si="25"/>
        <v>0.21839572316852543</v>
      </c>
      <c r="D328" s="15">
        <f t="shared" si="26"/>
        <v>200</v>
      </c>
      <c r="E328" s="2">
        <f t="shared" si="27"/>
        <v>198.90802138415737</v>
      </c>
      <c r="F328" s="2">
        <v>5</v>
      </c>
      <c r="G328" s="2">
        <f t="shared" si="28"/>
        <v>3.9080213841573728</v>
      </c>
      <c r="H328" s="2">
        <f t="shared" si="29"/>
        <v>0.24093185360315914</v>
      </c>
    </row>
    <row r="329" spans="1:8" x14ac:dyDescent="0.3">
      <c r="A329" s="2">
        <v>65320</v>
      </c>
      <c r="B329">
        <v>0.21839225671026802</v>
      </c>
      <c r="C329" s="15">
        <f t="shared" si="25"/>
        <v>0.25102558242559542</v>
      </c>
      <c r="D329" s="15">
        <f t="shared" si="26"/>
        <v>200</v>
      </c>
      <c r="E329" s="2">
        <f t="shared" si="27"/>
        <v>198.74487208787201</v>
      </c>
      <c r="F329" s="2">
        <v>5</v>
      </c>
      <c r="G329" s="2">
        <f t="shared" si="28"/>
        <v>3.744872087872023</v>
      </c>
      <c r="H329" s="2">
        <f t="shared" si="29"/>
        <v>0.28275503732742979</v>
      </c>
    </row>
    <row r="330" spans="1:8" x14ac:dyDescent="0.3">
      <c r="A330" s="2">
        <v>65520</v>
      </c>
      <c r="B330">
        <v>0.21724998687469871</v>
      </c>
      <c r="C330" s="15">
        <f t="shared" si="25"/>
        <v>0.2497126285916077</v>
      </c>
      <c r="D330" s="15">
        <f t="shared" si="26"/>
        <v>200</v>
      </c>
      <c r="E330" s="2">
        <f t="shared" si="27"/>
        <v>198.75143685704197</v>
      </c>
      <c r="F330" s="2">
        <v>5</v>
      </c>
      <c r="G330" s="2">
        <f t="shared" si="28"/>
        <v>3.7514368570419614</v>
      </c>
      <c r="H330" s="2">
        <f t="shared" si="29"/>
        <v>0.28103660039135692</v>
      </c>
    </row>
    <row r="331" spans="1:8" x14ac:dyDescent="0.3">
      <c r="A331" s="2">
        <v>65720</v>
      </c>
      <c r="B331">
        <v>0.20059402538108445</v>
      </c>
      <c r="C331" s="15">
        <f t="shared" si="25"/>
        <v>0.2305678452656143</v>
      </c>
      <c r="D331" s="15">
        <f t="shared" si="26"/>
        <v>200</v>
      </c>
      <c r="E331" s="2">
        <f t="shared" si="27"/>
        <v>198.84716077367193</v>
      </c>
      <c r="F331" s="2">
        <v>5</v>
      </c>
      <c r="G331" s="2">
        <f t="shared" si="28"/>
        <v>3.8471607736719284</v>
      </c>
      <c r="H331" s="2">
        <f t="shared" si="29"/>
        <v>0.2563216243489887</v>
      </c>
    </row>
    <row r="332" spans="1:8" x14ac:dyDescent="0.3">
      <c r="A332" s="2">
        <v>65920</v>
      </c>
      <c r="B332">
        <v>0.21813385813346842</v>
      </c>
      <c r="C332" s="15">
        <f t="shared" si="25"/>
        <v>0.2507285725672051</v>
      </c>
      <c r="D332" s="15">
        <f t="shared" si="26"/>
        <v>200</v>
      </c>
      <c r="E332" s="2">
        <f t="shared" si="27"/>
        <v>198.74635713716398</v>
      </c>
      <c r="F332" s="2">
        <v>5</v>
      </c>
      <c r="G332" s="2">
        <f t="shared" si="28"/>
        <v>3.7463571371639746</v>
      </c>
      <c r="H332" s="2">
        <f t="shared" si="29"/>
        <v>0.28236603263420557</v>
      </c>
    </row>
    <row r="333" spans="1:8" x14ac:dyDescent="0.3">
      <c r="A333" s="2">
        <v>66120</v>
      </c>
      <c r="B333">
        <v>0.24204618803368266</v>
      </c>
      <c r="C333" s="15">
        <f t="shared" si="25"/>
        <v>0.27821400923411799</v>
      </c>
      <c r="D333" s="15">
        <f t="shared" si="26"/>
        <v>200</v>
      </c>
      <c r="E333" s="2">
        <f t="shared" si="27"/>
        <v>198.6089299538294</v>
      </c>
      <c r="F333" s="2">
        <v>5</v>
      </c>
      <c r="G333" s="2">
        <f t="shared" si="28"/>
        <v>3.60892995382941</v>
      </c>
      <c r="H333" s="2">
        <f t="shared" si="29"/>
        <v>0.31904694428249436</v>
      </c>
    </row>
    <row r="334" spans="1:8" x14ac:dyDescent="0.3">
      <c r="A334" s="2">
        <v>66320</v>
      </c>
      <c r="B334">
        <v>0.21027877644839985</v>
      </c>
      <c r="C334" s="15">
        <f t="shared" si="25"/>
        <v>0.24169974304413774</v>
      </c>
      <c r="D334" s="15">
        <f t="shared" si="26"/>
        <v>200</v>
      </c>
      <c r="E334" s="2">
        <f t="shared" si="27"/>
        <v>198.79150128477932</v>
      </c>
      <c r="F334" s="2">
        <v>5</v>
      </c>
      <c r="G334" s="2">
        <f t="shared" si="28"/>
        <v>3.7915012847793115</v>
      </c>
      <c r="H334" s="2">
        <f t="shared" si="29"/>
        <v>0.27061503110157797</v>
      </c>
    </row>
    <row r="335" spans="1:8" x14ac:dyDescent="0.3">
      <c r="A335" s="2">
        <v>66520</v>
      </c>
      <c r="B335">
        <v>0.22622766597592572</v>
      </c>
      <c r="C335" s="15">
        <f t="shared" si="25"/>
        <v>0.26003179997232839</v>
      </c>
      <c r="D335" s="15">
        <f t="shared" si="26"/>
        <v>200</v>
      </c>
      <c r="E335" s="2">
        <f t="shared" si="27"/>
        <v>198.69984100013835</v>
      </c>
      <c r="F335" s="2">
        <v>5</v>
      </c>
      <c r="G335" s="2">
        <f t="shared" si="28"/>
        <v>3.6998410001383579</v>
      </c>
      <c r="H335" s="2">
        <f t="shared" si="29"/>
        <v>0.29462604945166559</v>
      </c>
    </row>
    <row r="336" spans="1:8" x14ac:dyDescent="0.3">
      <c r="A336" s="2">
        <v>66720</v>
      </c>
      <c r="B336">
        <v>0.20941974734422919</v>
      </c>
      <c r="C336" s="15">
        <f t="shared" si="25"/>
        <v>0.24071235326922896</v>
      </c>
      <c r="D336" s="15">
        <f t="shared" si="26"/>
        <v>200</v>
      </c>
      <c r="E336" s="2">
        <f t="shared" si="27"/>
        <v>198.79643823365384</v>
      </c>
      <c r="F336" s="2">
        <v>5</v>
      </c>
      <c r="G336" s="2">
        <f t="shared" si="28"/>
        <v>3.7964382336538551</v>
      </c>
      <c r="H336" s="2">
        <f t="shared" si="29"/>
        <v>0.26933860336601001</v>
      </c>
    </row>
    <row r="337" spans="1:8" x14ac:dyDescent="0.3">
      <c r="A337" s="2">
        <v>66920</v>
      </c>
      <c r="B337">
        <v>0.22165900597104687</v>
      </c>
      <c r="C337" s="15">
        <f t="shared" si="25"/>
        <v>0.25478046663338721</v>
      </c>
      <c r="D337" s="15">
        <f t="shared" si="26"/>
        <v>200</v>
      </c>
      <c r="E337" s="2">
        <f t="shared" si="27"/>
        <v>198.72609766683306</v>
      </c>
      <c r="F337" s="2">
        <v>5</v>
      </c>
      <c r="G337" s="2">
        <f t="shared" si="28"/>
        <v>3.7260976668330636</v>
      </c>
      <c r="H337" s="2">
        <f t="shared" si="29"/>
        <v>0.28768654479370059</v>
      </c>
    </row>
    <row r="338" spans="1:8" x14ac:dyDescent="0.3">
      <c r="A338" s="2">
        <v>67120</v>
      </c>
      <c r="B338">
        <v>0.2382463834569139</v>
      </c>
      <c r="C338" s="15">
        <f t="shared" si="25"/>
        <v>0.27384641776656771</v>
      </c>
      <c r="D338" s="15">
        <f t="shared" si="26"/>
        <v>200</v>
      </c>
      <c r="E338" s="2">
        <f t="shared" si="27"/>
        <v>198.63076791116717</v>
      </c>
      <c r="F338" s="2">
        <v>5</v>
      </c>
      <c r="G338" s="2">
        <f t="shared" si="28"/>
        <v>3.6307679111671614</v>
      </c>
      <c r="H338" s="2">
        <f t="shared" si="29"/>
        <v>0.31312403784146808</v>
      </c>
    </row>
    <row r="339" spans="1:8" x14ac:dyDescent="0.3">
      <c r="A339" s="2">
        <v>67320</v>
      </c>
      <c r="B339">
        <v>0.21389891477094344</v>
      </c>
      <c r="C339" s="15">
        <f t="shared" si="25"/>
        <v>0.24586082157579706</v>
      </c>
      <c r="D339" s="15">
        <f t="shared" si="26"/>
        <v>200</v>
      </c>
      <c r="E339" s="2">
        <f t="shared" si="27"/>
        <v>198.77069589212101</v>
      </c>
      <c r="F339" s="2">
        <v>5</v>
      </c>
      <c r="G339" s="2">
        <f t="shared" si="28"/>
        <v>3.7706958921210147</v>
      </c>
      <c r="H339" s="2">
        <f t="shared" si="29"/>
        <v>0.27601285307876922</v>
      </c>
    </row>
    <row r="340" spans="1:8" x14ac:dyDescent="0.3">
      <c r="A340" s="2">
        <v>67520</v>
      </c>
      <c r="B340">
        <v>0.22179599895872729</v>
      </c>
      <c r="C340" s="15">
        <f t="shared" si="25"/>
        <v>0.25493792983761759</v>
      </c>
      <c r="D340" s="15">
        <f t="shared" si="26"/>
        <v>200</v>
      </c>
      <c r="E340" s="2">
        <f t="shared" si="27"/>
        <v>198.72531035081192</v>
      </c>
      <c r="F340" s="2">
        <v>5</v>
      </c>
      <c r="G340" s="2">
        <f t="shared" si="28"/>
        <v>3.7253103508119123</v>
      </c>
      <c r="H340" s="2">
        <f t="shared" si="29"/>
        <v>0.28789390303880996</v>
      </c>
    </row>
    <row r="341" spans="1:8" x14ac:dyDescent="0.3">
      <c r="A341" s="2">
        <v>67720</v>
      </c>
      <c r="B341">
        <v>0.22910603317034073</v>
      </c>
      <c r="C341" s="15">
        <f t="shared" si="25"/>
        <v>0.26334026801188587</v>
      </c>
      <c r="D341" s="15">
        <f t="shared" si="26"/>
        <v>200</v>
      </c>
      <c r="E341" s="2">
        <f t="shared" si="27"/>
        <v>198.68329865994056</v>
      </c>
      <c r="F341" s="2">
        <v>5</v>
      </c>
      <c r="G341" s="2">
        <f t="shared" si="28"/>
        <v>3.6832986599405704</v>
      </c>
      <c r="H341" s="2">
        <f t="shared" si="29"/>
        <v>0.29902391320554067</v>
      </c>
    </row>
    <row r="342" spans="1:8" x14ac:dyDescent="0.3">
      <c r="A342" s="2">
        <v>67920</v>
      </c>
      <c r="B342">
        <v>0.23253000470613741</v>
      </c>
      <c r="C342" s="15">
        <f t="shared" si="25"/>
        <v>0.26727586747831888</v>
      </c>
      <c r="D342" s="15">
        <f t="shared" si="26"/>
        <v>200</v>
      </c>
      <c r="E342" s="2">
        <f t="shared" si="27"/>
        <v>198.66362066260839</v>
      </c>
      <c r="F342" s="2">
        <v>5</v>
      </c>
      <c r="G342" s="2">
        <f t="shared" si="28"/>
        <v>3.6636206626084054</v>
      </c>
      <c r="H342" s="2">
        <f t="shared" si="29"/>
        <v>0.30428168142587353</v>
      </c>
    </row>
    <row r="343" spans="1:8" x14ac:dyDescent="0.3">
      <c r="A343" s="2">
        <v>68120</v>
      </c>
      <c r="B343">
        <v>0.22246996010750486</v>
      </c>
      <c r="C343" s="15">
        <f t="shared" si="25"/>
        <v>0.25571259782471822</v>
      </c>
      <c r="D343" s="15">
        <f t="shared" si="26"/>
        <v>200</v>
      </c>
      <c r="E343" s="2">
        <f t="shared" si="27"/>
        <v>198.7214370108764</v>
      </c>
      <c r="F343" s="2">
        <v>5</v>
      </c>
      <c r="G343" s="2">
        <f t="shared" si="28"/>
        <v>3.721437010876409</v>
      </c>
      <c r="H343" s="2">
        <f t="shared" si="29"/>
        <v>0.28891468900058254</v>
      </c>
    </row>
    <row r="344" spans="1:8" x14ac:dyDescent="0.3">
      <c r="A344" s="2">
        <v>68320</v>
      </c>
      <c r="B344">
        <v>0.23529441280513813</v>
      </c>
      <c r="C344" s="15">
        <f t="shared" si="25"/>
        <v>0.27045334805188292</v>
      </c>
      <c r="D344" s="15">
        <f t="shared" si="26"/>
        <v>200</v>
      </c>
      <c r="E344" s="2">
        <f t="shared" si="27"/>
        <v>198.64773325974059</v>
      </c>
      <c r="F344" s="2">
        <v>5</v>
      </c>
      <c r="G344" s="2">
        <f t="shared" si="28"/>
        <v>3.6477332597405852</v>
      </c>
      <c r="H344" s="2">
        <f t="shared" si="29"/>
        <v>0.30854766740782474</v>
      </c>
    </row>
    <row r="345" spans="1:8" x14ac:dyDescent="0.3">
      <c r="A345" s="2">
        <v>68520</v>
      </c>
      <c r="B345">
        <v>0.22788487178216538</v>
      </c>
      <c r="C345" s="15">
        <f t="shared" si="25"/>
        <v>0.26193663423237401</v>
      </c>
      <c r="D345" s="15">
        <f t="shared" si="26"/>
        <v>200</v>
      </c>
      <c r="E345" s="2">
        <f t="shared" si="27"/>
        <v>198.69031682883812</v>
      </c>
      <c r="F345" s="2">
        <v>5</v>
      </c>
      <c r="G345" s="2">
        <f t="shared" si="28"/>
        <v>3.6903168288381298</v>
      </c>
      <c r="H345" s="2">
        <f t="shared" si="29"/>
        <v>0.29715564579823867</v>
      </c>
    </row>
    <row r="346" spans="1:8" x14ac:dyDescent="0.3">
      <c r="A346" s="2">
        <v>68720</v>
      </c>
      <c r="B346">
        <v>0.21631104835897955</v>
      </c>
      <c r="C346" s="15">
        <f t="shared" si="25"/>
        <v>0.24863338891836731</v>
      </c>
      <c r="D346" s="15">
        <f t="shared" si="26"/>
        <v>200</v>
      </c>
      <c r="E346" s="2">
        <f t="shared" si="27"/>
        <v>198.75683305540815</v>
      </c>
      <c r="F346" s="2">
        <v>5</v>
      </c>
      <c r="G346" s="2">
        <f t="shared" si="28"/>
        <v>3.7568330554081637</v>
      </c>
      <c r="H346" s="2">
        <f t="shared" si="29"/>
        <v>0.2796263489893257</v>
      </c>
    </row>
    <row r="347" spans="1:8" x14ac:dyDescent="0.3">
      <c r="A347" s="2">
        <v>68920</v>
      </c>
      <c r="B347">
        <v>0.23537814303884161</v>
      </c>
      <c r="C347" s="15">
        <f t="shared" si="25"/>
        <v>0.27054958969981796</v>
      </c>
      <c r="D347" s="15">
        <f t="shared" si="26"/>
        <v>200</v>
      </c>
      <c r="E347" s="2">
        <f t="shared" si="27"/>
        <v>198.64725205150091</v>
      </c>
      <c r="F347" s="2">
        <v>5</v>
      </c>
      <c r="G347" s="2">
        <f t="shared" si="28"/>
        <v>3.6472520515009101</v>
      </c>
      <c r="H347" s="2">
        <f t="shared" si="29"/>
        <v>0.30867717348642565</v>
      </c>
    </row>
    <row r="348" spans="1:8" x14ac:dyDescent="0.3">
      <c r="A348" s="2">
        <v>69120</v>
      </c>
      <c r="B348">
        <v>0.22162502432707115</v>
      </c>
      <c r="C348" s="15">
        <f t="shared" si="25"/>
        <v>0.25474140727249556</v>
      </c>
      <c r="D348" s="15">
        <f t="shared" si="26"/>
        <v>200</v>
      </c>
      <c r="E348" s="2">
        <f t="shared" si="27"/>
        <v>198.72629296363752</v>
      </c>
      <c r="F348" s="2">
        <v>5</v>
      </c>
      <c r="G348" s="2">
        <f t="shared" si="28"/>
        <v>3.7262929636375222</v>
      </c>
      <c r="H348" s="2">
        <f t="shared" si="29"/>
        <v>0.2876351156829266</v>
      </c>
    </row>
    <row r="349" spans="1:8" x14ac:dyDescent="0.3">
      <c r="A349" s="2">
        <v>69320</v>
      </c>
      <c r="B349">
        <v>0.20938904060244073</v>
      </c>
      <c r="C349" s="15">
        <f t="shared" si="25"/>
        <v>0.24067705816372498</v>
      </c>
      <c r="D349" s="15">
        <f t="shared" si="26"/>
        <v>200</v>
      </c>
      <c r="E349" s="2">
        <f t="shared" si="27"/>
        <v>198.79661470918137</v>
      </c>
      <c r="F349" s="2">
        <v>5</v>
      </c>
      <c r="G349" s="2">
        <f t="shared" si="28"/>
        <v>3.7966147091813749</v>
      </c>
      <c r="H349" s="2">
        <f t="shared" si="29"/>
        <v>0.26929300766721492</v>
      </c>
    </row>
    <row r="350" spans="1:8" x14ac:dyDescent="0.3">
      <c r="A350" s="2">
        <v>69520</v>
      </c>
      <c r="B350">
        <v>0.21417285360746238</v>
      </c>
      <c r="C350" s="15">
        <f t="shared" si="25"/>
        <v>0.24617569380168089</v>
      </c>
      <c r="D350" s="15">
        <f t="shared" si="26"/>
        <v>200</v>
      </c>
      <c r="E350" s="2">
        <f t="shared" si="27"/>
        <v>198.76912153099158</v>
      </c>
      <c r="F350" s="2">
        <v>5</v>
      </c>
      <c r="G350" s="2">
        <f t="shared" si="28"/>
        <v>3.7691215309915957</v>
      </c>
      <c r="H350" s="2">
        <f t="shared" si="29"/>
        <v>0.27642254509822606</v>
      </c>
    </row>
    <row r="351" spans="1:8" x14ac:dyDescent="0.3">
      <c r="A351" s="2">
        <v>69720</v>
      </c>
      <c r="B351">
        <v>0.21377649690948392</v>
      </c>
      <c r="C351" s="15">
        <f t="shared" si="25"/>
        <v>0.24572011139021141</v>
      </c>
      <c r="D351" s="15">
        <f t="shared" si="26"/>
        <v>200</v>
      </c>
      <c r="E351" s="2">
        <f t="shared" si="27"/>
        <v>198.77139944304895</v>
      </c>
      <c r="F351" s="2">
        <v>5</v>
      </c>
      <c r="G351" s="2">
        <f t="shared" si="28"/>
        <v>3.771399443048943</v>
      </c>
      <c r="H351" s="2">
        <f t="shared" si="29"/>
        <v>0.27582982614505652</v>
      </c>
    </row>
    <row r="352" spans="1:8" x14ac:dyDescent="0.3">
      <c r="A352" s="2">
        <v>69920</v>
      </c>
      <c r="B352">
        <v>0.24144399136483569</v>
      </c>
      <c r="C352" s="15">
        <f t="shared" si="25"/>
        <v>0.27752182915498352</v>
      </c>
      <c r="D352" s="15">
        <f t="shared" si="26"/>
        <v>200</v>
      </c>
      <c r="E352" s="2">
        <f t="shared" si="27"/>
        <v>198.61239085422508</v>
      </c>
      <c r="F352" s="2">
        <v>5</v>
      </c>
      <c r="G352" s="2">
        <f t="shared" si="28"/>
        <v>3.6123908542250822</v>
      </c>
      <c r="H352" s="2">
        <f t="shared" si="29"/>
        <v>0.318105846940262</v>
      </c>
    </row>
    <row r="353" spans="1:8" x14ac:dyDescent="0.3">
      <c r="A353" s="2">
        <v>70120</v>
      </c>
      <c r="B353">
        <v>0.21631151310746591</v>
      </c>
      <c r="C353" s="15">
        <f t="shared" si="25"/>
        <v>0.24863392311202978</v>
      </c>
      <c r="D353" s="15">
        <f t="shared" si="26"/>
        <v>200</v>
      </c>
      <c r="E353" s="2">
        <f t="shared" si="27"/>
        <v>198.75683038443984</v>
      </c>
      <c r="F353" s="2">
        <v>5</v>
      </c>
      <c r="G353" s="2">
        <f t="shared" si="28"/>
        <v>3.7568303844398514</v>
      </c>
      <c r="H353" s="2">
        <f t="shared" si="29"/>
        <v>0.27962704651394321</v>
      </c>
    </row>
    <row r="354" spans="1:8" x14ac:dyDescent="0.3">
      <c r="A354" s="2">
        <v>70320</v>
      </c>
      <c r="B354">
        <v>0.24664003944068538</v>
      </c>
      <c r="C354" s="15">
        <f t="shared" si="25"/>
        <v>0.28349429820768435</v>
      </c>
      <c r="D354" s="15">
        <f t="shared" si="26"/>
        <v>200</v>
      </c>
      <c r="E354" s="2">
        <f t="shared" si="27"/>
        <v>198.58252850896159</v>
      </c>
      <c r="F354" s="2">
        <v>5</v>
      </c>
      <c r="G354" s="2">
        <f t="shared" si="28"/>
        <v>3.5825285089615782</v>
      </c>
      <c r="H354" s="2">
        <f t="shared" si="29"/>
        <v>0.32625648183072786</v>
      </c>
    </row>
    <row r="355" spans="1:8" x14ac:dyDescent="0.3">
      <c r="A355" s="2">
        <v>70520</v>
      </c>
      <c r="B355">
        <v>0.22155307338602273</v>
      </c>
      <c r="C355" s="15">
        <f t="shared" si="25"/>
        <v>0.25465870504140542</v>
      </c>
      <c r="D355" s="15">
        <f t="shared" si="26"/>
        <v>200</v>
      </c>
      <c r="E355" s="2">
        <f t="shared" si="27"/>
        <v>198.72670647479296</v>
      </c>
      <c r="F355" s="2">
        <v>5</v>
      </c>
      <c r="G355" s="2">
        <f t="shared" si="28"/>
        <v>3.726706474792973</v>
      </c>
      <c r="H355" s="2">
        <f t="shared" si="29"/>
        <v>0.28752623145749995</v>
      </c>
    </row>
    <row r="356" spans="1:8" x14ac:dyDescent="0.3">
      <c r="A356" s="2">
        <v>70720</v>
      </c>
      <c r="B356">
        <v>0.21934196221908744</v>
      </c>
      <c r="C356" s="15">
        <f t="shared" si="25"/>
        <v>0.25211719795297405</v>
      </c>
      <c r="D356" s="15">
        <f t="shared" si="26"/>
        <v>200</v>
      </c>
      <c r="E356" s="2">
        <f t="shared" si="27"/>
        <v>198.73941401023512</v>
      </c>
      <c r="F356" s="2">
        <v>5</v>
      </c>
      <c r="G356" s="2">
        <f t="shared" si="28"/>
        <v>3.7394140102351296</v>
      </c>
      <c r="H356" s="2">
        <f t="shared" si="29"/>
        <v>0.28418611776514607</v>
      </c>
    </row>
    <row r="357" spans="1:8" x14ac:dyDescent="0.3">
      <c r="A357" s="2">
        <v>70920</v>
      </c>
      <c r="B357">
        <v>0.22528572508455316</v>
      </c>
      <c r="C357" s="15">
        <f t="shared" si="25"/>
        <v>0.25894910929258985</v>
      </c>
      <c r="D357" s="15">
        <f t="shared" si="26"/>
        <v>200</v>
      </c>
      <c r="E357" s="2">
        <f t="shared" si="27"/>
        <v>198.70525445353704</v>
      </c>
      <c r="F357" s="2">
        <v>5</v>
      </c>
      <c r="G357" s="2">
        <f t="shared" si="28"/>
        <v>3.7052544535370506</v>
      </c>
      <c r="H357" s="2">
        <f t="shared" si="29"/>
        <v>0.29319120444153185</v>
      </c>
    </row>
    <row r="358" spans="1:8" x14ac:dyDescent="0.3">
      <c r="A358" s="2">
        <v>71120</v>
      </c>
      <c r="B358">
        <v>0.20623642500191067</v>
      </c>
      <c r="C358" s="15">
        <f t="shared" si="25"/>
        <v>0.23705336207116168</v>
      </c>
      <c r="D358" s="15">
        <f t="shared" si="26"/>
        <v>200</v>
      </c>
      <c r="E358" s="2">
        <f t="shared" si="27"/>
        <v>198.81473318964419</v>
      </c>
      <c r="F358" s="2">
        <v>5</v>
      </c>
      <c r="G358" s="2">
        <f t="shared" si="28"/>
        <v>3.8147331896441914</v>
      </c>
      <c r="H358" s="2">
        <f t="shared" si="29"/>
        <v>0.2646232228673705</v>
      </c>
    </row>
    <row r="359" spans="1:8" x14ac:dyDescent="0.3">
      <c r="A359" s="2">
        <v>71320</v>
      </c>
      <c r="B359">
        <v>0.22679935087402955</v>
      </c>
      <c r="C359" s="15">
        <f t="shared" si="25"/>
        <v>0.26068890905060871</v>
      </c>
      <c r="D359" s="15">
        <f t="shared" si="26"/>
        <v>200</v>
      </c>
      <c r="E359" s="2">
        <f t="shared" si="27"/>
        <v>198.69655545474694</v>
      </c>
      <c r="F359" s="2">
        <v>5</v>
      </c>
      <c r="G359" s="2">
        <f t="shared" si="28"/>
        <v>3.6965554547469566</v>
      </c>
      <c r="H359" s="2">
        <f t="shared" si="29"/>
        <v>0.29549793202418717</v>
      </c>
    </row>
    <row r="360" spans="1:8" x14ac:dyDescent="0.3">
      <c r="A360" s="2">
        <v>71520</v>
      </c>
      <c r="B360">
        <v>0.22044226752142909</v>
      </c>
      <c r="C360" s="15">
        <f t="shared" si="25"/>
        <v>0.25338191669129778</v>
      </c>
      <c r="D360" s="15">
        <f t="shared" si="26"/>
        <v>200</v>
      </c>
      <c r="E360" s="2">
        <f t="shared" si="27"/>
        <v>198.73309041654352</v>
      </c>
      <c r="F360" s="2">
        <v>5</v>
      </c>
      <c r="G360" s="2">
        <f t="shared" si="28"/>
        <v>3.733090416543511</v>
      </c>
      <c r="H360" s="2">
        <f t="shared" si="29"/>
        <v>0.28584679561711862</v>
      </c>
    </row>
    <row r="361" spans="1:8" x14ac:dyDescent="0.3">
      <c r="A361" s="2">
        <v>71720</v>
      </c>
      <c r="B361">
        <v>0.23139701782897001</v>
      </c>
      <c r="C361" s="15">
        <f t="shared" si="25"/>
        <v>0.26597358371145979</v>
      </c>
      <c r="D361" s="15">
        <f t="shared" si="26"/>
        <v>200</v>
      </c>
      <c r="E361" s="2">
        <f t="shared" si="27"/>
        <v>198.67013208144269</v>
      </c>
      <c r="F361" s="2">
        <v>5</v>
      </c>
      <c r="G361" s="2">
        <f t="shared" si="28"/>
        <v>3.6701320814427012</v>
      </c>
      <c r="H361" s="2">
        <f t="shared" si="29"/>
        <v>0.30253871658134007</v>
      </c>
    </row>
    <row r="362" spans="1:8" x14ac:dyDescent="0.3">
      <c r="A362" s="2">
        <v>71920</v>
      </c>
      <c r="B362">
        <v>0.22242043652910481</v>
      </c>
      <c r="C362" s="15">
        <f t="shared" si="25"/>
        <v>0.25565567417138485</v>
      </c>
      <c r="D362" s="15">
        <f t="shared" si="26"/>
        <v>200</v>
      </c>
      <c r="E362" s="2">
        <f t="shared" si="27"/>
        <v>198.72172162914308</v>
      </c>
      <c r="F362" s="2">
        <v>5</v>
      </c>
      <c r="G362" s="2">
        <f t="shared" si="28"/>
        <v>3.7217216291430759</v>
      </c>
      <c r="H362" s="2">
        <f t="shared" si="29"/>
        <v>0.28883964342874197</v>
      </c>
    </row>
    <row r="363" spans="1:8" x14ac:dyDescent="0.3">
      <c r="A363" s="2">
        <v>72120</v>
      </c>
      <c r="B363">
        <v>0.24021315104448335</v>
      </c>
      <c r="C363" s="15">
        <f t="shared" si="25"/>
        <v>0.27610707016607283</v>
      </c>
      <c r="D363" s="15">
        <f t="shared" si="26"/>
        <v>200</v>
      </c>
      <c r="E363" s="2">
        <f t="shared" si="27"/>
        <v>198.61946464916963</v>
      </c>
      <c r="F363" s="2">
        <v>5</v>
      </c>
      <c r="G363" s="2">
        <f t="shared" si="28"/>
        <v>3.6194646491696361</v>
      </c>
      <c r="H363" s="2">
        <f t="shared" si="29"/>
        <v>0.3161851740739528</v>
      </c>
    </row>
    <row r="364" spans="1:8" x14ac:dyDescent="0.3">
      <c r="A364" s="2">
        <v>72320</v>
      </c>
      <c r="B364">
        <v>0.24527932831131616</v>
      </c>
      <c r="C364" s="15">
        <f t="shared" si="25"/>
        <v>0.28193026242680019</v>
      </c>
      <c r="D364" s="15">
        <f t="shared" si="26"/>
        <v>200</v>
      </c>
      <c r="E364" s="2">
        <f t="shared" si="27"/>
        <v>198.590348687866</v>
      </c>
      <c r="F364" s="2">
        <v>5</v>
      </c>
      <c r="G364" s="2">
        <f t="shared" si="28"/>
        <v>3.5903486878659989</v>
      </c>
      <c r="H364" s="2">
        <f t="shared" si="29"/>
        <v>0.32411537425555242</v>
      </c>
    </row>
    <row r="365" spans="1:8" x14ac:dyDescent="0.3">
      <c r="A365" s="2">
        <v>72520</v>
      </c>
      <c r="B365">
        <v>0.2228070677308312</v>
      </c>
      <c r="C365" s="15">
        <f t="shared" si="25"/>
        <v>0.25610007785153011</v>
      </c>
      <c r="D365" s="15">
        <f t="shared" si="26"/>
        <v>200</v>
      </c>
      <c r="E365" s="2">
        <f t="shared" si="27"/>
        <v>198.71949961074236</v>
      </c>
      <c r="F365" s="2">
        <v>5</v>
      </c>
      <c r="G365" s="2">
        <f t="shared" si="28"/>
        <v>3.7194996107423495</v>
      </c>
      <c r="H365" s="2">
        <f t="shared" si="29"/>
        <v>0.28942568057008922</v>
      </c>
    </row>
    <row r="366" spans="1:8" x14ac:dyDescent="0.3">
      <c r="A366" s="2">
        <v>72720</v>
      </c>
      <c r="B366">
        <v>0.23879905180716235</v>
      </c>
      <c r="C366" s="15">
        <f t="shared" si="25"/>
        <v>0.27448166874386476</v>
      </c>
      <c r="D366" s="15">
        <f t="shared" si="26"/>
        <v>200</v>
      </c>
      <c r="E366" s="2">
        <f t="shared" si="27"/>
        <v>198.62759165628069</v>
      </c>
      <c r="F366" s="2">
        <v>5</v>
      </c>
      <c r="G366" s="2">
        <f t="shared" si="28"/>
        <v>3.6275916562806763</v>
      </c>
      <c r="H366" s="2">
        <f t="shared" si="29"/>
        <v>0.31398324612147133</v>
      </c>
    </row>
    <row r="367" spans="1:8" x14ac:dyDescent="0.3">
      <c r="A367" s="2">
        <v>72920</v>
      </c>
      <c r="B367">
        <v>0.2225276844113937</v>
      </c>
      <c r="C367" s="15">
        <f t="shared" si="25"/>
        <v>0.25577894759930309</v>
      </c>
      <c r="D367" s="15">
        <f t="shared" si="26"/>
        <v>200</v>
      </c>
      <c r="E367" s="2">
        <f t="shared" si="27"/>
        <v>198.72110526200348</v>
      </c>
      <c r="F367" s="2">
        <v>5</v>
      </c>
      <c r="G367" s="2">
        <f t="shared" si="28"/>
        <v>3.7211052620034843</v>
      </c>
      <c r="H367" s="2">
        <f t="shared" si="29"/>
        <v>0.28900216892453329</v>
      </c>
    </row>
    <row r="368" spans="1:8" x14ac:dyDescent="0.3">
      <c r="A368" s="2">
        <v>73120</v>
      </c>
      <c r="B368">
        <v>0.22065536788803852</v>
      </c>
      <c r="C368" s="15">
        <f t="shared" si="25"/>
        <v>0.25362685964142356</v>
      </c>
      <c r="D368" s="15">
        <f t="shared" si="26"/>
        <v>200</v>
      </c>
      <c r="E368" s="2">
        <f t="shared" si="27"/>
        <v>198.73186570179288</v>
      </c>
      <c r="F368" s="2">
        <v>5</v>
      </c>
      <c r="G368" s="2">
        <f t="shared" si="28"/>
        <v>3.7318657017928825</v>
      </c>
      <c r="H368" s="2">
        <f t="shared" si="29"/>
        <v>0.28616875675418135</v>
      </c>
    </row>
    <row r="369" spans="1:8" x14ac:dyDescent="0.3">
      <c r="A369" s="2">
        <v>73320</v>
      </c>
      <c r="B369">
        <v>0.24759453988633498</v>
      </c>
      <c r="C369" s="15">
        <f t="shared" si="25"/>
        <v>0.28459142515670688</v>
      </c>
      <c r="D369" s="15">
        <f t="shared" si="26"/>
        <v>200</v>
      </c>
      <c r="E369" s="2">
        <f t="shared" si="27"/>
        <v>198.57704287421646</v>
      </c>
      <c r="F369" s="2">
        <v>5</v>
      </c>
      <c r="G369" s="2">
        <f t="shared" si="28"/>
        <v>3.5770428742164655</v>
      </c>
      <c r="H369" s="2">
        <f t="shared" si="29"/>
        <v>0.32776124973570797</v>
      </c>
    </row>
    <row r="370" spans="1:8" x14ac:dyDescent="0.3">
      <c r="A370" s="2">
        <v>73520</v>
      </c>
      <c r="B370">
        <v>0.24180829513758817</v>
      </c>
      <c r="C370" s="15">
        <f t="shared" si="25"/>
        <v>0.27794056912366455</v>
      </c>
      <c r="D370" s="15">
        <f t="shared" si="26"/>
        <v>200</v>
      </c>
      <c r="E370" s="2">
        <f t="shared" si="27"/>
        <v>198.61029715438167</v>
      </c>
      <c r="F370" s="2">
        <v>5</v>
      </c>
      <c r="G370" s="2">
        <f t="shared" si="28"/>
        <v>3.6102971543816773</v>
      </c>
      <c r="H370" s="2">
        <f t="shared" si="29"/>
        <v>0.31867506167562604</v>
      </c>
    </row>
    <row r="371" spans="1:8" x14ac:dyDescent="0.3">
      <c r="A371" s="2">
        <v>73720</v>
      </c>
      <c r="B371">
        <v>0.22555052082221858</v>
      </c>
      <c r="C371" s="15">
        <f t="shared" si="25"/>
        <v>0.25925347220944667</v>
      </c>
      <c r="D371" s="15">
        <f t="shared" si="26"/>
        <v>200</v>
      </c>
      <c r="E371" s="2">
        <f t="shared" si="27"/>
        <v>198.70373263895277</v>
      </c>
      <c r="F371" s="2">
        <v>5</v>
      </c>
      <c r="G371" s="2">
        <f t="shared" si="28"/>
        <v>3.7037326389527667</v>
      </c>
      <c r="H371" s="2">
        <f t="shared" si="29"/>
        <v>0.29359434809611018</v>
      </c>
    </row>
    <row r="372" spans="1:8" x14ac:dyDescent="0.3">
      <c r="A372" s="2">
        <v>73920</v>
      </c>
      <c r="B372">
        <v>0.21092166330461201</v>
      </c>
      <c r="C372" s="15">
        <f t="shared" si="25"/>
        <v>0.24243869345357702</v>
      </c>
      <c r="D372" s="15">
        <f t="shared" si="26"/>
        <v>200</v>
      </c>
      <c r="E372" s="2">
        <f t="shared" si="27"/>
        <v>198.78780653273211</v>
      </c>
      <c r="F372" s="2">
        <v>5</v>
      </c>
      <c r="G372" s="2">
        <f t="shared" si="28"/>
        <v>3.7878065327321151</v>
      </c>
      <c r="H372" s="2">
        <f t="shared" si="29"/>
        <v>0.27157140258385565</v>
      </c>
    </row>
    <row r="373" spans="1:8" x14ac:dyDescent="0.3">
      <c r="A373" s="2">
        <v>74120</v>
      </c>
      <c r="B373">
        <v>0.23230056937006635</v>
      </c>
      <c r="C373" s="15">
        <f t="shared" si="25"/>
        <v>0.26701214870122569</v>
      </c>
      <c r="D373" s="15">
        <f t="shared" si="26"/>
        <v>200</v>
      </c>
      <c r="E373" s="2">
        <f t="shared" si="27"/>
        <v>198.66493925649388</v>
      </c>
      <c r="F373" s="2">
        <v>5</v>
      </c>
      <c r="G373" s="2">
        <f t="shared" si="28"/>
        <v>3.6649392564938714</v>
      </c>
      <c r="H373" s="2">
        <f t="shared" si="29"/>
        <v>0.30392846797096146</v>
      </c>
    </row>
    <row r="374" spans="1:8" x14ac:dyDescent="0.3">
      <c r="A374" s="2">
        <v>74320</v>
      </c>
      <c r="B374">
        <v>0.2071521412453674</v>
      </c>
      <c r="C374" s="15">
        <f t="shared" si="25"/>
        <v>0.23810590947743379</v>
      </c>
      <c r="D374" s="15">
        <f t="shared" si="26"/>
        <v>200</v>
      </c>
      <c r="E374" s="2">
        <f t="shared" si="27"/>
        <v>198.80947045261283</v>
      </c>
      <c r="F374" s="2">
        <v>5</v>
      </c>
      <c r="G374" s="2">
        <f t="shared" si="28"/>
        <v>3.8094704526128309</v>
      </c>
      <c r="H374" s="2">
        <f t="shared" si="29"/>
        <v>0.26597728640225404</v>
      </c>
    </row>
    <row r="375" spans="1:8" x14ac:dyDescent="0.3">
      <c r="A375" s="2">
        <v>74520</v>
      </c>
      <c r="B375">
        <v>0.23590204994771782</v>
      </c>
      <c r="C375" s="15">
        <f t="shared" si="25"/>
        <v>0.27115178154910097</v>
      </c>
      <c r="D375" s="15">
        <f t="shared" si="26"/>
        <v>200</v>
      </c>
      <c r="E375" s="2">
        <f t="shared" si="27"/>
        <v>198.6442410922545</v>
      </c>
      <c r="F375" s="2">
        <v>5</v>
      </c>
      <c r="G375" s="2">
        <f t="shared" si="28"/>
        <v>3.6442410922544952</v>
      </c>
      <c r="H375" s="2">
        <f t="shared" si="29"/>
        <v>0.30948789886359407</v>
      </c>
    </row>
    <row r="376" spans="1:8" x14ac:dyDescent="0.3">
      <c r="A376" s="2">
        <v>74720</v>
      </c>
      <c r="B376">
        <v>0.23576194995622454</v>
      </c>
      <c r="C376" s="15">
        <f t="shared" si="25"/>
        <v>0.27099074707612014</v>
      </c>
      <c r="D376" s="15">
        <f t="shared" si="26"/>
        <v>200</v>
      </c>
      <c r="E376" s="2">
        <f t="shared" si="27"/>
        <v>198.6450462646194</v>
      </c>
      <c r="F376" s="2">
        <v>5</v>
      </c>
      <c r="G376" s="2">
        <f t="shared" si="28"/>
        <v>3.6450462646193991</v>
      </c>
      <c r="H376" s="2">
        <f t="shared" si="29"/>
        <v>0.30927103282865492</v>
      </c>
    </row>
    <row r="377" spans="1:8" x14ac:dyDescent="0.3">
      <c r="A377" s="2">
        <v>74920</v>
      </c>
      <c r="B377">
        <v>0.24075971510683494</v>
      </c>
      <c r="C377" s="15">
        <f t="shared" si="25"/>
        <v>0.27673530472049995</v>
      </c>
      <c r="D377" s="15">
        <f t="shared" si="26"/>
        <v>200</v>
      </c>
      <c r="E377" s="2">
        <f t="shared" si="27"/>
        <v>198.6163234763975</v>
      </c>
      <c r="F377" s="2">
        <v>5</v>
      </c>
      <c r="G377" s="2">
        <f t="shared" si="28"/>
        <v>3.6163234763975005</v>
      </c>
      <c r="H377" s="2">
        <f t="shared" si="29"/>
        <v>0.31703759135337428</v>
      </c>
    </row>
    <row r="378" spans="1:8" x14ac:dyDescent="0.3">
      <c r="A378" s="2">
        <v>75120</v>
      </c>
      <c r="B378">
        <v>0.23160042518357421</v>
      </c>
      <c r="C378" s="15">
        <f t="shared" si="25"/>
        <v>0.26620738526847609</v>
      </c>
      <c r="D378" s="15">
        <f t="shared" si="26"/>
        <v>200</v>
      </c>
      <c r="E378" s="2">
        <f t="shared" si="27"/>
        <v>198.66896307365761</v>
      </c>
      <c r="F378" s="2">
        <v>5</v>
      </c>
      <c r="G378" s="2">
        <f t="shared" si="28"/>
        <v>3.6689630736576193</v>
      </c>
      <c r="H378" s="2">
        <f t="shared" si="29"/>
        <v>0.30285140240561242</v>
      </c>
    </row>
    <row r="379" spans="1:8" x14ac:dyDescent="0.3">
      <c r="A379" s="2">
        <v>75320</v>
      </c>
      <c r="B379">
        <v>0.23892925725424352</v>
      </c>
      <c r="C379" s="15">
        <f t="shared" si="25"/>
        <v>0.27463133017729141</v>
      </c>
      <c r="D379" s="15">
        <f t="shared" si="26"/>
        <v>200</v>
      </c>
      <c r="E379" s="2">
        <f t="shared" si="27"/>
        <v>198.62684334911356</v>
      </c>
      <c r="F379" s="2">
        <v>5</v>
      </c>
      <c r="G379" s="2">
        <f t="shared" si="28"/>
        <v>3.626843349113543</v>
      </c>
      <c r="H379" s="2">
        <f t="shared" si="29"/>
        <v>0.31418578208974557</v>
      </c>
    </row>
    <row r="380" spans="1:8" x14ac:dyDescent="0.3">
      <c r="A380" s="2">
        <v>75520</v>
      </c>
      <c r="B380">
        <v>0.24424921151368018</v>
      </c>
      <c r="C380" s="15">
        <f t="shared" si="25"/>
        <v>0.28074622013066686</v>
      </c>
      <c r="D380" s="15">
        <f t="shared" si="26"/>
        <v>200</v>
      </c>
      <c r="E380" s="2">
        <f t="shared" si="27"/>
        <v>198.59626889934665</v>
      </c>
      <c r="F380" s="2">
        <v>5</v>
      </c>
      <c r="G380" s="2">
        <f t="shared" si="28"/>
        <v>3.5962688993466658</v>
      </c>
      <c r="H380" s="2">
        <f t="shared" si="29"/>
        <v>0.32249761914571151</v>
      </c>
    </row>
    <row r="381" spans="1:8" x14ac:dyDescent="0.3">
      <c r="A381" s="2">
        <v>75720</v>
      </c>
      <c r="B381">
        <v>0.24954385096243117</v>
      </c>
      <c r="C381" s="15">
        <f t="shared" si="25"/>
        <v>0.28683201260049562</v>
      </c>
      <c r="D381" s="15">
        <f t="shared" si="26"/>
        <v>200</v>
      </c>
      <c r="E381" s="2">
        <f t="shared" si="27"/>
        <v>198.56583993699752</v>
      </c>
      <c r="F381" s="2">
        <v>5</v>
      </c>
      <c r="G381" s="2">
        <f t="shared" si="28"/>
        <v>3.5658399369975218</v>
      </c>
      <c r="H381" s="2">
        <f t="shared" si="29"/>
        <v>0.33084164579092562</v>
      </c>
    </row>
    <row r="382" spans="1:8" x14ac:dyDescent="0.3">
      <c r="A382" s="2">
        <v>75920</v>
      </c>
      <c r="B382">
        <v>0.2479263034488848</v>
      </c>
      <c r="C382" s="15">
        <f t="shared" si="25"/>
        <v>0.28497276258492504</v>
      </c>
      <c r="D382" s="15">
        <f t="shared" si="26"/>
        <v>200</v>
      </c>
      <c r="E382" s="2">
        <f t="shared" si="27"/>
        <v>198.57513618707537</v>
      </c>
      <c r="F382" s="2">
        <v>5</v>
      </c>
      <c r="G382" s="2">
        <f t="shared" si="28"/>
        <v>3.5751361870753748</v>
      </c>
      <c r="H382" s="2">
        <f t="shared" si="29"/>
        <v>0.32828482451966168</v>
      </c>
    </row>
    <row r="383" spans="1:8" x14ac:dyDescent="0.3">
      <c r="A383" s="2">
        <v>76120</v>
      </c>
      <c r="B383">
        <v>0.23306737742946865</v>
      </c>
      <c r="C383" s="15">
        <f t="shared" si="25"/>
        <v>0.26789353727525134</v>
      </c>
      <c r="D383" s="15">
        <f t="shared" si="26"/>
        <v>200</v>
      </c>
      <c r="E383" s="2">
        <f t="shared" si="27"/>
        <v>198.66053231362375</v>
      </c>
      <c r="F383" s="2">
        <v>5</v>
      </c>
      <c r="G383" s="2">
        <f t="shared" si="28"/>
        <v>3.6605323136237433</v>
      </c>
      <c r="H383" s="2">
        <f t="shared" si="29"/>
        <v>0.30510946847201298</v>
      </c>
    </row>
    <row r="384" spans="1:8" x14ac:dyDescent="0.3">
      <c r="A384" s="2">
        <v>76320</v>
      </c>
      <c r="B384">
        <v>0.23679147869794276</v>
      </c>
      <c r="C384" s="15">
        <f t="shared" si="25"/>
        <v>0.27217411344591119</v>
      </c>
      <c r="D384" s="15">
        <f t="shared" si="26"/>
        <v>200</v>
      </c>
      <c r="E384" s="2">
        <f t="shared" si="27"/>
        <v>198.63912943277043</v>
      </c>
      <c r="F384" s="2">
        <v>5</v>
      </c>
      <c r="G384" s="2">
        <f t="shared" si="28"/>
        <v>3.639129432770444</v>
      </c>
      <c r="H384" s="2">
        <f t="shared" si="29"/>
        <v>0.31086581821588677</v>
      </c>
    </row>
    <row r="385" spans="1:8" x14ac:dyDescent="0.3">
      <c r="A385" s="2">
        <v>76520</v>
      </c>
      <c r="B385">
        <v>0.21945413542530018</v>
      </c>
      <c r="C385" s="15">
        <f t="shared" si="25"/>
        <v>0.2522461326727588</v>
      </c>
      <c r="D385" s="15">
        <f t="shared" si="26"/>
        <v>200</v>
      </c>
      <c r="E385" s="2">
        <f t="shared" si="27"/>
        <v>198.73876933663621</v>
      </c>
      <c r="F385" s="2">
        <v>5</v>
      </c>
      <c r="G385" s="2">
        <f t="shared" si="28"/>
        <v>3.738769336636206</v>
      </c>
      <c r="H385" s="2">
        <f t="shared" si="29"/>
        <v>0.28435528844079572</v>
      </c>
    </row>
    <row r="386" spans="1:8" x14ac:dyDescent="0.3">
      <c r="A386" s="2">
        <v>76720</v>
      </c>
      <c r="B386">
        <v>0.23515524496614251</v>
      </c>
      <c r="C386" s="15">
        <f t="shared" si="25"/>
        <v>0.2702933850185546</v>
      </c>
      <c r="D386" s="15">
        <f t="shared" si="26"/>
        <v>200</v>
      </c>
      <c r="E386" s="2">
        <f t="shared" si="27"/>
        <v>198.64853307490722</v>
      </c>
      <c r="F386" s="2">
        <v>5</v>
      </c>
      <c r="G386" s="2">
        <f t="shared" si="28"/>
        <v>3.6485330749072271</v>
      </c>
      <c r="H386" s="2">
        <f t="shared" si="29"/>
        <v>0.30833245412241556</v>
      </c>
    </row>
    <row r="387" spans="1:8" x14ac:dyDescent="0.3">
      <c r="A387" s="2">
        <v>76920</v>
      </c>
      <c r="B387">
        <v>0.21672031091568397</v>
      </c>
      <c r="C387" s="15">
        <f t="shared" ref="C387:C450" si="30">B387/$J$27</f>
        <v>0.24910380565021145</v>
      </c>
      <c r="D387" s="15">
        <f t="shared" ref="D387:D450" si="31">$J$28</f>
        <v>200</v>
      </c>
      <c r="E387" s="2">
        <f t="shared" si="27"/>
        <v>198.75448097174893</v>
      </c>
      <c r="F387" s="2">
        <v>5</v>
      </c>
      <c r="G387" s="2">
        <f t="shared" si="28"/>
        <v>3.7544809717489427</v>
      </c>
      <c r="H387" s="2">
        <f t="shared" si="29"/>
        <v>0.28024079250974004</v>
      </c>
    </row>
    <row r="388" spans="1:8" x14ac:dyDescent="0.3">
      <c r="A388" s="2">
        <v>77120</v>
      </c>
      <c r="B388">
        <v>0.24133342790962747</v>
      </c>
      <c r="C388" s="15">
        <f t="shared" si="30"/>
        <v>0.27739474472370973</v>
      </c>
      <c r="D388" s="15">
        <f t="shared" si="31"/>
        <v>200</v>
      </c>
      <c r="E388" s="2">
        <f t="shared" ref="E388:E451" si="32">D388-(F388*C388)</f>
        <v>198.61302627638145</v>
      </c>
      <c r="F388" s="2">
        <v>5</v>
      </c>
      <c r="G388" s="2">
        <f t="shared" ref="G388:G451" si="33">F388-(F388*C388)</f>
        <v>3.6130262763814516</v>
      </c>
      <c r="H388" s="2">
        <f t="shared" ref="H388:H451" si="34">LN((F388*E388)/(D388*G388))</f>
        <v>0.31793316099042734</v>
      </c>
    </row>
    <row r="389" spans="1:8" x14ac:dyDescent="0.3">
      <c r="A389" s="2">
        <v>77320</v>
      </c>
      <c r="B389">
        <v>0.23311917420759506</v>
      </c>
      <c r="C389" s="15">
        <f t="shared" si="30"/>
        <v>0.26795307380183342</v>
      </c>
      <c r="D389" s="15">
        <f t="shared" si="31"/>
        <v>200</v>
      </c>
      <c r="E389" s="2">
        <f t="shared" si="32"/>
        <v>198.66023463099083</v>
      </c>
      <c r="F389" s="2">
        <v>5</v>
      </c>
      <c r="G389" s="2">
        <f t="shared" si="33"/>
        <v>3.6602346309908329</v>
      </c>
      <c r="H389" s="2">
        <f t="shared" si="34"/>
        <v>0.30518929555407021</v>
      </c>
    </row>
    <row r="390" spans="1:8" x14ac:dyDescent="0.3">
      <c r="A390" s="2">
        <v>77520</v>
      </c>
      <c r="B390">
        <v>0.2209713655687649</v>
      </c>
      <c r="C390" s="15">
        <f t="shared" si="30"/>
        <v>0.25399007536639645</v>
      </c>
      <c r="D390" s="15">
        <f t="shared" si="31"/>
        <v>200</v>
      </c>
      <c r="E390" s="2">
        <f t="shared" si="32"/>
        <v>198.73004962316801</v>
      </c>
      <c r="F390" s="2">
        <v>5</v>
      </c>
      <c r="G390" s="2">
        <f t="shared" si="33"/>
        <v>3.7300496231680178</v>
      </c>
      <c r="H390" s="2">
        <f t="shared" si="34"/>
        <v>0.28664637776204432</v>
      </c>
    </row>
    <row r="391" spans="1:8" x14ac:dyDescent="0.3">
      <c r="A391" s="2">
        <v>77720</v>
      </c>
      <c r="B391">
        <v>0.24013029937833352</v>
      </c>
      <c r="C391" s="15">
        <f t="shared" si="30"/>
        <v>0.2760118383659006</v>
      </c>
      <c r="D391" s="15">
        <f t="shared" si="31"/>
        <v>200</v>
      </c>
      <c r="E391" s="2">
        <f t="shared" si="32"/>
        <v>198.6199408081705</v>
      </c>
      <c r="F391" s="2">
        <v>5</v>
      </c>
      <c r="G391" s="2">
        <f t="shared" si="33"/>
        <v>3.6199408081704969</v>
      </c>
      <c r="H391" s="2">
        <f t="shared" si="34"/>
        <v>0.3160560249758993</v>
      </c>
    </row>
    <row r="392" spans="1:8" x14ac:dyDescent="0.3">
      <c r="A392" s="2">
        <v>77920</v>
      </c>
      <c r="B392">
        <v>0.25260592835060919</v>
      </c>
      <c r="C392" s="15">
        <f t="shared" si="30"/>
        <v>0.29035164178230943</v>
      </c>
      <c r="D392" s="15">
        <f t="shared" si="31"/>
        <v>200</v>
      </c>
      <c r="E392" s="2">
        <f t="shared" si="32"/>
        <v>198.54824179108846</v>
      </c>
      <c r="F392" s="2">
        <v>5</v>
      </c>
      <c r="G392" s="2">
        <f t="shared" si="33"/>
        <v>3.5482417910884529</v>
      </c>
      <c r="H392" s="2">
        <f t="shared" si="34"/>
        <v>0.33570043749439038</v>
      </c>
    </row>
    <row r="393" spans="1:8" x14ac:dyDescent="0.3">
      <c r="A393" s="2">
        <v>78120</v>
      </c>
      <c r="B393">
        <v>0.23280142220711247</v>
      </c>
      <c r="C393" s="15">
        <f t="shared" si="30"/>
        <v>0.26758784161737065</v>
      </c>
      <c r="D393" s="15">
        <f t="shared" si="31"/>
        <v>200</v>
      </c>
      <c r="E393" s="2">
        <f t="shared" si="32"/>
        <v>198.66206079191315</v>
      </c>
      <c r="F393" s="2">
        <v>5</v>
      </c>
      <c r="G393" s="2">
        <f t="shared" si="33"/>
        <v>3.6620607919131469</v>
      </c>
      <c r="H393" s="2">
        <f t="shared" si="34"/>
        <v>0.30469969322580887</v>
      </c>
    </row>
    <row r="394" spans="1:8" x14ac:dyDescent="0.3">
      <c r="A394" s="2">
        <v>78320</v>
      </c>
      <c r="B394">
        <v>0.26662630550782751</v>
      </c>
      <c r="C394" s="15">
        <f t="shared" si="30"/>
        <v>0.30646701782508912</v>
      </c>
      <c r="D394" s="15">
        <f t="shared" si="31"/>
        <v>200</v>
      </c>
      <c r="E394" s="2">
        <f t="shared" si="32"/>
        <v>198.46766491087456</v>
      </c>
      <c r="F394" s="2">
        <v>5</v>
      </c>
      <c r="G394" s="2">
        <f t="shared" si="33"/>
        <v>3.4676649108745545</v>
      </c>
      <c r="H394" s="2">
        <f t="shared" si="34"/>
        <v>0.35826530448160376</v>
      </c>
    </row>
    <row r="395" spans="1:8" x14ac:dyDescent="0.3">
      <c r="A395" s="2">
        <v>78520</v>
      </c>
      <c r="B395">
        <v>0.22662122379526614</v>
      </c>
      <c r="C395" s="15">
        <f t="shared" si="30"/>
        <v>0.26048416528191509</v>
      </c>
      <c r="D395" s="15">
        <f t="shared" si="31"/>
        <v>200</v>
      </c>
      <c r="E395" s="2">
        <f t="shared" si="32"/>
        <v>198.69757917359041</v>
      </c>
      <c r="F395" s="2">
        <v>5</v>
      </c>
      <c r="G395" s="2">
        <f t="shared" si="33"/>
        <v>3.6975791735904244</v>
      </c>
      <c r="H395" s="2">
        <f t="shared" si="34"/>
        <v>0.29522618393665034</v>
      </c>
    </row>
    <row r="396" spans="1:8" x14ac:dyDescent="0.3">
      <c r="A396" s="2">
        <v>78720</v>
      </c>
      <c r="B396">
        <v>0.25152917554298587</v>
      </c>
      <c r="C396" s="15">
        <f t="shared" si="30"/>
        <v>0.28911399487699524</v>
      </c>
      <c r="D396" s="15">
        <f t="shared" si="31"/>
        <v>200</v>
      </c>
      <c r="E396" s="2">
        <f t="shared" si="32"/>
        <v>198.55443002561503</v>
      </c>
      <c r="F396" s="2">
        <v>5</v>
      </c>
      <c r="G396" s="2">
        <f t="shared" si="33"/>
        <v>3.5544300256150239</v>
      </c>
      <c r="H396" s="2">
        <f t="shared" si="34"/>
        <v>0.33398909505016122</v>
      </c>
    </row>
    <row r="397" spans="1:8" x14ac:dyDescent="0.3">
      <c r="A397" s="2">
        <v>78920</v>
      </c>
      <c r="B397">
        <v>0.23825485629216991</v>
      </c>
      <c r="C397" s="15">
        <f t="shared" si="30"/>
        <v>0.27385615665766655</v>
      </c>
      <c r="D397" s="15">
        <f t="shared" si="31"/>
        <v>200</v>
      </c>
      <c r="E397" s="2">
        <f t="shared" si="32"/>
        <v>198.63071921671167</v>
      </c>
      <c r="F397" s="2">
        <v>5</v>
      </c>
      <c r="G397" s="2">
        <f t="shared" si="33"/>
        <v>3.6307192167116673</v>
      </c>
      <c r="H397" s="2">
        <f t="shared" si="34"/>
        <v>0.31313720439413578</v>
      </c>
    </row>
    <row r="398" spans="1:8" x14ac:dyDescent="0.3">
      <c r="A398" s="2">
        <v>79120</v>
      </c>
      <c r="B398">
        <v>0.25597933990611699</v>
      </c>
      <c r="C398" s="15">
        <f t="shared" si="30"/>
        <v>0.29422912632887011</v>
      </c>
      <c r="D398" s="15">
        <f t="shared" si="31"/>
        <v>200</v>
      </c>
      <c r="E398" s="2">
        <f t="shared" si="32"/>
        <v>198.52885436835564</v>
      </c>
      <c r="F398" s="2">
        <v>5</v>
      </c>
      <c r="G398" s="2">
        <f t="shared" si="33"/>
        <v>3.5288543683556495</v>
      </c>
      <c r="H398" s="2">
        <f t="shared" si="34"/>
        <v>0.3410817207785829</v>
      </c>
    </row>
    <row r="399" spans="1:8" x14ac:dyDescent="0.3">
      <c r="A399" s="2">
        <v>79320</v>
      </c>
      <c r="B399">
        <v>0.24556003866481357</v>
      </c>
      <c r="C399" s="15">
        <f t="shared" si="30"/>
        <v>0.28225291800553287</v>
      </c>
      <c r="D399" s="15">
        <f t="shared" si="31"/>
        <v>200</v>
      </c>
      <c r="E399" s="2">
        <f t="shared" si="32"/>
        <v>198.58873540997234</v>
      </c>
      <c r="F399" s="2">
        <v>5</v>
      </c>
      <c r="G399" s="2">
        <f t="shared" si="33"/>
        <v>3.5887354099723359</v>
      </c>
      <c r="H399" s="2">
        <f t="shared" si="34"/>
        <v>0.32455668894367407</v>
      </c>
    </row>
    <row r="400" spans="1:8" x14ac:dyDescent="0.3">
      <c r="A400" s="2">
        <v>79520</v>
      </c>
      <c r="B400">
        <v>0.22469497198661115</v>
      </c>
      <c r="C400" s="15">
        <f t="shared" si="30"/>
        <v>0.25827008274323121</v>
      </c>
      <c r="D400" s="15">
        <f t="shared" si="31"/>
        <v>200</v>
      </c>
      <c r="E400" s="2">
        <f t="shared" si="32"/>
        <v>198.70864958628385</v>
      </c>
      <c r="F400" s="2">
        <v>5</v>
      </c>
      <c r="G400" s="2">
        <f t="shared" si="33"/>
        <v>3.708649586283844</v>
      </c>
      <c r="H400" s="2">
        <f t="shared" si="34"/>
        <v>0.29229240793610978</v>
      </c>
    </row>
    <row r="401" spans="1:8" x14ac:dyDescent="0.3">
      <c r="A401" s="2">
        <v>79720</v>
      </c>
      <c r="B401">
        <v>0.24970729344410339</v>
      </c>
      <c r="C401" s="15">
        <f t="shared" si="30"/>
        <v>0.2870198775219579</v>
      </c>
      <c r="D401" s="15">
        <f t="shared" si="31"/>
        <v>200</v>
      </c>
      <c r="E401" s="2">
        <f t="shared" si="32"/>
        <v>198.5649006123902</v>
      </c>
      <c r="F401" s="2">
        <v>5</v>
      </c>
      <c r="G401" s="2">
        <f t="shared" si="33"/>
        <v>3.5649006123902103</v>
      </c>
      <c r="H401" s="2">
        <f t="shared" si="34"/>
        <v>0.3311003730360263</v>
      </c>
    </row>
    <row r="402" spans="1:8" x14ac:dyDescent="0.3">
      <c r="A402" s="2">
        <v>79920</v>
      </c>
      <c r="B402">
        <v>0.22691178070270859</v>
      </c>
      <c r="C402" s="15">
        <f t="shared" si="30"/>
        <v>0.26081813873874549</v>
      </c>
      <c r="D402" s="15">
        <f t="shared" si="31"/>
        <v>200</v>
      </c>
      <c r="E402" s="2">
        <f t="shared" si="32"/>
        <v>198.69590930630628</v>
      </c>
      <c r="F402" s="2">
        <v>5</v>
      </c>
      <c r="G402" s="2">
        <f t="shared" si="33"/>
        <v>3.6959093063062727</v>
      </c>
      <c r="H402" s="2">
        <f t="shared" si="34"/>
        <v>0.2956694928047669</v>
      </c>
    </row>
    <row r="403" spans="1:8" x14ac:dyDescent="0.3">
      <c r="A403" s="2">
        <v>80120</v>
      </c>
      <c r="B403">
        <v>0.24647764744562956</v>
      </c>
      <c r="C403" s="15">
        <f t="shared" si="30"/>
        <v>0.28330764074210296</v>
      </c>
      <c r="D403" s="15">
        <f t="shared" si="31"/>
        <v>200</v>
      </c>
      <c r="E403" s="2">
        <f t="shared" si="32"/>
        <v>198.5834617962895</v>
      </c>
      <c r="F403" s="2">
        <v>5</v>
      </c>
      <c r="G403" s="2">
        <f t="shared" si="33"/>
        <v>3.5834617962894852</v>
      </c>
      <c r="H403" s="2">
        <f t="shared" si="34"/>
        <v>0.32600070470330411</v>
      </c>
    </row>
    <row r="404" spans="1:8" x14ac:dyDescent="0.3">
      <c r="A404" s="2">
        <v>80320</v>
      </c>
      <c r="B404">
        <v>0.2344546579030341</v>
      </c>
      <c r="C404" s="15">
        <f t="shared" si="30"/>
        <v>0.2694881125322231</v>
      </c>
      <c r="D404" s="15">
        <f t="shared" si="31"/>
        <v>200</v>
      </c>
      <c r="E404" s="2">
        <f t="shared" si="32"/>
        <v>198.65255943733888</v>
      </c>
      <c r="F404" s="2">
        <v>5</v>
      </c>
      <c r="G404" s="2">
        <f t="shared" si="33"/>
        <v>3.6525594373388843</v>
      </c>
      <c r="H404" s="2">
        <f t="shared" si="34"/>
        <v>0.30724977465159264</v>
      </c>
    </row>
    <row r="405" spans="1:8" x14ac:dyDescent="0.3">
      <c r="A405" s="2">
        <v>80520</v>
      </c>
      <c r="B405">
        <v>0.26185972239282646</v>
      </c>
      <c r="C405" s="15">
        <f t="shared" si="30"/>
        <v>0.3009881866584212</v>
      </c>
      <c r="D405" s="15">
        <f t="shared" si="31"/>
        <v>200</v>
      </c>
      <c r="E405" s="2">
        <f t="shared" si="32"/>
        <v>198.49505906670788</v>
      </c>
      <c r="F405" s="2">
        <v>5</v>
      </c>
      <c r="G405" s="2">
        <f t="shared" si="33"/>
        <v>3.4950590667078938</v>
      </c>
      <c r="H405" s="2">
        <f t="shared" si="34"/>
        <v>0.35053447846334584</v>
      </c>
    </row>
    <row r="406" spans="1:8" x14ac:dyDescent="0.3">
      <c r="A406" s="2">
        <v>80720</v>
      </c>
      <c r="B406">
        <v>0.21671690215595366</v>
      </c>
      <c r="C406" s="15">
        <f t="shared" si="30"/>
        <v>0.24909988753557891</v>
      </c>
      <c r="D406" s="15">
        <f t="shared" si="31"/>
        <v>200</v>
      </c>
      <c r="E406" s="2">
        <f t="shared" si="32"/>
        <v>198.75450056232211</v>
      </c>
      <c r="F406" s="2">
        <v>5</v>
      </c>
      <c r="G406" s="2">
        <f t="shared" si="33"/>
        <v>3.7545005623221055</v>
      </c>
      <c r="H406" s="2">
        <f t="shared" si="34"/>
        <v>0.28023567317222903</v>
      </c>
    </row>
    <row r="407" spans="1:8" x14ac:dyDescent="0.3">
      <c r="A407" s="2">
        <v>80920</v>
      </c>
      <c r="B407">
        <v>0.26233229731968</v>
      </c>
      <c r="C407" s="15">
        <f t="shared" si="30"/>
        <v>0.30153137622951726</v>
      </c>
      <c r="D407" s="15">
        <f t="shared" si="31"/>
        <v>200</v>
      </c>
      <c r="E407" s="2">
        <f t="shared" si="32"/>
        <v>198.4923431188524</v>
      </c>
      <c r="F407" s="2">
        <v>5</v>
      </c>
      <c r="G407" s="2">
        <f t="shared" si="33"/>
        <v>3.4923431188524137</v>
      </c>
      <c r="H407" s="2">
        <f t="shared" si="34"/>
        <v>0.35129817986167011</v>
      </c>
    </row>
    <row r="408" spans="1:8" x14ac:dyDescent="0.3">
      <c r="A408" s="2">
        <v>81120</v>
      </c>
      <c r="B408">
        <v>0.26752375018307561</v>
      </c>
      <c r="C408" s="15">
        <f t="shared" si="30"/>
        <v>0.30749856342882254</v>
      </c>
      <c r="D408" s="15">
        <f t="shared" si="31"/>
        <v>200</v>
      </c>
      <c r="E408" s="2">
        <f t="shared" si="32"/>
        <v>198.46250718285589</v>
      </c>
      <c r="F408" s="2">
        <v>5</v>
      </c>
      <c r="G408" s="2">
        <f t="shared" si="33"/>
        <v>3.4625071828558873</v>
      </c>
      <c r="H408" s="2">
        <f t="shared" si="34"/>
        <v>0.3597278014998827</v>
      </c>
    </row>
    <row r="409" spans="1:8" x14ac:dyDescent="0.3">
      <c r="A409" s="2">
        <v>81320</v>
      </c>
      <c r="B409">
        <v>0.24295379162525593</v>
      </c>
      <c r="C409" s="15">
        <f t="shared" si="30"/>
        <v>0.27925723175316775</v>
      </c>
      <c r="D409" s="15">
        <f t="shared" si="31"/>
        <v>200</v>
      </c>
      <c r="E409" s="2">
        <f t="shared" si="32"/>
        <v>198.60371384123417</v>
      </c>
      <c r="F409" s="2">
        <v>5</v>
      </c>
      <c r="G409" s="2">
        <f t="shared" si="33"/>
        <v>3.6037138412341614</v>
      </c>
      <c r="H409" s="2">
        <f t="shared" si="34"/>
        <v>0.32046706115897611</v>
      </c>
    </row>
    <row r="410" spans="1:8" x14ac:dyDescent="0.3">
      <c r="A410" s="2">
        <v>81520</v>
      </c>
      <c r="B410">
        <v>0.24417963789808994</v>
      </c>
      <c r="C410" s="15">
        <f t="shared" si="30"/>
        <v>0.28066625045757465</v>
      </c>
      <c r="D410" s="15">
        <f t="shared" si="31"/>
        <v>200</v>
      </c>
      <c r="E410" s="2">
        <f t="shared" si="32"/>
        <v>198.59666874771213</v>
      </c>
      <c r="F410" s="2">
        <v>5</v>
      </c>
      <c r="G410" s="2">
        <f t="shared" si="33"/>
        <v>3.5966687477121266</v>
      </c>
      <c r="H410" s="2">
        <f t="shared" si="34"/>
        <v>0.32238845447358261</v>
      </c>
    </row>
    <row r="411" spans="1:8" x14ac:dyDescent="0.3">
      <c r="A411" s="2">
        <v>81720</v>
      </c>
      <c r="B411">
        <v>0.2421854453005523</v>
      </c>
      <c r="C411" s="15">
        <f t="shared" si="30"/>
        <v>0.27837407505810607</v>
      </c>
      <c r="D411" s="15">
        <f t="shared" si="31"/>
        <v>200</v>
      </c>
      <c r="E411" s="2">
        <f t="shared" si="32"/>
        <v>198.60812962470948</v>
      </c>
      <c r="F411" s="2">
        <v>5</v>
      </c>
      <c r="G411" s="2">
        <f t="shared" si="33"/>
        <v>3.6081296247094699</v>
      </c>
      <c r="H411" s="2">
        <f t="shared" si="34"/>
        <v>0.31926470274462265</v>
      </c>
    </row>
    <row r="412" spans="1:8" x14ac:dyDescent="0.3">
      <c r="A412" s="2">
        <v>81920</v>
      </c>
      <c r="B412">
        <v>0.26718229624180789</v>
      </c>
      <c r="C412" s="15">
        <f t="shared" si="30"/>
        <v>0.30710608763426195</v>
      </c>
      <c r="D412" s="15">
        <f t="shared" si="31"/>
        <v>200</v>
      </c>
      <c r="E412" s="2">
        <f t="shared" si="32"/>
        <v>198.46446956182868</v>
      </c>
      <c r="F412" s="2">
        <v>5</v>
      </c>
      <c r="G412" s="2">
        <f t="shared" si="33"/>
        <v>3.4644695618286905</v>
      </c>
      <c r="H412" s="2">
        <f t="shared" si="34"/>
        <v>0.35917109902722016</v>
      </c>
    </row>
    <row r="413" spans="1:8" x14ac:dyDescent="0.3">
      <c r="A413" s="2">
        <v>82120</v>
      </c>
      <c r="B413">
        <v>0.23248433597476498</v>
      </c>
      <c r="C413" s="15">
        <f t="shared" si="30"/>
        <v>0.26722337468363788</v>
      </c>
      <c r="D413" s="15">
        <f t="shared" si="31"/>
        <v>200</v>
      </c>
      <c r="E413" s="2">
        <f t="shared" si="32"/>
        <v>198.66388312658182</v>
      </c>
      <c r="F413" s="2">
        <v>5</v>
      </c>
      <c r="G413" s="2">
        <f t="shared" si="33"/>
        <v>3.6638831265818106</v>
      </c>
      <c r="H413" s="2">
        <f t="shared" si="34"/>
        <v>0.30421136454117143</v>
      </c>
    </row>
    <row r="414" spans="1:8" x14ac:dyDescent="0.3">
      <c r="A414" s="2">
        <v>82320</v>
      </c>
      <c r="B414">
        <v>0.26976240524874195</v>
      </c>
      <c r="C414" s="15">
        <f t="shared" si="30"/>
        <v>0.31007173017096779</v>
      </c>
      <c r="D414" s="15">
        <f t="shared" si="31"/>
        <v>200</v>
      </c>
      <c r="E414" s="2">
        <f t="shared" si="32"/>
        <v>198.44964134914517</v>
      </c>
      <c r="F414" s="2">
        <v>5</v>
      </c>
      <c r="G414" s="2">
        <f t="shared" si="33"/>
        <v>3.449641349145161</v>
      </c>
      <c r="H414" s="2">
        <f t="shared" si="34"/>
        <v>0.36338564898309134</v>
      </c>
    </row>
    <row r="415" spans="1:8" x14ac:dyDescent="0.3">
      <c r="A415" s="2">
        <v>82520</v>
      </c>
      <c r="B415">
        <v>0.24840269794398237</v>
      </c>
      <c r="C415" s="15">
        <f t="shared" si="30"/>
        <v>0.28552034246434754</v>
      </c>
      <c r="D415" s="15">
        <f t="shared" si="31"/>
        <v>200</v>
      </c>
      <c r="E415" s="2">
        <f t="shared" si="32"/>
        <v>198.57239828767825</v>
      </c>
      <c r="F415" s="2">
        <v>5</v>
      </c>
      <c r="G415" s="2">
        <f t="shared" si="33"/>
        <v>3.5723982876782623</v>
      </c>
      <c r="H415" s="2">
        <f t="shared" si="34"/>
        <v>0.32903714689892422</v>
      </c>
    </row>
    <row r="416" spans="1:8" x14ac:dyDescent="0.3">
      <c r="A416" s="2">
        <v>82720</v>
      </c>
      <c r="B416">
        <v>0.24906079402038861</v>
      </c>
      <c r="C416" s="15">
        <f t="shared" si="30"/>
        <v>0.28627677473607888</v>
      </c>
      <c r="D416" s="15">
        <f t="shared" si="31"/>
        <v>200</v>
      </c>
      <c r="E416" s="2">
        <f t="shared" si="32"/>
        <v>198.5686161263196</v>
      </c>
      <c r="F416" s="2">
        <v>5</v>
      </c>
      <c r="G416" s="2">
        <f t="shared" si="33"/>
        <v>3.5686161263196059</v>
      </c>
      <c r="H416" s="2">
        <f t="shared" si="34"/>
        <v>0.33007737850907309</v>
      </c>
    </row>
    <row r="417" spans="1:8" x14ac:dyDescent="0.3">
      <c r="A417" s="2">
        <v>82920</v>
      </c>
      <c r="B417">
        <v>0.26354647139526299</v>
      </c>
      <c r="C417" s="15">
        <f t="shared" si="30"/>
        <v>0.30292697861524481</v>
      </c>
      <c r="D417" s="15">
        <f t="shared" si="31"/>
        <v>200</v>
      </c>
      <c r="E417" s="2">
        <f t="shared" si="32"/>
        <v>198.48536510692378</v>
      </c>
      <c r="F417" s="2">
        <v>5</v>
      </c>
      <c r="G417" s="2">
        <f t="shared" si="33"/>
        <v>3.4853651069237759</v>
      </c>
      <c r="H417" s="2">
        <f t="shared" si="34"/>
        <v>0.35326311189138082</v>
      </c>
    </row>
    <row r="418" spans="1:8" x14ac:dyDescent="0.3">
      <c r="A418" s="2">
        <v>83120</v>
      </c>
      <c r="B418">
        <v>0.25799308534195264</v>
      </c>
      <c r="C418" s="15">
        <f t="shared" si="30"/>
        <v>0.29654377625511796</v>
      </c>
      <c r="D418" s="15">
        <f t="shared" si="31"/>
        <v>200</v>
      </c>
      <c r="E418" s="2">
        <f t="shared" si="32"/>
        <v>198.51728111872441</v>
      </c>
      <c r="F418" s="2">
        <v>5</v>
      </c>
      <c r="G418" s="2">
        <f t="shared" si="33"/>
        <v>3.5172811187244104</v>
      </c>
      <c r="H418" s="2">
        <f t="shared" si="34"/>
        <v>0.34430841906171961</v>
      </c>
    </row>
    <row r="419" spans="1:8" x14ac:dyDescent="0.3">
      <c r="A419" s="2">
        <v>83320</v>
      </c>
      <c r="B419">
        <v>0.25830869190148747</v>
      </c>
      <c r="C419" s="15">
        <f t="shared" si="30"/>
        <v>0.29690654241550285</v>
      </c>
      <c r="D419" s="15">
        <f t="shared" si="31"/>
        <v>200</v>
      </c>
      <c r="E419" s="2">
        <f t="shared" si="32"/>
        <v>198.51546728792249</v>
      </c>
      <c r="F419" s="2">
        <v>5</v>
      </c>
      <c r="G419" s="2">
        <f t="shared" si="33"/>
        <v>3.515467287922486</v>
      </c>
      <c r="H419" s="2">
        <f t="shared" si="34"/>
        <v>0.34481510630937134</v>
      </c>
    </row>
    <row r="420" spans="1:8" x14ac:dyDescent="0.3">
      <c r="A420" s="2">
        <v>83520</v>
      </c>
      <c r="B420">
        <v>0.24192704896800143</v>
      </c>
      <c r="C420" s="15">
        <f t="shared" si="30"/>
        <v>0.27807706777931201</v>
      </c>
      <c r="D420" s="15">
        <f t="shared" si="31"/>
        <v>200</v>
      </c>
      <c r="E420" s="2">
        <f t="shared" si="32"/>
        <v>198.60961466110345</v>
      </c>
      <c r="F420" s="2">
        <v>5</v>
      </c>
      <c r="G420" s="2">
        <f t="shared" si="33"/>
        <v>3.6096146611034401</v>
      </c>
      <c r="H420" s="2">
        <f t="shared" si="34"/>
        <v>0.31886068394531764</v>
      </c>
    </row>
    <row r="421" spans="1:8" x14ac:dyDescent="0.3">
      <c r="A421" s="2">
        <v>83720</v>
      </c>
      <c r="B421">
        <v>0.25211045929317499</v>
      </c>
      <c r="C421" s="15">
        <f t="shared" si="30"/>
        <v>0.28978213711859196</v>
      </c>
      <c r="D421" s="15">
        <f t="shared" si="31"/>
        <v>200</v>
      </c>
      <c r="E421" s="2">
        <f t="shared" si="32"/>
        <v>198.55108931440705</v>
      </c>
      <c r="F421" s="2">
        <v>5</v>
      </c>
      <c r="G421" s="2">
        <f t="shared" si="33"/>
        <v>3.5510893144070401</v>
      </c>
      <c r="H421" s="2">
        <f t="shared" si="34"/>
        <v>0.33491258424883036</v>
      </c>
    </row>
    <row r="422" spans="1:8" x14ac:dyDescent="0.3">
      <c r="A422" s="2">
        <v>83920</v>
      </c>
      <c r="B422">
        <v>0.257769397304281</v>
      </c>
      <c r="C422" s="15">
        <f t="shared" si="30"/>
        <v>0.2962866635681391</v>
      </c>
      <c r="D422" s="15">
        <f t="shared" si="31"/>
        <v>200</v>
      </c>
      <c r="E422" s="2">
        <f t="shared" si="32"/>
        <v>198.5185666821593</v>
      </c>
      <c r="F422" s="2">
        <v>5</v>
      </c>
      <c r="G422" s="2">
        <f t="shared" si="33"/>
        <v>3.5185666821593045</v>
      </c>
      <c r="H422" s="2">
        <f t="shared" si="34"/>
        <v>0.34394946244568697</v>
      </c>
    </row>
    <row r="423" spans="1:8" x14ac:dyDescent="0.3">
      <c r="A423" s="2">
        <v>84120</v>
      </c>
      <c r="B423">
        <v>0.25131293020771373</v>
      </c>
      <c r="C423" s="15">
        <f t="shared" si="30"/>
        <v>0.2888654370203606</v>
      </c>
      <c r="D423" s="15">
        <f t="shared" si="31"/>
        <v>200</v>
      </c>
      <c r="E423" s="2">
        <f t="shared" si="32"/>
        <v>198.5556728148982</v>
      </c>
      <c r="F423" s="2">
        <v>5</v>
      </c>
      <c r="G423" s="2">
        <f t="shared" si="33"/>
        <v>3.5556728148981969</v>
      </c>
      <c r="H423" s="2">
        <f t="shared" si="34"/>
        <v>0.33364577016115693</v>
      </c>
    </row>
    <row r="424" spans="1:8" x14ac:dyDescent="0.3">
      <c r="A424" s="2">
        <v>84320</v>
      </c>
      <c r="B424">
        <v>0.25473337645911581</v>
      </c>
      <c r="C424" s="15">
        <f t="shared" si="30"/>
        <v>0.2927969844357653</v>
      </c>
      <c r="D424" s="15">
        <f t="shared" si="31"/>
        <v>200</v>
      </c>
      <c r="E424" s="2">
        <f t="shared" si="32"/>
        <v>198.53601507782116</v>
      </c>
      <c r="F424" s="2">
        <v>5</v>
      </c>
      <c r="G424" s="2">
        <f t="shared" si="33"/>
        <v>3.5360150778211734</v>
      </c>
      <c r="H424" s="2">
        <f t="shared" si="34"/>
        <v>0.33909065686006334</v>
      </c>
    </row>
    <row r="425" spans="1:8" x14ac:dyDescent="0.3">
      <c r="A425" s="2">
        <v>84520</v>
      </c>
      <c r="B425">
        <v>0.26712981547107456</v>
      </c>
      <c r="C425" s="15">
        <f t="shared" si="30"/>
        <v>0.30704576490928109</v>
      </c>
      <c r="D425" s="15">
        <f t="shared" si="31"/>
        <v>200</v>
      </c>
      <c r="E425" s="2">
        <f t="shared" si="32"/>
        <v>198.46477117545359</v>
      </c>
      <c r="F425" s="2">
        <v>5</v>
      </c>
      <c r="G425" s="2">
        <f t="shared" si="33"/>
        <v>3.4647711754535946</v>
      </c>
      <c r="H425" s="2">
        <f t="shared" si="34"/>
        <v>0.35908556344501685</v>
      </c>
    </row>
    <row r="426" spans="1:8" x14ac:dyDescent="0.3">
      <c r="A426" s="2">
        <v>84720</v>
      </c>
      <c r="B426">
        <v>0.26502021004839232</v>
      </c>
      <c r="C426" s="15">
        <f t="shared" si="30"/>
        <v>0.30462093109010613</v>
      </c>
      <c r="D426" s="15">
        <f t="shared" si="31"/>
        <v>200</v>
      </c>
      <c r="E426" s="2">
        <f t="shared" si="32"/>
        <v>198.47689534454946</v>
      </c>
      <c r="F426" s="2">
        <v>5</v>
      </c>
      <c r="G426" s="2">
        <f t="shared" si="33"/>
        <v>3.4768953445494692</v>
      </c>
      <c r="H426" s="2">
        <f t="shared" si="34"/>
        <v>0.35565348976993205</v>
      </c>
    </row>
    <row r="427" spans="1:8" x14ac:dyDescent="0.3">
      <c r="A427" s="2">
        <v>84920</v>
      </c>
      <c r="B427">
        <v>0.2512099169368896</v>
      </c>
      <c r="C427" s="15">
        <f t="shared" si="30"/>
        <v>0.28874703096194204</v>
      </c>
      <c r="D427" s="15">
        <f t="shared" si="31"/>
        <v>200</v>
      </c>
      <c r="E427" s="2">
        <f t="shared" si="32"/>
        <v>198.5562648451903</v>
      </c>
      <c r="F427" s="2">
        <v>5</v>
      </c>
      <c r="G427" s="2">
        <f t="shared" si="33"/>
        <v>3.5562648451902898</v>
      </c>
      <c r="H427" s="2">
        <f t="shared" si="34"/>
        <v>0.33348226267238384</v>
      </c>
    </row>
    <row r="428" spans="1:8" x14ac:dyDescent="0.3">
      <c r="A428" s="2">
        <v>85120</v>
      </c>
      <c r="B428">
        <v>0.2401399912628174</v>
      </c>
      <c r="C428" s="15">
        <f t="shared" si="30"/>
        <v>0.27602297846300849</v>
      </c>
      <c r="D428" s="15">
        <f t="shared" si="31"/>
        <v>200</v>
      </c>
      <c r="E428" s="2">
        <f t="shared" si="32"/>
        <v>198.61988510768495</v>
      </c>
      <c r="F428" s="2">
        <v>5</v>
      </c>
      <c r="G428" s="2">
        <f t="shared" si="33"/>
        <v>3.6198851076849574</v>
      </c>
      <c r="H428" s="2">
        <f t="shared" si="34"/>
        <v>0.31607113178277169</v>
      </c>
    </row>
    <row r="429" spans="1:8" x14ac:dyDescent="0.3">
      <c r="A429" s="2">
        <v>85320</v>
      </c>
      <c r="B429">
        <v>0.25278896163349562</v>
      </c>
      <c r="C429" s="15">
        <f t="shared" si="30"/>
        <v>0.2905620248660869</v>
      </c>
      <c r="D429" s="15">
        <f t="shared" si="31"/>
        <v>200</v>
      </c>
      <c r="E429" s="2">
        <f t="shared" si="32"/>
        <v>198.54718987566957</v>
      </c>
      <c r="F429" s="2">
        <v>5</v>
      </c>
      <c r="G429" s="2">
        <f t="shared" si="33"/>
        <v>3.5471898756695657</v>
      </c>
      <c r="H429" s="2">
        <f t="shared" si="34"/>
        <v>0.33599164442998741</v>
      </c>
    </row>
    <row r="430" spans="1:8" x14ac:dyDescent="0.3">
      <c r="A430" s="2">
        <v>85520</v>
      </c>
      <c r="B430">
        <v>0.25544783636152324</v>
      </c>
      <c r="C430" s="15">
        <f t="shared" si="30"/>
        <v>0.29361820271439454</v>
      </c>
      <c r="D430" s="15">
        <f t="shared" si="31"/>
        <v>200</v>
      </c>
      <c r="E430" s="2">
        <f t="shared" si="32"/>
        <v>198.53190898642802</v>
      </c>
      <c r="F430" s="2">
        <v>5</v>
      </c>
      <c r="G430" s="2">
        <f t="shared" si="33"/>
        <v>3.5319089864280273</v>
      </c>
      <c r="H430" s="2">
        <f t="shared" si="34"/>
        <v>0.3402318695279517</v>
      </c>
    </row>
    <row r="431" spans="1:8" x14ac:dyDescent="0.3">
      <c r="A431" s="2">
        <v>85720</v>
      </c>
      <c r="B431">
        <v>0.24861234719705289</v>
      </c>
      <c r="C431" s="15">
        <f t="shared" si="30"/>
        <v>0.2857613186173022</v>
      </c>
      <c r="D431" s="15">
        <f t="shared" si="31"/>
        <v>200</v>
      </c>
      <c r="E431" s="2">
        <f t="shared" si="32"/>
        <v>198.57119340691349</v>
      </c>
      <c r="F431" s="2">
        <v>5</v>
      </c>
      <c r="G431" s="2">
        <f t="shared" si="33"/>
        <v>3.5711934069134887</v>
      </c>
      <c r="H431" s="2">
        <f t="shared" si="34"/>
        <v>0.32936841109233883</v>
      </c>
    </row>
    <row r="432" spans="1:8" x14ac:dyDescent="0.3">
      <c r="A432" s="2">
        <v>85920</v>
      </c>
      <c r="B432">
        <v>0.25750363158101375</v>
      </c>
      <c r="C432" s="15">
        <f t="shared" si="30"/>
        <v>0.29598118572530319</v>
      </c>
      <c r="D432" s="15">
        <f t="shared" si="31"/>
        <v>200</v>
      </c>
      <c r="E432" s="2">
        <f t="shared" si="32"/>
        <v>198.52009407137348</v>
      </c>
      <c r="F432" s="2">
        <v>5</v>
      </c>
      <c r="G432" s="2">
        <f t="shared" si="33"/>
        <v>3.5200940713734843</v>
      </c>
      <c r="H432" s="2">
        <f t="shared" si="34"/>
        <v>0.34352315639373182</v>
      </c>
    </row>
    <row r="433" spans="1:8" x14ac:dyDescent="0.3">
      <c r="A433" s="2">
        <v>86120</v>
      </c>
      <c r="B433">
        <v>0.25342747226086915</v>
      </c>
      <c r="C433" s="15">
        <f t="shared" si="30"/>
        <v>0.29129594512743578</v>
      </c>
      <c r="D433" s="15">
        <f t="shared" si="31"/>
        <v>200</v>
      </c>
      <c r="E433" s="2">
        <f t="shared" si="32"/>
        <v>198.54352027436283</v>
      </c>
      <c r="F433" s="2">
        <v>5</v>
      </c>
      <c r="G433" s="2">
        <f t="shared" si="33"/>
        <v>3.5435202743628214</v>
      </c>
      <c r="H433" s="2">
        <f t="shared" si="34"/>
        <v>0.33700820688112609</v>
      </c>
    </row>
    <row r="434" spans="1:8" x14ac:dyDescent="0.3">
      <c r="A434" s="2">
        <v>86320</v>
      </c>
      <c r="B434">
        <v>0.26503890869784258</v>
      </c>
      <c r="C434" s="15">
        <f t="shared" si="30"/>
        <v>0.30464242379062367</v>
      </c>
      <c r="D434" s="15">
        <f t="shared" si="31"/>
        <v>200</v>
      </c>
      <c r="E434" s="2">
        <f t="shared" si="32"/>
        <v>198.47678788104687</v>
      </c>
      <c r="F434" s="2">
        <v>5</v>
      </c>
      <c r="G434" s="2">
        <f t="shared" si="33"/>
        <v>3.4767878810468815</v>
      </c>
      <c r="H434" s="2">
        <f t="shared" si="34"/>
        <v>0.35568385669765046</v>
      </c>
    </row>
    <row r="435" spans="1:8" x14ac:dyDescent="0.3">
      <c r="A435" s="2">
        <v>86520</v>
      </c>
      <c r="B435">
        <v>0.2677406597147477</v>
      </c>
      <c r="C435" s="15">
        <f t="shared" si="30"/>
        <v>0.30774788472959508</v>
      </c>
      <c r="D435" s="15">
        <f t="shared" si="31"/>
        <v>200</v>
      </c>
      <c r="E435" s="2">
        <f t="shared" si="32"/>
        <v>198.46126057635203</v>
      </c>
      <c r="F435" s="2">
        <v>5</v>
      </c>
      <c r="G435" s="2">
        <f t="shared" si="33"/>
        <v>3.4612605763520246</v>
      </c>
      <c r="H435" s="2">
        <f t="shared" si="34"/>
        <v>0.36008161499894592</v>
      </c>
    </row>
    <row r="436" spans="1:8" x14ac:dyDescent="0.3">
      <c r="A436" s="2">
        <v>86720</v>
      </c>
      <c r="B436">
        <v>0.25464807842008036</v>
      </c>
      <c r="C436" s="15">
        <f t="shared" si="30"/>
        <v>0.29269894071273606</v>
      </c>
      <c r="D436" s="15">
        <f t="shared" si="31"/>
        <v>200</v>
      </c>
      <c r="E436" s="2">
        <f t="shared" si="32"/>
        <v>198.53650529643633</v>
      </c>
      <c r="F436" s="2">
        <v>5</v>
      </c>
      <c r="G436" s="2">
        <f t="shared" si="33"/>
        <v>3.5365052964363199</v>
      </c>
      <c r="H436" s="2">
        <f t="shared" si="34"/>
        <v>0.33895449973824793</v>
      </c>
    </row>
    <row r="437" spans="1:8" x14ac:dyDescent="0.3">
      <c r="A437" s="2">
        <v>86920</v>
      </c>
      <c r="B437">
        <v>0.23977103885032272</v>
      </c>
      <c r="C437" s="15">
        <f t="shared" si="30"/>
        <v>0.27559889523025599</v>
      </c>
      <c r="D437" s="15">
        <f t="shared" si="31"/>
        <v>200</v>
      </c>
      <c r="E437" s="2">
        <f t="shared" si="32"/>
        <v>198.62200552384871</v>
      </c>
      <c r="F437" s="2">
        <v>5</v>
      </c>
      <c r="G437" s="2">
        <f t="shared" si="33"/>
        <v>3.6220055238487201</v>
      </c>
      <c r="H437" s="2">
        <f t="shared" si="34"/>
        <v>0.31549621005831469</v>
      </c>
    </row>
    <row r="438" spans="1:8" x14ac:dyDescent="0.3">
      <c r="A438" s="2">
        <v>87120</v>
      </c>
      <c r="B438">
        <v>0.26131316108982078</v>
      </c>
      <c r="C438" s="15">
        <f t="shared" si="30"/>
        <v>0.30035995527565607</v>
      </c>
      <c r="D438" s="15">
        <f t="shared" si="31"/>
        <v>200</v>
      </c>
      <c r="E438" s="2">
        <f t="shared" si="32"/>
        <v>198.49820022362172</v>
      </c>
      <c r="F438" s="2">
        <v>5</v>
      </c>
      <c r="G438" s="2">
        <f t="shared" si="33"/>
        <v>3.4982002236217196</v>
      </c>
      <c r="H438" s="2">
        <f t="shared" si="34"/>
        <v>0.34965196467306742</v>
      </c>
    </row>
    <row r="439" spans="1:8" x14ac:dyDescent="0.3">
      <c r="A439" s="2">
        <v>87320</v>
      </c>
      <c r="B439">
        <v>0.27963467816536397</v>
      </c>
      <c r="C439" s="15">
        <f t="shared" si="30"/>
        <v>0.32141917030501604</v>
      </c>
      <c r="D439" s="15">
        <f t="shared" si="31"/>
        <v>200</v>
      </c>
      <c r="E439" s="2">
        <f t="shared" si="32"/>
        <v>198.39290414847491</v>
      </c>
      <c r="F439" s="2">
        <v>5</v>
      </c>
      <c r="G439" s="2">
        <f t="shared" si="33"/>
        <v>3.3929041484749201</v>
      </c>
      <c r="H439" s="2">
        <f t="shared" si="34"/>
        <v>0.37968373909985681</v>
      </c>
    </row>
    <row r="440" spans="1:8" x14ac:dyDescent="0.3">
      <c r="A440" s="2">
        <v>87520</v>
      </c>
      <c r="B440">
        <v>0.27628322194830002</v>
      </c>
      <c r="C440" s="15">
        <f t="shared" si="30"/>
        <v>0.31756692177965518</v>
      </c>
      <c r="D440" s="15">
        <f t="shared" si="31"/>
        <v>200</v>
      </c>
      <c r="E440" s="2">
        <f t="shared" si="32"/>
        <v>198.41216539110172</v>
      </c>
      <c r="F440" s="2">
        <v>5</v>
      </c>
      <c r="G440" s="2">
        <f t="shared" si="33"/>
        <v>3.4121653911017242</v>
      </c>
      <c r="H440" s="2">
        <f t="shared" si="34"/>
        <v>0.37411995453859109</v>
      </c>
    </row>
    <row r="441" spans="1:8" x14ac:dyDescent="0.3">
      <c r="A441" s="2">
        <v>87720</v>
      </c>
      <c r="B441">
        <v>0.28202925373280868</v>
      </c>
      <c r="C441" s="15">
        <f t="shared" si="30"/>
        <v>0.32417155601472264</v>
      </c>
      <c r="D441" s="15">
        <f t="shared" si="31"/>
        <v>200</v>
      </c>
      <c r="E441" s="2">
        <f t="shared" si="32"/>
        <v>198.37914221992639</v>
      </c>
      <c r="F441" s="2">
        <v>5</v>
      </c>
      <c r="G441" s="2">
        <f t="shared" si="33"/>
        <v>3.3791422199263867</v>
      </c>
      <c r="H441" s="2">
        <f t="shared" si="34"/>
        <v>0.38367870907021928</v>
      </c>
    </row>
    <row r="442" spans="1:8" x14ac:dyDescent="0.3">
      <c r="A442" s="2">
        <v>87920</v>
      </c>
      <c r="B442">
        <v>0.24983176067896068</v>
      </c>
      <c r="C442" s="15">
        <f t="shared" si="30"/>
        <v>0.28716294330915021</v>
      </c>
      <c r="D442" s="15">
        <f t="shared" si="31"/>
        <v>200</v>
      </c>
      <c r="E442" s="2">
        <f t="shared" si="32"/>
        <v>198.56418528345424</v>
      </c>
      <c r="F442" s="2">
        <v>5</v>
      </c>
      <c r="G442" s="2">
        <f t="shared" si="33"/>
        <v>3.5641852834542487</v>
      </c>
      <c r="H442" s="2">
        <f t="shared" si="34"/>
        <v>0.33129744954193568</v>
      </c>
    </row>
    <row r="443" spans="1:8" x14ac:dyDescent="0.3">
      <c r="A443" s="2">
        <v>88120</v>
      </c>
      <c r="B443">
        <v>0.27141013851861429</v>
      </c>
      <c r="C443" s="15">
        <f t="shared" si="30"/>
        <v>0.31196567645817735</v>
      </c>
      <c r="D443" s="15">
        <f t="shared" si="31"/>
        <v>200</v>
      </c>
      <c r="E443" s="2">
        <f t="shared" si="32"/>
        <v>198.44017161770913</v>
      </c>
      <c r="F443" s="2">
        <v>5</v>
      </c>
      <c r="G443" s="2">
        <f t="shared" si="33"/>
        <v>3.4401716177091135</v>
      </c>
      <c r="H443" s="2">
        <f t="shared" si="34"/>
        <v>0.36608683914296353</v>
      </c>
    </row>
    <row r="444" spans="1:8" x14ac:dyDescent="0.3">
      <c r="A444" s="2">
        <v>88320</v>
      </c>
      <c r="B444">
        <v>0.26809622821165541</v>
      </c>
      <c r="C444" s="15">
        <f t="shared" si="30"/>
        <v>0.30815658415132807</v>
      </c>
      <c r="D444" s="15">
        <f t="shared" si="31"/>
        <v>200</v>
      </c>
      <c r="E444" s="2">
        <f t="shared" si="32"/>
        <v>198.45921707924336</v>
      </c>
      <c r="F444" s="2">
        <v>5</v>
      </c>
      <c r="G444" s="2">
        <f t="shared" si="33"/>
        <v>3.4592170792433596</v>
      </c>
      <c r="H444" s="2">
        <f t="shared" si="34"/>
        <v>0.36066188359459989</v>
      </c>
    </row>
    <row r="445" spans="1:8" x14ac:dyDescent="0.3">
      <c r="A445" s="2">
        <v>88520</v>
      </c>
      <c r="B445">
        <v>0.27028175340204186</v>
      </c>
      <c r="C445" s="15">
        <f t="shared" si="30"/>
        <v>0.31066868207131249</v>
      </c>
      <c r="D445" s="15">
        <f t="shared" si="31"/>
        <v>200</v>
      </c>
      <c r="E445" s="2">
        <f t="shared" si="32"/>
        <v>198.44665658964342</v>
      </c>
      <c r="F445" s="2">
        <v>5</v>
      </c>
      <c r="G445" s="2">
        <f t="shared" si="33"/>
        <v>3.4466565896434376</v>
      </c>
      <c r="H445" s="2">
        <f t="shared" si="34"/>
        <v>0.36423622064560185</v>
      </c>
    </row>
    <row r="446" spans="1:8" x14ac:dyDescent="0.3">
      <c r="A446" s="2">
        <v>88720</v>
      </c>
      <c r="B446">
        <v>0.26620101470427626</v>
      </c>
      <c r="C446" s="15">
        <f t="shared" si="30"/>
        <v>0.30597817782100722</v>
      </c>
      <c r="D446" s="15">
        <f t="shared" si="31"/>
        <v>200</v>
      </c>
      <c r="E446" s="2">
        <f t="shared" si="32"/>
        <v>198.47010911089495</v>
      </c>
      <c r="F446" s="2">
        <v>5</v>
      </c>
      <c r="G446" s="2">
        <f t="shared" si="33"/>
        <v>3.4701091108949638</v>
      </c>
      <c r="H446" s="2">
        <f t="shared" si="34"/>
        <v>0.35757301332385677</v>
      </c>
    </row>
    <row r="447" spans="1:8" x14ac:dyDescent="0.3">
      <c r="A447" s="2">
        <v>88920</v>
      </c>
      <c r="B447">
        <v>0.22770338651192831</v>
      </c>
      <c r="C447" s="15">
        <f t="shared" si="30"/>
        <v>0.26172803047348081</v>
      </c>
      <c r="D447" s="15">
        <f t="shared" si="31"/>
        <v>200</v>
      </c>
      <c r="E447" s="2">
        <f t="shared" si="32"/>
        <v>198.69135984763258</v>
      </c>
      <c r="F447" s="2">
        <v>5</v>
      </c>
      <c r="G447" s="2">
        <f t="shared" si="33"/>
        <v>3.6913598476325959</v>
      </c>
      <c r="H447" s="2">
        <f t="shared" si="34"/>
        <v>0.29687829853604725</v>
      </c>
    </row>
    <row r="448" spans="1:8" x14ac:dyDescent="0.3">
      <c r="A448" s="2">
        <v>89120</v>
      </c>
      <c r="B448">
        <v>0.26090522297552543</v>
      </c>
      <c r="C448" s="15">
        <f t="shared" si="30"/>
        <v>0.29989106089140855</v>
      </c>
      <c r="D448" s="15">
        <f t="shared" si="31"/>
        <v>200</v>
      </c>
      <c r="E448" s="2">
        <f t="shared" si="32"/>
        <v>198.50054469554297</v>
      </c>
      <c r="F448" s="2">
        <v>5</v>
      </c>
      <c r="G448" s="2">
        <f t="shared" si="33"/>
        <v>3.5005446955429571</v>
      </c>
      <c r="H448" s="2">
        <f t="shared" si="34"/>
        <v>0.3489938063830107</v>
      </c>
    </row>
    <row r="449" spans="1:8" x14ac:dyDescent="0.3">
      <c r="A449" s="2">
        <v>89320</v>
      </c>
      <c r="B449">
        <v>0.26441658536822721</v>
      </c>
      <c r="C449" s="15">
        <f t="shared" si="30"/>
        <v>0.30392710961865199</v>
      </c>
      <c r="D449" s="15">
        <f t="shared" si="31"/>
        <v>200</v>
      </c>
      <c r="E449" s="2">
        <f t="shared" si="32"/>
        <v>198.48036445190675</v>
      </c>
      <c r="F449" s="2">
        <v>5</v>
      </c>
      <c r="G449" s="2">
        <f t="shared" si="33"/>
        <v>3.4803644519067403</v>
      </c>
      <c r="H449" s="2">
        <f t="shared" si="34"/>
        <v>0.35467370562044626</v>
      </c>
    </row>
    <row r="450" spans="1:8" x14ac:dyDescent="0.3">
      <c r="A450" s="2">
        <v>89520</v>
      </c>
      <c r="B450">
        <v>0.26139771743724965</v>
      </c>
      <c r="C450" s="15">
        <f t="shared" si="30"/>
        <v>0.30045714647959731</v>
      </c>
      <c r="D450" s="15">
        <f t="shared" si="31"/>
        <v>200</v>
      </c>
      <c r="E450" s="2">
        <f t="shared" si="32"/>
        <v>198.49771426760202</v>
      </c>
      <c r="F450" s="2">
        <v>5</v>
      </c>
      <c r="G450" s="2">
        <f t="shared" si="33"/>
        <v>3.4977142676020136</v>
      </c>
      <c r="H450" s="2">
        <f t="shared" si="34"/>
        <v>0.34978844216714194</v>
      </c>
    </row>
    <row r="451" spans="1:8" x14ac:dyDescent="0.3">
      <c r="A451" s="2">
        <v>89720</v>
      </c>
      <c r="B451">
        <v>0.27396554940613149</v>
      </c>
      <c r="C451" s="15">
        <f t="shared" ref="C451:C514" si="35">B451/$J$27</f>
        <v>0.31490293035187528</v>
      </c>
      <c r="D451" s="15">
        <f t="shared" ref="D451:D514" si="36">$J$28</f>
        <v>200</v>
      </c>
      <c r="E451" s="2">
        <f t="shared" si="32"/>
        <v>198.42548534824061</v>
      </c>
      <c r="F451" s="2">
        <v>5</v>
      </c>
      <c r="G451" s="2">
        <f t="shared" si="33"/>
        <v>3.4254853482406236</v>
      </c>
      <c r="H451" s="2">
        <f t="shared" si="34"/>
        <v>0.37029101767335437</v>
      </c>
    </row>
    <row r="452" spans="1:8" x14ac:dyDescent="0.3">
      <c r="A452" s="2">
        <v>89920</v>
      </c>
      <c r="B452">
        <v>0.27264541250912633</v>
      </c>
      <c r="C452" s="15">
        <f t="shared" si="35"/>
        <v>0.31338553161968541</v>
      </c>
      <c r="D452" s="15">
        <f t="shared" si="36"/>
        <v>200</v>
      </c>
      <c r="E452" s="2">
        <f t="shared" ref="E452:E515" si="37">D452-(F452*C452)</f>
        <v>198.43307234190158</v>
      </c>
      <c r="F452" s="2">
        <v>5</v>
      </c>
      <c r="G452" s="2">
        <f t="shared" ref="G452:G515" si="38">F452-(F452*C452)</f>
        <v>3.433072341901573</v>
      </c>
      <c r="H452" s="2">
        <f t="shared" ref="H452:H515" si="39">LN((F452*E452)/(D452*G452))</f>
        <v>0.36811683536022854</v>
      </c>
    </row>
    <row r="453" spans="1:8" x14ac:dyDescent="0.3">
      <c r="A453" s="2">
        <v>90120</v>
      </c>
      <c r="B453">
        <v>0.25996286861534473</v>
      </c>
      <c r="C453" s="15">
        <f t="shared" si="35"/>
        <v>0.29880789496016635</v>
      </c>
      <c r="D453" s="15">
        <f t="shared" si="36"/>
        <v>200</v>
      </c>
      <c r="E453" s="2">
        <f t="shared" si="37"/>
        <v>198.50596052519916</v>
      </c>
      <c r="F453" s="2">
        <v>5</v>
      </c>
      <c r="G453" s="2">
        <f t="shared" si="38"/>
        <v>3.5059605251991681</v>
      </c>
      <c r="H453" s="2">
        <f t="shared" si="39"/>
        <v>0.34747514617459685</v>
      </c>
    </row>
    <row r="454" spans="1:8" x14ac:dyDescent="0.3">
      <c r="A454" s="2">
        <v>90320</v>
      </c>
      <c r="B454">
        <v>0.26489722072522903</v>
      </c>
      <c r="C454" s="15">
        <f t="shared" si="35"/>
        <v>0.30447956405198739</v>
      </c>
      <c r="D454" s="15">
        <f t="shared" si="36"/>
        <v>200</v>
      </c>
      <c r="E454" s="2">
        <f t="shared" si="37"/>
        <v>198.47760217974007</v>
      </c>
      <c r="F454" s="2">
        <v>5</v>
      </c>
      <c r="G454" s="2">
        <f t="shared" si="38"/>
        <v>3.4776021797400629</v>
      </c>
      <c r="H454" s="2">
        <f t="shared" si="39"/>
        <v>0.35545377679376328</v>
      </c>
    </row>
    <row r="455" spans="1:8" x14ac:dyDescent="0.3">
      <c r="A455" s="2">
        <v>90520</v>
      </c>
      <c r="B455">
        <v>0.26505431559457854</v>
      </c>
      <c r="C455" s="15">
        <f t="shared" si="35"/>
        <v>0.30466013286733168</v>
      </c>
      <c r="D455" s="15">
        <f t="shared" si="36"/>
        <v>200</v>
      </c>
      <c r="E455" s="2">
        <f t="shared" si="37"/>
        <v>198.47669933566334</v>
      </c>
      <c r="F455" s="2">
        <v>5</v>
      </c>
      <c r="G455" s="2">
        <f t="shared" si="38"/>
        <v>3.4766993356633416</v>
      </c>
      <c r="H455" s="2">
        <f t="shared" si="39"/>
        <v>0.35570887848011201</v>
      </c>
    </row>
    <row r="456" spans="1:8" x14ac:dyDescent="0.3">
      <c r="A456" s="2">
        <v>90720</v>
      </c>
      <c r="B456">
        <v>0.28832481519229675</v>
      </c>
      <c r="C456" s="15">
        <f t="shared" si="35"/>
        <v>0.3314078335543641</v>
      </c>
      <c r="D456" s="15">
        <f t="shared" si="36"/>
        <v>200</v>
      </c>
      <c r="E456" s="2">
        <f t="shared" si="37"/>
        <v>198.34296083222819</v>
      </c>
      <c r="F456" s="2">
        <v>5</v>
      </c>
      <c r="G456" s="2">
        <f t="shared" si="38"/>
        <v>3.3429608322281794</v>
      </c>
      <c r="H456" s="2">
        <f t="shared" si="39"/>
        <v>0.39426131258148756</v>
      </c>
    </row>
    <row r="457" spans="1:8" x14ac:dyDescent="0.3">
      <c r="A457" s="2">
        <v>90920</v>
      </c>
      <c r="B457">
        <v>0.2654940489199164</v>
      </c>
      <c r="C457" s="15">
        <f t="shared" si="35"/>
        <v>0.30516557347116829</v>
      </c>
      <c r="D457" s="15">
        <f t="shared" si="36"/>
        <v>200</v>
      </c>
      <c r="E457" s="2">
        <f t="shared" si="37"/>
        <v>198.47417213264416</v>
      </c>
      <c r="F457" s="2">
        <v>5</v>
      </c>
      <c r="G457" s="2">
        <f t="shared" si="38"/>
        <v>3.4741721326441586</v>
      </c>
      <c r="H457" s="2">
        <f t="shared" si="39"/>
        <v>0.35642330692288082</v>
      </c>
    </row>
    <row r="458" spans="1:8" x14ac:dyDescent="0.3">
      <c r="A458" s="2">
        <v>91120</v>
      </c>
      <c r="B458">
        <v>0.25148276737246472</v>
      </c>
      <c r="C458" s="15">
        <f t="shared" si="35"/>
        <v>0.28906065215225829</v>
      </c>
      <c r="D458" s="15">
        <f t="shared" si="36"/>
        <v>200</v>
      </c>
      <c r="E458" s="2">
        <f t="shared" si="37"/>
        <v>198.55469673923872</v>
      </c>
      <c r="F458" s="2">
        <v>5</v>
      </c>
      <c r="G458" s="2">
        <f t="shared" si="38"/>
        <v>3.5546967392387083</v>
      </c>
      <c r="H458" s="2">
        <f t="shared" si="39"/>
        <v>0.33391540418150634</v>
      </c>
    </row>
    <row r="459" spans="1:8" x14ac:dyDescent="0.3">
      <c r="A459" s="2">
        <v>91320</v>
      </c>
      <c r="B459">
        <v>0.26080204264810547</v>
      </c>
      <c r="C459" s="15">
        <f t="shared" si="35"/>
        <v>0.29977246281391434</v>
      </c>
      <c r="D459" s="15">
        <f t="shared" si="36"/>
        <v>200</v>
      </c>
      <c r="E459" s="2">
        <f t="shared" si="37"/>
        <v>198.50113768593042</v>
      </c>
      <c r="F459" s="2">
        <v>5</v>
      </c>
      <c r="G459" s="2">
        <f t="shared" si="38"/>
        <v>3.5011376859304284</v>
      </c>
      <c r="H459" s="2">
        <f t="shared" si="39"/>
        <v>0.34882740861212425</v>
      </c>
    </row>
    <row r="460" spans="1:8" x14ac:dyDescent="0.3">
      <c r="A460" s="2">
        <v>91520</v>
      </c>
      <c r="B460">
        <v>0.26553945450241101</v>
      </c>
      <c r="C460" s="15">
        <f t="shared" si="35"/>
        <v>0.30521776379587473</v>
      </c>
      <c r="D460" s="15">
        <f t="shared" si="36"/>
        <v>200</v>
      </c>
      <c r="E460" s="2">
        <f t="shared" si="37"/>
        <v>198.47391118102064</v>
      </c>
      <c r="F460" s="2">
        <v>5</v>
      </c>
      <c r="G460" s="2">
        <f t="shared" si="38"/>
        <v>3.4739111810206262</v>
      </c>
      <c r="H460" s="2">
        <f t="shared" si="39"/>
        <v>0.35649710684091029</v>
      </c>
    </row>
    <row r="461" spans="1:8" x14ac:dyDescent="0.3">
      <c r="A461" s="2">
        <v>91720</v>
      </c>
      <c r="B461">
        <v>0.28061411231686928</v>
      </c>
      <c r="C461" s="15">
        <f t="shared" si="35"/>
        <v>0.32254495668605665</v>
      </c>
      <c r="D461" s="15">
        <f t="shared" si="36"/>
        <v>200</v>
      </c>
      <c r="E461" s="2">
        <f t="shared" si="37"/>
        <v>198.38727521656972</v>
      </c>
      <c r="F461" s="2">
        <v>5</v>
      </c>
      <c r="G461" s="2">
        <f t="shared" si="38"/>
        <v>3.3872752165697166</v>
      </c>
      <c r="H461" s="2">
        <f t="shared" si="39"/>
        <v>0.38131577439478559</v>
      </c>
    </row>
    <row r="462" spans="1:8" x14ac:dyDescent="0.3">
      <c r="A462" s="2">
        <v>91920</v>
      </c>
      <c r="B462">
        <v>0.27392455801302695</v>
      </c>
      <c r="C462" s="15">
        <f t="shared" si="35"/>
        <v>0.31485581380807698</v>
      </c>
      <c r="D462" s="15">
        <f t="shared" si="36"/>
        <v>200</v>
      </c>
      <c r="E462" s="2">
        <f t="shared" si="37"/>
        <v>198.42572093095961</v>
      </c>
      <c r="F462" s="2">
        <v>5</v>
      </c>
      <c r="G462" s="2">
        <f t="shared" si="38"/>
        <v>3.4257209309596153</v>
      </c>
      <c r="H462" s="2">
        <f t="shared" si="39"/>
        <v>0.37022343376793776</v>
      </c>
    </row>
    <row r="463" spans="1:8" x14ac:dyDescent="0.3">
      <c r="A463" s="2">
        <v>92120</v>
      </c>
      <c r="B463">
        <v>0.26752433936022252</v>
      </c>
      <c r="C463" s="15">
        <f t="shared" si="35"/>
        <v>0.30749924064393391</v>
      </c>
      <c r="D463" s="15">
        <f t="shared" si="36"/>
        <v>200</v>
      </c>
      <c r="E463" s="2">
        <f t="shared" si="37"/>
        <v>198.46250379678034</v>
      </c>
      <c r="F463" s="2">
        <v>5</v>
      </c>
      <c r="G463" s="2">
        <f t="shared" si="38"/>
        <v>3.4625037967803305</v>
      </c>
      <c r="H463" s="2">
        <f t="shared" si="39"/>
        <v>0.3597287623647531</v>
      </c>
    </row>
    <row r="464" spans="1:8" x14ac:dyDescent="0.3">
      <c r="A464" s="2">
        <v>92320</v>
      </c>
      <c r="B464">
        <v>0.26908258726486267</v>
      </c>
      <c r="C464" s="15">
        <f t="shared" si="35"/>
        <v>0.30929033018949731</v>
      </c>
      <c r="D464" s="15">
        <f t="shared" si="36"/>
        <v>200</v>
      </c>
      <c r="E464" s="2">
        <f t="shared" si="37"/>
        <v>198.45354834905251</v>
      </c>
      <c r="F464" s="2">
        <v>5</v>
      </c>
      <c r="G464" s="2">
        <f t="shared" si="38"/>
        <v>3.4535483490525136</v>
      </c>
      <c r="H464" s="2">
        <f t="shared" si="39"/>
        <v>0.36227339580891477</v>
      </c>
    </row>
    <row r="465" spans="1:8" x14ac:dyDescent="0.3">
      <c r="A465" s="2">
        <v>92520</v>
      </c>
      <c r="B465">
        <v>0.28149152865029509</v>
      </c>
      <c r="C465" s="15">
        <f t="shared" si="35"/>
        <v>0.32355348120723576</v>
      </c>
      <c r="D465" s="15">
        <f t="shared" si="36"/>
        <v>200</v>
      </c>
      <c r="E465" s="2">
        <f t="shared" si="37"/>
        <v>198.38223259396383</v>
      </c>
      <c r="F465" s="2">
        <v>5</v>
      </c>
      <c r="G465" s="2">
        <f t="shared" si="38"/>
        <v>3.3822325939638214</v>
      </c>
      <c r="H465" s="2">
        <f t="shared" si="39"/>
        <v>0.38278016106981344</v>
      </c>
    </row>
    <row r="466" spans="1:8" x14ac:dyDescent="0.3">
      <c r="A466" s="2">
        <v>92720</v>
      </c>
      <c r="B466">
        <v>0.29555646545000774</v>
      </c>
      <c r="C466" s="15">
        <f t="shared" si="35"/>
        <v>0.33972007522989395</v>
      </c>
      <c r="D466" s="15">
        <f t="shared" si="36"/>
        <v>200</v>
      </c>
      <c r="E466" s="2">
        <f t="shared" si="37"/>
        <v>198.30139962385053</v>
      </c>
      <c r="F466" s="2">
        <v>5</v>
      </c>
      <c r="G466" s="2">
        <f t="shared" si="38"/>
        <v>3.3013996238505303</v>
      </c>
      <c r="H466" s="2">
        <f t="shared" si="39"/>
        <v>0.40656213250517464</v>
      </c>
    </row>
    <row r="467" spans="1:8" x14ac:dyDescent="0.3">
      <c r="A467" s="2">
        <v>92920</v>
      </c>
      <c r="B467">
        <v>0.26275907854004094</v>
      </c>
      <c r="C467" s="15">
        <f t="shared" si="35"/>
        <v>0.3020219293563689</v>
      </c>
      <c r="D467" s="15">
        <f t="shared" si="36"/>
        <v>200</v>
      </c>
      <c r="E467" s="2">
        <f t="shared" si="37"/>
        <v>198.48989035321816</v>
      </c>
      <c r="F467" s="2">
        <v>5</v>
      </c>
      <c r="G467" s="2">
        <f t="shared" si="38"/>
        <v>3.4898903532181555</v>
      </c>
      <c r="H467" s="2">
        <f t="shared" si="39"/>
        <v>0.35198839620103656</v>
      </c>
    </row>
    <row r="468" spans="1:8" x14ac:dyDescent="0.3">
      <c r="A468" s="2">
        <v>93120</v>
      </c>
      <c r="B468">
        <v>0.26269360184496732</v>
      </c>
      <c r="C468" s="15">
        <f t="shared" si="35"/>
        <v>0.30194666878731874</v>
      </c>
      <c r="D468" s="15">
        <f t="shared" si="36"/>
        <v>200</v>
      </c>
      <c r="E468" s="2">
        <f t="shared" si="37"/>
        <v>198.4902666560634</v>
      </c>
      <c r="F468" s="2">
        <v>5</v>
      </c>
      <c r="G468" s="2">
        <f t="shared" si="38"/>
        <v>3.4902666560634064</v>
      </c>
      <c r="H468" s="2">
        <f t="shared" si="39"/>
        <v>0.35188247128841704</v>
      </c>
    </row>
    <row r="469" spans="1:8" x14ac:dyDescent="0.3">
      <c r="A469" s="2">
        <v>93320</v>
      </c>
      <c r="B469">
        <v>0.26156750288329805</v>
      </c>
      <c r="C469" s="15">
        <f t="shared" si="35"/>
        <v>0.30065230216471039</v>
      </c>
      <c r="D469" s="15">
        <f t="shared" si="36"/>
        <v>200</v>
      </c>
      <c r="E469" s="2">
        <f t="shared" si="37"/>
        <v>198.49673848917644</v>
      </c>
      <c r="F469" s="2">
        <v>5</v>
      </c>
      <c r="G469" s="2">
        <f t="shared" si="38"/>
        <v>3.4967384891764479</v>
      </c>
      <c r="H469" s="2">
        <f t="shared" si="39"/>
        <v>0.35006254128491804</v>
      </c>
    </row>
    <row r="470" spans="1:8" x14ac:dyDescent="0.3">
      <c r="A470" s="2">
        <v>93520</v>
      </c>
      <c r="B470">
        <v>0.25961288550846168</v>
      </c>
      <c r="C470" s="15">
        <f t="shared" si="35"/>
        <v>0.29840561552696743</v>
      </c>
      <c r="D470" s="15">
        <f t="shared" si="36"/>
        <v>200</v>
      </c>
      <c r="E470" s="2">
        <f t="shared" si="37"/>
        <v>198.50797192236516</v>
      </c>
      <c r="F470" s="2">
        <v>5</v>
      </c>
      <c r="G470" s="2">
        <f t="shared" si="38"/>
        <v>3.5079719223651629</v>
      </c>
      <c r="H470" s="2">
        <f t="shared" si="39"/>
        <v>0.34691173543372356</v>
      </c>
    </row>
    <row r="471" spans="1:8" x14ac:dyDescent="0.3">
      <c r="A471" s="2">
        <v>93720</v>
      </c>
      <c r="B471">
        <v>0.25793419287089436</v>
      </c>
      <c r="C471" s="15">
        <f t="shared" si="35"/>
        <v>0.29647608375964868</v>
      </c>
      <c r="D471" s="15">
        <f t="shared" si="36"/>
        <v>200</v>
      </c>
      <c r="E471" s="2">
        <f t="shared" si="37"/>
        <v>198.51761958120176</v>
      </c>
      <c r="F471" s="2">
        <v>5</v>
      </c>
      <c r="G471" s="2">
        <f t="shared" si="38"/>
        <v>3.5176195812017568</v>
      </c>
      <c r="H471" s="2">
        <f t="shared" si="39"/>
        <v>0.34421390020149689</v>
      </c>
    </row>
    <row r="472" spans="1:8" x14ac:dyDescent="0.3">
      <c r="A472" s="2">
        <v>93920</v>
      </c>
      <c r="B472">
        <v>0.26872632098237392</v>
      </c>
      <c r="C472" s="15">
        <f t="shared" si="35"/>
        <v>0.30888082871537231</v>
      </c>
      <c r="D472" s="15">
        <f t="shared" si="36"/>
        <v>200</v>
      </c>
      <c r="E472" s="2">
        <f t="shared" si="37"/>
        <v>198.45559585642314</v>
      </c>
      <c r="F472" s="2">
        <v>5</v>
      </c>
      <c r="G472" s="2">
        <f t="shared" si="38"/>
        <v>3.4555958564231384</v>
      </c>
      <c r="H472" s="2">
        <f t="shared" si="39"/>
        <v>0.36169101812131921</v>
      </c>
    </row>
    <row r="473" spans="1:8" x14ac:dyDescent="0.3">
      <c r="A473" s="2">
        <v>94120</v>
      </c>
      <c r="B473">
        <v>0.28294487808883501</v>
      </c>
      <c r="C473" s="15">
        <f t="shared" si="35"/>
        <v>0.32522399780325861</v>
      </c>
      <c r="D473" s="15">
        <f t="shared" si="36"/>
        <v>200</v>
      </c>
      <c r="E473" s="2">
        <f t="shared" si="37"/>
        <v>198.3738800109837</v>
      </c>
      <c r="F473" s="2">
        <v>5</v>
      </c>
      <c r="G473" s="2">
        <f t="shared" si="38"/>
        <v>3.373880010983707</v>
      </c>
      <c r="H473" s="2">
        <f t="shared" si="39"/>
        <v>0.38521065824620898</v>
      </c>
    </row>
    <row r="474" spans="1:8" x14ac:dyDescent="0.3">
      <c r="A474" s="2">
        <v>94320</v>
      </c>
      <c r="B474">
        <v>0.26124227743563416</v>
      </c>
      <c r="C474" s="15">
        <f t="shared" si="35"/>
        <v>0.30027847981107375</v>
      </c>
      <c r="D474" s="15">
        <f t="shared" si="36"/>
        <v>200</v>
      </c>
      <c r="E474" s="2">
        <f t="shared" si="37"/>
        <v>198.49860760094464</v>
      </c>
      <c r="F474" s="2">
        <v>5</v>
      </c>
      <c r="G474" s="2">
        <f t="shared" si="38"/>
        <v>3.4986076009446312</v>
      </c>
      <c r="H474" s="2">
        <f t="shared" si="39"/>
        <v>0.34953757034473215</v>
      </c>
    </row>
    <row r="475" spans="1:8" x14ac:dyDescent="0.3">
      <c r="A475" s="2">
        <v>94520</v>
      </c>
      <c r="B475">
        <v>0.26331107602298659</v>
      </c>
      <c r="C475" s="15">
        <f t="shared" si="35"/>
        <v>0.30265640922182369</v>
      </c>
      <c r="D475" s="15">
        <f t="shared" si="36"/>
        <v>200</v>
      </c>
      <c r="E475" s="2">
        <f t="shared" si="37"/>
        <v>198.48671795389089</v>
      </c>
      <c r="F475" s="2">
        <v>5</v>
      </c>
      <c r="G475" s="2">
        <f t="shared" si="38"/>
        <v>3.4867179538908815</v>
      </c>
      <c r="H475" s="2">
        <f t="shared" si="39"/>
        <v>0.35288185231410107</v>
      </c>
    </row>
    <row r="476" spans="1:8" x14ac:dyDescent="0.3">
      <c r="A476" s="2">
        <v>94720</v>
      </c>
      <c r="B476">
        <v>0.26016415070221094</v>
      </c>
      <c r="C476" s="15">
        <f t="shared" si="35"/>
        <v>0.29903925368070222</v>
      </c>
      <c r="D476" s="15">
        <f t="shared" si="36"/>
        <v>200</v>
      </c>
      <c r="E476" s="2">
        <f t="shared" si="37"/>
        <v>198.5048037315965</v>
      </c>
      <c r="F476" s="2">
        <v>5</v>
      </c>
      <c r="G476" s="2">
        <f t="shared" si="38"/>
        <v>3.5048037315964891</v>
      </c>
      <c r="H476" s="2">
        <f t="shared" si="39"/>
        <v>0.34779932365242955</v>
      </c>
    </row>
    <row r="477" spans="1:8" x14ac:dyDescent="0.3">
      <c r="A477" s="2">
        <v>94920</v>
      </c>
      <c r="B477">
        <v>0.24426952833763158</v>
      </c>
      <c r="C477" s="15">
        <f t="shared" si="35"/>
        <v>0.28076957280187537</v>
      </c>
      <c r="D477" s="15">
        <f t="shared" si="36"/>
        <v>200</v>
      </c>
      <c r="E477" s="2">
        <f t="shared" si="37"/>
        <v>198.59615213599062</v>
      </c>
      <c r="F477" s="2">
        <v>5</v>
      </c>
      <c r="G477" s="2">
        <f t="shared" si="38"/>
        <v>3.5961521359906232</v>
      </c>
      <c r="H477" s="2">
        <f t="shared" si="39"/>
        <v>0.32252949964514321</v>
      </c>
    </row>
    <row r="478" spans="1:8" x14ac:dyDescent="0.3">
      <c r="A478" s="2">
        <v>95120</v>
      </c>
      <c r="B478">
        <v>0.27544316932465318</v>
      </c>
      <c r="C478" s="15">
        <f t="shared" si="35"/>
        <v>0.31660134405132551</v>
      </c>
      <c r="D478" s="15">
        <f t="shared" si="36"/>
        <v>200</v>
      </c>
      <c r="E478" s="2">
        <f t="shared" si="37"/>
        <v>198.41699327974337</v>
      </c>
      <c r="F478" s="2">
        <v>5</v>
      </c>
      <c r="G478" s="2">
        <f t="shared" si="38"/>
        <v>3.4169932797433722</v>
      </c>
      <c r="H478" s="2">
        <f t="shared" si="39"/>
        <v>0.37273038226183952</v>
      </c>
    </row>
    <row r="479" spans="1:8" x14ac:dyDescent="0.3">
      <c r="A479" s="2">
        <v>95320</v>
      </c>
      <c r="B479">
        <v>0.28123330193579493</v>
      </c>
      <c r="C479" s="15">
        <f t="shared" si="35"/>
        <v>0.32325666889171834</v>
      </c>
      <c r="D479" s="15">
        <f t="shared" si="36"/>
        <v>200</v>
      </c>
      <c r="E479" s="2">
        <f t="shared" si="37"/>
        <v>198.38371665554141</v>
      </c>
      <c r="F479" s="2">
        <v>5</v>
      </c>
      <c r="G479" s="2">
        <f t="shared" si="38"/>
        <v>3.3837166555414084</v>
      </c>
      <c r="H479" s="2">
        <f t="shared" si="39"/>
        <v>0.38234895645347444</v>
      </c>
    </row>
    <row r="480" spans="1:8" x14ac:dyDescent="0.3">
      <c r="A480" s="2">
        <v>95520</v>
      </c>
      <c r="B480">
        <v>0.26558267557764675</v>
      </c>
      <c r="C480" s="15">
        <f t="shared" si="35"/>
        <v>0.30526744319269744</v>
      </c>
      <c r="D480" s="15">
        <f t="shared" si="36"/>
        <v>200</v>
      </c>
      <c r="E480" s="2">
        <f t="shared" si="37"/>
        <v>198.47366278403652</v>
      </c>
      <c r="F480" s="2">
        <v>5</v>
      </c>
      <c r="G480" s="2">
        <f t="shared" si="38"/>
        <v>3.4736627840365131</v>
      </c>
      <c r="H480" s="2">
        <f>LN((F480*E480)/(D480*G480))</f>
        <v>0.3565673614125997</v>
      </c>
    </row>
    <row r="481" spans="1:8" x14ac:dyDescent="0.3">
      <c r="A481" s="2">
        <v>95720</v>
      </c>
      <c r="B481">
        <v>0.27864753096479794</v>
      </c>
      <c r="C481" s="15">
        <f t="shared" si="35"/>
        <v>0.32028451835034244</v>
      </c>
      <c r="D481" s="15">
        <f t="shared" si="36"/>
        <v>200</v>
      </c>
      <c r="E481" s="2">
        <f t="shared" si="37"/>
        <v>198.39857740824829</v>
      </c>
      <c r="F481" s="2">
        <v>5</v>
      </c>
      <c r="G481" s="2">
        <f t="shared" si="38"/>
        <v>3.398577408248288</v>
      </c>
      <c r="H481" s="2">
        <f t="shared" si="39"/>
        <v>0.37804163566403465</v>
      </c>
    </row>
    <row r="482" spans="1:8" x14ac:dyDescent="0.3">
      <c r="A482" s="2">
        <v>95920</v>
      </c>
      <c r="B482">
        <v>0.26503906103895131</v>
      </c>
      <c r="C482" s="15">
        <f t="shared" si="35"/>
        <v>0.30464259889534634</v>
      </c>
      <c r="D482" s="15">
        <f t="shared" si="36"/>
        <v>200</v>
      </c>
      <c r="E482" s="2">
        <f t="shared" si="37"/>
        <v>198.47678700552328</v>
      </c>
      <c r="F482" s="2">
        <v>5</v>
      </c>
      <c r="G482" s="2">
        <f t="shared" si="38"/>
        <v>3.4767870055232684</v>
      </c>
      <c r="H482" s="2">
        <f t="shared" si="39"/>
        <v>0.35568410410614848</v>
      </c>
    </row>
    <row r="483" spans="1:8" x14ac:dyDescent="0.3">
      <c r="A483" s="2">
        <v>96120</v>
      </c>
      <c r="B483">
        <v>0.28343114767455352</v>
      </c>
      <c r="C483" s="15">
        <f t="shared" si="35"/>
        <v>0.32578292836155576</v>
      </c>
      <c r="D483" s="15">
        <f t="shared" si="36"/>
        <v>200</v>
      </c>
      <c r="E483" s="2">
        <f t="shared" si="37"/>
        <v>198.37108535819223</v>
      </c>
      <c r="F483" s="2">
        <v>5</v>
      </c>
      <c r="G483" s="2">
        <f t="shared" si="38"/>
        <v>3.3710853581922211</v>
      </c>
      <c r="H483" s="2">
        <f t="shared" si="39"/>
        <v>0.3860252337358242</v>
      </c>
    </row>
    <row r="484" spans="1:8" x14ac:dyDescent="0.3">
      <c r="A484" s="2">
        <v>96320</v>
      </c>
      <c r="B484">
        <v>0.30061410215305695</v>
      </c>
      <c r="C484" s="15">
        <f t="shared" si="35"/>
        <v>0.34553345075064018</v>
      </c>
      <c r="D484" s="15">
        <f t="shared" si="36"/>
        <v>200</v>
      </c>
      <c r="E484" s="2">
        <f t="shared" si="37"/>
        <v>198.2723327462468</v>
      </c>
      <c r="F484" s="2">
        <v>5</v>
      </c>
      <c r="G484" s="2">
        <f t="shared" si="38"/>
        <v>3.272332746246799</v>
      </c>
      <c r="H484" s="2">
        <f t="shared" si="39"/>
        <v>0.41525894083704445</v>
      </c>
    </row>
    <row r="485" spans="1:8" x14ac:dyDescent="0.3">
      <c r="A485" s="2">
        <v>96520</v>
      </c>
      <c r="B485">
        <v>0.28183558467470138</v>
      </c>
      <c r="C485" s="15">
        <f t="shared" si="35"/>
        <v>0.32394894790195561</v>
      </c>
      <c r="D485" s="15">
        <f t="shared" si="36"/>
        <v>200</v>
      </c>
      <c r="E485" s="2">
        <f t="shared" si="37"/>
        <v>198.38025526049023</v>
      </c>
      <c r="F485" s="2">
        <v>5</v>
      </c>
      <c r="G485" s="2">
        <f t="shared" si="38"/>
        <v>3.3802552604902218</v>
      </c>
      <c r="H485" s="2">
        <f t="shared" si="39"/>
        <v>0.38335498842954024</v>
      </c>
    </row>
    <row r="486" spans="1:8" x14ac:dyDescent="0.3">
      <c r="A486" s="2">
        <v>96720</v>
      </c>
      <c r="B486">
        <v>0.28172016297326841</v>
      </c>
      <c r="C486" s="15">
        <f t="shared" si="35"/>
        <v>0.32381627927961887</v>
      </c>
      <c r="D486" s="15">
        <f t="shared" si="36"/>
        <v>200</v>
      </c>
      <c r="E486" s="2">
        <f t="shared" si="37"/>
        <v>198.38091860360191</v>
      </c>
      <c r="F486" s="2">
        <v>5</v>
      </c>
      <c r="G486" s="2">
        <f t="shared" si="38"/>
        <v>3.3809186036019057</v>
      </c>
      <c r="H486" s="2">
        <f t="shared" si="39"/>
        <v>0.38316211093441083</v>
      </c>
    </row>
    <row r="487" spans="1:8" x14ac:dyDescent="0.3">
      <c r="A487" s="2">
        <v>96920</v>
      </c>
      <c r="B487">
        <v>0.287371907773597</v>
      </c>
      <c r="C487" s="15">
        <f t="shared" si="35"/>
        <v>0.33031253767080115</v>
      </c>
      <c r="D487" s="15">
        <f t="shared" si="36"/>
        <v>200</v>
      </c>
      <c r="E487" s="2">
        <f t="shared" si="37"/>
        <v>198.34843731164599</v>
      </c>
      <c r="F487" s="2">
        <v>5</v>
      </c>
      <c r="G487" s="2">
        <f t="shared" si="38"/>
        <v>3.348437311645994</v>
      </c>
      <c r="H487" s="2">
        <f t="shared" si="39"/>
        <v>0.39265205150793209</v>
      </c>
    </row>
    <row r="488" spans="1:8" x14ac:dyDescent="0.3">
      <c r="A488" s="2">
        <v>97120</v>
      </c>
      <c r="B488">
        <v>0.28215040956096477</v>
      </c>
      <c r="C488" s="15">
        <f t="shared" si="35"/>
        <v>0.32431081558731584</v>
      </c>
      <c r="D488" s="15">
        <f t="shared" si="36"/>
        <v>200</v>
      </c>
      <c r="E488" s="2">
        <f t="shared" si="37"/>
        <v>198.37844592206343</v>
      </c>
      <c r="F488" s="2">
        <v>5</v>
      </c>
      <c r="G488" s="2">
        <f t="shared" si="38"/>
        <v>3.3784459220634209</v>
      </c>
      <c r="H488" s="2">
        <f t="shared" si="39"/>
        <v>0.38388127794041549</v>
      </c>
    </row>
    <row r="489" spans="1:8" x14ac:dyDescent="0.3">
      <c r="A489" s="2">
        <v>97320</v>
      </c>
      <c r="B489">
        <v>0.27961796778733994</v>
      </c>
      <c r="C489" s="15">
        <f t="shared" si="35"/>
        <v>0.32139996297395396</v>
      </c>
      <c r="D489" s="15">
        <f t="shared" si="36"/>
        <v>200</v>
      </c>
      <c r="E489" s="2">
        <f t="shared" si="37"/>
        <v>198.39300018513023</v>
      </c>
      <c r="F489" s="2">
        <v>5</v>
      </c>
      <c r="G489" s="2">
        <f t="shared" si="38"/>
        <v>3.3930001851302301</v>
      </c>
      <c r="H489" s="2">
        <f t="shared" si="39"/>
        <v>0.3796559184249933</v>
      </c>
    </row>
    <row r="490" spans="1:8" x14ac:dyDescent="0.3">
      <c r="A490" s="2">
        <v>97520</v>
      </c>
      <c r="B490">
        <v>0.30443656676334729</v>
      </c>
      <c r="C490" s="15">
        <f t="shared" si="35"/>
        <v>0.34992708823373253</v>
      </c>
      <c r="D490" s="15">
        <f t="shared" si="36"/>
        <v>200</v>
      </c>
      <c r="E490" s="2">
        <f t="shared" si="37"/>
        <v>198.25036455883134</v>
      </c>
      <c r="F490" s="2">
        <v>5</v>
      </c>
      <c r="G490" s="2">
        <f t="shared" si="38"/>
        <v>3.2503645588313375</v>
      </c>
      <c r="H490" s="2">
        <f t="shared" si="39"/>
        <v>0.42188408328477806</v>
      </c>
    </row>
    <row r="491" spans="1:8" x14ac:dyDescent="0.3">
      <c r="A491" s="2">
        <v>97720</v>
      </c>
      <c r="B491">
        <v>0.27653965675977876</v>
      </c>
      <c r="C491" s="15">
        <f t="shared" si="35"/>
        <v>0.3178616744365273</v>
      </c>
      <c r="D491" s="15">
        <f t="shared" si="36"/>
        <v>200</v>
      </c>
      <c r="E491" s="2">
        <f t="shared" si="37"/>
        <v>198.41069162781736</v>
      </c>
      <c r="F491" s="2">
        <v>5</v>
      </c>
      <c r="G491" s="2">
        <f t="shared" si="38"/>
        <v>3.4106916278173633</v>
      </c>
      <c r="H491" s="2">
        <f t="shared" si="39"/>
        <v>0.37454453440158381</v>
      </c>
    </row>
    <row r="492" spans="1:8" x14ac:dyDescent="0.3">
      <c r="A492" s="2">
        <v>97920</v>
      </c>
      <c r="B492">
        <v>0.29927664794627235</v>
      </c>
      <c r="C492" s="15">
        <f t="shared" si="35"/>
        <v>0.34399614706468085</v>
      </c>
      <c r="D492" s="15">
        <f t="shared" si="36"/>
        <v>200</v>
      </c>
      <c r="E492" s="2">
        <f t="shared" si="37"/>
        <v>198.28001926467658</v>
      </c>
      <c r="F492" s="2">
        <v>5</v>
      </c>
      <c r="G492" s="2">
        <f t="shared" si="38"/>
        <v>3.2800192646765955</v>
      </c>
      <c r="H492" s="2">
        <f t="shared" si="39"/>
        <v>0.41295152044156713</v>
      </c>
    </row>
    <row r="493" spans="1:8" x14ac:dyDescent="0.3">
      <c r="A493" s="2">
        <v>98120</v>
      </c>
      <c r="B493">
        <v>0.29136534066738556</v>
      </c>
      <c r="C493" s="15">
        <f t="shared" si="35"/>
        <v>0.33490269042228227</v>
      </c>
      <c r="D493" s="15">
        <f t="shared" si="36"/>
        <v>200</v>
      </c>
      <c r="E493" s="2">
        <f t="shared" si="37"/>
        <v>198.3254865478886</v>
      </c>
      <c r="F493" s="2">
        <v>5</v>
      </c>
      <c r="G493" s="2">
        <f t="shared" si="38"/>
        <v>3.3254865478885884</v>
      </c>
      <c r="H493" s="2">
        <f t="shared" si="39"/>
        <v>0.39941410476217593</v>
      </c>
    </row>
    <row r="494" spans="1:8" x14ac:dyDescent="0.3">
      <c r="A494" s="2">
        <v>98320</v>
      </c>
      <c r="B494">
        <v>0.26824869086146352</v>
      </c>
      <c r="C494" s="15">
        <f t="shared" si="35"/>
        <v>0.30833182857639485</v>
      </c>
      <c r="D494" s="15">
        <f t="shared" si="36"/>
        <v>200</v>
      </c>
      <c r="E494" s="2">
        <f t="shared" si="37"/>
        <v>198.45834085711803</v>
      </c>
      <c r="F494" s="2">
        <v>5</v>
      </c>
      <c r="G494" s="2">
        <f t="shared" si="38"/>
        <v>3.4583408571180256</v>
      </c>
      <c r="H494" s="2">
        <f t="shared" si="39"/>
        <v>0.36091080125164704</v>
      </c>
    </row>
    <row r="495" spans="1:8" x14ac:dyDescent="0.3">
      <c r="A495" s="2">
        <v>98520</v>
      </c>
      <c r="B495">
        <v>0.2814595834804095</v>
      </c>
      <c r="C495" s="15">
        <f t="shared" si="35"/>
        <v>0.32351676262116036</v>
      </c>
      <c r="D495" s="15">
        <f t="shared" si="36"/>
        <v>200</v>
      </c>
      <c r="E495" s="2">
        <f t="shared" si="37"/>
        <v>198.3824161868942</v>
      </c>
      <c r="F495" s="2">
        <v>5</v>
      </c>
      <c r="G495" s="2">
        <f t="shared" si="38"/>
        <v>3.382416186894198</v>
      </c>
      <c r="H495" s="2">
        <f t="shared" si="39"/>
        <v>0.3827268064126777</v>
      </c>
    </row>
    <row r="496" spans="1:8" x14ac:dyDescent="0.3">
      <c r="A496" s="2">
        <v>98720</v>
      </c>
      <c r="B496">
        <v>0.28264348074631168</v>
      </c>
      <c r="C496" s="15">
        <f t="shared" si="35"/>
        <v>0.32487756407622032</v>
      </c>
      <c r="D496" s="15">
        <f t="shared" si="36"/>
        <v>200</v>
      </c>
      <c r="E496" s="2">
        <f t="shared" si="37"/>
        <v>198.37561217961891</v>
      </c>
      <c r="F496" s="2">
        <v>5</v>
      </c>
      <c r="G496" s="2">
        <f t="shared" si="38"/>
        <v>3.3756121796188987</v>
      </c>
      <c r="H496" s="2">
        <f t="shared" si="39"/>
        <v>0.38470611626980017</v>
      </c>
    </row>
    <row r="497" spans="1:8" x14ac:dyDescent="0.3">
      <c r="A497" s="2">
        <v>98920</v>
      </c>
      <c r="B497">
        <v>0.28456080005095863</v>
      </c>
      <c r="C497" s="15">
        <f t="shared" si="35"/>
        <v>0.32708137936891796</v>
      </c>
      <c r="D497" s="15">
        <f t="shared" si="36"/>
        <v>200</v>
      </c>
      <c r="E497" s="2">
        <f t="shared" si="37"/>
        <v>198.36459310315541</v>
      </c>
      <c r="F497" s="2">
        <v>5</v>
      </c>
      <c r="G497" s="2">
        <f t="shared" si="38"/>
        <v>3.3645931031554102</v>
      </c>
      <c r="H497" s="2">
        <f t="shared" si="39"/>
        <v>0.38792022715407665</v>
      </c>
    </row>
    <row r="498" spans="1:8" x14ac:dyDescent="0.3">
      <c r="A498" s="2">
        <v>99120</v>
      </c>
      <c r="B498">
        <v>0.29775015733165511</v>
      </c>
      <c r="C498" s="15">
        <f t="shared" si="35"/>
        <v>0.34224156015132773</v>
      </c>
      <c r="D498" s="15">
        <f t="shared" si="36"/>
        <v>200</v>
      </c>
      <c r="E498" s="2">
        <f t="shared" si="37"/>
        <v>198.28879219924337</v>
      </c>
      <c r="F498" s="2">
        <v>5</v>
      </c>
      <c r="G498" s="2">
        <f t="shared" si="38"/>
        <v>3.2887921992433613</v>
      </c>
      <c r="H498" s="2">
        <f t="shared" si="39"/>
        <v>0.41032467571275599</v>
      </c>
    </row>
    <row r="499" spans="1:8" x14ac:dyDescent="0.3">
      <c r="A499" s="2">
        <v>99320</v>
      </c>
      <c r="B499">
        <v>0.28939852150537637</v>
      </c>
      <c r="C499" s="15">
        <f t="shared" si="35"/>
        <v>0.33264197874181195</v>
      </c>
      <c r="D499" s="15">
        <f t="shared" si="36"/>
        <v>200</v>
      </c>
      <c r="E499" s="2">
        <f t="shared" si="37"/>
        <v>198.33679010629095</v>
      </c>
      <c r="F499" s="2">
        <v>5</v>
      </c>
      <c r="G499" s="2">
        <f t="shared" si="38"/>
        <v>3.3367901062909402</v>
      </c>
      <c r="H499" s="2">
        <f t="shared" si="39"/>
        <v>0.39607779285193284</v>
      </c>
    </row>
    <row r="500" spans="1:8" x14ac:dyDescent="0.3">
      <c r="A500" s="2">
        <v>99520</v>
      </c>
      <c r="B500">
        <v>0.29341510252121661</v>
      </c>
      <c r="C500" s="15">
        <f t="shared" si="35"/>
        <v>0.33725873853013405</v>
      </c>
      <c r="D500" s="15">
        <f t="shared" si="36"/>
        <v>200</v>
      </c>
      <c r="E500" s="2">
        <f t="shared" si="37"/>
        <v>198.31370630734932</v>
      </c>
      <c r="F500" s="2">
        <v>5</v>
      </c>
      <c r="G500" s="2">
        <f t="shared" si="38"/>
        <v>3.3137063073493298</v>
      </c>
      <c r="H500" s="2">
        <f t="shared" si="39"/>
        <v>0.40290340479628611</v>
      </c>
    </row>
    <row r="501" spans="1:8" x14ac:dyDescent="0.3">
      <c r="A501" s="2">
        <v>99720</v>
      </c>
      <c r="B501">
        <v>0.30572971111630365</v>
      </c>
      <c r="C501" s="15">
        <f t="shared" si="35"/>
        <v>0.35141346105322258</v>
      </c>
      <c r="D501" s="15">
        <f t="shared" si="36"/>
        <v>200</v>
      </c>
      <c r="E501" s="2">
        <f t="shared" si="37"/>
        <v>198.2429326947339</v>
      </c>
      <c r="F501" s="2">
        <v>5</v>
      </c>
      <c r="G501" s="2">
        <f t="shared" si="38"/>
        <v>3.242932694733887</v>
      </c>
      <c r="H501" s="2">
        <f t="shared" si="39"/>
        <v>0.42413568421911868</v>
      </c>
    </row>
    <row r="502" spans="1:8" x14ac:dyDescent="0.3">
      <c r="A502" s="2">
        <v>99920</v>
      </c>
      <c r="B502">
        <v>0.26816322893045635</v>
      </c>
      <c r="C502" s="15">
        <f t="shared" si="35"/>
        <v>0.30823359647178894</v>
      </c>
      <c r="D502" s="15">
        <f t="shared" si="36"/>
        <v>200</v>
      </c>
      <c r="E502" s="2">
        <f t="shared" si="37"/>
        <v>198.45883201764104</v>
      </c>
      <c r="F502" s="2">
        <v>5</v>
      </c>
      <c r="G502" s="2">
        <f t="shared" si="38"/>
        <v>3.4588320176410554</v>
      </c>
      <c r="H502" s="2">
        <f t="shared" si="39"/>
        <v>0.36077126420153954</v>
      </c>
    </row>
    <row r="503" spans="1:8" x14ac:dyDescent="0.3">
      <c r="A503" s="2">
        <v>100120</v>
      </c>
      <c r="B503">
        <v>0.2927958488343485</v>
      </c>
      <c r="C503" s="15">
        <f t="shared" si="35"/>
        <v>0.33654695268315921</v>
      </c>
      <c r="D503" s="15">
        <f t="shared" si="36"/>
        <v>200</v>
      </c>
      <c r="E503" s="2">
        <f t="shared" si="37"/>
        <v>198.31726523658421</v>
      </c>
      <c r="F503" s="2">
        <v>5</v>
      </c>
      <c r="G503" s="2">
        <f t="shared" si="38"/>
        <v>3.3172652365842037</v>
      </c>
      <c r="H503" s="2">
        <f t="shared" si="39"/>
        <v>0.4018479243067723</v>
      </c>
    </row>
    <row r="504" spans="1:8" x14ac:dyDescent="0.3">
      <c r="A504" s="2">
        <v>100320</v>
      </c>
      <c r="B504">
        <v>0.29077397766285695</v>
      </c>
      <c r="C504" s="15">
        <f t="shared" si="35"/>
        <v>0.33422296283087005</v>
      </c>
      <c r="D504" s="15">
        <f t="shared" si="36"/>
        <v>200</v>
      </c>
      <c r="E504" s="2">
        <f t="shared" si="37"/>
        <v>198.32888518584565</v>
      </c>
      <c r="F504" s="2">
        <v>5</v>
      </c>
      <c r="G504" s="2">
        <f t="shared" si="38"/>
        <v>3.3288851858456496</v>
      </c>
      <c r="H504" s="2">
        <f t="shared" si="39"/>
        <v>0.39840976596167488</v>
      </c>
    </row>
    <row r="505" spans="1:8" x14ac:dyDescent="0.3">
      <c r="A505" s="2">
        <v>100520</v>
      </c>
      <c r="B505">
        <v>0.28550215746903551</v>
      </c>
      <c r="C505" s="15">
        <f t="shared" si="35"/>
        <v>0.32816339938969596</v>
      </c>
      <c r="D505" s="15">
        <f t="shared" si="36"/>
        <v>200</v>
      </c>
      <c r="E505" s="2">
        <f t="shared" si="37"/>
        <v>198.35918300305153</v>
      </c>
      <c r="F505" s="2">
        <v>5</v>
      </c>
      <c r="G505" s="2">
        <f t="shared" si="38"/>
        <v>3.3591830030515202</v>
      </c>
      <c r="H505" s="2">
        <f t="shared" si="39"/>
        <v>0.38950219818524467</v>
      </c>
    </row>
    <row r="506" spans="1:8" x14ac:dyDescent="0.3">
      <c r="A506" s="2">
        <v>100720</v>
      </c>
      <c r="B506">
        <v>0.29804461526756154</v>
      </c>
      <c r="C506" s="15">
        <f t="shared" si="35"/>
        <v>0.34258001754892131</v>
      </c>
      <c r="D506" s="15">
        <f t="shared" si="36"/>
        <v>200</v>
      </c>
      <c r="E506" s="2">
        <f t="shared" si="37"/>
        <v>198.2870999122554</v>
      </c>
      <c r="F506" s="2">
        <v>5</v>
      </c>
      <c r="G506" s="2">
        <f t="shared" si="38"/>
        <v>3.2870999122553934</v>
      </c>
      <c r="H506" s="2">
        <f t="shared" si="39"/>
        <v>0.41083083549949312</v>
      </c>
    </row>
    <row r="507" spans="1:8" x14ac:dyDescent="0.3">
      <c r="A507" s="2">
        <v>100920</v>
      </c>
      <c r="B507">
        <v>0.29963532113920999</v>
      </c>
      <c r="C507" s="15">
        <f t="shared" si="35"/>
        <v>0.34440841510254022</v>
      </c>
      <c r="D507" s="15">
        <f t="shared" si="36"/>
        <v>200</v>
      </c>
      <c r="E507" s="2">
        <f t="shared" si="37"/>
        <v>198.27795792448731</v>
      </c>
      <c r="F507" s="2">
        <v>5</v>
      </c>
      <c r="G507" s="2">
        <f t="shared" si="38"/>
        <v>3.2779579244872989</v>
      </c>
      <c r="H507" s="2">
        <f t="shared" si="39"/>
        <v>0.4135697755244987</v>
      </c>
    </row>
    <row r="508" spans="1:8" x14ac:dyDescent="0.3">
      <c r="A508" s="2">
        <v>101120</v>
      </c>
      <c r="B508">
        <v>0.29511873749006745</v>
      </c>
      <c r="C508" s="15">
        <f t="shared" si="35"/>
        <v>0.33921693964375571</v>
      </c>
      <c r="D508" s="15">
        <f t="shared" si="36"/>
        <v>200</v>
      </c>
      <c r="E508" s="2">
        <f t="shared" si="37"/>
        <v>198.30391530178122</v>
      </c>
      <c r="F508" s="2">
        <v>5</v>
      </c>
      <c r="G508" s="2">
        <f t="shared" si="38"/>
        <v>3.3039153017812213</v>
      </c>
      <c r="H508" s="2">
        <f t="shared" si="39"/>
        <v>0.4058131052766189</v>
      </c>
    </row>
    <row r="509" spans="1:8" x14ac:dyDescent="0.3">
      <c r="A509" s="2">
        <v>101320</v>
      </c>
      <c r="B509">
        <v>0.29253352166279217</v>
      </c>
      <c r="C509" s="15">
        <f t="shared" si="35"/>
        <v>0.33624542719861167</v>
      </c>
      <c r="D509" s="15">
        <f t="shared" si="36"/>
        <v>200</v>
      </c>
      <c r="E509" s="2">
        <f t="shared" si="37"/>
        <v>198.31877286400695</v>
      </c>
      <c r="F509" s="2">
        <v>5</v>
      </c>
      <c r="G509" s="2">
        <f t="shared" si="38"/>
        <v>3.3187728640069416</v>
      </c>
      <c r="H509" s="2">
        <f t="shared" si="39"/>
        <v>0.40140115061023868</v>
      </c>
    </row>
    <row r="510" spans="1:8" x14ac:dyDescent="0.3">
      <c r="A510" s="2">
        <v>101520</v>
      </c>
      <c r="B510">
        <v>0.29088034099893434</v>
      </c>
      <c r="C510" s="15">
        <f t="shared" si="35"/>
        <v>0.33434521953900498</v>
      </c>
      <c r="D510" s="15">
        <f t="shared" si="36"/>
        <v>200</v>
      </c>
      <c r="E510" s="2">
        <f t="shared" si="37"/>
        <v>198.32827390230497</v>
      </c>
      <c r="F510" s="2">
        <v>5</v>
      </c>
      <c r="G510" s="2">
        <f t="shared" si="38"/>
        <v>3.328273902304975</v>
      </c>
      <c r="H510" s="2">
        <f t="shared" si="39"/>
        <v>0.39859033075432704</v>
      </c>
    </row>
    <row r="511" spans="1:8" x14ac:dyDescent="0.3">
      <c r="A511" s="2">
        <v>101720</v>
      </c>
      <c r="B511">
        <v>0.27693020541950542</v>
      </c>
      <c r="C511" s="15">
        <f t="shared" si="35"/>
        <v>0.31831058094196024</v>
      </c>
      <c r="D511" s="15">
        <f t="shared" si="36"/>
        <v>200</v>
      </c>
      <c r="E511" s="2">
        <f t="shared" si="37"/>
        <v>198.4084470952902</v>
      </c>
      <c r="F511" s="2">
        <v>5</v>
      </c>
      <c r="G511" s="2">
        <f t="shared" si="38"/>
        <v>3.4084470952901986</v>
      </c>
      <c r="H511" s="2">
        <f t="shared" si="39"/>
        <v>0.37519152562063973</v>
      </c>
    </row>
    <row r="512" spans="1:8" x14ac:dyDescent="0.3">
      <c r="A512" s="2">
        <v>101920</v>
      </c>
      <c r="B512">
        <v>0.29335151977775831</v>
      </c>
      <c r="C512" s="15">
        <f t="shared" si="35"/>
        <v>0.33718565491696356</v>
      </c>
      <c r="D512" s="15">
        <f t="shared" si="36"/>
        <v>200</v>
      </c>
      <c r="E512" s="2">
        <f t="shared" si="37"/>
        <v>198.31407172541518</v>
      </c>
      <c r="F512" s="2">
        <v>5</v>
      </c>
      <c r="G512" s="2">
        <f t="shared" si="38"/>
        <v>3.3140717254151824</v>
      </c>
      <c r="H512" s="2">
        <f t="shared" si="39"/>
        <v>0.40279497877152642</v>
      </c>
    </row>
    <row r="513" spans="1:8" x14ac:dyDescent="0.3">
      <c r="A513" s="2">
        <v>102120</v>
      </c>
      <c r="B513">
        <v>0.29847384804994415</v>
      </c>
      <c r="C513" s="15">
        <f t="shared" si="35"/>
        <v>0.34307338856315417</v>
      </c>
      <c r="D513" s="15">
        <f t="shared" si="36"/>
        <v>200</v>
      </c>
      <c r="E513" s="2">
        <f t="shared" si="37"/>
        <v>198.28463305718424</v>
      </c>
      <c r="F513" s="2">
        <v>5</v>
      </c>
      <c r="G513" s="2">
        <f t="shared" si="38"/>
        <v>3.2846330571842293</v>
      </c>
      <c r="H513" s="2">
        <f t="shared" si="39"/>
        <v>0.41156914183505316</v>
      </c>
    </row>
    <row r="514" spans="1:8" x14ac:dyDescent="0.3">
      <c r="A514" s="2">
        <v>102320</v>
      </c>
      <c r="B514">
        <v>0.28899199801501146</v>
      </c>
      <c r="C514" s="15">
        <f t="shared" si="35"/>
        <v>0.33217471036208213</v>
      </c>
      <c r="D514" s="15">
        <f t="shared" si="36"/>
        <v>200</v>
      </c>
      <c r="E514" s="2">
        <f t="shared" si="37"/>
        <v>198.3391264481896</v>
      </c>
      <c r="F514" s="2">
        <v>5</v>
      </c>
      <c r="G514" s="2">
        <f t="shared" si="38"/>
        <v>3.3391264481895893</v>
      </c>
      <c r="H514" s="2">
        <f t="shared" si="39"/>
        <v>0.39538964099726953</v>
      </c>
    </row>
    <row r="515" spans="1:8" x14ac:dyDescent="0.3">
      <c r="A515" s="2">
        <v>102520</v>
      </c>
      <c r="B515">
        <v>0.2928954717588057</v>
      </c>
      <c r="C515" s="15">
        <f t="shared" ref="C515:C578" si="40">B515/$J$27</f>
        <v>0.33666146179173068</v>
      </c>
      <c r="D515" s="15">
        <f t="shared" ref="D515:D578" si="41">$J$28</f>
        <v>200</v>
      </c>
      <c r="E515" s="2">
        <f t="shared" si="37"/>
        <v>198.31669269104134</v>
      </c>
      <c r="F515" s="2">
        <v>5</v>
      </c>
      <c r="G515" s="2">
        <f t="shared" si="38"/>
        <v>3.3166926910413466</v>
      </c>
      <c r="H515" s="2">
        <f t="shared" si="39"/>
        <v>0.40201764782873251</v>
      </c>
    </row>
    <row r="516" spans="1:8" x14ac:dyDescent="0.3">
      <c r="A516" s="2">
        <v>102720</v>
      </c>
      <c r="B516">
        <v>0.28065182126530014</v>
      </c>
      <c r="C516" s="15">
        <f t="shared" si="40"/>
        <v>0.32258830030494268</v>
      </c>
      <c r="D516" s="15">
        <f t="shared" si="41"/>
        <v>200</v>
      </c>
      <c r="E516" s="2">
        <f t="shared" ref="E516:E579" si="42">D516-(F516*C516)</f>
        <v>198.38705849847528</v>
      </c>
      <c r="F516" s="2">
        <v>5</v>
      </c>
      <c r="G516" s="2">
        <f t="shared" ref="G516:G579" si="43">F516-(F516*C516)</f>
        <v>3.3870584984752865</v>
      </c>
      <c r="H516" s="2">
        <f t="shared" ref="H516:H579" si="44">LN((F516*E516)/(D516*G516))</f>
        <v>0.38137866410857452</v>
      </c>
    </row>
    <row r="517" spans="1:8" x14ac:dyDescent="0.3">
      <c r="A517" s="2">
        <v>102920</v>
      </c>
      <c r="B517">
        <v>0.3099123388472223</v>
      </c>
      <c r="C517" s="15">
        <f t="shared" si="40"/>
        <v>0.35622107913473827</v>
      </c>
      <c r="D517" s="15">
        <f t="shared" si="41"/>
        <v>200</v>
      </c>
      <c r="E517" s="2">
        <f t="shared" si="42"/>
        <v>198.21889460432629</v>
      </c>
      <c r="F517" s="2">
        <v>5</v>
      </c>
      <c r="G517" s="2">
        <f t="shared" si="43"/>
        <v>3.2188946043263087</v>
      </c>
      <c r="H517" s="2">
        <f t="shared" si="44"/>
        <v>0.43145448420215299</v>
      </c>
    </row>
    <row r="518" spans="1:8" x14ac:dyDescent="0.3">
      <c r="A518" s="2">
        <v>103120</v>
      </c>
      <c r="B518">
        <v>0.30273840070668406</v>
      </c>
      <c r="C518" s="15">
        <f t="shared" si="40"/>
        <v>0.34797517322607363</v>
      </c>
      <c r="D518" s="15">
        <f t="shared" si="41"/>
        <v>200</v>
      </c>
      <c r="E518" s="2">
        <f t="shared" si="42"/>
        <v>198.26012413386962</v>
      </c>
      <c r="F518" s="2">
        <v>5</v>
      </c>
      <c r="G518" s="2">
        <f t="shared" si="43"/>
        <v>3.2601241338696321</v>
      </c>
      <c r="H518" s="2">
        <f t="shared" si="44"/>
        <v>0.41893520007938856</v>
      </c>
    </row>
    <row r="519" spans="1:8" x14ac:dyDescent="0.3">
      <c r="A519" s="2">
        <v>103320</v>
      </c>
      <c r="B519">
        <v>0.26702207280416412</v>
      </c>
      <c r="C519" s="15">
        <f t="shared" si="40"/>
        <v>0.30692192276340702</v>
      </c>
      <c r="D519" s="15">
        <f t="shared" si="41"/>
        <v>200</v>
      </c>
      <c r="E519" s="2">
        <f t="shared" si="42"/>
        <v>198.46539038618297</v>
      </c>
      <c r="F519" s="2">
        <v>5</v>
      </c>
      <c r="G519" s="2">
        <f t="shared" si="43"/>
        <v>3.4653903861829649</v>
      </c>
      <c r="H519" s="2">
        <f t="shared" si="44"/>
        <v>0.35890998321381912</v>
      </c>
    </row>
    <row r="520" spans="1:8" x14ac:dyDescent="0.3">
      <c r="A520" s="2">
        <v>103520</v>
      </c>
      <c r="B520">
        <v>0.28237953818620681</v>
      </c>
      <c r="C520" s="15">
        <f t="shared" si="40"/>
        <v>0.32457418182322623</v>
      </c>
      <c r="D520" s="15">
        <f t="shared" si="41"/>
        <v>200</v>
      </c>
      <c r="E520" s="2">
        <f t="shared" si="42"/>
        <v>198.37712909088387</v>
      </c>
      <c r="F520" s="2">
        <v>5</v>
      </c>
      <c r="G520" s="2">
        <f t="shared" si="43"/>
        <v>3.3771290908838689</v>
      </c>
      <c r="H520" s="2">
        <f t="shared" si="44"/>
        <v>0.38426449016144881</v>
      </c>
    </row>
    <row r="521" spans="1:8" x14ac:dyDescent="0.3">
      <c r="A521" s="2">
        <v>103720</v>
      </c>
      <c r="B521">
        <v>0.2683524776213263</v>
      </c>
      <c r="C521" s="15">
        <f t="shared" si="40"/>
        <v>0.30845112370267391</v>
      </c>
      <c r="D521" s="15">
        <f t="shared" si="41"/>
        <v>200</v>
      </c>
      <c r="E521" s="2">
        <f t="shared" si="42"/>
        <v>198.45774438148663</v>
      </c>
      <c r="F521" s="2">
        <v>5</v>
      </c>
      <c r="G521" s="2">
        <f t="shared" si="43"/>
        <v>3.4577443814866307</v>
      </c>
      <c r="H521" s="2">
        <f t="shared" si="44"/>
        <v>0.36108028508291568</v>
      </c>
    </row>
    <row r="522" spans="1:8" x14ac:dyDescent="0.3">
      <c r="A522" s="2">
        <v>103920</v>
      </c>
      <c r="B522">
        <v>0.28061702515721698</v>
      </c>
      <c r="C522" s="15">
        <f t="shared" si="40"/>
        <v>0.32254830477841034</v>
      </c>
      <c r="D522" s="15">
        <f t="shared" si="41"/>
        <v>200</v>
      </c>
      <c r="E522" s="2">
        <f t="shared" si="42"/>
        <v>198.38725847610795</v>
      </c>
      <c r="F522" s="2">
        <v>5</v>
      </c>
      <c r="G522" s="2">
        <f t="shared" si="43"/>
        <v>3.3872584761079483</v>
      </c>
      <c r="H522" s="2">
        <f t="shared" si="44"/>
        <v>0.38132063218593309</v>
      </c>
    </row>
    <row r="523" spans="1:8" x14ac:dyDescent="0.3">
      <c r="A523" s="2">
        <v>104120</v>
      </c>
      <c r="B523">
        <v>0.29644958611748279</v>
      </c>
      <c r="C523" s="15">
        <f t="shared" si="40"/>
        <v>0.34074665070975035</v>
      </c>
      <c r="D523" s="15">
        <f t="shared" si="41"/>
        <v>200</v>
      </c>
      <c r="E523" s="2">
        <f t="shared" si="42"/>
        <v>198.29626674645124</v>
      </c>
      <c r="F523" s="2">
        <v>5</v>
      </c>
      <c r="G523" s="2">
        <f t="shared" si="43"/>
        <v>3.2962667464512485</v>
      </c>
      <c r="H523" s="2">
        <f t="shared" si="44"/>
        <v>0.40809221581548266</v>
      </c>
    </row>
    <row r="524" spans="1:8" x14ac:dyDescent="0.3">
      <c r="A524" s="2">
        <v>104320</v>
      </c>
      <c r="B524">
        <v>0.2820484483599488</v>
      </c>
      <c r="C524" s="15">
        <f t="shared" si="40"/>
        <v>0.32419361880453884</v>
      </c>
      <c r="D524" s="15">
        <f t="shared" si="41"/>
        <v>200</v>
      </c>
      <c r="E524" s="2">
        <f t="shared" si="42"/>
        <v>198.37903190597731</v>
      </c>
      <c r="F524" s="2">
        <v>5</v>
      </c>
      <c r="G524" s="2">
        <f t="shared" si="43"/>
        <v>3.379031905977306</v>
      </c>
      <c r="H524" s="2">
        <f t="shared" si="44"/>
        <v>0.3837107990744576</v>
      </c>
    </row>
    <row r="525" spans="1:8" x14ac:dyDescent="0.3">
      <c r="A525" s="2">
        <v>104520</v>
      </c>
      <c r="B525">
        <v>0.29709994051160027</v>
      </c>
      <c r="C525" s="15">
        <f t="shared" si="40"/>
        <v>0.34149418449609226</v>
      </c>
      <c r="D525" s="15">
        <f t="shared" si="41"/>
        <v>200</v>
      </c>
      <c r="E525" s="2">
        <f t="shared" si="42"/>
        <v>198.29252907751953</v>
      </c>
      <c r="F525" s="2">
        <v>5</v>
      </c>
      <c r="G525" s="2">
        <f t="shared" si="43"/>
        <v>3.2925290775195388</v>
      </c>
      <c r="H525" s="2">
        <f t="shared" si="44"/>
        <v>0.40920791981616728</v>
      </c>
    </row>
    <row r="526" spans="1:8" x14ac:dyDescent="0.3">
      <c r="A526" s="2">
        <v>104720</v>
      </c>
      <c r="B526">
        <v>0.29736081158186906</v>
      </c>
      <c r="C526" s="15">
        <f t="shared" si="40"/>
        <v>0.34179403630099892</v>
      </c>
      <c r="D526" s="15">
        <f t="shared" si="41"/>
        <v>200</v>
      </c>
      <c r="E526" s="2">
        <f t="shared" si="42"/>
        <v>198.29102981849502</v>
      </c>
      <c r="F526" s="2">
        <v>5</v>
      </c>
      <c r="G526" s="2">
        <f t="shared" si="43"/>
        <v>3.2910298184950055</v>
      </c>
      <c r="H526" s="2">
        <f t="shared" si="44"/>
        <v>0.40965581444165428</v>
      </c>
    </row>
    <row r="527" spans="1:8" x14ac:dyDescent="0.3">
      <c r="A527" s="2">
        <v>104920</v>
      </c>
      <c r="B527">
        <v>0.29688763727429524</v>
      </c>
      <c r="C527" s="15">
        <f t="shared" si="40"/>
        <v>0.34125015778654627</v>
      </c>
      <c r="D527" s="15">
        <f t="shared" si="41"/>
        <v>200</v>
      </c>
      <c r="E527" s="2">
        <f t="shared" si="42"/>
        <v>198.29374921106728</v>
      </c>
      <c r="F527" s="2">
        <v>5</v>
      </c>
      <c r="G527" s="2">
        <f t="shared" si="43"/>
        <v>3.2937492110672686</v>
      </c>
      <c r="H527" s="2">
        <f t="shared" si="44"/>
        <v>0.40884356525100218</v>
      </c>
    </row>
    <row r="528" spans="1:8" x14ac:dyDescent="0.3">
      <c r="A528" s="2">
        <v>105120</v>
      </c>
      <c r="B528">
        <v>0.28569818658750917</v>
      </c>
      <c r="C528" s="15">
        <f t="shared" si="40"/>
        <v>0.32838872021552779</v>
      </c>
      <c r="D528" s="15">
        <f t="shared" si="41"/>
        <v>200</v>
      </c>
      <c r="E528" s="2">
        <f t="shared" si="42"/>
        <v>198.35805639892237</v>
      </c>
      <c r="F528" s="2">
        <v>5</v>
      </c>
      <c r="G528" s="2">
        <f t="shared" si="43"/>
        <v>3.3580563989223613</v>
      </c>
      <c r="H528" s="2">
        <f t="shared" si="44"/>
        <v>0.38983195520199482</v>
      </c>
    </row>
    <row r="529" spans="1:8" x14ac:dyDescent="0.3">
      <c r="A529" s="2">
        <v>105320</v>
      </c>
      <c r="B529">
        <v>0.29994536786882303</v>
      </c>
      <c r="C529" s="15">
        <f t="shared" si="40"/>
        <v>0.3447647906538196</v>
      </c>
      <c r="D529" s="15">
        <f t="shared" si="41"/>
        <v>200</v>
      </c>
      <c r="E529" s="2">
        <f t="shared" si="42"/>
        <v>198.27617604673091</v>
      </c>
      <c r="F529" s="2">
        <v>5</v>
      </c>
      <c r="G529" s="2">
        <f t="shared" si="43"/>
        <v>3.2761760467309022</v>
      </c>
      <c r="H529" s="2">
        <f t="shared" si="44"/>
        <v>0.41410453036444872</v>
      </c>
    </row>
    <row r="530" spans="1:8" x14ac:dyDescent="0.3">
      <c r="A530" s="2">
        <v>105520</v>
      </c>
      <c r="B530">
        <v>0.29131907119461808</v>
      </c>
      <c r="C530" s="15">
        <f t="shared" si="40"/>
        <v>0.33484950712025069</v>
      </c>
      <c r="D530" s="15">
        <f t="shared" si="41"/>
        <v>200</v>
      </c>
      <c r="E530" s="2">
        <f t="shared" si="42"/>
        <v>198.32575246439876</v>
      </c>
      <c r="F530" s="2">
        <v>5</v>
      </c>
      <c r="G530" s="2">
        <f t="shared" si="43"/>
        <v>3.3257524643987466</v>
      </c>
      <c r="H530" s="2">
        <f t="shared" si="44"/>
        <v>0.39933548557747883</v>
      </c>
    </row>
    <row r="531" spans="1:8" x14ac:dyDescent="0.3">
      <c r="A531" s="2">
        <v>105720</v>
      </c>
      <c r="B531">
        <v>0.27838437440220209</v>
      </c>
      <c r="C531" s="15">
        <f t="shared" si="40"/>
        <v>0.31998203954276105</v>
      </c>
      <c r="D531" s="15">
        <f t="shared" si="41"/>
        <v>200</v>
      </c>
      <c r="E531" s="2">
        <f t="shared" si="42"/>
        <v>198.4000898022862</v>
      </c>
      <c r="F531" s="2">
        <v>5</v>
      </c>
      <c r="G531" s="2">
        <f t="shared" si="43"/>
        <v>3.4000898022861947</v>
      </c>
      <c r="H531" s="2">
        <f t="shared" si="44"/>
        <v>0.37760434965879508</v>
      </c>
    </row>
    <row r="532" spans="1:8" x14ac:dyDescent="0.3">
      <c r="A532" s="2">
        <v>105920</v>
      </c>
      <c r="B532">
        <v>0.29758161880935485</v>
      </c>
      <c r="C532" s="15">
        <f t="shared" si="40"/>
        <v>0.34204783771190211</v>
      </c>
      <c r="D532" s="15">
        <f t="shared" si="41"/>
        <v>200</v>
      </c>
      <c r="E532" s="2">
        <f t="shared" si="42"/>
        <v>198.28976081144049</v>
      </c>
      <c r="F532" s="2">
        <v>5</v>
      </c>
      <c r="G532" s="2">
        <f t="shared" si="43"/>
        <v>3.2897608114404893</v>
      </c>
      <c r="H532" s="2">
        <f t="shared" si="44"/>
        <v>0.41003508479519768</v>
      </c>
    </row>
    <row r="533" spans="1:8" x14ac:dyDescent="0.3">
      <c r="A533" s="2">
        <v>106120</v>
      </c>
      <c r="B533">
        <v>0.30856949475452161</v>
      </c>
      <c r="C533" s="15">
        <f t="shared" si="40"/>
        <v>0.35467758017761103</v>
      </c>
      <c r="D533" s="15">
        <f t="shared" si="41"/>
        <v>200</v>
      </c>
      <c r="E533" s="2">
        <f t="shared" si="42"/>
        <v>198.22661209911195</v>
      </c>
      <c r="F533" s="2">
        <v>5</v>
      </c>
      <c r="G533" s="2">
        <f t="shared" si="43"/>
        <v>3.2266120991119447</v>
      </c>
      <c r="H533" s="2">
        <f t="shared" si="44"/>
        <v>0.42909872663936161</v>
      </c>
    </row>
    <row r="534" spans="1:8" x14ac:dyDescent="0.3">
      <c r="A534" s="2">
        <v>106320</v>
      </c>
      <c r="B534">
        <v>0.30676086007395037</v>
      </c>
      <c r="C534" s="15">
        <f t="shared" si="40"/>
        <v>0.35259868974017283</v>
      </c>
      <c r="D534" s="15">
        <f t="shared" si="41"/>
        <v>200</v>
      </c>
      <c r="E534" s="2">
        <f t="shared" si="42"/>
        <v>198.23700655129915</v>
      </c>
      <c r="F534" s="2">
        <v>5</v>
      </c>
      <c r="G534" s="2">
        <f t="shared" si="43"/>
        <v>3.2370065512991357</v>
      </c>
      <c r="H534" s="2">
        <f t="shared" si="44"/>
        <v>0.42593486470635911</v>
      </c>
    </row>
    <row r="535" spans="1:8" x14ac:dyDescent="0.3">
      <c r="A535" s="2">
        <v>106520</v>
      </c>
      <c r="B535">
        <v>0.29793278837420528</v>
      </c>
      <c r="C535" s="15">
        <f t="shared" si="40"/>
        <v>0.34245148088989114</v>
      </c>
      <c r="D535" s="15">
        <f t="shared" si="41"/>
        <v>200</v>
      </c>
      <c r="E535" s="2">
        <f t="shared" si="42"/>
        <v>198.28774259555055</v>
      </c>
      <c r="F535" s="2">
        <v>5</v>
      </c>
      <c r="G535" s="2">
        <f t="shared" si="43"/>
        <v>3.2877425955505446</v>
      </c>
      <c r="H535" s="2">
        <f t="shared" si="44"/>
        <v>0.41063857896881362</v>
      </c>
    </row>
    <row r="536" spans="1:8" x14ac:dyDescent="0.3">
      <c r="A536" s="2">
        <v>106720</v>
      </c>
      <c r="B536">
        <v>0.30619103327170549</v>
      </c>
      <c r="C536" s="15">
        <f t="shared" si="40"/>
        <v>0.3519437164042592</v>
      </c>
      <c r="D536" s="15">
        <f t="shared" si="41"/>
        <v>200</v>
      </c>
      <c r="E536" s="2">
        <f t="shared" si="42"/>
        <v>198.24028141797871</v>
      </c>
      <c r="F536" s="2">
        <v>5</v>
      </c>
      <c r="G536" s="2">
        <f t="shared" si="43"/>
        <v>3.2402814179787041</v>
      </c>
      <c r="H536" s="2">
        <f t="shared" si="44"/>
        <v>0.42494019991491838</v>
      </c>
    </row>
    <row r="537" spans="1:8" x14ac:dyDescent="0.3">
      <c r="A537" s="2">
        <v>106920</v>
      </c>
      <c r="B537">
        <v>0.30286365059370768</v>
      </c>
      <c r="C537" s="15">
        <f t="shared" si="40"/>
        <v>0.34811913861345711</v>
      </c>
      <c r="D537" s="15">
        <f t="shared" si="41"/>
        <v>200</v>
      </c>
      <c r="E537" s="2">
        <f t="shared" si="42"/>
        <v>198.25940430693271</v>
      </c>
      <c r="F537" s="2">
        <v>5</v>
      </c>
      <c r="G537" s="2">
        <f t="shared" si="43"/>
        <v>3.2594043069327143</v>
      </c>
      <c r="H537" s="2">
        <f t="shared" si="44"/>
        <v>0.41915239113381492</v>
      </c>
    </row>
    <row r="538" spans="1:8" x14ac:dyDescent="0.3">
      <c r="A538" s="2">
        <v>107120</v>
      </c>
      <c r="B538">
        <v>0.30167768689077967</v>
      </c>
      <c r="C538" s="15">
        <f t="shared" si="40"/>
        <v>0.3467559619434249</v>
      </c>
      <c r="D538" s="15">
        <f t="shared" si="41"/>
        <v>200</v>
      </c>
      <c r="E538" s="2">
        <f t="shared" si="42"/>
        <v>198.26622019028287</v>
      </c>
      <c r="F538" s="2">
        <v>5</v>
      </c>
      <c r="G538" s="2">
        <f t="shared" si="43"/>
        <v>3.2662201902828754</v>
      </c>
      <c r="H538" s="2">
        <f t="shared" si="44"/>
        <v>0.41709780867972446</v>
      </c>
    </row>
    <row r="539" spans="1:8" x14ac:dyDescent="0.3">
      <c r="A539" s="2">
        <v>107320</v>
      </c>
      <c r="B539">
        <v>0.2969259052979708</v>
      </c>
      <c r="C539" s="15">
        <f t="shared" si="40"/>
        <v>0.34129414402065611</v>
      </c>
      <c r="D539" s="15">
        <f t="shared" si="41"/>
        <v>200</v>
      </c>
      <c r="E539" s="2">
        <f t="shared" si="42"/>
        <v>198.29352927989672</v>
      </c>
      <c r="F539" s="2">
        <v>5</v>
      </c>
      <c r="G539" s="2">
        <f t="shared" si="43"/>
        <v>3.2935292798967195</v>
      </c>
      <c r="H539" s="2">
        <f t="shared" si="44"/>
        <v>0.40890923064962215</v>
      </c>
    </row>
    <row r="540" spans="1:8" x14ac:dyDescent="0.3">
      <c r="A540" s="2">
        <v>107520</v>
      </c>
      <c r="B540">
        <v>0.2833195783564203</v>
      </c>
      <c r="C540" s="15">
        <f t="shared" si="40"/>
        <v>0.32565468776600037</v>
      </c>
      <c r="D540" s="15">
        <f t="shared" si="41"/>
        <v>200</v>
      </c>
      <c r="E540" s="2">
        <f t="shared" si="42"/>
        <v>198.37172656116999</v>
      </c>
      <c r="F540" s="2">
        <v>5</v>
      </c>
      <c r="G540" s="2">
        <f t="shared" si="43"/>
        <v>3.3717265611699982</v>
      </c>
      <c r="H540" s="2">
        <f t="shared" si="44"/>
        <v>0.3858382774714651</v>
      </c>
    </row>
    <row r="541" spans="1:8" x14ac:dyDescent="0.3">
      <c r="A541" s="2">
        <v>107720</v>
      </c>
      <c r="B541">
        <v>0.29774985388661601</v>
      </c>
      <c r="C541" s="15">
        <f t="shared" si="40"/>
        <v>0.34224121136392643</v>
      </c>
      <c r="D541" s="15">
        <f t="shared" si="41"/>
        <v>200</v>
      </c>
      <c r="E541" s="2">
        <f t="shared" si="42"/>
        <v>198.28879394318037</v>
      </c>
      <c r="F541" s="2">
        <v>5</v>
      </c>
      <c r="G541" s="2">
        <f t="shared" si="43"/>
        <v>3.2887939431803677</v>
      </c>
      <c r="H541" s="2">
        <f t="shared" si="44"/>
        <v>0.41032415424112534</v>
      </c>
    </row>
    <row r="542" spans="1:8" x14ac:dyDescent="0.3">
      <c r="A542" s="2">
        <v>107920</v>
      </c>
      <c r="B542">
        <v>0.28845104869379462</v>
      </c>
      <c r="C542" s="15">
        <f t="shared" si="40"/>
        <v>0.33155292953309728</v>
      </c>
      <c r="D542" s="15">
        <f t="shared" si="41"/>
        <v>200</v>
      </c>
      <c r="E542" s="2">
        <f t="shared" si="42"/>
        <v>198.34223535233451</v>
      </c>
      <c r="F542" s="2">
        <v>5</v>
      </c>
      <c r="G542" s="2">
        <f t="shared" si="43"/>
        <v>3.3422353523345136</v>
      </c>
      <c r="H542" s="2">
        <f t="shared" si="44"/>
        <v>0.39447469559050224</v>
      </c>
    </row>
    <row r="543" spans="1:8" x14ac:dyDescent="0.3">
      <c r="A543" s="2">
        <v>108120</v>
      </c>
      <c r="B543">
        <v>0.30898630665094934</v>
      </c>
      <c r="C543" s="15">
        <f t="shared" si="40"/>
        <v>0.35515667431143605</v>
      </c>
      <c r="D543" s="15">
        <f t="shared" si="41"/>
        <v>200</v>
      </c>
      <c r="E543" s="2">
        <f t="shared" si="42"/>
        <v>198.22421662844283</v>
      </c>
      <c r="F543" s="2">
        <v>5</v>
      </c>
      <c r="G543" s="2">
        <f t="shared" si="43"/>
        <v>3.2242166284428198</v>
      </c>
      <c r="H543" s="2">
        <f t="shared" si="44"/>
        <v>0.4298293282734284</v>
      </c>
    </row>
    <row r="544" spans="1:8" x14ac:dyDescent="0.3">
      <c r="A544" s="2">
        <v>108320</v>
      </c>
      <c r="B544">
        <v>0.30048945633612645</v>
      </c>
      <c r="C544" s="15">
        <f t="shared" si="40"/>
        <v>0.34539017969669705</v>
      </c>
      <c r="D544" s="15">
        <f t="shared" si="41"/>
        <v>200</v>
      </c>
      <c r="E544" s="2">
        <f t="shared" si="42"/>
        <v>198.27304910151651</v>
      </c>
      <c r="F544" s="2">
        <v>5</v>
      </c>
      <c r="G544" s="2">
        <f t="shared" si="43"/>
        <v>3.2730491015165146</v>
      </c>
      <c r="H544" s="2">
        <f t="shared" si="44"/>
        <v>0.41504366505266371</v>
      </c>
    </row>
    <row r="545" spans="1:8" x14ac:dyDescent="0.3">
      <c r="A545" s="2">
        <v>108520</v>
      </c>
      <c r="B545">
        <v>0.30213368791241563</v>
      </c>
      <c r="C545" s="15">
        <f t="shared" si="40"/>
        <v>0.34728010104875362</v>
      </c>
      <c r="D545" s="15">
        <f t="shared" si="41"/>
        <v>200</v>
      </c>
      <c r="E545" s="2">
        <f t="shared" si="42"/>
        <v>198.26359949475622</v>
      </c>
      <c r="F545" s="2">
        <v>5</v>
      </c>
      <c r="G545" s="2">
        <f t="shared" si="43"/>
        <v>3.2635994947562317</v>
      </c>
      <c r="H545" s="2">
        <f t="shared" si="44"/>
        <v>0.41788727599129166</v>
      </c>
    </row>
    <row r="546" spans="1:8" x14ac:dyDescent="0.3">
      <c r="A546" s="2">
        <v>108720</v>
      </c>
      <c r="B546">
        <v>0.30414065756276099</v>
      </c>
      <c r="C546" s="15">
        <f t="shared" si="40"/>
        <v>0.34958696271581724</v>
      </c>
      <c r="D546" s="15">
        <f t="shared" si="41"/>
        <v>200</v>
      </c>
      <c r="E546" s="2">
        <f t="shared" si="42"/>
        <v>198.25206518642091</v>
      </c>
      <c r="F546" s="2">
        <v>5</v>
      </c>
      <c r="G546" s="2">
        <f t="shared" si="43"/>
        <v>3.2520651864209138</v>
      </c>
      <c r="H546" s="2">
        <f t="shared" si="44"/>
        <v>0.42136958691878529</v>
      </c>
    </row>
    <row r="547" spans="1:8" x14ac:dyDescent="0.3">
      <c r="A547" s="2">
        <v>108920</v>
      </c>
      <c r="B547">
        <v>0.28567097415506959</v>
      </c>
      <c r="C547" s="15">
        <f t="shared" si="40"/>
        <v>0.32835744155755126</v>
      </c>
      <c r="D547" s="15">
        <f t="shared" si="41"/>
        <v>200</v>
      </c>
      <c r="E547" s="2">
        <f t="shared" si="42"/>
        <v>198.35821279221224</v>
      </c>
      <c r="F547" s="2">
        <v>5</v>
      </c>
      <c r="G547" s="2">
        <f t="shared" si="43"/>
        <v>3.3582127922122438</v>
      </c>
      <c r="H547" s="2">
        <f t="shared" si="44"/>
        <v>0.38978617216345274</v>
      </c>
    </row>
    <row r="548" spans="1:8" x14ac:dyDescent="0.3">
      <c r="A548" s="2">
        <v>109120</v>
      </c>
      <c r="B548">
        <v>0.29981480809034461</v>
      </c>
      <c r="C548" s="15">
        <f t="shared" si="40"/>
        <v>0.34461472194292486</v>
      </c>
      <c r="D548" s="15">
        <f t="shared" si="41"/>
        <v>200</v>
      </c>
      <c r="E548" s="2">
        <f t="shared" si="42"/>
        <v>198.27692639028538</v>
      </c>
      <c r="F548" s="2">
        <v>5</v>
      </c>
      <c r="G548" s="2">
        <f t="shared" si="43"/>
        <v>3.2769263902853756</v>
      </c>
      <c r="H548" s="2">
        <f t="shared" si="44"/>
        <v>0.413879310624791</v>
      </c>
    </row>
    <row r="549" spans="1:8" x14ac:dyDescent="0.3">
      <c r="A549" s="2">
        <v>109320</v>
      </c>
      <c r="B549">
        <v>0.28798228858744512</v>
      </c>
      <c r="C549" s="15">
        <f t="shared" si="40"/>
        <v>0.33101412481315534</v>
      </c>
      <c r="D549" s="15">
        <f t="shared" si="41"/>
        <v>200</v>
      </c>
      <c r="E549" s="2">
        <f t="shared" si="42"/>
        <v>198.34492937593421</v>
      </c>
      <c r="F549" s="2">
        <v>5</v>
      </c>
      <c r="G549" s="2">
        <f t="shared" si="43"/>
        <v>3.3449293759342233</v>
      </c>
      <c r="H549" s="2">
        <f t="shared" si="44"/>
        <v>0.39368254846191447</v>
      </c>
    </row>
    <row r="550" spans="1:8" x14ac:dyDescent="0.3">
      <c r="A550" s="2">
        <v>109520</v>
      </c>
      <c r="B550">
        <v>0.31242743303992304</v>
      </c>
      <c r="C550" s="15">
        <f t="shared" si="40"/>
        <v>0.35911199199991156</v>
      </c>
      <c r="D550" s="15">
        <f t="shared" si="41"/>
        <v>200</v>
      </c>
      <c r="E550" s="2">
        <f t="shared" si="42"/>
        <v>198.20444004000043</v>
      </c>
      <c r="F550" s="2">
        <v>5</v>
      </c>
      <c r="G550" s="2">
        <f t="shared" si="43"/>
        <v>3.204440040000442</v>
      </c>
      <c r="H550" s="2">
        <f t="shared" si="44"/>
        <v>0.43588220874755057</v>
      </c>
    </row>
    <row r="551" spans="1:8" x14ac:dyDescent="0.3">
      <c r="A551" s="2">
        <v>109720</v>
      </c>
      <c r="B551">
        <v>0.27964690500243106</v>
      </c>
      <c r="C551" s="15">
        <f t="shared" si="40"/>
        <v>0.32143322414072534</v>
      </c>
      <c r="D551" s="15">
        <f t="shared" si="41"/>
        <v>200</v>
      </c>
      <c r="E551" s="2">
        <f t="shared" si="42"/>
        <v>198.39283387929638</v>
      </c>
      <c r="F551" s="2">
        <v>5</v>
      </c>
      <c r="G551" s="2">
        <f t="shared" si="43"/>
        <v>3.392833879296373</v>
      </c>
      <c r="H551" s="2">
        <f t="shared" si="44"/>
        <v>0.37970409575111841</v>
      </c>
    </row>
    <row r="552" spans="1:8" x14ac:dyDescent="0.3">
      <c r="A552" s="2">
        <v>109920</v>
      </c>
      <c r="B552">
        <v>0.30347608257129127</v>
      </c>
      <c r="C552" s="15">
        <f t="shared" si="40"/>
        <v>0.34882308341527735</v>
      </c>
      <c r="D552" s="15">
        <f t="shared" si="41"/>
        <v>200</v>
      </c>
      <c r="E552" s="2">
        <f t="shared" si="42"/>
        <v>198.25588458292361</v>
      </c>
      <c r="F552" s="2">
        <v>5</v>
      </c>
      <c r="G552" s="2">
        <f t="shared" si="43"/>
        <v>3.2558845829236134</v>
      </c>
      <c r="H552" s="2">
        <f t="shared" si="44"/>
        <v>0.42021508859121481</v>
      </c>
    </row>
    <row r="553" spans="1:8" x14ac:dyDescent="0.3">
      <c r="A553" s="2">
        <v>110120</v>
      </c>
      <c r="B553">
        <v>0.29987558251676688</v>
      </c>
      <c r="C553" s="15">
        <f t="shared" si="40"/>
        <v>0.34468457760547916</v>
      </c>
      <c r="D553" s="15">
        <f t="shared" si="41"/>
        <v>200</v>
      </c>
      <c r="E553" s="2">
        <f t="shared" si="42"/>
        <v>198.27657711197261</v>
      </c>
      <c r="F553" s="2">
        <v>5</v>
      </c>
      <c r="G553" s="2">
        <f t="shared" si="43"/>
        <v>3.2765771119726042</v>
      </c>
      <c r="H553" s="2">
        <f t="shared" si="44"/>
        <v>0.41398414190670679</v>
      </c>
    </row>
    <row r="554" spans="1:8" x14ac:dyDescent="0.3">
      <c r="A554" s="2">
        <v>110320</v>
      </c>
      <c r="B554">
        <v>0.29618080884262066</v>
      </c>
      <c r="C554" s="15">
        <f t="shared" si="40"/>
        <v>0.34043771131335709</v>
      </c>
      <c r="D554" s="15">
        <f t="shared" si="41"/>
        <v>200</v>
      </c>
      <c r="E554" s="2">
        <f t="shared" si="42"/>
        <v>198.2978114434332</v>
      </c>
      <c r="F554" s="2">
        <v>5</v>
      </c>
      <c r="G554" s="2">
        <f t="shared" si="43"/>
        <v>3.2978114434332144</v>
      </c>
      <c r="H554" s="2">
        <f t="shared" si="44"/>
        <v>0.4076314952579364</v>
      </c>
    </row>
    <row r="555" spans="1:8" x14ac:dyDescent="0.3">
      <c r="A555" s="2">
        <v>110520</v>
      </c>
      <c r="B555">
        <v>0.31230849531689492</v>
      </c>
      <c r="C555" s="15">
        <f t="shared" si="40"/>
        <v>0.35897528197344242</v>
      </c>
      <c r="D555" s="15">
        <f t="shared" si="41"/>
        <v>200</v>
      </c>
      <c r="E555" s="2">
        <f t="shared" si="42"/>
        <v>198.20512359013279</v>
      </c>
      <c r="F555" s="2">
        <v>5</v>
      </c>
      <c r="G555" s="2">
        <f t="shared" si="43"/>
        <v>3.2051235901327879</v>
      </c>
      <c r="H555" s="2">
        <f t="shared" si="44"/>
        <v>0.43567236676090126</v>
      </c>
    </row>
    <row r="556" spans="1:8" x14ac:dyDescent="0.3">
      <c r="A556" s="2">
        <v>110720</v>
      </c>
      <c r="B556">
        <v>0.32159960503579366</v>
      </c>
      <c r="C556" s="15">
        <f t="shared" si="40"/>
        <v>0.36965471843194675</v>
      </c>
      <c r="D556" s="15">
        <f t="shared" si="41"/>
        <v>200</v>
      </c>
      <c r="E556" s="2">
        <f t="shared" si="42"/>
        <v>198.15172640784027</v>
      </c>
      <c r="F556" s="2">
        <v>5</v>
      </c>
      <c r="G556" s="2">
        <f t="shared" si="43"/>
        <v>3.1517264078402665</v>
      </c>
      <c r="H556" s="2">
        <f t="shared" si="44"/>
        <v>0.45220320943031961</v>
      </c>
    </row>
    <row r="557" spans="1:8" x14ac:dyDescent="0.3">
      <c r="A557" s="2">
        <v>110920</v>
      </c>
      <c r="B557">
        <v>0.28829950691424727</v>
      </c>
      <c r="C557" s="15">
        <f t="shared" si="40"/>
        <v>0.33137874357959457</v>
      </c>
      <c r="D557" s="15">
        <f t="shared" si="41"/>
        <v>200</v>
      </c>
      <c r="E557" s="2">
        <f t="shared" si="42"/>
        <v>198.34310628210201</v>
      </c>
      <c r="F557" s="2">
        <v>5</v>
      </c>
      <c r="G557" s="2">
        <f t="shared" si="43"/>
        <v>3.3431062821020272</v>
      </c>
      <c r="H557" s="2">
        <f t="shared" si="44"/>
        <v>0.39421853755638886</v>
      </c>
    </row>
    <row r="558" spans="1:8" x14ac:dyDescent="0.3">
      <c r="A558" s="2">
        <v>111120</v>
      </c>
      <c r="B558">
        <v>0.29008733365019013</v>
      </c>
      <c r="C558" s="15">
        <f t="shared" si="40"/>
        <v>0.33343371683929901</v>
      </c>
      <c r="D558" s="15">
        <f t="shared" si="41"/>
        <v>200</v>
      </c>
      <c r="E558" s="2">
        <f t="shared" si="42"/>
        <v>198.3328314158035</v>
      </c>
      <c r="F558" s="2">
        <v>5</v>
      </c>
      <c r="G558" s="2">
        <f t="shared" si="43"/>
        <v>3.3328314158035051</v>
      </c>
      <c r="H558" s="2">
        <f t="shared" si="44"/>
        <v>0.3972449143543656</v>
      </c>
    </row>
    <row r="559" spans="1:8" x14ac:dyDescent="0.3">
      <c r="A559" s="2">
        <v>111320</v>
      </c>
      <c r="B559">
        <v>0.31770629924129989</v>
      </c>
      <c r="C559" s="15">
        <f t="shared" si="40"/>
        <v>0.36517965430034471</v>
      </c>
      <c r="D559" s="15">
        <f t="shared" si="41"/>
        <v>200</v>
      </c>
      <c r="E559" s="2">
        <f t="shared" si="42"/>
        <v>198.17410172849827</v>
      </c>
      <c r="F559" s="2">
        <v>5</v>
      </c>
      <c r="G559" s="2">
        <f t="shared" si="43"/>
        <v>3.1741017284982762</v>
      </c>
      <c r="H559" s="2">
        <f t="shared" si="44"/>
        <v>0.44524181972327131</v>
      </c>
    </row>
    <row r="560" spans="1:8" x14ac:dyDescent="0.3">
      <c r="A560" s="2">
        <v>111520</v>
      </c>
      <c r="B560">
        <v>0.31910596373801414</v>
      </c>
      <c r="C560" s="15">
        <f t="shared" si="40"/>
        <v>0.36678846406668292</v>
      </c>
      <c r="D560" s="15">
        <f t="shared" si="41"/>
        <v>200</v>
      </c>
      <c r="E560" s="2">
        <f t="shared" si="42"/>
        <v>198.16605767966658</v>
      </c>
      <c r="F560" s="2">
        <v>5</v>
      </c>
      <c r="G560" s="2">
        <f t="shared" si="43"/>
        <v>3.1660576796665856</v>
      </c>
      <c r="H560" s="2">
        <f t="shared" si="44"/>
        <v>0.4477387204790515</v>
      </c>
    </row>
    <row r="561" spans="1:8" x14ac:dyDescent="0.3">
      <c r="A561" s="2">
        <v>111720</v>
      </c>
      <c r="B561">
        <v>0.2872945306644597</v>
      </c>
      <c r="C561" s="15">
        <f t="shared" si="40"/>
        <v>0.33022359846489618</v>
      </c>
      <c r="D561" s="15">
        <f t="shared" si="41"/>
        <v>200</v>
      </c>
      <c r="E561" s="2">
        <f t="shared" si="42"/>
        <v>198.34888200767551</v>
      </c>
      <c r="F561" s="2">
        <v>5</v>
      </c>
      <c r="G561" s="2">
        <f t="shared" si="43"/>
        <v>3.348882007675519</v>
      </c>
      <c r="H561" s="2">
        <f t="shared" si="44"/>
        <v>0.39252149528312208</v>
      </c>
    </row>
    <row r="562" spans="1:8" x14ac:dyDescent="0.3">
      <c r="A562" s="2">
        <v>111920</v>
      </c>
      <c r="B562">
        <v>0.31938705543671142</v>
      </c>
      <c r="C562" s="15">
        <f t="shared" si="40"/>
        <v>0.36711155797323153</v>
      </c>
      <c r="D562" s="15">
        <f t="shared" si="41"/>
        <v>200</v>
      </c>
      <c r="E562" s="2">
        <f t="shared" si="42"/>
        <v>198.16444221013384</v>
      </c>
      <c r="F562" s="2">
        <v>5</v>
      </c>
      <c r="G562" s="2">
        <f t="shared" si="43"/>
        <v>3.1644422101338421</v>
      </c>
      <c r="H562" s="2">
        <f t="shared" si="44"/>
        <v>0.44824094496558747</v>
      </c>
    </row>
    <row r="563" spans="1:8" x14ac:dyDescent="0.3">
      <c r="A563" s="2">
        <v>112120</v>
      </c>
      <c r="B563">
        <v>0.30649368153330458</v>
      </c>
      <c r="C563" s="15">
        <f t="shared" si="40"/>
        <v>0.35229158796931559</v>
      </c>
      <c r="D563" s="15">
        <f t="shared" si="41"/>
        <v>200</v>
      </c>
      <c r="E563" s="2">
        <f t="shared" si="42"/>
        <v>198.23854206015343</v>
      </c>
      <c r="F563" s="2">
        <v>5</v>
      </c>
      <c r="G563" s="2">
        <f t="shared" si="43"/>
        <v>3.2385420601534221</v>
      </c>
      <c r="H563" s="2">
        <f t="shared" si="44"/>
        <v>0.42546836222365797</v>
      </c>
    </row>
    <row r="564" spans="1:8" x14ac:dyDescent="0.3">
      <c r="A564" s="2">
        <v>112320</v>
      </c>
      <c r="B564">
        <v>0.31034844768512776</v>
      </c>
      <c r="C564" s="15">
        <f t="shared" si="40"/>
        <v>0.35672235366106642</v>
      </c>
      <c r="D564" s="15">
        <f t="shared" si="41"/>
        <v>200</v>
      </c>
      <c r="E564" s="2">
        <f t="shared" si="42"/>
        <v>198.21638823169468</v>
      </c>
      <c r="F564" s="2">
        <v>5</v>
      </c>
      <c r="G564" s="2">
        <f t="shared" si="43"/>
        <v>3.2163882316946681</v>
      </c>
      <c r="H564" s="2">
        <f t="shared" si="44"/>
        <v>0.43222078684879739</v>
      </c>
    </row>
    <row r="565" spans="1:8" x14ac:dyDescent="0.3">
      <c r="A565" s="2">
        <v>112520</v>
      </c>
      <c r="B565">
        <v>0.27877977039057</v>
      </c>
      <c r="C565" s="15">
        <f t="shared" si="40"/>
        <v>0.32043651769031034</v>
      </c>
      <c r="D565" s="15">
        <f t="shared" si="41"/>
        <v>200</v>
      </c>
      <c r="E565" s="2">
        <f t="shared" si="42"/>
        <v>198.39781741154846</v>
      </c>
      <c r="F565" s="2">
        <v>5</v>
      </c>
      <c r="G565" s="2">
        <f t="shared" si="43"/>
        <v>3.3978174115484485</v>
      </c>
      <c r="H565" s="2">
        <f t="shared" si="44"/>
        <v>0.37826145201449757</v>
      </c>
    </row>
    <row r="566" spans="1:8" x14ac:dyDescent="0.3">
      <c r="A566" s="2">
        <v>112720</v>
      </c>
      <c r="B566">
        <v>0.29688485087105065</v>
      </c>
      <c r="C566" s="15">
        <f t="shared" si="40"/>
        <v>0.34124695502419616</v>
      </c>
      <c r="D566" s="15">
        <f t="shared" si="41"/>
        <v>200</v>
      </c>
      <c r="E566" s="2">
        <f t="shared" si="42"/>
        <v>198.29376522487902</v>
      </c>
      <c r="F566" s="2">
        <v>5</v>
      </c>
      <c r="G566" s="2">
        <f t="shared" si="43"/>
        <v>3.293765224879019</v>
      </c>
      <c r="H566" s="2">
        <f t="shared" si="44"/>
        <v>0.40883878414134894</v>
      </c>
    </row>
    <row r="567" spans="1:8" x14ac:dyDescent="0.3">
      <c r="A567" s="2">
        <v>112920</v>
      </c>
      <c r="B567">
        <v>0.32895883729812841</v>
      </c>
      <c r="C567" s="15">
        <f t="shared" si="40"/>
        <v>0.37811360608980277</v>
      </c>
      <c r="D567" s="15">
        <f t="shared" si="41"/>
        <v>200</v>
      </c>
      <c r="E567" s="2">
        <f t="shared" si="42"/>
        <v>198.109431969551</v>
      </c>
      <c r="F567" s="2">
        <v>5</v>
      </c>
      <c r="G567" s="2">
        <f t="shared" si="43"/>
        <v>3.109431969550986</v>
      </c>
      <c r="H567" s="2">
        <f t="shared" si="44"/>
        <v>0.46550004755783131</v>
      </c>
    </row>
    <row r="568" spans="1:8" x14ac:dyDescent="0.3">
      <c r="A568" s="2">
        <v>113120</v>
      </c>
      <c r="B568">
        <v>0.30406043200773175</v>
      </c>
      <c r="C568" s="15">
        <f t="shared" si="40"/>
        <v>0.34949474943417441</v>
      </c>
      <c r="D568" s="15">
        <f t="shared" si="41"/>
        <v>200</v>
      </c>
      <c r="E568" s="2">
        <f t="shared" si="42"/>
        <v>198.25252625282911</v>
      </c>
      <c r="F568" s="2">
        <v>5</v>
      </c>
      <c r="G568" s="2">
        <f t="shared" si="43"/>
        <v>3.2525262528291279</v>
      </c>
      <c r="H568" s="2">
        <f t="shared" si="44"/>
        <v>0.42123014612654253</v>
      </c>
    </row>
    <row r="569" spans="1:8" x14ac:dyDescent="0.3">
      <c r="A569" s="2">
        <v>113320</v>
      </c>
      <c r="B569">
        <v>0.29752884004667579</v>
      </c>
      <c r="C569" s="15">
        <f t="shared" si="40"/>
        <v>0.34198717246744342</v>
      </c>
      <c r="D569" s="15">
        <f t="shared" si="41"/>
        <v>200</v>
      </c>
      <c r="E569" s="2">
        <f t="shared" si="42"/>
        <v>198.2900641376628</v>
      </c>
      <c r="F569" s="2">
        <v>5</v>
      </c>
      <c r="G569" s="2">
        <f t="shared" si="43"/>
        <v>3.2900641376627826</v>
      </c>
      <c r="H569" s="2">
        <f t="shared" si="44"/>
        <v>0.40994441563297973</v>
      </c>
    </row>
    <row r="570" spans="1:8" x14ac:dyDescent="0.3">
      <c r="A570" s="2">
        <v>113520</v>
      </c>
      <c r="B570">
        <v>0.31116667737360465</v>
      </c>
      <c r="C570" s="15">
        <f t="shared" si="40"/>
        <v>0.35766284755586741</v>
      </c>
      <c r="D570" s="15">
        <f t="shared" si="41"/>
        <v>200</v>
      </c>
      <c r="E570" s="2">
        <f t="shared" si="42"/>
        <v>198.21168576222067</v>
      </c>
      <c r="F570" s="2">
        <v>5</v>
      </c>
      <c r="G570" s="2">
        <f t="shared" si="43"/>
        <v>3.2116857622206627</v>
      </c>
      <c r="H570" s="2">
        <f t="shared" si="44"/>
        <v>0.43366016662583318</v>
      </c>
    </row>
    <row r="571" spans="1:8" x14ac:dyDescent="0.3">
      <c r="A571" s="2">
        <v>113720</v>
      </c>
      <c r="B571">
        <v>0.30385799404170805</v>
      </c>
      <c r="C571" s="15">
        <f t="shared" si="40"/>
        <v>0.3492620621169058</v>
      </c>
      <c r="D571" s="15">
        <f t="shared" si="41"/>
        <v>200</v>
      </c>
      <c r="E571" s="2">
        <f t="shared" si="42"/>
        <v>198.25368968941547</v>
      </c>
      <c r="F571" s="2">
        <v>5</v>
      </c>
      <c r="G571" s="2">
        <f t="shared" si="43"/>
        <v>3.253689689415471</v>
      </c>
      <c r="H571" s="2">
        <f t="shared" si="44"/>
        <v>0.42087837608446804</v>
      </c>
    </row>
    <row r="572" spans="1:8" x14ac:dyDescent="0.3">
      <c r="A572" s="2">
        <v>113920</v>
      </c>
      <c r="B572">
        <v>0.29394965845438675</v>
      </c>
      <c r="C572" s="15">
        <f t="shared" si="40"/>
        <v>0.33787317063722616</v>
      </c>
      <c r="D572" s="15">
        <f t="shared" si="41"/>
        <v>200</v>
      </c>
      <c r="E572" s="2">
        <f t="shared" si="42"/>
        <v>198.31063414681387</v>
      </c>
      <c r="F572" s="2">
        <v>5</v>
      </c>
      <c r="G572" s="2">
        <f t="shared" si="43"/>
        <v>3.3106341468138689</v>
      </c>
      <c r="H572" s="2">
        <f t="shared" si="44"/>
        <v>0.40381545035476529</v>
      </c>
    </row>
    <row r="573" spans="1:8" x14ac:dyDescent="0.3">
      <c r="A573" s="2">
        <v>114120</v>
      </c>
      <c r="B573">
        <v>0.30554951414564885</v>
      </c>
      <c r="C573" s="15">
        <f t="shared" si="40"/>
        <v>0.35120633809844698</v>
      </c>
      <c r="D573" s="15">
        <f t="shared" si="41"/>
        <v>200</v>
      </c>
      <c r="E573" s="2">
        <f t="shared" si="42"/>
        <v>198.24396830950778</v>
      </c>
      <c r="F573" s="2">
        <v>5</v>
      </c>
      <c r="G573" s="2">
        <f t="shared" si="43"/>
        <v>3.2439683095077649</v>
      </c>
      <c r="H573" s="2">
        <f t="shared" si="44"/>
        <v>0.42382161402010543</v>
      </c>
    </row>
    <row r="574" spans="1:8" x14ac:dyDescent="0.3">
      <c r="A574" s="2">
        <v>114320</v>
      </c>
      <c r="B574">
        <v>0.30591163259919935</v>
      </c>
      <c r="C574" s="15">
        <f t="shared" si="40"/>
        <v>0.35162256620597626</v>
      </c>
      <c r="D574" s="15">
        <f t="shared" si="41"/>
        <v>200</v>
      </c>
      <c r="E574" s="2">
        <f t="shared" si="42"/>
        <v>198.24188716897012</v>
      </c>
      <c r="F574" s="2">
        <v>5</v>
      </c>
      <c r="G574" s="2">
        <f t="shared" si="43"/>
        <v>3.241887168970119</v>
      </c>
      <c r="H574" s="2">
        <f t="shared" si="44"/>
        <v>0.42445286353988187</v>
      </c>
    </row>
    <row r="575" spans="1:8" x14ac:dyDescent="0.3">
      <c r="A575" s="2">
        <v>114520</v>
      </c>
      <c r="B575">
        <v>0.29801969564902481</v>
      </c>
      <c r="C575" s="15">
        <f t="shared" si="40"/>
        <v>0.34255137430922394</v>
      </c>
      <c r="D575" s="15">
        <f t="shared" si="41"/>
        <v>200</v>
      </c>
      <c r="E575" s="2">
        <f t="shared" si="42"/>
        <v>198.28724312845387</v>
      </c>
      <c r="F575" s="2">
        <v>5</v>
      </c>
      <c r="G575" s="2">
        <f t="shared" si="43"/>
        <v>3.2872431284538806</v>
      </c>
      <c r="H575" s="2">
        <f t="shared" si="44"/>
        <v>0.41078798955017609</v>
      </c>
    </row>
    <row r="576" spans="1:8" x14ac:dyDescent="0.3">
      <c r="A576" s="2">
        <v>114720</v>
      </c>
      <c r="B576">
        <v>0.29617085264346305</v>
      </c>
      <c r="C576" s="15">
        <f t="shared" si="40"/>
        <v>0.34042626740627935</v>
      </c>
      <c r="D576" s="15">
        <f t="shared" si="41"/>
        <v>200</v>
      </c>
      <c r="E576" s="2">
        <f t="shared" si="42"/>
        <v>198.2978686629686</v>
      </c>
      <c r="F576" s="2">
        <v>5</v>
      </c>
      <c r="G576" s="2">
        <f t="shared" si="43"/>
        <v>3.2978686629686034</v>
      </c>
      <c r="H576" s="2">
        <f t="shared" si="44"/>
        <v>0.40761443320180279</v>
      </c>
    </row>
    <row r="577" spans="1:8" x14ac:dyDescent="0.3">
      <c r="A577" s="2">
        <v>114920</v>
      </c>
      <c r="B577">
        <v>0.29488837299576781</v>
      </c>
      <c r="C577" s="15">
        <f t="shared" si="40"/>
        <v>0.33895215286869862</v>
      </c>
      <c r="D577" s="15">
        <f t="shared" si="41"/>
        <v>200</v>
      </c>
      <c r="E577" s="2">
        <f t="shared" si="42"/>
        <v>198.3052392356565</v>
      </c>
      <c r="F577" s="2">
        <v>5</v>
      </c>
      <c r="G577" s="2">
        <f t="shared" si="43"/>
        <v>3.305239235656507</v>
      </c>
      <c r="H577" s="2">
        <f t="shared" si="44"/>
        <v>0.40541914515581512</v>
      </c>
    </row>
    <row r="578" spans="1:8" x14ac:dyDescent="0.3">
      <c r="A578" s="2">
        <v>115120</v>
      </c>
      <c r="B578">
        <v>0.32205767616778608</v>
      </c>
      <c r="C578" s="15">
        <f t="shared" si="40"/>
        <v>0.37018123697446675</v>
      </c>
      <c r="D578" s="15">
        <f t="shared" si="41"/>
        <v>200</v>
      </c>
      <c r="E578" s="2">
        <f t="shared" si="42"/>
        <v>198.14909381512766</v>
      </c>
      <c r="F578" s="2">
        <v>5</v>
      </c>
      <c r="G578" s="2">
        <f t="shared" si="43"/>
        <v>3.1490938151276664</v>
      </c>
      <c r="H578" s="2">
        <f t="shared" si="44"/>
        <v>0.45302555857222671</v>
      </c>
    </row>
    <row r="579" spans="1:8" x14ac:dyDescent="0.3">
      <c r="A579" s="2">
        <v>115320</v>
      </c>
      <c r="B579">
        <v>0.31034588081378334</v>
      </c>
      <c r="C579" s="15">
        <f t="shared" ref="C579:C642" si="45">B579/$J$27</f>
        <v>0.35671940323423373</v>
      </c>
      <c r="D579" s="15">
        <f t="shared" ref="D579:D642" si="46">$J$28</f>
        <v>200</v>
      </c>
      <c r="E579" s="2">
        <f t="shared" si="42"/>
        <v>198.21640298382883</v>
      </c>
      <c r="F579" s="2">
        <v>5</v>
      </c>
      <c r="G579" s="2">
        <f t="shared" si="43"/>
        <v>3.2164029838288313</v>
      </c>
      <c r="H579" s="2">
        <f t="shared" si="44"/>
        <v>0.43221627473099383</v>
      </c>
    </row>
    <row r="580" spans="1:8" x14ac:dyDescent="0.3">
      <c r="A580" s="2">
        <v>115520</v>
      </c>
      <c r="B580">
        <v>0.31820430682505341</v>
      </c>
      <c r="C580" s="15">
        <f t="shared" si="45"/>
        <v>0.36575207681040622</v>
      </c>
      <c r="D580" s="15">
        <f t="shared" si="46"/>
        <v>200</v>
      </c>
      <c r="E580" s="2">
        <f t="shared" ref="E580:E643" si="47">D580-(F580*C580)</f>
        <v>198.17123961594797</v>
      </c>
      <c r="F580" s="2">
        <v>5</v>
      </c>
      <c r="G580" s="2">
        <f t="shared" ref="G580:G643" si="48">F580-(F580*C580)</f>
        <v>3.171239615947969</v>
      </c>
      <c r="H580" s="2">
        <f t="shared" ref="H580:H643" si="49">LN((F580*E580)/(D580*G580))</f>
        <v>0.44612949187051909</v>
      </c>
    </row>
    <row r="581" spans="1:8" x14ac:dyDescent="0.3">
      <c r="A581" s="2">
        <v>115720</v>
      </c>
      <c r="B581">
        <v>0.3238130545704655</v>
      </c>
      <c r="C581" s="15">
        <f t="shared" si="45"/>
        <v>0.37219891329938565</v>
      </c>
      <c r="D581" s="15">
        <f t="shared" si="46"/>
        <v>200</v>
      </c>
      <c r="E581" s="2">
        <f t="shared" si="47"/>
        <v>198.13900543350306</v>
      </c>
      <c r="F581" s="2">
        <v>5</v>
      </c>
      <c r="G581" s="2">
        <f t="shared" si="48"/>
        <v>3.1390054335030717</v>
      </c>
      <c r="H581" s="2">
        <f t="shared" si="49"/>
        <v>0.45618336907981305</v>
      </c>
    </row>
    <row r="582" spans="1:8" x14ac:dyDescent="0.3">
      <c r="A582" s="2">
        <v>115920</v>
      </c>
      <c r="B582">
        <v>0.30978373971398698</v>
      </c>
      <c r="C582" s="15">
        <f t="shared" si="45"/>
        <v>0.35607326403906547</v>
      </c>
      <c r="D582" s="15">
        <f t="shared" si="46"/>
        <v>200</v>
      </c>
      <c r="E582" s="2">
        <f t="shared" si="47"/>
        <v>198.21963367980467</v>
      </c>
      <c r="F582" s="2">
        <v>5</v>
      </c>
      <c r="G582" s="2">
        <f t="shared" si="48"/>
        <v>3.2196336798046725</v>
      </c>
      <c r="H582" s="2">
        <f t="shared" si="49"/>
        <v>0.43122863376542697</v>
      </c>
    </row>
    <row r="583" spans="1:8" x14ac:dyDescent="0.3">
      <c r="A583" s="2">
        <v>116120</v>
      </c>
      <c r="B583">
        <v>0.33148919323882114</v>
      </c>
      <c r="C583" s="15">
        <f t="shared" si="45"/>
        <v>0.3810220611940473</v>
      </c>
      <c r="D583" s="15">
        <f t="shared" si="46"/>
        <v>200</v>
      </c>
      <c r="E583" s="2">
        <f t="shared" si="47"/>
        <v>198.09488969402977</v>
      </c>
      <c r="F583" s="2">
        <v>5</v>
      </c>
      <c r="G583" s="2">
        <f t="shared" si="48"/>
        <v>3.0948896940297637</v>
      </c>
      <c r="H583" s="2">
        <f t="shared" si="49"/>
        <v>0.47011443721386947</v>
      </c>
    </row>
    <row r="584" spans="1:8" x14ac:dyDescent="0.3">
      <c r="A584" s="2">
        <v>116320</v>
      </c>
      <c r="B584">
        <v>0.31038827282090248</v>
      </c>
      <c r="C584" s="15">
        <f t="shared" si="45"/>
        <v>0.35676812967919824</v>
      </c>
      <c r="D584" s="15">
        <f t="shared" si="46"/>
        <v>200</v>
      </c>
      <c r="E584" s="2">
        <f t="shared" si="47"/>
        <v>198.21615935160401</v>
      </c>
      <c r="F584" s="2">
        <v>5</v>
      </c>
      <c r="G584" s="2">
        <f t="shared" si="48"/>
        <v>3.2161593516040088</v>
      </c>
      <c r="H584" s="2">
        <f t="shared" si="49"/>
        <v>0.43229079527404363</v>
      </c>
    </row>
    <row r="585" spans="1:8" x14ac:dyDescent="0.3">
      <c r="A585" s="2">
        <v>116520</v>
      </c>
      <c r="B585">
        <v>0.31885067999442462</v>
      </c>
      <c r="C585" s="15">
        <f t="shared" si="45"/>
        <v>0.36649503447635012</v>
      </c>
      <c r="D585" s="15">
        <f t="shared" si="46"/>
        <v>200</v>
      </c>
      <c r="E585" s="2">
        <f t="shared" si="47"/>
        <v>198.16752482761825</v>
      </c>
      <c r="F585" s="2">
        <v>5</v>
      </c>
      <c r="G585" s="2">
        <f t="shared" si="48"/>
        <v>3.1675248276182493</v>
      </c>
      <c r="H585" s="2">
        <f t="shared" si="49"/>
        <v>0.4472828324201874</v>
      </c>
    </row>
    <row r="586" spans="1:8" x14ac:dyDescent="0.3">
      <c r="A586" s="2">
        <v>116720</v>
      </c>
      <c r="B586">
        <v>0.31897935708896613</v>
      </c>
      <c r="C586" s="15">
        <f t="shared" si="45"/>
        <v>0.36664293918271967</v>
      </c>
      <c r="D586" s="15">
        <f t="shared" si="46"/>
        <v>200</v>
      </c>
      <c r="E586" s="2">
        <f t="shared" si="47"/>
        <v>198.1667853040864</v>
      </c>
      <c r="F586" s="2">
        <v>5</v>
      </c>
      <c r="G586" s="2">
        <f t="shared" si="48"/>
        <v>3.1667853040864014</v>
      </c>
      <c r="H586" s="2">
        <f t="shared" si="49"/>
        <v>0.4475125983386159</v>
      </c>
    </row>
    <row r="587" spans="1:8" x14ac:dyDescent="0.3">
      <c r="A587" s="2">
        <v>116920</v>
      </c>
      <c r="B587">
        <v>0.30067976625238185</v>
      </c>
      <c r="C587" s="15">
        <f t="shared" si="45"/>
        <v>0.34560892672687571</v>
      </c>
      <c r="D587" s="15">
        <f t="shared" si="46"/>
        <v>200</v>
      </c>
      <c r="E587" s="2">
        <f t="shared" si="47"/>
        <v>198.27195536636563</v>
      </c>
      <c r="F587" s="2">
        <v>5</v>
      </c>
      <c r="G587" s="2">
        <f t="shared" si="48"/>
        <v>3.2719553663656216</v>
      </c>
      <c r="H587" s="2">
        <f t="shared" si="49"/>
        <v>0.41537236856607895</v>
      </c>
    </row>
    <row r="588" spans="1:8" x14ac:dyDescent="0.3">
      <c r="A588" s="2">
        <v>117120</v>
      </c>
      <c r="B588">
        <v>0.30698367139609317</v>
      </c>
      <c r="C588" s="15">
        <f t="shared" si="45"/>
        <v>0.35285479470815306</v>
      </c>
      <c r="D588" s="15">
        <f t="shared" si="46"/>
        <v>200</v>
      </c>
      <c r="E588" s="2">
        <f t="shared" si="47"/>
        <v>198.23572602645925</v>
      </c>
      <c r="F588" s="2">
        <v>5</v>
      </c>
      <c r="G588" s="2">
        <f t="shared" si="48"/>
        <v>3.2357260264592345</v>
      </c>
      <c r="H588" s="2">
        <f t="shared" si="49"/>
        <v>0.42632407258892596</v>
      </c>
    </row>
    <row r="589" spans="1:8" x14ac:dyDescent="0.3">
      <c r="A589" s="2">
        <v>117320</v>
      </c>
      <c r="B589">
        <v>0.27868249195335087</v>
      </c>
      <c r="C589" s="15">
        <f t="shared" si="45"/>
        <v>0.32032470339465619</v>
      </c>
      <c r="D589" s="15">
        <f t="shared" si="46"/>
        <v>200</v>
      </c>
      <c r="E589" s="2">
        <f t="shared" si="47"/>
        <v>198.39837648302671</v>
      </c>
      <c r="F589" s="2">
        <v>5</v>
      </c>
      <c r="G589" s="2">
        <f t="shared" si="48"/>
        <v>3.3983764830267189</v>
      </c>
      <c r="H589" s="2">
        <f t="shared" si="49"/>
        <v>0.37809974506593402</v>
      </c>
    </row>
    <row r="590" spans="1:8" x14ac:dyDescent="0.3">
      <c r="A590" s="2">
        <v>117520</v>
      </c>
      <c r="B590">
        <v>0.32463871155678659</v>
      </c>
      <c r="C590" s="15">
        <f t="shared" si="45"/>
        <v>0.37314794431814552</v>
      </c>
      <c r="D590" s="15">
        <f t="shared" si="46"/>
        <v>200</v>
      </c>
      <c r="E590" s="2">
        <f t="shared" si="47"/>
        <v>198.13426027840927</v>
      </c>
      <c r="F590" s="2">
        <v>5</v>
      </c>
      <c r="G590" s="2">
        <f t="shared" si="48"/>
        <v>3.1342602784092723</v>
      </c>
      <c r="H590" s="2">
        <f t="shared" si="49"/>
        <v>0.45767223860830542</v>
      </c>
    </row>
    <row r="591" spans="1:8" x14ac:dyDescent="0.3">
      <c r="A591" s="2">
        <v>117720</v>
      </c>
      <c r="B591">
        <v>0.32095585498399465</v>
      </c>
      <c r="C591" s="15">
        <f t="shared" si="45"/>
        <v>0.36891477584367199</v>
      </c>
      <c r="D591" s="15">
        <f t="shared" si="46"/>
        <v>200</v>
      </c>
      <c r="E591" s="2">
        <f t="shared" si="47"/>
        <v>198.15542612078164</v>
      </c>
      <c r="F591" s="2">
        <v>5</v>
      </c>
      <c r="G591" s="2">
        <f t="shared" si="48"/>
        <v>3.1554261207816401</v>
      </c>
      <c r="H591" s="2">
        <f t="shared" si="49"/>
        <v>0.4510487001250843</v>
      </c>
    </row>
    <row r="592" spans="1:8" x14ac:dyDescent="0.3">
      <c r="A592" s="2">
        <v>117920</v>
      </c>
      <c r="B592">
        <v>0.3199677052187675</v>
      </c>
      <c r="C592" s="15">
        <f t="shared" si="45"/>
        <v>0.36777897151582473</v>
      </c>
      <c r="D592" s="15">
        <f t="shared" si="46"/>
        <v>200</v>
      </c>
      <c r="E592" s="2">
        <f t="shared" si="47"/>
        <v>198.16110514242087</v>
      </c>
      <c r="F592" s="2">
        <v>5</v>
      </c>
      <c r="G592" s="2">
        <f t="shared" si="48"/>
        <v>3.1611051424208765</v>
      </c>
      <c r="H592" s="2">
        <f t="shared" si="49"/>
        <v>0.44927921300008583</v>
      </c>
    </row>
    <row r="593" spans="1:8" x14ac:dyDescent="0.3">
      <c r="A593" s="2">
        <v>118120</v>
      </c>
      <c r="B593">
        <v>0.31861150464756954</v>
      </c>
      <c r="C593" s="15">
        <f t="shared" si="45"/>
        <v>0.36622012028456269</v>
      </c>
      <c r="D593" s="15">
        <f t="shared" si="46"/>
        <v>200</v>
      </c>
      <c r="E593" s="2">
        <f t="shared" si="47"/>
        <v>198.1688993985772</v>
      </c>
      <c r="F593" s="2">
        <v>5</v>
      </c>
      <c r="G593" s="2">
        <f t="shared" si="48"/>
        <v>3.1688993985771865</v>
      </c>
      <c r="H593" s="2">
        <f t="shared" si="49"/>
        <v>0.44685590549922466</v>
      </c>
    </row>
    <row r="594" spans="1:8" x14ac:dyDescent="0.3">
      <c r="A594" s="2">
        <v>118320</v>
      </c>
      <c r="B594">
        <v>0.30579131958620132</v>
      </c>
      <c r="C594" s="15">
        <f t="shared" si="45"/>
        <v>0.35148427538643828</v>
      </c>
      <c r="D594" s="15">
        <f t="shared" si="46"/>
        <v>200</v>
      </c>
      <c r="E594" s="2">
        <f t="shared" si="47"/>
        <v>198.2425786230678</v>
      </c>
      <c r="F594" s="2">
        <v>5</v>
      </c>
      <c r="G594" s="2">
        <f t="shared" si="48"/>
        <v>3.2425786230678089</v>
      </c>
      <c r="H594" s="2">
        <f t="shared" si="49"/>
        <v>0.42424308668053545</v>
      </c>
    </row>
    <row r="595" spans="1:8" x14ac:dyDescent="0.3">
      <c r="A595" s="2">
        <v>118520</v>
      </c>
      <c r="B595">
        <v>0.29602076040332831</v>
      </c>
      <c r="C595" s="15">
        <f t="shared" si="45"/>
        <v>0.34025374759003252</v>
      </c>
      <c r="D595" s="15">
        <f t="shared" si="46"/>
        <v>200</v>
      </c>
      <c r="E595" s="2">
        <f t="shared" si="47"/>
        <v>198.29873126204984</v>
      </c>
      <c r="F595" s="2">
        <v>5</v>
      </c>
      <c r="G595" s="2">
        <f t="shared" si="48"/>
        <v>3.2987312620498375</v>
      </c>
      <c r="H595" s="2">
        <f t="shared" si="49"/>
        <v>0.4073572548170597</v>
      </c>
    </row>
    <row r="596" spans="1:8" x14ac:dyDescent="0.3">
      <c r="A596" s="2">
        <v>118720</v>
      </c>
      <c r="B596">
        <v>0.30199068191444306</v>
      </c>
      <c r="C596" s="15">
        <f t="shared" si="45"/>
        <v>0.34711572633844029</v>
      </c>
      <c r="D596" s="15">
        <f t="shared" si="46"/>
        <v>200</v>
      </c>
      <c r="E596" s="2">
        <f t="shared" si="47"/>
        <v>198.26442136830781</v>
      </c>
      <c r="F596" s="2">
        <v>5</v>
      </c>
      <c r="G596" s="2">
        <f t="shared" si="48"/>
        <v>3.2644213683077985</v>
      </c>
      <c r="H596" s="2">
        <f t="shared" si="49"/>
        <v>0.4176396226489007</v>
      </c>
    </row>
    <row r="597" spans="1:8" x14ac:dyDescent="0.3">
      <c r="A597" s="2">
        <v>118920</v>
      </c>
      <c r="B597">
        <v>0.30870203315820144</v>
      </c>
      <c r="C597" s="15">
        <f t="shared" si="45"/>
        <v>0.35482992317034651</v>
      </c>
      <c r="D597" s="15">
        <f t="shared" si="46"/>
        <v>200</v>
      </c>
      <c r="E597" s="2">
        <f t="shared" si="47"/>
        <v>198.22585038414826</v>
      </c>
      <c r="F597" s="2">
        <v>5</v>
      </c>
      <c r="G597" s="2">
        <f t="shared" si="48"/>
        <v>3.2258503841482673</v>
      </c>
      <c r="H597" s="2">
        <f t="shared" si="49"/>
        <v>0.42933098453359725</v>
      </c>
    </row>
    <row r="598" spans="1:8" x14ac:dyDescent="0.3">
      <c r="A598" s="2">
        <v>119120</v>
      </c>
      <c r="B598">
        <v>0.32513951435539135</v>
      </c>
      <c r="C598" s="15">
        <f t="shared" si="45"/>
        <v>0.37372357971884063</v>
      </c>
      <c r="D598" s="15">
        <f t="shared" si="46"/>
        <v>200</v>
      </c>
      <c r="E598" s="2">
        <f t="shared" si="47"/>
        <v>198.13138210140579</v>
      </c>
      <c r="F598" s="2">
        <v>5</v>
      </c>
      <c r="G598" s="2">
        <f t="shared" si="48"/>
        <v>3.131382101405797</v>
      </c>
      <c r="H598" s="2">
        <f t="shared" si="49"/>
        <v>0.45857642946315263</v>
      </c>
    </row>
    <row r="599" spans="1:8" x14ac:dyDescent="0.3">
      <c r="A599" s="2">
        <v>119320</v>
      </c>
      <c r="B599">
        <v>0.29402029356713621</v>
      </c>
      <c r="C599" s="15">
        <f t="shared" si="45"/>
        <v>0.33795436042199567</v>
      </c>
      <c r="D599" s="15">
        <f t="shared" si="46"/>
        <v>200</v>
      </c>
      <c r="E599" s="2">
        <f t="shared" si="47"/>
        <v>198.31022819789001</v>
      </c>
      <c r="F599" s="2">
        <v>5</v>
      </c>
      <c r="G599" s="2">
        <f t="shared" si="48"/>
        <v>3.3102281978900217</v>
      </c>
      <c r="H599" s="2">
        <f t="shared" si="49"/>
        <v>0.40393603052279942</v>
      </c>
    </row>
    <row r="600" spans="1:8" x14ac:dyDescent="0.3">
      <c r="A600" s="2">
        <v>119520</v>
      </c>
      <c r="B600">
        <v>0.30891486705811161</v>
      </c>
      <c r="C600" s="15">
        <f t="shared" si="45"/>
        <v>0.35507455983690989</v>
      </c>
      <c r="D600" s="15">
        <f t="shared" si="46"/>
        <v>200</v>
      </c>
      <c r="E600" s="2">
        <f t="shared" si="47"/>
        <v>198.22462720081546</v>
      </c>
      <c r="F600" s="2">
        <v>5</v>
      </c>
      <c r="G600" s="2">
        <f t="shared" si="48"/>
        <v>3.2246272008154504</v>
      </c>
      <c r="H600" s="2">
        <f t="shared" si="49"/>
        <v>0.42970406743618117</v>
      </c>
    </row>
    <row r="601" spans="1:8" x14ac:dyDescent="0.3">
      <c r="A601" s="2">
        <v>119720</v>
      </c>
      <c r="B601">
        <v>0.30999353727904649</v>
      </c>
      <c r="C601" s="15">
        <f t="shared" si="45"/>
        <v>0.35631441066557068</v>
      </c>
      <c r="D601" s="15">
        <f t="shared" si="46"/>
        <v>200</v>
      </c>
      <c r="E601" s="2">
        <f t="shared" si="47"/>
        <v>198.21842794667214</v>
      </c>
      <c r="F601" s="2">
        <v>5</v>
      </c>
      <c r="G601" s="2">
        <f t="shared" si="48"/>
        <v>3.2184279466721466</v>
      </c>
      <c r="H601" s="2">
        <f t="shared" si="49"/>
        <v>0.43159711496075642</v>
      </c>
    </row>
    <row r="602" spans="1:8" x14ac:dyDescent="0.3">
      <c r="A602" s="2">
        <v>119920</v>
      </c>
      <c r="B602">
        <v>0.33661116473616476</v>
      </c>
      <c r="C602" s="15">
        <f t="shared" si="45"/>
        <v>0.38690938475421238</v>
      </c>
      <c r="D602" s="15">
        <f t="shared" si="46"/>
        <v>200</v>
      </c>
      <c r="E602" s="2">
        <f t="shared" si="47"/>
        <v>198.06545307622895</v>
      </c>
      <c r="F602" s="2">
        <v>5</v>
      </c>
      <c r="G602" s="2">
        <f t="shared" si="48"/>
        <v>3.065453076228938</v>
      </c>
      <c r="H602" s="2">
        <f t="shared" si="49"/>
        <v>0.47952271199565732</v>
      </c>
    </row>
    <row r="603" spans="1:8" x14ac:dyDescent="0.3">
      <c r="A603" s="2">
        <v>120120</v>
      </c>
      <c r="B603">
        <v>0.29638663982484237</v>
      </c>
      <c r="C603" s="15">
        <f t="shared" si="45"/>
        <v>0.34067429864924409</v>
      </c>
      <c r="D603" s="15">
        <f t="shared" si="46"/>
        <v>200</v>
      </c>
      <c r="E603" s="2">
        <f t="shared" si="47"/>
        <v>198.29662850675379</v>
      </c>
      <c r="F603" s="2">
        <v>5</v>
      </c>
      <c r="G603" s="2">
        <f t="shared" si="48"/>
        <v>3.2966285067537795</v>
      </c>
      <c r="H603" s="2">
        <f t="shared" si="49"/>
        <v>0.40798429768686473</v>
      </c>
    </row>
    <row r="604" spans="1:8" x14ac:dyDescent="0.3">
      <c r="A604" s="2">
        <v>120320</v>
      </c>
      <c r="B604">
        <v>0.31195971121604399</v>
      </c>
      <c r="C604" s="15">
        <f t="shared" si="45"/>
        <v>0.35857438070809655</v>
      </c>
      <c r="D604" s="15">
        <f t="shared" si="46"/>
        <v>200</v>
      </c>
      <c r="E604" s="2">
        <f t="shared" si="47"/>
        <v>198.20712809645951</v>
      </c>
      <c r="F604" s="2">
        <v>5</v>
      </c>
      <c r="G604" s="2">
        <f t="shared" si="48"/>
        <v>3.2071280964595172</v>
      </c>
      <c r="H604" s="2">
        <f t="shared" si="49"/>
        <v>0.43505726861287253</v>
      </c>
    </row>
    <row r="605" spans="1:8" x14ac:dyDescent="0.3">
      <c r="A605" s="2">
        <v>120520</v>
      </c>
      <c r="B605">
        <v>0.31893842004921474</v>
      </c>
      <c r="C605" s="15">
        <f t="shared" si="45"/>
        <v>0.36659588511403995</v>
      </c>
      <c r="D605" s="15">
        <f t="shared" si="46"/>
        <v>200</v>
      </c>
      <c r="E605" s="2">
        <f t="shared" si="47"/>
        <v>198.16702057442981</v>
      </c>
      <c r="F605" s="2">
        <v>5</v>
      </c>
      <c r="G605" s="2">
        <f t="shared" si="48"/>
        <v>3.1670205744298001</v>
      </c>
      <c r="H605" s="2">
        <f t="shared" si="49"/>
        <v>0.4474394952169341</v>
      </c>
    </row>
    <row r="606" spans="1:8" x14ac:dyDescent="0.3">
      <c r="A606" s="2">
        <v>120720</v>
      </c>
      <c r="B606">
        <v>0.31437139686047566</v>
      </c>
      <c r="C606" s="15">
        <f t="shared" si="45"/>
        <v>0.36134643317296056</v>
      </c>
      <c r="D606" s="15">
        <f t="shared" si="46"/>
        <v>200</v>
      </c>
      <c r="E606" s="2">
        <f t="shared" si="47"/>
        <v>198.19326783413518</v>
      </c>
      <c r="F606" s="2">
        <v>5</v>
      </c>
      <c r="G606" s="2">
        <f t="shared" si="48"/>
        <v>3.193267834135197</v>
      </c>
      <c r="H606" s="2">
        <f t="shared" si="49"/>
        <v>0.43931840880384682</v>
      </c>
    </row>
    <row r="607" spans="1:8" x14ac:dyDescent="0.3">
      <c r="A607" s="2">
        <v>120920</v>
      </c>
      <c r="B607">
        <v>0.32370942321173768</v>
      </c>
      <c r="C607" s="15">
        <f t="shared" si="45"/>
        <v>0.37207979679510078</v>
      </c>
      <c r="D607" s="15">
        <f t="shared" si="46"/>
        <v>200</v>
      </c>
      <c r="E607" s="2">
        <f t="shared" si="47"/>
        <v>198.1396010160245</v>
      </c>
      <c r="F607" s="2">
        <v>5</v>
      </c>
      <c r="G607" s="2">
        <f t="shared" si="48"/>
        <v>3.1396010160244963</v>
      </c>
      <c r="H607" s="2">
        <f t="shared" si="49"/>
        <v>0.45599665689575319</v>
      </c>
    </row>
    <row r="608" spans="1:8" x14ac:dyDescent="0.3">
      <c r="A608" s="2">
        <v>121120</v>
      </c>
      <c r="B608">
        <v>0.32568134529453902</v>
      </c>
      <c r="C608" s="15">
        <f t="shared" si="45"/>
        <v>0.374346373901769</v>
      </c>
      <c r="D608" s="15">
        <f t="shared" si="46"/>
        <v>200</v>
      </c>
      <c r="E608" s="2">
        <f t="shared" si="47"/>
        <v>198.12826813049116</v>
      </c>
      <c r="F608" s="2">
        <v>5</v>
      </c>
      <c r="G608" s="2">
        <f t="shared" si="48"/>
        <v>3.128268130491155</v>
      </c>
      <c r="H608" s="2">
        <f t="shared" si="49"/>
        <v>0.45955564720157432</v>
      </c>
    </row>
    <row r="609" spans="1:8" x14ac:dyDescent="0.3">
      <c r="A609" s="2">
        <v>121320</v>
      </c>
      <c r="B609">
        <v>0.32114254531122888</v>
      </c>
      <c r="C609" s="15">
        <f t="shared" si="45"/>
        <v>0.36912936242669986</v>
      </c>
      <c r="D609" s="15">
        <f t="shared" si="46"/>
        <v>200</v>
      </c>
      <c r="E609" s="2">
        <f t="shared" si="47"/>
        <v>198.15435318786649</v>
      </c>
      <c r="F609" s="2">
        <v>5</v>
      </c>
      <c r="G609" s="2">
        <f t="shared" si="48"/>
        <v>3.1543531878665005</v>
      </c>
      <c r="H609" s="2">
        <f t="shared" si="49"/>
        <v>0.45138337122953581</v>
      </c>
    </row>
    <row r="610" spans="1:8" x14ac:dyDescent="0.3">
      <c r="A610" s="2">
        <v>121520</v>
      </c>
      <c r="B610">
        <v>0.30295153958818793</v>
      </c>
      <c r="C610" s="15">
        <f t="shared" si="45"/>
        <v>0.34822016044619303</v>
      </c>
      <c r="D610" s="15">
        <f t="shared" si="46"/>
        <v>200</v>
      </c>
      <c r="E610" s="2">
        <f t="shared" si="47"/>
        <v>198.25889919776904</v>
      </c>
      <c r="F610" s="2">
        <v>5</v>
      </c>
      <c r="G610" s="2">
        <f t="shared" si="48"/>
        <v>3.2588991977690349</v>
      </c>
      <c r="H610" s="2">
        <f t="shared" si="49"/>
        <v>0.41930482519962725</v>
      </c>
    </row>
    <row r="611" spans="1:8" x14ac:dyDescent="0.3">
      <c r="A611" s="2">
        <v>121720</v>
      </c>
      <c r="B611">
        <v>0.32786000167292323</v>
      </c>
      <c r="C611" s="15">
        <f t="shared" si="45"/>
        <v>0.37685057663554394</v>
      </c>
      <c r="D611" s="15">
        <f t="shared" si="46"/>
        <v>200</v>
      </c>
      <c r="E611" s="2">
        <f t="shared" si="47"/>
        <v>198.11574711682229</v>
      </c>
      <c r="F611" s="2">
        <v>5</v>
      </c>
      <c r="G611" s="2">
        <f t="shared" si="48"/>
        <v>3.1157471168222806</v>
      </c>
      <c r="H611" s="2">
        <f t="shared" si="49"/>
        <v>0.46350301880955003</v>
      </c>
    </row>
    <row r="612" spans="1:8" x14ac:dyDescent="0.3">
      <c r="A612" s="2">
        <v>121920</v>
      </c>
      <c r="B612">
        <v>0.30395391868031707</v>
      </c>
      <c r="C612" s="15">
        <f t="shared" si="45"/>
        <v>0.34937232032220356</v>
      </c>
      <c r="D612" s="15">
        <f t="shared" si="46"/>
        <v>200</v>
      </c>
      <c r="E612" s="2">
        <f t="shared" si="47"/>
        <v>198.25313839838898</v>
      </c>
      <c r="F612" s="2">
        <v>5</v>
      </c>
      <c r="G612" s="2">
        <f t="shared" si="48"/>
        <v>3.2531383983889821</v>
      </c>
      <c r="H612" s="2">
        <f t="shared" si="49"/>
        <v>0.42104504535088971</v>
      </c>
    </row>
    <row r="613" spans="1:8" x14ac:dyDescent="0.3">
      <c r="A613" s="2">
        <v>122120</v>
      </c>
      <c r="B613">
        <v>0.3171855615289183</v>
      </c>
      <c r="C613" s="15">
        <f t="shared" si="45"/>
        <v>0.36458110520565323</v>
      </c>
      <c r="D613" s="15">
        <f t="shared" si="46"/>
        <v>200</v>
      </c>
      <c r="E613" s="2">
        <f t="shared" si="47"/>
        <v>198.17709447397172</v>
      </c>
      <c r="F613" s="2">
        <v>5</v>
      </c>
      <c r="G613" s="2">
        <f t="shared" si="48"/>
        <v>3.1770944739717337</v>
      </c>
      <c r="H613" s="2">
        <f t="shared" si="49"/>
        <v>0.4443145016686636</v>
      </c>
    </row>
    <row r="614" spans="1:8" x14ac:dyDescent="0.3">
      <c r="A614" s="2">
        <v>122320</v>
      </c>
      <c r="B614">
        <v>0.3368944426441996</v>
      </c>
      <c r="C614" s="15">
        <f t="shared" si="45"/>
        <v>0.38723499154505703</v>
      </c>
      <c r="D614" s="15">
        <f t="shared" si="46"/>
        <v>200</v>
      </c>
      <c r="E614" s="2">
        <f t="shared" si="47"/>
        <v>198.06382504227471</v>
      </c>
      <c r="F614" s="2">
        <v>5</v>
      </c>
      <c r="G614" s="2">
        <f t="shared" si="48"/>
        <v>3.0638250422747149</v>
      </c>
      <c r="H614" s="2">
        <f t="shared" si="49"/>
        <v>0.48004572417303665</v>
      </c>
    </row>
    <row r="615" spans="1:8" x14ac:dyDescent="0.3">
      <c r="A615" s="2">
        <v>122520</v>
      </c>
      <c r="B615">
        <v>0.32558912877698742</v>
      </c>
      <c r="C615" s="15">
        <f t="shared" si="45"/>
        <v>0.37424037790458325</v>
      </c>
      <c r="D615" s="15">
        <f t="shared" si="46"/>
        <v>200</v>
      </c>
      <c r="E615" s="2">
        <f t="shared" si="47"/>
        <v>198.12879811047708</v>
      </c>
      <c r="F615" s="2">
        <v>5</v>
      </c>
      <c r="G615" s="2">
        <f t="shared" si="48"/>
        <v>3.1287981104770837</v>
      </c>
      <c r="H615" s="2">
        <f t="shared" si="49"/>
        <v>0.45938892006155285</v>
      </c>
    </row>
    <row r="616" spans="1:8" x14ac:dyDescent="0.3">
      <c r="A616" s="2">
        <v>122720</v>
      </c>
      <c r="B616">
        <v>0.32992722699921695</v>
      </c>
      <c r="C616" s="15">
        <f t="shared" si="45"/>
        <v>0.37922669770024936</v>
      </c>
      <c r="D616" s="15">
        <f t="shared" si="46"/>
        <v>200</v>
      </c>
      <c r="E616" s="2">
        <f t="shared" si="47"/>
        <v>198.10386651149875</v>
      </c>
      <c r="F616" s="2">
        <v>5</v>
      </c>
      <c r="G616" s="2">
        <f t="shared" si="48"/>
        <v>3.1038665114987531</v>
      </c>
      <c r="H616" s="2">
        <f t="shared" si="49"/>
        <v>0.46726342129828929</v>
      </c>
    </row>
    <row r="617" spans="1:8" x14ac:dyDescent="0.3">
      <c r="A617" s="2">
        <v>122920</v>
      </c>
      <c r="B617">
        <v>0.31899152208201892</v>
      </c>
      <c r="C617" s="15">
        <f t="shared" si="45"/>
        <v>0.36665692193335508</v>
      </c>
      <c r="D617" s="15">
        <f t="shared" si="46"/>
        <v>200</v>
      </c>
      <c r="E617" s="2">
        <f t="shared" si="47"/>
        <v>198.16671539033322</v>
      </c>
      <c r="F617" s="2">
        <v>5</v>
      </c>
      <c r="G617" s="2">
        <f t="shared" si="48"/>
        <v>3.1667153903332244</v>
      </c>
      <c r="H617" s="2">
        <f t="shared" si="49"/>
        <v>0.44753432297988721</v>
      </c>
    </row>
    <row r="618" spans="1:8" x14ac:dyDescent="0.3">
      <c r="A618" s="2">
        <v>123120</v>
      </c>
      <c r="B618">
        <v>0.31227166134924866</v>
      </c>
      <c r="C618" s="15">
        <f t="shared" si="45"/>
        <v>0.35893294407959619</v>
      </c>
      <c r="D618" s="15">
        <f t="shared" si="46"/>
        <v>200</v>
      </c>
      <c r="E618" s="2">
        <f t="shared" si="47"/>
        <v>198.20533527960202</v>
      </c>
      <c r="F618" s="2">
        <v>5</v>
      </c>
      <c r="G618" s="2">
        <f t="shared" si="48"/>
        <v>3.2053352796020191</v>
      </c>
      <c r="H618" s="2">
        <f t="shared" si="49"/>
        <v>0.4356073897641275</v>
      </c>
    </row>
    <row r="619" spans="1:8" x14ac:dyDescent="0.3">
      <c r="A619" s="2">
        <v>123320</v>
      </c>
      <c r="B619">
        <v>0.32690009140125148</v>
      </c>
      <c r="C619" s="15">
        <f t="shared" si="45"/>
        <v>0.37574723149569134</v>
      </c>
      <c r="D619" s="15">
        <f t="shared" si="46"/>
        <v>200</v>
      </c>
      <c r="E619" s="2">
        <f t="shared" si="47"/>
        <v>198.12126384252156</v>
      </c>
      <c r="F619" s="2">
        <v>5</v>
      </c>
      <c r="G619" s="2">
        <f t="shared" si="48"/>
        <v>3.1212638425215431</v>
      </c>
      <c r="H619" s="2">
        <f t="shared" si="49"/>
        <v>0.46176183523180409</v>
      </c>
    </row>
    <row r="620" spans="1:8" x14ac:dyDescent="0.3">
      <c r="A620" s="2">
        <v>123520</v>
      </c>
      <c r="B620">
        <v>0.31579306579306582</v>
      </c>
      <c r="C620" s="15">
        <f t="shared" si="45"/>
        <v>0.36298053539432851</v>
      </c>
      <c r="D620" s="15">
        <f t="shared" si="46"/>
        <v>200</v>
      </c>
      <c r="E620" s="2">
        <f t="shared" si="47"/>
        <v>198.18509732302834</v>
      </c>
      <c r="F620" s="2">
        <v>5</v>
      </c>
      <c r="G620" s="2">
        <f t="shared" si="48"/>
        <v>3.1850973230283577</v>
      </c>
      <c r="H620" s="2">
        <f t="shared" si="49"/>
        <v>0.4418391296212309</v>
      </c>
    </row>
    <row r="621" spans="1:8" x14ac:dyDescent="0.3">
      <c r="A621" s="2">
        <v>123720</v>
      </c>
      <c r="B621">
        <v>0.3213884670370169</v>
      </c>
      <c r="C621" s="15">
        <f t="shared" si="45"/>
        <v>0.36941203107703091</v>
      </c>
      <c r="D621" s="15">
        <f t="shared" si="46"/>
        <v>200</v>
      </c>
      <c r="E621" s="2">
        <f t="shared" si="47"/>
        <v>198.15293984461485</v>
      </c>
      <c r="F621" s="2">
        <v>5</v>
      </c>
      <c r="G621" s="2">
        <f t="shared" si="48"/>
        <v>3.1529398446148456</v>
      </c>
      <c r="H621" s="2">
        <f t="shared" si="49"/>
        <v>0.45182440026926307</v>
      </c>
    </row>
    <row r="622" spans="1:8" x14ac:dyDescent="0.3">
      <c r="A622" s="2">
        <v>123920</v>
      </c>
      <c r="B622">
        <v>0.31935167846823498</v>
      </c>
      <c r="C622" s="15">
        <f t="shared" si="45"/>
        <v>0.36707089479107469</v>
      </c>
      <c r="D622" s="15">
        <f t="shared" si="46"/>
        <v>200</v>
      </c>
      <c r="E622" s="2">
        <f t="shared" si="47"/>
        <v>198.16464552604464</v>
      </c>
      <c r="F622" s="2">
        <v>5</v>
      </c>
      <c r="G622" s="2">
        <f t="shared" si="48"/>
        <v>3.1646455260446267</v>
      </c>
      <c r="H622" s="2">
        <f t="shared" si="49"/>
        <v>0.44817772286732088</v>
      </c>
    </row>
    <row r="623" spans="1:8" x14ac:dyDescent="0.3">
      <c r="A623" s="2">
        <v>124120</v>
      </c>
      <c r="B623">
        <v>0.32776209677419355</v>
      </c>
      <c r="C623" s="15">
        <f t="shared" si="45"/>
        <v>0.376738042269188</v>
      </c>
      <c r="D623" s="15">
        <f t="shared" si="46"/>
        <v>200</v>
      </c>
      <c r="E623" s="2">
        <f t="shared" si="47"/>
        <v>198.11630978865406</v>
      </c>
      <c r="F623" s="2">
        <v>5</v>
      </c>
      <c r="G623" s="2">
        <f t="shared" si="48"/>
        <v>3.1163097886540601</v>
      </c>
      <c r="H623" s="2">
        <f t="shared" si="49"/>
        <v>0.46332528552823082</v>
      </c>
    </row>
    <row r="624" spans="1:8" x14ac:dyDescent="0.3">
      <c r="A624" s="2">
        <v>124320</v>
      </c>
      <c r="B624">
        <v>0.31922832703674736</v>
      </c>
      <c r="C624" s="15">
        <f t="shared" si="45"/>
        <v>0.36692911153649121</v>
      </c>
      <c r="D624" s="15">
        <f t="shared" si="46"/>
        <v>200</v>
      </c>
      <c r="E624" s="2">
        <f t="shared" si="47"/>
        <v>198.16535444231755</v>
      </c>
      <c r="F624" s="2">
        <v>5</v>
      </c>
      <c r="G624" s="2">
        <f t="shared" si="48"/>
        <v>3.1653544423175441</v>
      </c>
      <c r="H624" s="2">
        <f t="shared" si="49"/>
        <v>0.44795731408513578</v>
      </c>
    </row>
    <row r="625" spans="1:8" x14ac:dyDescent="0.3">
      <c r="A625" s="2">
        <v>124520</v>
      </c>
      <c r="B625">
        <v>0.31404396392830192</v>
      </c>
      <c r="C625" s="15">
        <f t="shared" si="45"/>
        <v>0.36097007348080679</v>
      </c>
      <c r="D625" s="15">
        <f t="shared" si="46"/>
        <v>200</v>
      </c>
      <c r="E625" s="2">
        <f t="shared" si="47"/>
        <v>198.19514963259596</v>
      </c>
      <c r="F625" s="2">
        <v>5</v>
      </c>
      <c r="G625" s="2">
        <f t="shared" si="48"/>
        <v>3.1951496325959661</v>
      </c>
      <c r="H625" s="2">
        <f t="shared" si="49"/>
        <v>0.43873877530049266</v>
      </c>
    </row>
    <row r="626" spans="1:8" x14ac:dyDescent="0.3">
      <c r="A626" s="2">
        <v>124720</v>
      </c>
      <c r="B626">
        <v>0.32741770516850993</v>
      </c>
      <c r="C626" s="15">
        <f t="shared" si="45"/>
        <v>0.37634218984886197</v>
      </c>
      <c r="D626" s="15">
        <f t="shared" si="46"/>
        <v>200</v>
      </c>
      <c r="E626" s="2">
        <f t="shared" si="47"/>
        <v>198.11828905075569</v>
      </c>
      <c r="F626" s="2">
        <v>5</v>
      </c>
      <c r="G626" s="2">
        <f t="shared" si="48"/>
        <v>3.1182890507556902</v>
      </c>
      <c r="H626" s="2">
        <f t="shared" si="49"/>
        <v>0.46270034740750704</v>
      </c>
    </row>
    <row r="627" spans="1:8" x14ac:dyDescent="0.3">
      <c r="A627" s="2">
        <v>124920</v>
      </c>
      <c r="B627">
        <v>0.32307176676863203</v>
      </c>
      <c r="C627" s="15">
        <f t="shared" si="45"/>
        <v>0.37134685835474945</v>
      </c>
      <c r="D627" s="15">
        <f t="shared" si="46"/>
        <v>200</v>
      </c>
      <c r="E627" s="2">
        <f t="shared" si="47"/>
        <v>198.14326570822627</v>
      </c>
      <c r="F627" s="2">
        <v>5</v>
      </c>
      <c r="G627" s="2">
        <f t="shared" si="48"/>
        <v>3.1432657082262527</v>
      </c>
      <c r="H627" s="2">
        <f t="shared" si="49"/>
        <v>0.45484858519122584</v>
      </c>
    </row>
    <row r="628" spans="1:8" x14ac:dyDescent="0.3">
      <c r="A628" s="2">
        <v>125120</v>
      </c>
      <c r="B628">
        <v>0.32052298927981726</v>
      </c>
      <c r="C628" s="15">
        <f t="shared" si="45"/>
        <v>0.36841722905726121</v>
      </c>
      <c r="D628" s="15">
        <f t="shared" si="46"/>
        <v>200</v>
      </c>
      <c r="E628" s="2">
        <f t="shared" si="47"/>
        <v>198.15791385471368</v>
      </c>
      <c r="F628" s="2">
        <v>5</v>
      </c>
      <c r="G628" s="2">
        <f t="shared" si="48"/>
        <v>3.1579138547136942</v>
      </c>
      <c r="H628" s="2">
        <f t="shared" si="49"/>
        <v>0.45027316640157861</v>
      </c>
    </row>
    <row r="629" spans="1:8" x14ac:dyDescent="0.3">
      <c r="A629" s="2">
        <v>125320</v>
      </c>
      <c r="B629">
        <v>0.32293877264675447</v>
      </c>
      <c r="C629" s="15">
        <f t="shared" si="45"/>
        <v>0.37119399154799365</v>
      </c>
      <c r="D629" s="15">
        <f t="shared" si="46"/>
        <v>200</v>
      </c>
      <c r="E629" s="2">
        <f t="shared" si="47"/>
        <v>198.14403004226003</v>
      </c>
      <c r="F629" s="2">
        <v>5</v>
      </c>
      <c r="G629" s="2">
        <f t="shared" si="48"/>
        <v>3.1440300422600318</v>
      </c>
      <c r="H629" s="2">
        <f t="shared" si="49"/>
        <v>0.45460930664399685</v>
      </c>
    </row>
    <row r="630" spans="1:8" x14ac:dyDescent="0.3">
      <c r="A630" s="2">
        <v>125520</v>
      </c>
      <c r="B630">
        <v>0.32422781734311873</v>
      </c>
      <c r="C630" s="15">
        <f t="shared" si="45"/>
        <v>0.37267565211852727</v>
      </c>
      <c r="D630" s="15">
        <f t="shared" si="46"/>
        <v>200</v>
      </c>
      <c r="E630" s="2">
        <f t="shared" si="47"/>
        <v>198.13662173940736</v>
      </c>
      <c r="F630" s="2">
        <v>5</v>
      </c>
      <c r="G630" s="2">
        <f t="shared" si="48"/>
        <v>3.1366217394073637</v>
      </c>
      <c r="H630" s="2">
        <f t="shared" si="49"/>
        <v>0.45693100584178581</v>
      </c>
    </row>
    <row r="631" spans="1:8" x14ac:dyDescent="0.3">
      <c r="A631" s="2">
        <v>125720</v>
      </c>
      <c r="B631">
        <v>0.33330486634750156</v>
      </c>
      <c r="C631" s="15">
        <f t="shared" si="45"/>
        <v>0.38310904177873745</v>
      </c>
      <c r="D631" s="15">
        <f t="shared" si="46"/>
        <v>200</v>
      </c>
      <c r="E631" s="2">
        <f t="shared" si="47"/>
        <v>198.08445479110631</v>
      </c>
      <c r="F631" s="2">
        <v>5</v>
      </c>
      <c r="G631" s="2">
        <f t="shared" si="48"/>
        <v>3.0844547911063129</v>
      </c>
      <c r="H631" s="2">
        <f t="shared" si="49"/>
        <v>0.47343911222551044</v>
      </c>
    </row>
    <row r="632" spans="1:8" x14ac:dyDescent="0.3">
      <c r="A632" s="2">
        <v>125920</v>
      </c>
      <c r="B632">
        <v>0.32034337374931121</v>
      </c>
      <c r="C632" s="15">
        <f t="shared" si="45"/>
        <v>0.36821077442449562</v>
      </c>
      <c r="D632" s="15">
        <f t="shared" si="46"/>
        <v>200</v>
      </c>
      <c r="E632" s="2">
        <f t="shared" si="47"/>
        <v>198.15894612787753</v>
      </c>
      <c r="F632" s="2">
        <v>5</v>
      </c>
      <c r="G632" s="2">
        <f t="shared" si="48"/>
        <v>3.1589461278775222</v>
      </c>
      <c r="H632" s="2">
        <f t="shared" si="49"/>
        <v>0.44995154462633413</v>
      </c>
    </row>
    <row r="633" spans="1:8" x14ac:dyDescent="0.3">
      <c r="A633" s="2">
        <v>126120</v>
      </c>
      <c r="B633">
        <v>0.33089474936588376</v>
      </c>
      <c r="C633" s="15">
        <f t="shared" si="45"/>
        <v>0.38033879237457902</v>
      </c>
      <c r="D633" s="15">
        <f t="shared" si="46"/>
        <v>200</v>
      </c>
      <c r="E633" s="2">
        <f t="shared" si="47"/>
        <v>198.09830603812711</v>
      </c>
      <c r="F633" s="2">
        <v>5</v>
      </c>
      <c r="G633" s="2">
        <f t="shared" si="48"/>
        <v>3.098306038127105</v>
      </c>
      <c r="H633" s="2">
        <f t="shared" si="49"/>
        <v>0.46902842568483238</v>
      </c>
    </row>
    <row r="634" spans="1:8" x14ac:dyDescent="0.3">
      <c r="A634" s="2">
        <v>126320</v>
      </c>
      <c r="B634">
        <v>0.31160402849422747</v>
      </c>
      <c r="C634" s="15">
        <f t="shared" si="45"/>
        <v>0.35816554999336492</v>
      </c>
      <c r="D634" s="15">
        <f t="shared" si="46"/>
        <v>200</v>
      </c>
      <c r="E634" s="2">
        <f t="shared" si="47"/>
        <v>198.20917225003316</v>
      </c>
      <c r="F634" s="2">
        <v>5</v>
      </c>
      <c r="G634" s="2">
        <f t="shared" si="48"/>
        <v>3.2091722500331752</v>
      </c>
      <c r="H634" s="2">
        <f t="shared" si="49"/>
        <v>0.43443040660560078</v>
      </c>
    </row>
    <row r="635" spans="1:8" x14ac:dyDescent="0.3">
      <c r="A635" s="2">
        <v>126520</v>
      </c>
      <c r="B635">
        <v>0.33543430160566756</v>
      </c>
      <c r="C635" s="15">
        <f t="shared" si="45"/>
        <v>0.38555666851226156</v>
      </c>
      <c r="D635" s="15">
        <f t="shared" si="46"/>
        <v>200</v>
      </c>
      <c r="E635" s="2">
        <f t="shared" si="47"/>
        <v>198.0722166574387</v>
      </c>
      <c r="F635" s="2">
        <v>5</v>
      </c>
      <c r="G635" s="2">
        <f t="shared" si="48"/>
        <v>3.072216657438692</v>
      </c>
      <c r="H635" s="2">
        <f t="shared" si="49"/>
        <v>0.47735290136715047</v>
      </c>
    </row>
    <row r="636" spans="1:8" x14ac:dyDescent="0.3">
      <c r="A636" s="2">
        <v>126720</v>
      </c>
      <c r="B636">
        <v>0.30664886927634188</v>
      </c>
      <c r="C636" s="15">
        <f t="shared" si="45"/>
        <v>0.35246996468545044</v>
      </c>
      <c r="D636" s="15">
        <f t="shared" si="46"/>
        <v>200</v>
      </c>
      <c r="E636" s="2">
        <f t="shared" si="47"/>
        <v>198.23765017657274</v>
      </c>
      <c r="F636" s="2">
        <v>5</v>
      </c>
      <c r="G636" s="2">
        <f t="shared" si="48"/>
        <v>3.2376501765727479</v>
      </c>
      <c r="H636" s="2">
        <f t="shared" si="49"/>
        <v>0.42573929773333852</v>
      </c>
    </row>
    <row r="637" spans="1:8" x14ac:dyDescent="0.3">
      <c r="A637" s="2">
        <v>126920</v>
      </c>
      <c r="B637">
        <v>0.31158247785915799</v>
      </c>
      <c r="C637" s="15">
        <f t="shared" si="45"/>
        <v>0.35814077914845749</v>
      </c>
      <c r="D637" s="15">
        <f t="shared" si="46"/>
        <v>200</v>
      </c>
      <c r="E637" s="2">
        <f t="shared" si="47"/>
        <v>198.2092961042577</v>
      </c>
      <c r="F637" s="2">
        <v>5</v>
      </c>
      <c r="G637" s="2">
        <f t="shared" si="48"/>
        <v>3.2092961042577128</v>
      </c>
      <c r="H637" s="2">
        <f t="shared" si="49"/>
        <v>0.43439243839378155</v>
      </c>
    </row>
    <row r="638" spans="1:8" x14ac:dyDescent="0.3">
      <c r="A638" s="2">
        <v>127120</v>
      </c>
      <c r="B638">
        <v>0.32236879990185502</v>
      </c>
      <c r="C638" s="15">
        <f t="shared" si="45"/>
        <v>0.37053885046190232</v>
      </c>
      <c r="D638" s="15">
        <f t="shared" si="46"/>
        <v>200</v>
      </c>
      <c r="E638" s="2">
        <f t="shared" si="47"/>
        <v>198.1473057476905</v>
      </c>
      <c r="F638" s="2">
        <v>5</v>
      </c>
      <c r="G638" s="2">
        <f t="shared" si="48"/>
        <v>3.1473057476904884</v>
      </c>
      <c r="H638" s="2">
        <f t="shared" si="49"/>
        <v>0.45358449974522297</v>
      </c>
    </row>
    <row r="639" spans="1:8" x14ac:dyDescent="0.3">
      <c r="A639" s="2">
        <v>127320</v>
      </c>
      <c r="B639">
        <v>0.33459413875180266</v>
      </c>
      <c r="C639" s="15">
        <f t="shared" si="45"/>
        <v>0.38459096408253179</v>
      </c>
      <c r="D639" s="15">
        <f t="shared" si="46"/>
        <v>200</v>
      </c>
      <c r="E639" s="2">
        <f t="shared" si="47"/>
        <v>198.07704517958734</v>
      </c>
      <c r="F639" s="2">
        <v>5</v>
      </c>
      <c r="G639" s="2">
        <f t="shared" si="48"/>
        <v>3.077045179587341</v>
      </c>
      <c r="H639" s="2">
        <f t="shared" si="49"/>
        <v>0.47580683873188712</v>
      </c>
    </row>
    <row r="640" spans="1:8" x14ac:dyDescent="0.3">
      <c r="A640" s="2">
        <v>127520</v>
      </c>
      <c r="B640">
        <v>0.33400515646062634</v>
      </c>
      <c r="C640" s="15">
        <f t="shared" si="45"/>
        <v>0.38391397294324869</v>
      </c>
      <c r="D640" s="15">
        <f t="shared" si="46"/>
        <v>200</v>
      </c>
      <c r="E640" s="2">
        <f t="shared" si="47"/>
        <v>198.08043013528376</v>
      </c>
      <c r="F640" s="2">
        <v>5</v>
      </c>
      <c r="G640" s="2">
        <f t="shared" si="48"/>
        <v>3.0804301352837564</v>
      </c>
      <c r="H640" s="2">
        <f t="shared" si="49"/>
        <v>0.47472446535534196</v>
      </c>
    </row>
    <row r="641" spans="1:8" x14ac:dyDescent="0.3">
      <c r="A641" s="2">
        <v>127720</v>
      </c>
      <c r="B641">
        <v>0.34344379041304812</v>
      </c>
      <c r="C641" s="15">
        <f t="shared" si="45"/>
        <v>0.39476297748626221</v>
      </c>
      <c r="D641" s="15">
        <f t="shared" si="46"/>
        <v>200</v>
      </c>
      <c r="E641" s="2">
        <f t="shared" si="47"/>
        <v>198.0261851125687</v>
      </c>
      <c r="F641" s="2">
        <v>5</v>
      </c>
      <c r="G641" s="2">
        <f t="shared" si="48"/>
        <v>3.0261851125686889</v>
      </c>
      <c r="H641" s="2">
        <f t="shared" si="49"/>
        <v>0.49221702836999487</v>
      </c>
    </row>
    <row r="642" spans="1:8" x14ac:dyDescent="0.3">
      <c r="A642" s="2">
        <v>127920</v>
      </c>
      <c r="B642">
        <v>0.34303696489731417</v>
      </c>
      <c r="C642" s="15">
        <f t="shared" si="45"/>
        <v>0.39429536195093584</v>
      </c>
      <c r="D642" s="15">
        <f t="shared" si="46"/>
        <v>200</v>
      </c>
      <c r="E642" s="2">
        <f t="shared" si="47"/>
        <v>198.02852319024532</v>
      </c>
      <c r="F642" s="2">
        <v>5</v>
      </c>
      <c r="G642" s="2">
        <f t="shared" si="48"/>
        <v>3.0285231902453207</v>
      </c>
      <c r="H642" s="2">
        <f t="shared" si="49"/>
        <v>0.49145651797522699</v>
      </c>
    </row>
    <row r="643" spans="1:8" x14ac:dyDescent="0.3">
      <c r="A643" s="2">
        <v>128120</v>
      </c>
      <c r="B643">
        <v>0.320940683808697</v>
      </c>
      <c r="C643" s="15">
        <f t="shared" ref="C643:C706" si="50">B643/$J$27</f>
        <v>0.36889733771114597</v>
      </c>
      <c r="D643" s="15">
        <f t="shared" ref="D643:D706" si="51">$J$28</f>
        <v>200</v>
      </c>
      <c r="E643" s="2">
        <f t="shared" si="47"/>
        <v>198.15551331144428</v>
      </c>
      <c r="F643" s="2">
        <v>5</v>
      </c>
      <c r="G643" s="2">
        <f t="shared" si="48"/>
        <v>3.1555133114442704</v>
      </c>
      <c r="H643" s="2">
        <f t="shared" si="49"/>
        <v>0.4510215085410238</v>
      </c>
    </row>
    <row r="644" spans="1:8" x14ac:dyDescent="0.3">
      <c r="A644" s="2">
        <v>128320</v>
      </c>
      <c r="B644">
        <v>0.33849937035825128</v>
      </c>
      <c r="C644" s="15">
        <f t="shared" si="50"/>
        <v>0.38907973604396701</v>
      </c>
      <c r="D644" s="15">
        <f t="shared" si="51"/>
        <v>200</v>
      </c>
      <c r="E644" s="2">
        <f t="shared" ref="E644:E707" si="52">D644-(F644*C644)</f>
        <v>198.05460131978018</v>
      </c>
      <c r="F644" s="2">
        <v>5</v>
      </c>
      <c r="G644" s="2">
        <f t="shared" ref="G644:G707" si="53">F644-(F644*C644)</f>
        <v>3.0546013197801649</v>
      </c>
      <c r="H644" s="2">
        <f t="shared" ref="H644:H707" si="54">LN((F644*E644)/(D644*G644))</f>
        <v>0.48301421958865659</v>
      </c>
    </row>
    <row r="645" spans="1:8" x14ac:dyDescent="0.3">
      <c r="A645" s="2">
        <v>128520</v>
      </c>
      <c r="B645">
        <v>0.33043731569828949</v>
      </c>
      <c r="C645" s="15">
        <f t="shared" si="50"/>
        <v>0.37981300654975803</v>
      </c>
      <c r="D645" s="15">
        <f t="shared" si="51"/>
        <v>200</v>
      </c>
      <c r="E645" s="2">
        <f t="shared" si="52"/>
        <v>198.10093496725122</v>
      </c>
      <c r="F645" s="2">
        <v>5</v>
      </c>
      <c r="G645" s="2">
        <f t="shared" si="53"/>
        <v>3.1009349672512099</v>
      </c>
      <c r="H645" s="2">
        <f t="shared" si="54"/>
        <v>0.46819355089522441</v>
      </c>
    </row>
    <row r="646" spans="1:8" x14ac:dyDescent="0.3">
      <c r="A646" s="2">
        <v>128720</v>
      </c>
      <c r="B646">
        <v>0.35166377462488518</v>
      </c>
      <c r="C646" s="15">
        <f t="shared" si="50"/>
        <v>0.40421123520101743</v>
      </c>
      <c r="D646" s="15">
        <f t="shared" si="51"/>
        <v>200</v>
      </c>
      <c r="E646" s="2">
        <f t="shared" si="52"/>
        <v>197.97894382399491</v>
      </c>
      <c r="F646" s="2">
        <v>5</v>
      </c>
      <c r="G646" s="2">
        <f t="shared" si="53"/>
        <v>2.9789438239949129</v>
      </c>
      <c r="H646" s="2">
        <f t="shared" si="54"/>
        <v>0.5077124103854227</v>
      </c>
    </row>
    <row r="647" spans="1:8" x14ac:dyDescent="0.3">
      <c r="A647" s="2">
        <v>128920</v>
      </c>
      <c r="B647">
        <v>0.33691632513148478</v>
      </c>
      <c r="C647" s="15">
        <f t="shared" si="50"/>
        <v>0.38726014382929286</v>
      </c>
      <c r="D647" s="15">
        <f t="shared" si="51"/>
        <v>200</v>
      </c>
      <c r="E647" s="2">
        <f t="shared" si="52"/>
        <v>198.06369928085354</v>
      </c>
      <c r="F647" s="2">
        <v>5</v>
      </c>
      <c r="G647" s="2">
        <f t="shared" si="53"/>
        <v>3.0636992808535357</v>
      </c>
      <c r="H647" s="2">
        <f t="shared" si="54"/>
        <v>0.48008613725537158</v>
      </c>
    </row>
    <row r="648" spans="1:8" x14ac:dyDescent="0.3">
      <c r="A648" s="2">
        <v>129120</v>
      </c>
      <c r="B648">
        <v>0.32750487861700289</v>
      </c>
      <c r="C648" s="15">
        <f t="shared" si="50"/>
        <v>0.37644238921494588</v>
      </c>
      <c r="D648" s="15">
        <f t="shared" si="51"/>
        <v>200</v>
      </c>
      <c r="E648" s="2">
        <f t="shared" si="52"/>
        <v>198.11778805392527</v>
      </c>
      <c r="F648" s="2">
        <v>5</v>
      </c>
      <c r="G648" s="2">
        <f t="shared" si="53"/>
        <v>3.1177880539252705</v>
      </c>
      <c r="H648" s="2">
        <f t="shared" si="54"/>
        <v>0.46285849554817704</v>
      </c>
    </row>
    <row r="649" spans="1:8" x14ac:dyDescent="0.3">
      <c r="A649" s="2">
        <v>129320</v>
      </c>
      <c r="B649">
        <v>0.3034790167380933</v>
      </c>
      <c r="C649" s="15">
        <f t="shared" si="50"/>
        <v>0.34882645602079687</v>
      </c>
      <c r="D649" s="15">
        <f t="shared" si="51"/>
        <v>200</v>
      </c>
      <c r="E649" s="2">
        <f t="shared" si="52"/>
        <v>198.255867719896</v>
      </c>
      <c r="F649" s="2">
        <v>5</v>
      </c>
      <c r="G649" s="2">
        <f t="shared" si="53"/>
        <v>3.2558677198960155</v>
      </c>
      <c r="H649" s="2">
        <f t="shared" si="54"/>
        <v>0.42022018279386175</v>
      </c>
    </row>
    <row r="650" spans="1:8" x14ac:dyDescent="0.3">
      <c r="A650" s="2">
        <v>129520</v>
      </c>
      <c r="B650">
        <v>0.31730435617105773</v>
      </c>
      <c r="C650" s="15">
        <f t="shared" si="50"/>
        <v>0.36471765077133073</v>
      </c>
      <c r="D650" s="15">
        <f t="shared" si="51"/>
        <v>200</v>
      </c>
      <c r="E650" s="2">
        <f t="shared" si="52"/>
        <v>198.17641174614334</v>
      </c>
      <c r="F650" s="2">
        <v>5</v>
      </c>
      <c r="G650" s="2">
        <f t="shared" si="53"/>
        <v>3.1764117461433461</v>
      </c>
      <c r="H650" s="2">
        <f t="shared" si="54"/>
        <v>0.44452597034450614</v>
      </c>
    </row>
    <row r="651" spans="1:8" x14ac:dyDescent="0.3">
      <c r="A651" s="2">
        <v>129720</v>
      </c>
      <c r="B651">
        <v>0.35838765564432701</v>
      </c>
      <c r="C651" s="15">
        <f t="shared" si="50"/>
        <v>0.41193983407393908</v>
      </c>
      <c r="D651" s="15">
        <f t="shared" si="51"/>
        <v>200</v>
      </c>
      <c r="E651" s="2">
        <f t="shared" si="52"/>
        <v>197.9403008296303</v>
      </c>
      <c r="F651" s="2">
        <v>5</v>
      </c>
      <c r="G651" s="2">
        <f t="shared" si="53"/>
        <v>2.9403008296303046</v>
      </c>
      <c r="H651" s="2">
        <f t="shared" si="54"/>
        <v>0.52057412103611345</v>
      </c>
    </row>
    <row r="652" spans="1:8" x14ac:dyDescent="0.3">
      <c r="A652" s="2">
        <v>129920</v>
      </c>
      <c r="B652">
        <v>0.33467047288072488</v>
      </c>
      <c r="C652" s="15">
        <f t="shared" si="50"/>
        <v>0.38467870446060332</v>
      </c>
      <c r="D652" s="15">
        <f t="shared" si="51"/>
        <v>200</v>
      </c>
      <c r="E652" s="2">
        <f t="shared" si="52"/>
        <v>198.07660647769697</v>
      </c>
      <c r="F652" s="2">
        <v>5</v>
      </c>
      <c r="G652" s="2">
        <f t="shared" si="53"/>
        <v>3.0766064776969833</v>
      </c>
      <c r="H652" s="2">
        <f t="shared" si="54"/>
        <v>0.47594720654616979</v>
      </c>
    </row>
    <row r="653" spans="1:8" x14ac:dyDescent="0.3">
      <c r="A653" s="2">
        <v>130120</v>
      </c>
      <c r="B653">
        <v>0.33785462363874907</v>
      </c>
      <c r="C653" s="15">
        <f t="shared" si="50"/>
        <v>0.3883386478606311</v>
      </c>
      <c r="D653" s="15">
        <f t="shared" si="51"/>
        <v>200</v>
      </c>
      <c r="E653" s="2">
        <f t="shared" si="52"/>
        <v>198.05830676069684</v>
      </c>
      <c r="F653" s="2">
        <v>5</v>
      </c>
      <c r="G653" s="2">
        <f t="shared" si="53"/>
        <v>3.0583067606968446</v>
      </c>
      <c r="H653" s="2">
        <f t="shared" si="54"/>
        <v>0.48182059518537612</v>
      </c>
    </row>
    <row r="654" spans="1:8" x14ac:dyDescent="0.3">
      <c r="A654" s="2">
        <v>130320</v>
      </c>
      <c r="B654">
        <v>0.34006104239676543</v>
      </c>
      <c r="C654" s="15">
        <f t="shared" si="50"/>
        <v>0.39087476137559246</v>
      </c>
      <c r="D654" s="15">
        <f t="shared" si="51"/>
        <v>200</v>
      </c>
      <c r="E654" s="2">
        <f t="shared" si="52"/>
        <v>198.04562619312205</v>
      </c>
      <c r="F654" s="2">
        <v>5</v>
      </c>
      <c r="G654" s="2">
        <f t="shared" si="53"/>
        <v>3.0456261931220379</v>
      </c>
      <c r="H654" s="2">
        <f t="shared" si="54"/>
        <v>0.4859114589882112</v>
      </c>
    </row>
    <row r="655" spans="1:8" x14ac:dyDescent="0.3">
      <c r="A655" s="2">
        <v>130520</v>
      </c>
      <c r="B655">
        <v>0.34307334023544223</v>
      </c>
      <c r="C655" s="15">
        <f t="shared" si="50"/>
        <v>0.39433717268441637</v>
      </c>
      <c r="D655" s="15">
        <f t="shared" si="51"/>
        <v>200</v>
      </c>
      <c r="E655" s="2">
        <f t="shared" si="52"/>
        <v>198.0283141365779</v>
      </c>
      <c r="F655" s="2">
        <v>5</v>
      </c>
      <c r="G655" s="2">
        <f t="shared" si="53"/>
        <v>3.0283141365779183</v>
      </c>
      <c r="H655" s="2">
        <f t="shared" si="54"/>
        <v>0.49152449293649869</v>
      </c>
    </row>
    <row r="656" spans="1:8" x14ac:dyDescent="0.3">
      <c r="A656" s="2">
        <v>130720</v>
      </c>
      <c r="B656">
        <v>0.35851303211006946</v>
      </c>
      <c r="C656" s="15">
        <f t="shared" si="50"/>
        <v>0.41208394495410283</v>
      </c>
      <c r="D656" s="15">
        <f t="shared" si="51"/>
        <v>200</v>
      </c>
      <c r="E656" s="2">
        <f t="shared" si="52"/>
        <v>197.93958027522947</v>
      </c>
      <c r="F656" s="2">
        <v>5</v>
      </c>
      <c r="G656" s="2">
        <f t="shared" si="53"/>
        <v>2.9395802752294857</v>
      </c>
      <c r="H656" s="2">
        <f t="shared" si="54"/>
        <v>0.52081557225620012</v>
      </c>
    </row>
    <row r="657" spans="1:8" x14ac:dyDescent="0.3">
      <c r="A657" s="2">
        <v>130920</v>
      </c>
      <c r="B657">
        <v>0.31889876757657254</v>
      </c>
      <c r="C657" s="15">
        <f t="shared" si="50"/>
        <v>0.36655030755927881</v>
      </c>
      <c r="D657" s="15">
        <f t="shared" si="51"/>
        <v>200</v>
      </c>
      <c r="E657" s="2">
        <f t="shared" si="52"/>
        <v>198.16724846220362</v>
      </c>
      <c r="F657" s="2">
        <v>5</v>
      </c>
      <c r="G657" s="2">
        <f t="shared" si="53"/>
        <v>3.1672484622036059</v>
      </c>
      <c r="H657" s="2">
        <f t="shared" si="54"/>
        <v>0.44736869126505696</v>
      </c>
    </row>
    <row r="658" spans="1:8" x14ac:dyDescent="0.3">
      <c r="A658" s="2">
        <v>131120</v>
      </c>
      <c r="B658">
        <v>0.34940474841841063</v>
      </c>
      <c r="C658" s="15">
        <f t="shared" si="50"/>
        <v>0.40161465335449498</v>
      </c>
      <c r="D658" s="15">
        <f t="shared" si="51"/>
        <v>200</v>
      </c>
      <c r="E658" s="2">
        <f t="shared" si="52"/>
        <v>197.99192673322753</v>
      </c>
      <c r="F658" s="2">
        <v>5</v>
      </c>
      <c r="G658" s="2">
        <f t="shared" si="53"/>
        <v>2.9919267332275252</v>
      </c>
      <c r="H658" s="2">
        <f t="shared" si="54"/>
        <v>0.50342922941994506</v>
      </c>
    </row>
    <row r="659" spans="1:8" x14ac:dyDescent="0.3">
      <c r="A659" s="2">
        <v>131320</v>
      </c>
      <c r="B659">
        <v>0.33561186937392729</v>
      </c>
      <c r="C659" s="15">
        <f t="shared" si="50"/>
        <v>0.38576076939531873</v>
      </c>
      <c r="D659" s="15">
        <f t="shared" si="51"/>
        <v>200</v>
      </c>
      <c r="E659" s="2">
        <f t="shared" si="52"/>
        <v>198.07119615302341</v>
      </c>
      <c r="F659" s="2">
        <v>5</v>
      </c>
      <c r="G659" s="2">
        <f t="shared" si="53"/>
        <v>3.0711961530234064</v>
      </c>
      <c r="H659" s="2">
        <f t="shared" si="54"/>
        <v>0.47767997637242982</v>
      </c>
    </row>
    <row r="660" spans="1:8" x14ac:dyDescent="0.3">
      <c r="A660" s="2">
        <v>131520</v>
      </c>
      <c r="B660">
        <v>0.34136866872069932</v>
      </c>
      <c r="C660" s="15">
        <f t="shared" si="50"/>
        <v>0.39237778013873487</v>
      </c>
      <c r="D660" s="15">
        <f t="shared" si="51"/>
        <v>200</v>
      </c>
      <c r="E660" s="2">
        <f t="shared" si="52"/>
        <v>198.03811109930632</v>
      </c>
      <c r="F660" s="2">
        <v>5</v>
      </c>
      <c r="G660" s="2">
        <f t="shared" si="53"/>
        <v>3.0381110993063256</v>
      </c>
      <c r="H660" s="2">
        <f t="shared" si="54"/>
        <v>0.48834406496966737</v>
      </c>
    </row>
    <row r="661" spans="1:8" x14ac:dyDescent="0.3">
      <c r="A661" s="2">
        <v>131720</v>
      </c>
      <c r="B661">
        <v>0.32933629447716356</v>
      </c>
      <c r="C661" s="15">
        <f t="shared" si="50"/>
        <v>0.37854746491627994</v>
      </c>
      <c r="D661" s="15">
        <f t="shared" si="51"/>
        <v>200</v>
      </c>
      <c r="E661" s="2">
        <f t="shared" si="52"/>
        <v>198.10726267541861</v>
      </c>
      <c r="F661" s="2">
        <v>5</v>
      </c>
      <c r="G661" s="2">
        <f t="shared" si="53"/>
        <v>3.1072626754186006</v>
      </c>
      <c r="H661" s="2">
        <f t="shared" si="54"/>
        <v>0.46618699064187247</v>
      </c>
    </row>
    <row r="662" spans="1:8" x14ac:dyDescent="0.3">
      <c r="A662" s="2">
        <v>131920</v>
      </c>
      <c r="B662">
        <v>0.33886240880453633</v>
      </c>
      <c r="C662" s="15">
        <f t="shared" si="50"/>
        <v>0.38949702161440958</v>
      </c>
      <c r="D662" s="15">
        <f t="shared" si="51"/>
        <v>200</v>
      </c>
      <c r="E662" s="2">
        <f t="shared" si="52"/>
        <v>198.05251489192796</v>
      </c>
      <c r="F662" s="2">
        <v>5</v>
      </c>
      <c r="G662" s="2">
        <f t="shared" si="53"/>
        <v>3.0525148919279523</v>
      </c>
      <c r="H662" s="2">
        <f t="shared" si="54"/>
        <v>0.48368696254981924</v>
      </c>
    </row>
    <row r="663" spans="1:8" x14ac:dyDescent="0.3">
      <c r="A663" s="2">
        <v>132120</v>
      </c>
      <c r="B663">
        <v>0.35986431370191108</v>
      </c>
      <c r="C663" s="15">
        <f t="shared" si="50"/>
        <v>0.4136371421861047</v>
      </c>
      <c r="D663" s="15">
        <f t="shared" si="51"/>
        <v>200</v>
      </c>
      <c r="E663" s="2">
        <f t="shared" si="52"/>
        <v>197.93181428906948</v>
      </c>
      <c r="F663" s="2">
        <v>5</v>
      </c>
      <c r="G663" s="2">
        <f t="shared" si="53"/>
        <v>2.9318142890694765</v>
      </c>
      <c r="H663" s="2">
        <f t="shared" si="54"/>
        <v>0.5234217023101414</v>
      </c>
    </row>
    <row r="664" spans="1:8" x14ac:dyDescent="0.3">
      <c r="A664" s="2">
        <v>132320</v>
      </c>
      <c r="B664">
        <v>0.33166011403037909</v>
      </c>
      <c r="C664" s="15">
        <f t="shared" si="50"/>
        <v>0.38121852187399896</v>
      </c>
      <c r="D664" s="15">
        <f t="shared" si="51"/>
        <v>200</v>
      </c>
      <c r="E664" s="2">
        <f t="shared" si="52"/>
        <v>198.09390739062999</v>
      </c>
      <c r="F664" s="2">
        <v>5</v>
      </c>
      <c r="G664" s="2">
        <f t="shared" si="53"/>
        <v>3.0939073906300054</v>
      </c>
      <c r="H664" s="2">
        <f t="shared" si="54"/>
        <v>0.47042692411633341</v>
      </c>
    </row>
    <row r="665" spans="1:8" x14ac:dyDescent="0.3">
      <c r="A665" s="2">
        <v>132520</v>
      </c>
      <c r="B665">
        <v>0.34689488900466864</v>
      </c>
      <c r="C665" s="15">
        <f t="shared" si="50"/>
        <v>0.39872975747663064</v>
      </c>
      <c r="D665" s="15">
        <f t="shared" si="51"/>
        <v>200</v>
      </c>
      <c r="E665" s="2">
        <f t="shared" si="52"/>
        <v>198.00635121261683</v>
      </c>
      <c r="F665" s="2">
        <v>5</v>
      </c>
      <c r="G665" s="2">
        <f t="shared" si="53"/>
        <v>3.0063512126168468</v>
      </c>
      <c r="H665" s="2">
        <f t="shared" si="54"/>
        <v>0.49869253119381124</v>
      </c>
    </row>
    <row r="666" spans="1:8" x14ac:dyDescent="0.3">
      <c r="A666" s="2">
        <v>132720</v>
      </c>
      <c r="B666">
        <v>0.30918023478293072</v>
      </c>
      <c r="C666" s="15">
        <f t="shared" si="50"/>
        <v>0.35537958021026522</v>
      </c>
      <c r="D666" s="15">
        <f t="shared" si="51"/>
        <v>200</v>
      </c>
      <c r="E666" s="2">
        <f t="shared" si="52"/>
        <v>198.22310209894869</v>
      </c>
      <c r="F666" s="2">
        <v>5</v>
      </c>
      <c r="G666" s="2">
        <f t="shared" si="53"/>
        <v>3.2231020989486741</v>
      </c>
      <c r="H666" s="2">
        <f t="shared" si="54"/>
        <v>0.43016943995422635</v>
      </c>
    </row>
    <row r="667" spans="1:8" x14ac:dyDescent="0.3">
      <c r="A667" s="2">
        <v>132920</v>
      </c>
      <c r="B667">
        <v>0.35036650883830522</v>
      </c>
      <c r="C667" s="15">
        <f t="shared" si="50"/>
        <v>0.40272012510150024</v>
      </c>
      <c r="D667" s="15">
        <f t="shared" si="51"/>
        <v>200</v>
      </c>
      <c r="E667" s="2">
        <f t="shared" si="52"/>
        <v>197.98639937449249</v>
      </c>
      <c r="F667" s="2">
        <v>5</v>
      </c>
      <c r="G667" s="2">
        <f t="shared" si="53"/>
        <v>2.9863993744924988</v>
      </c>
      <c r="H667" s="2">
        <f t="shared" si="54"/>
        <v>0.50525044502731631</v>
      </c>
    </row>
    <row r="668" spans="1:8" x14ac:dyDescent="0.3">
      <c r="A668" s="2">
        <v>133120</v>
      </c>
      <c r="B668">
        <v>0.34231714343400516</v>
      </c>
      <c r="C668" s="15">
        <f t="shared" si="50"/>
        <v>0.39346798095862662</v>
      </c>
      <c r="D668" s="15">
        <f t="shared" si="51"/>
        <v>200</v>
      </c>
      <c r="E668" s="2">
        <f t="shared" si="52"/>
        <v>198.03266009520686</v>
      </c>
      <c r="F668" s="2">
        <v>5</v>
      </c>
      <c r="G668" s="2">
        <f t="shared" si="53"/>
        <v>3.0326600952068672</v>
      </c>
      <c r="H668" s="2">
        <f t="shared" si="54"/>
        <v>0.49011235936784325</v>
      </c>
    </row>
    <row r="669" spans="1:8" x14ac:dyDescent="0.3">
      <c r="A669" s="2">
        <v>133320</v>
      </c>
      <c r="B669">
        <v>0.34815578789949336</v>
      </c>
      <c r="C669" s="15">
        <f t="shared" si="50"/>
        <v>0.40017906655114177</v>
      </c>
      <c r="D669" s="15">
        <f t="shared" si="51"/>
        <v>200</v>
      </c>
      <c r="E669" s="2">
        <f t="shared" si="52"/>
        <v>197.9991046672443</v>
      </c>
      <c r="F669" s="2">
        <v>5</v>
      </c>
      <c r="G669" s="2">
        <f t="shared" si="53"/>
        <v>2.9991046672442909</v>
      </c>
      <c r="H669" s="2">
        <f t="shared" si="54"/>
        <v>0.50106925481491238</v>
      </c>
    </row>
    <row r="670" spans="1:8" x14ac:dyDescent="0.3">
      <c r="A670" s="2">
        <v>133520</v>
      </c>
      <c r="B670">
        <v>0.37095747159164449</v>
      </c>
      <c r="C670" s="15">
        <f t="shared" si="50"/>
        <v>0.42638789838120056</v>
      </c>
      <c r="D670" s="15">
        <f t="shared" si="51"/>
        <v>200</v>
      </c>
      <c r="E670" s="2">
        <f t="shared" si="52"/>
        <v>197.868060508094</v>
      </c>
      <c r="F670" s="2">
        <v>5</v>
      </c>
      <c r="G670" s="2">
        <f t="shared" si="53"/>
        <v>2.8680605080939974</v>
      </c>
      <c r="H670" s="2">
        <f t="shared" si="54"/>
        <v>0.54508497321654403</v>
      </c>
    </row>
    <row r="671" spans="1:8" x14ac:dyDescent="0.3">
      <c r="A671" s="2">
        <v>133720</v>
      </c>
      <c r="B671">
        <v>0.35081210076170993</v>
      </c>
      <c r="C671" s="15">
        <f t="shared" si="50"/>
        <v>0.40323229972610336</v>
      </c>
      <c r="D671" s="15">
        <f t="shared" si="51"/>
        <v>200</v>
      </c>
      <c r="E671" s="2">
        <f t="shared" si="52"/>
        <v>197.98383850136949</v>
      </c>
      <c r="F671" s="2">
        <v>5</v>
      </c>
      <c r="G671" s="2">
        <f t="shared" si="53"/>
        <v>2.9838385013694833</v>
      </c>
      <c r="H671" s="2">
        <f t="shared" si="54"/>
        <v>0.50609539016682403</v>
      </c>
    </row>
    <row r="672" spans="1:8" x14ac:dyDescent="0.3">
      <c r="A672" s="2">
        <v>133920</v>
      </c>
      <c r="B672">
        <v>0.34768673284507617</v>
      </c>
      <c r="C672" s="15">
        <f t="shared" si="50"/>
        <v>0.39963992281043237</v>
      </c>
      <c r="D672" s="15">
        <f t="shared" si="51"/>
        <v>200</v>
      </c>
      <c r="E672" s="2">
        <f t="shared" si="52"/>
        <v>198.00180038594783</v>
      </c>
      <c r="F672" s="2">
        <v>5</v>
      </c>
      <c r="G672" s="2">
        <f t="shared" si="53"/>
        <v>3.0018003859478384</v>
      </c>
      <c r="H672" s="2">
        <f t="shared" si="54"/>
        <v>0.50018443208537644</v>
      </c>
    </row>
    <row r="673" spans="1:8" x14ac:dyDescent="0.3">
      <c r="A673" s="2">
        <v>134120</v>
      </c>
      <c r="B673">
        <v>0.35525263902617193</v>
      </c>
      <c r="C673" s="15">
        <f t="shared" si="50"/>
        <v>0.40833636669674933</v>
      </c>
      <c r="D673" s="15">
        <f t="shared" si="51"/>
        <v>200</v>
      </c>
      <c r="E673" s="2">
        <f t="shared" si="52"/>
        <v>197.95831816651625</v>
      </c>
      <c r="F673" s="2">
        <v>5</v>
      </c>
      <c r="G673" s="2">
        <f t="shared" si="53"/>
        <v>2.9583181665162535</v>
      </c>
      <c r="H673" s="2">
        <f t="shared" si="54"/>
        <v>0.51455612024000696</v>
      </c>
    </row>
    <row r="674" spans="1:8" x14ac:dyDescent="0.3">
      <c r="A674" s="2">
        <v>134320</v>
      </c>
      <c r="B674">
        <v>0.34014018841046811</v>
      </c>
      <c r="C674" s="15">
        <f t="shared" si="50"/>
        <v>0.39096573380513577</v>
      </c>
      <c r="D674" s="15">
        <f t="shared" si="51"/>
        <v>200</v>
      </c>
      <c r="E674" s="2">
        <f t="shared" si="52"/>
        <v>198.04517133097431</v>
      </c>
      <c r="F674" s="2">
        <v>5</v>
      </c>
      <c r="G674" s="2">
        <f t="shared" si="53"/>
        <v>3.0451713309743211</v>
      </c>
      <c r="H674" s="2">
        <f t="shared" si="54"/>
        <v>0.48605852268750238</v>
      </c>
    </row>
    <row r="675" spans="1:8" x14ac:dyDescent="0.3">
      <c r="A675" s="2">
        <v>134520</v>
      </c>
      <c r="B675">
        <v>0.34758853818639202</v>
      </c>
      <c r="C675" s="15">
        <f t="shared" si="50"/>
        <v>0.3995270553866575</v>
      </c>
      <c r="D675" s="15">
        <f t="shared" si="51"/>
        <v>200</v>
      </c>
      <c r="E675" s="2">
        <f t="shared" si="52"/>
        <v>198.00236472306671</v>
      </c>
      <c r="F675" s="2">
        <v>5</v>
      </c>
      <c r="G675" s="2">
        <f t="shared" si="53"/>
        <v>3.0023647230667123</v>
      </c>
      <c r="H675" s="2">
        <f t="shared" si="54"/>
        <v>0.49999930036352574</v>
      </c>
    </row>
    <row r="676" spans="1:8" x14ac:dyDescent="0.3">
      <c r="A676" s="2">
        <v>134720</v>
      </c>
      <c r="B676">
        <v>0.3353163007916885</v>
      </c>
      <c r="C676" s="15">
        <f t="shared" si="50"/>
        <v>0.38542103539274541</v>
      </c>
      <c r="D676" s="15">
        <f t="shared" si="51"/>
        <v>200</v>
      </c>
      <c r="E676" s="2">
        <f t="shared" si="52"/>
        <v>198.07289482303628</v>
      </c>
      <c r="F676" s="2">
        <v>5</v>
      </c>
      <c r="G676" s="2">
        <f t="shared" si="53"/>
        <v>3.0728948230362727</v>
      </c>
      <c r="H676" s="2">
        <f t="shared" si="54"/>
        <v>0.47713560808876349</v>
      </c>
    </row>
    <row r="677" spans="1:8" x14ac:dyDescent="0.3">
      <c r="A677" s="2">
        <v>134920</v>
      </c>
      <c r="B677">
        <v>0.33924144273832368</v>
      </c>
      <c r="C677" s="15">
        <f t="shared" si="50"/>
        <v>0.3899326928026709</v>
      </c>
      <c r="D677" s="15">
        <f t="shared" si="51"/>
        <v>200</v>
      </c>
      <c r="E677" s="2">
        <f t="shared" si="52"/>
        <v>198.05033653598665</v>
      </c>
      <c r="F677" s="2">
        <v>5</v>
      </c>
      <c r="G677" s="2">
        <f t="shared" si="53"/>
        <v>3.0503365359866454</v>
      </c>
      <c r="H677" s="2">
        <f t="shared" si="54"/>
        <v>0.4843898450000434</v>
      </c>
    </row>
    <row r="678" spans="1:8" x14ac:dyDescent="0.3">
      <c r="A678" s="2">
        <v>135120</v>
      </c>
      <c r="B678">
        <v>0.34718103893212432</v>
      </c>
      <c r="C678" s="15">
        <f t="shared" si="50"/>
        <v>0.39905866543922336</v>
      </c>
      <c r="D678" s="15">
        <f t="shared" si="51"/>
        <v>200</v>
      </c>
      <c r="E678" s="2">
        <f t="shared" si="52"/>
        <v>198.00470667280388</v>
      </c>
      <c r="F678" s="2">
        <v>5</v>
      </c>
      <c r="G678" s="2">
        <f t="shared" si="53"/>
        <v>3.0047066728038834</v>
      </c>
      <c r="H678" s="2">
        <f t="shared" si="54"/>
        <v>0.49923139719376358</v>
      </c>
    </row>
    <row r="679" spans="1:8" x14ac:dyDescent="0.3">
      <c r="A679" s="2">
        <v>135320</v>
      </c>
      <c r="B679">
        <v>0.34829267804464281</v>
      </c>
      <c r="C679" s="15">
        <f t="shared" si="50"/>
        <v>0.40033641154556643</v>
      </c>
      <c r="D679" s="15">
        <f t="shared" si="51"/>
        <v>200</v>
      </c>
      <c r="E679" s="2">
        <f t="shared" si="52"/>
        <v>197.99831794227217</v>
      </c>
      <c r="F679" s="2">
        <v>5</v>
      </c>
      <c r="G679" s="2">
        <f t="shared" si="53"/>
        <v>2.998317942272168</v>
      </c>
      <c r="H679" s="2">
        <f t="shared" si="54"/>
        <v>0.5013276357877553</v>
      </c>
    </row>
    <row r="680" spans="1:8" x14ac:dyDescent="0.3">
      <c r="A680" s="2">
        <v>135520</v>
      </c>
      <c r="B680">
        <v>0.33749384051897124</v>
      </c>
      <c r="C680" s="15">
        <f t="shared" si="50"/>
        <v>0.38792395461950718</v>
      </c>
      <c r="D680" s="15">
        <f t="shared" si="51"/>
        <v>200</v>
      </c>
      <c r="E680" s="2">
        <f t="shared" si="52"/>
        <v>198.06038022690245</v>
      </c>
      <c r="F680" s="2">
        <v>5</v>
      </c>
      <c r="G680" s="2">
        <f t="shared" si="53"/>
        <v>3.0603802269024643</v>
      </c>
      <c r="H680" s="2">
        <f t="shared" si="54"/>
        <v>0.48115331533084826</v>
      </c>
    </row>
    <row r="681" spans="1:8" x14ac:dyDescent="0.3">
      <c r="A681" s="2">
        <v>135720</v>
      </c>
      <c r="B681">
        <v>0.33056077006031076</v>
      </c>
      <c r="C681" s="15">
        <f t="shared" si="50"/>
        <v>0.37995490811529975</v>
      </c>
      <c r="D681" s="15">
        <f t="shared" si="51"/>
        <v>200</v>
      </c>
      <c r="E681" s="2">
        <f t="shared" si="52"/>
        <v>198.10022545942351</v>
      </c>
      <c r="F681" s="2">
        <v>5</v>
      </c>
      <c r="G681" s="2">
        <f t="shared" si="53"/>
        <v>3.100225459423501</v>
      </c>
      <c r="H681" s="2">
        <f t="shared" si="54"/>
        <v>0.46841880000629893</v>
      </c>
    </row>
    <row r="682" spans="1:8" x14ac:dyDescent="0.3">
      <c r="A682" s="2">
        <v>135920</v>
      </c>
      <c r="B682">
        <v>0.36129500317402741</v>
      </c>
      <c r="C682" s="15">
        <f t="shared" si="50"/>
        <v>0.41528161284370968</v>
      </c>
      <c r="D682" s="15">
        <f t="shared" si="51"/>
        <v>200</v>
      </c>
      <c r="E682" s="2">
        <f t="shared" si="52"/>
        <v>197.92359193578145</v>
      </c>
      <c r="F682" s="2">
        <v>5</v>
      </c>
      <c r="G682" s="2">
        <f t="shared" si="53"/>
        <v>2.9235919357814515</v>
      </c>
      <c r="H682" s="2">
        <f t="shared" si="54"/>
        <v>0.52618862748578166</v>
      </c>
    </row>
    <row r="683" spans="1:8" x14ac:dyDescent="0.3">
      <c r="A683" s="2">
        <v>136120</v>
      </c>
      <c r="B683">
        <v>0.33771320342978312</v>
      </c>
      <c r="C683" s="15">
        <f t="shared" si="50"/>
        <v>0.38817609589630242</v>
      </c>
      <c r="D683" s="15">
        <f t="shared" si="51"/>
        <v>200</v>
      </c>
      <c r="E683" s="2">
        <f t="shared" si="52"/>
        <v>198.05911952051849</v>
      </c>
      <c r="F683" s="2">
        <v>5</v>
      </c>
      <c r="G683" s="2">
        <f t="shared" si="53"/>
        <v>3.0591195205184878</v>
      </c>
      <c r="H683" s="2">
        <f t="shared" si="54"/>
        <v>0.48155897928339331</v>
      </c>
    </row>
    <row r="684" spans="1:8" x14ac:dyDescent="0.3">
      <c r="A684" s="2">
        <v>136320</v>
      </c>
      <c r="B684">
        <v>0.35484672639387649</v>
      </c>
      <c r="C684" s="15">
        <f t="shared" si="50"/>
        <v>0.40786980045273158</v>
      </c>
      <c r="D684" s="15">
        <f t="shared" si="51"/>
        <v>200</v>
      </c>
      <c r="E684" s="2">
        <f t="shared" si="52"/>
        <v>197.96065099773634</v>
      </c>
      <c r="F684" s="2">
        <v>5</v>
      </c>
      <c r="G684" s="2">
        <f t="shared" si="53"/>
        <v>2.9606509977363422</v>
      </c>
      <c r="H684" s="2">
        <f t="shared" si="54"/>
        <v>0.51377964867381853</v>
      </c>
    </row>
    <row r="685" spans="1:8" x14ac:dyDescent="0.3">
      <c r="A685" s="2">
        <v>136520</v>
      </c>
      <c r="B685">
        <v>0.34155203937572803</v>
      </c>
      <c r="C685" s="15">
        <f t="shared" si="50"/>
        <v>0.39258855100658396</v>
      </c>
      <c r="D685" s="15">
        <f t="shared" si="51"/>
        <v>200</v>
      </c>
      <c r="E685" s="2">
        <f t="shared" si="52"/>
        <v>198.03705724496709</v>
      </c>
      <c r="F685" s="2">
        <v>5</v>
      </c>
      <c r="G685" s="2">
        <f t="shared" si="53"/>
        <v>3.0370572449670803</v>
      </c>
      <c r="H685" s="2">
        <f t="shared" si="54"/>
        <v>0.48868568180321481</v>
      </c>
    </row>
    <row r="686" spans="1:8" x14ac:dyDescent="0.3">
      <c r="A686" s="2">
        <v>136720</v>
      </c>
      <c r="B686">
        <v>0.35048769538423863</v>
      </c>
      <c r="C686" s="15">
        <f t="shared" si="50"/>
        <v>0.40285941998188346</v>
      </c>
      <c r="D686" s="15">
        <f t="shared" si="51"/>
        <v>200</v>
      </c>
      <c r="E686" s="2">
        <f t="shared" si="52"/>
        <v>197.98570290009059</v>
      </c>
      <c r="F686" s="2">
        <v>5</v>
      </c>
      <c r="G686" s="2">
        <f t="shared" si="53"/>
        <v>2.9857029000905828</v>
      </c>
      <c r="H686" s="2">
        <f t="shared" si="54"/>
        <v>0.50548016985681576</v>
      </c>
    </row>
    <row r="687" spans="1:8" x14ac:dyDescent="0.3">
      <c r="A687" s="2">
        <v>136920</v>
      </c>
      <c r="B687">
        <v>0.35926364767490471</v>
      </c>
      <c r="C687" s="15">
        <f t="shared" si="50"/>
        <v>0.41294672146540773</v>
      </c>
      <c r="D687" s="15">
        <f t="shared" si="51"/>
        <v>200</v>
      </c>
      <c r="E687" s="2">
        <f t="shared" si="52"/>
        <v>197.93526639267296</v>
      </c>
      <c r="F687" s="2">
        <v>5</v>
      </c>
      <c r="G687" s="2">
        <f t="shared" si="53"/>
        <v>2.9352663926729612</v>
      </c>
      <c r="H687" s="2">
        <f t="shared" si="54"/>
        <v>0.52226237243947771</v>
      </c>
    </row>
    <row r="688" spans="1:8" x14ac:dyDescent="0.3">
      <c r="A688" s="2">
        <v>137120</v>
      </c>
      <c r="B688">
        <v>0.34840735888763064</v>
      </c>
      <c r="C688" s="15">
        <f t="shared" si="50"/>
        <v>0.40046822860647202</v>
      </c>
      <c r="D688" s="15">
        <f t="shared" si="51"/>
        <v>200</v>
      </c>
      <c r="E688" s="2">
        <f t="shared" si="52"/>
        <v>197.99765885696763</v>
      </c>
      <c r="F688" s="2">
        <v>5</v>
      </c>
      <c r="G688" s="2">
        <f t="shared" si="53"/>
        <v>2.9976588569676399</v>
      </c>
      <c r="H688" s="2">
        <f t="shared" si="54"/>
        <v>0.50154414955443327</v>
      </c>
    </row>
    <row r="689" spans="1:8" x14ac:dyDescent="0.3">
      <c r="A689" s="2">
        <v>137320</v>
      </c>
      <c r="B689">
        <v>0.3287235983930924</v>
      </c>
      <c r="C689" s="15">
        <f t="shared" si="50"/>
        <v>0.37784321654378439</v>
      </c>
      <c r="D689" s="15">
        <f t="shared" si="51"/>
        <v>200</v>
      </c>
      <c r="E689" s="2">
        <f t="shared" si="52"/>
        <v>198.11078391728108</v>
      </c>
      <c r="F689" s="2">
        <v>5</v>
      </c>
      <c r="G689" s="2">
        <f t="shared" si="53"/>
        <v>3.1107839172810783</v>
      </c>
      <c r="H689" s="2">
        <f t="shared" si="54"/>
        <v>0.46507217698141229</v>
      </c>
    </row>
    <row r="690" spans="1:8" x14ac:dyDescent="0.3">
      <c r="A690" s="2">
        <v>137520</v>
      </c>
      <c r="B690">
        <v>0.351073986873216</v>
      </c>
      <c r="C690" s="15">
        <f t="shared" si="50"/>
        <v>0.40353331824507588</v>
      </c>
      <c r="D690" s="15">
        <f t="shared" si="51"/>
        <v>200</v>
      </c>
      <c r="E690" s="2">
        <f t="shared" si="52"/>
        <v>197.98233340877462</v>
      </c>
      <c r="F690" s="2">
        <v>5</v>
      </c>
      <c r="G690" s="2">
        <f t="shared" si="53"/>
        <v>2.9823334087746205</v>
      </c>
      <c r="H690" s="2">
        <f t="shared" si="54"/>
        <v>0.50659233019817385</v>
      </c>
    </row>
    <row r="691" spans="1:8" x14ac:dyDescent="0.3">
      <c r="A691" s="2">
        <v>137720</v>
      </c>
      <c r="B691">
        <v>0.34525835736355565</v>
      </c>
      <c r="C691" s="15">
        <f t="shared" si="50"/>
        <v>0.39684868662477663</v>
      </c>
      <c r="D691" s="15">
        <f t="shared" si="51"/>
        <v>200</v>
      </c>
      <c r="E691" s="2">
        <f t="shared" si="52"/>
        <v>198.01575656687612</v>
      </c>
      <c r="F691" s="2">
        <v>5</v>
      </c>
      <c r="G691" s="2">
        <f t="shared" si="53"/>
        <v>3.0157565668761168</v>
      </c>
      <c r="H691" s="2">
        <f t="shared" si="54"/>
        <v>0.49561641904729925</v>
      </c>
    </row>
    <row r="692" spans="1:8" x14ac:dyDescent="0.3">
      <c r="A692" s="2">
        <v>137920</v>
      </c>
      <c r="B692">
        <v>0.3300575804196505</v>
      </c>
      <c r="C692" s="15">
        <f t="shared" si="50"/>
        <v>0.37937652921798909</v>
      </c>
      <c r="D692" s="15">
        <f t="shared" si="51"/>
        <v>200</v>
      </c>
      <c r="E692" s="2">
        <f t="shared" si="52"/>
        <v>198.10311735391005</v>
      </c>
      <c r="F692" s="2">
        <v>5</v>
      </c>
      <c r="G692" s="2">
        <f t="shared" si="53"/>
        <v>3.1031173539100543</v>
      </c>
      <c r="H692" s="2">
        <f t="shared" si="54"/>
        <v>0.46750103147920941</v>
      </c>
    </row>
    <row r="693" spans="1:8" x14ac:dyDescent="0.3">
      <c r="A693" s="2">
        <v>138120</v>
      </c>
      <c r="B693">
        <v>0.35848236290332774</v>
      </c>
      <c r="C693" s="15">
        <f t="shared" si="50"/>
        <v>0.41204869299233077</v>
      </c>
      <c r="D693" s="15">
        <f t="shared" si="51"/>
        <v>200</v>
      </c>
      <c r="E693" s="2">
        <f t="shared" si="52"/>
        <v>197.93975653503836</v>
      </c>
      <c r="F693" s="2">
        <v>5</v>
      </c>
      <c r="G693" s="2">
        <f t="shared" si="53"/>
        <v>2.9397565350383461</v>
      </c>
      <c r="H693" s="2">
        <f t="shared" si="54"/>
        <v>0.52075650365000281</v>
      </c>
    </row>
    <row r="694" spans="1:8" x14ac:dyDescent="0.3">
      <c r="A694" s="2">
        <v>138320</v>
      </c>
      <c r="B694">
        <v>0.36198873192696118</v>
      </c>
      <c r="C694" s="15">
        <f t="shared" si="50"/>
        <v>0.41607900221489791</v>
      </c>
      <c r="D694" s="15">
        <f t="shared" si="51"/>
        <v>200</v>
      </c>
      <c r="E694" s="2">
        <f t="shared" si="52"/>
        <v>197.9196049889255</v>
      </c>
      <c r="F694" s="2">
        <v>5</v>
      </c>
      <c r="G694" s="2">
        <f t="shared" si="53"/>
        <v>2.9196049889255105</v>
      </c>
      <c r="H694" s="2">
        <f t="shared" si="54"/>
        <v>0.5275331293523422</v>
      </c>
    </row>
    <row r="695" spans="1:8" x14ac:dyDescent="0.3">
      <c r="A695" s="2">
        <v>138520</v>
      </c>
      <c r="B695">
        <v>0.34979566110241345</v>
      </c>
      <c r="C695" s="15">
        <f t="shared" si="50"/>
        <v>0.40206397827863616</v>
      </c>
      <c r="D695" s="15">
        <f t="shared" si="51"/>
        <v>200</v>
      </c>
      <c r="E695" s="2">
        <f t="shared" si="52"/>
        <v>197.98968010860682</v>
      </c>
      <c r="F695" s="2">
        <v>5</v>
      </c>
      <c r="G695" s="2">
        <f t="shared" si="53"/>
        <v>2.9896801086068194</v>
      </c>
      <c r="H695" s="2">
        <f t="shared" si="54"/>
        <v>0.50416905996761996</v>
      </c>
    </row>
    <row r="696" spans="1:8" x14ac:dyDescent="0.3">
      <c r="A696" s="2">
        <v>138720</v>
      </c>
      <c r="B696">
        <v>0.33802655063848691</v>
      </c>
      <c r="C696" s="15">
        <f t="shared" si="50"/>
        <v>0.38853626510170908</v>
      </c>
      <c r="D696" s="15">
        <f t="shared" si="51"/>
        <v>200</v>
      </c>
      <c r="E696" s="2">
        <f t="shared" si="52"/>
        <v>198.05731867449146</v>
      </c>
      <c r="F696" s="2">
        <v>5</v>
      </c>
      <c r="G696" s="2">
        <f t="shared" si="53"/>
        <v>3.0573186744914547</v>
      </c>
      <c r="H696" s="2">
        <f t="shared" si="54"/>
        <v>0.48213874127545836</v>
      </c>
    </row>
    <row r="697" spans="1:8" x14ac:dyDescent="0.3">
      <c r="A697" s="2">
        <v>138920</v>
      </c>
      <c r="B697">
        <v>0.34430706940160238</v>
      </c>
      <c r="C697" s="15">
        <f t="shared" si="50"/>
        <v>0.39575525218574986</v>
      </c>
      <c r="D697" s="15">
        <f t="shared" si="51"/>
        <v>200</v>
      </c>
      <c r="E697" s="2">
        <f t="shared" si="52"/>
        <v>198.02122373907125</v>
      </c>
      <c r="F697" s="2">
        <v>5</v>
      </c>
      <c r="G697" s="2">
        <f t="shared" si="53"/>
        <v>3.0212237390712504</v>
      </c>
      <c r="H697" s="2">
        <f t="shared" si="54"/>
        <v>0.49383280051374606</v>
      </c>
    </row>
    <row r="698" spans="1:8" x14ac:dyDescent="0.3">
      <c r="A698" s="2">
        <v>139120</v>
      </c>
      <c r="B698">
        <v>0.33738348658123823</v>
      </c>
      <c r="C698" s="15">
        <f t="shared" si="50"/>
        <v>0.38779711101291753</v>
      </c>
      <c r="D698" s="15">
        <f t="shared" si="51"/>
        <v>200</v>
      </c>
      <c r="E698" s="2">
        <f t="shared" si="52"/>
        <v>198.06101444493541</v>
      </c>
      <c r="F698" s="2">
        <v>5</v>
      </c>
      <c r="G698" s="2">
        <f t="shared" si="53"/>
        <v>3.0610144449354122</v>
      </c>
      <c r="H698" s="2">
        <f t="shared" si="54"/>
        <v>0.48094930389617596</v>
      </c>
    </row>
    <row r="699" spans="1:8" x14ac:dyDescent="0.3">
      <c r="A699" s="2">
        <v>139320</v>
      </c>
      <c r="B699">
        <v>0.36437345072875699</v>
      </c>
      <c r="C699" s="15">
        <f t="shared" si="50"/>
        <v>0.41882005830891605</v>
      </c>
      <c r="D699" s="15">
        <f t="shared" si="51"/>
        <v>200</v>
      </c>
      <c r="E699" s="2">
        <f t="shared" si="52"/>
        <v>197.90589970845542</v>
      </c>
      <c r="F699" s="2">
        <v>5</v>
      </c>
      <c r="G699" s="2">
        <f t="shared" si="53"/>
        <v>2.9058997084554199</v>
      </c>
      <c r="H699" s="2">
        <f t="shared" si="54"/>
        <v>0.53216915694871125</v>
      </c>
    </row>
    <row r="700" spans="1:8" x14ac:dyDescent="0.3">
      <c r="A700" s="2">
        <v>139520</v>
      </c>
      <c r="B700">
        <v>0.3592985801595649</v>
      </c>
      <c r="C700" s="15">
        <f t="shared" si="50"/>
        <v>0.41298687374662629</v>
      </c>
      <c r="D700" s="15">
        <f t="shared" si="51"/>
        <v>200</v>
      </c>
      <c r="E700" s="2">
        <f t="shared" si="52"/>
        <v>197.93506563126687</v>
      </c>
      <c r="F700" s="2">
        <v>5</v>
      </c>
      <c r="G700" s="2">
        <f t="shared" si="53"/>
        <v>2.9350656312668684</v>
      </c>
      <c r="H700" s="2">
        <f t="shared" si="54"/>
        <v>0.52232975681543681</v>
      </c>
    </row>
    <row r="701" spans="1:8" x14ac:dyDescent="0.3">
      <c r="A701" s="2">
        <v>139720</v>
      </c>
      <c r="B701">
        <v>0.35164004833878498</v>
      </c>
      <c r="C701" s="15">
        <f t="shared" si="50"/>
        <v>0.40418396360779885</v>
      </c>
      <c r="D701" s="15">
        <f t="shared" si="51"/>
        <v>200</v>
      </c>
      <c r="E701" s="2">
        <f t="shared" si="52"/>
        <v>197.979080181961</v>
      </c>
      <c r="F701" s="2">
        <v>5</v>
      </c>
      <c r="G701" s="2">
        <f t="shared" si="53"/>
        <v>2.979080181961006</v>
      </c>
      <c r="H701" s="2">
        <f t="shared" si="54"/>
        <v>0.50766732625261435</v>
      </c>
    </row>
    <row r="702" spans="1:8" x14ac:dyDescent="0.3">
      <c r="A702" s="2">
        <v>139920</v>
      </c>
      <c r="B702">
        <v>0.34633335789364028</v>
      </c>
      <c r="C702" s="15">
        <f t="shared" si="50"/>
        <v>0.39808431941797734</v>
      </c>
      <c r="D702" s="15">
        <f t="shared" si="51"/>
        <v>200</v>
      </c>
      <c r="E702" s="2">
        <f t="shared" si="52"/>
        <v>198.00957840291011</v>
      </c>
      <c r="F702" s="2">
        <v>5</v>
      </c>
      <c r="G702" s="2">
        <f t="shared" si="53"/>
        <v>3.0095784029101136</v>
      </c>
      <c r="H702" s="2">
        <f t="shared" si="54"/>
        <v>0.49763594771047087</v>
      </c>
    </row>
    <row r="703" spans="1:8" x14ac:dyDescent="0.3">
      <c r="A703" s="2">
        <v>140120</v>
      </c>
      <c r="B703">
        <v>0.35934634327281723</v>
      </c>
      <c r="C703" s="15">
        <f t="shared" si="50"/>
        <v>0.41304177387680141</v>
      </c>
      <c r="D703" s="15">
        <f t="shared" si="51"/>
        <v>200</v>
      </c>
      <c r="E703" s="2">
        <f t="shared" si="52"/>
        <v>197.93479113061599</v>
      </c>
      <c r="F703" s="2">
        <v>5</v>
      </c>
      <c r="G703" s="2">
        <f t="shared" si="53"/>
        <v>2.9347911306159928</v>
      </c>
      <c r="H703" s="2">
        <f t="shared" si="54"/>
        <v>0.52242189890229107</v>
      </c>
    </row>
    <row r="704" spans="1:8" x14ac:dyDescent="0.3">
      <c r="A704" s="2">
        <v>140320</v>
      </c>
      <c r="B704">
        <v>0.35469623832581704</v>
      </c>
      <c r="C704" s="15">
        <f t="shared" si="50"/>
        <v>0.40769682566185866</v>
      </c>
      <c r="D704" s="15">
        <f t="shared" si="51"/>
        <v>200</v>
      </c>
      <c r="E704" s="2">
        <f t="shared" si="52"/>
        <v>197.96151587169069</v>
      </c>
      <c r="F704" s="2">
        <v>5</v>
      </c>
      <c r="G704" s="2">
        <f t="shared" si="53"/>
        <v>2.9615158716907066</v>
      </c>
      <c r="H704" s="2">
        <f t="shared" si="54"/>
        <v>0.51349193734271303</v>
      </c>
    </row>
    <row r="705" spans="1:8" x14ac:dyDescent="0.3">
      <c r="A705" s="2">
        <v>140520</v>
      </c>
      <c r="B705">
        <v>0.37013798613876758</v>
      </c>
      <c r="C705" s="15">
        <f t="shared" si="50"/>
        <v>0.4254459610790432</v>
      </c>
      <c r="D705" s="15">
        <f t="shared" si="51"/>
        <v>200</v>
      </c>
      <c r="E705" s="2">
        <f t="shared" si="52"/>
        <v>197.87277019460478</v>
      </c>
      <c r="F705" s="2">
        <v>5</v>
      </c>
      <c r="G705" s="2">
        <f t="shared" si="53"/>
        <v>2.8727701946047839</v>
      </c>
      <c r="H705" s="2">
        <f t="shared" si="54"/>
        <v>0.54346800642345106</v>
      </c>
    </row>
    <row r="706" spans="1:8" x14ac:dyDescent="0.3">
      <c r="A706" s="2">
        <v>140720</v>
      </c>
      <c r="B706">
        <v>0.38887866801582194</v>
      </c>
      <c r="C706" s="15">
        <f t="shared" si="50"/>
        <v>0.44698697473082982</v>
      </c>
      <c r="D706" s="15">
        <f t="shared" si="51"/>
        <v>200</v>
      </c>
      <c r="E706" s="2">
        <f t="shared" si="52"/>
        <v>197.76506512634586</v>
      </c>
      <c r="F706" s="2">
        <v>5</v>
      </c>
      <c r="G706" s="2">
        <f t="shared" si="53"/>
        <v>2.765065126345851</v>
      </c>
      <c r="H706" s="2">
        <f t="shared" si="54"/>
        <v>0.5811361437899859</v>
      </c>
    </row>
    <row r="707" spans="1:8" x14ac:dyDescent="0.3">
      <c r="A707" s="2">
        <v>140920</v>
      </c>
      <c r="B707">
        <v>0.35490653554537183</v>
      </c>
      <c r="C707" s="15">
        <f t="shared" ref="C707:C752" si="55">B707/$J$27</f>
        <v>0.40793854660387568</v>
      </c>
      <c r="D707" s="15">
        <f t="shared" ref="D707:D752" si="56">$J$28</f>
        <v>200</v>
      </c>
      <c r="E707" s="2">
        <f t="shared" si="52"/>
        <v>197.96030726698064</v>
      </c>
      <c r="F707" s="2">
        <v>5</v>
      </c>
      <c r="G707" s="2">
        <f t="shared" si="53"/>
        <v>2.9603072669806214</v>
      </c>
      <c r="H707" s="2">
        <f t="shared" si="54"/>
        <v>0.51389401877472274</v>
      </c>
    </row>
    <row r="708" spans="1:8" x14ac:dyDescent="0.3">
      <c r="A708" s="2">
        <v>141120</v>
      </c>
      <c r="B708">
        <v>0.35680640843559375</v>
      </c>
      <c r="C708" s="15">
        <f t="shared" si="55"/>
        <v>0.41012230854665949</v>
      </c>
      <c r="D708" s="15">
        <f t="shared" si="56"/>
        <v>200</v>
      </c>
      <c r="E708" s="2">
        <f t="shared" ref="E708:E752" si="57">D708-(F708*C708)</f>
        <v>197.94938845726671</v>
      </c>
      <c r="F708" s="2">
        <v>5</v>
      </c>
      <c r="G708" s="2">
        <f t="shared" ref="G708:G752" si="58">F708-(F708*C708)</f>
        <v>2.9493884572667026</v>
      </c>
      <c r="H708" s="2">
        <f t="shared" ref="H708:H752" si="59">LN((F708*E708)/(D708*G708))</f>
        <v>0.51753408381350841</v>
      </c>
    </row>
    <row r="709" spans="1:8" x14ac:dyDescent="0.3">
      <c r="A709" s="2">
        <v>141320</v>
      </c>
      <c r="B709">
        <v>0.35581770935782098</v>
      </c>
      <c r="C709" s="15">
        <f t="shared" si="55"/>
        <v>0.40898587282508159</v>
      </c>
      <c r="D709" s="15">
        <f t="shared" si="56"/>
        <v>200</v>
      </c>
      <c r="E709" s="2">
        <f t="shared" si="57"/>
        <v>197.95507063587459</v>
      </c>
      <c r="F709" s="2">
        <v>5</v>
      </c>
      <c r="G709" s="2">
        <f t="shared" si="58"/>
        <v>2.9550706358745922</v>
      </c>
      <c r="H709" s="2">
        <f t="shared" si="59"/>
        <v>0.51563808042920212</v>
      </c>
    </row>
    <row r="710" spans="1:8" x14ac:dyDescent="0.3">
      <c r="A710" s="2">
        <v>141520</v>
      </c>
      <c r="B710">
        <v>0.34105718713848171</v>
      </c>
      <c r="C710" s="15">
        <f t="shared" si="55"/>
        <v>0.39201975533158817</v>
      </c>
      <c r="D710" s="15">
        <f t="shared" si="56"/>
        <v>200</v>
      </c>
      <c r="E710" s="2">
        <f t="shared" si="57"/>
        <v>198.03990122334207</v>
      </c>
      <c r="F710" s="2">
        <v>5</v>
      </c>
      <c r="G710" s="2">
        <f t="shared" si="58"/>
        <v>3.039901223342059</v>
      </c>
      <c r="H710" s="2">
        <f t="shared" si="59"/>
        <v>0.48776405503936138</v>
      </c>
    </row>
    <row r="711" spans="1:8" x14ac:dyDescent="0.3">
      <c r="A711" s="2">
        <v>141720</v>
      </c>
      <c r="B711">
        <v>0.3613652196463894</v>
      </c>
      <c r="C711" s="15">
        <f t="shared" si="55"/>
        <v>0.41536232143263152</v>
      </c>
      <c r="D711" s="15">
        <f t="shared" si="56"/>
        <v>200</v>
      </c>
      <c r="E711" s="2">
        <f t="shared" si="57"/>
        <v>197.92318839283683</v>
      </c>
      <c r="F711" s="2">
        <v>5</v>
      </c>
      <c r="G711" s="2">
        <f t="shared" si="58"/>
        <v>2.9231883928368423</v>
      </c>
      <c r="H711" s="2">
        <f t="shared" si="59"/>
        <v>0.52632462797419755</v>
      </c>
    </row>
    <row r="712" spans="1:8" x14ac:dyDescent="0.3">
      <c r="A712" s="2">
        <v>141920</v>
      </c>
      <c r="B712">
        <v>0.35580129713362113</v>
      </c>
      <c r="C712" s="15">
        <f t="shared" si="55"/>
        <v>0.4089670081995645</v>
      </c>
      <c r="D712" s="15">
        <f t="shared" si="56"/>
        <v>200</v>
      </c>
      <c r="E712" s="2">
        <f t="shared" si="57"/>
        <v>197.95516495900219</v>
      </c>
      <c r="F712" s="2">
        <v>5</v>
      </c>
      <c r="G712" s="2">
        <f t="shared" si="58"/>
        <v>2.9551649590021776</v>
      </c>
      <c r="H712" s="2">
        <f t="shared" si="59"/>
        <v>0.51560663834890508</v>
      </c>
    </row>
    <row r="713" spans="1:8" x14ac:dyDescent="0.3">
      <c r="A713" s="2">
        <v>142120</v>
      </c>
      <c r="B713">
        <v>0.34601905917315101</v>
      </c>
      <c r="C713" s="15">
        <f t="shared" si="55"/>
        <v>0.39772305652086326</v>
      </c>
      <c r="D713" s="15">
        <f t="shared" si="56"/>
        <v>200</v>
      </c>
      <c r="E713" s="2">
        <f t="shared" si="57"/>
        <v>198.01138471739569</v>
      </c>
      <c r="F713" s="2">
        <v>5</v>
      </c>
      <c r="G713" s="2">
        <f t="shared" si="58"/>
        <v>3.0113847173956838</v>
      </c>
      <c r="H713" s="2">
        <f t="shared" si="59"/>
        <v>0.49704506152315137</v>
      </c>
    </row>
    <row r="714" spans="1:8" x14ac:dyDescent="0.3">
      <c r="A714" s="2">
        <v>142320</v>
      </c>
      <c r="B714">
        <v>0.36713972097207426</v>
      </c>
      <c r="C714" s="15">
        <f t="shared" si="55"/>
        <v>0.42199967927824628</v>
      </c>
      <c r="D714" s="15">
        <f t="shared" si="56"/>
        <v>200</v>
      </c>
      <c r="E714" s="2">
        <f t="shared" si="57"/>
        <v>197.89000160360877</v>
      </c>
      <c r="F714" s="2">
        <v>5</v>
      </c>
      <c r="G714" s="2">
        <f t="shared" si="58"/>
        <v>2.8900016036087686</v>
      </c>
      <c r="H714" s="2">
        <f t="shared" si="59"/>
        <v>0.53757481774429838</v>
      </c>
    </row>
    <row r="715" spans="1:8" x14ac:dyDescent="0.3">
      <c r="A715" s="2">
        <v>142520</v>
      </c>
      <c r="B715">
        <v>0.34980985675961135</v>
      </c>
      <c r="C715" s="15">
        <f t="shared" si="55"/>
        <v>0.40208029512599008</v>
      </c>
      <c r="D715" s="15">
        <f t="shared" si="56"/>
        <v>200</v>
      </c>
      <c r="E715" s="2">
        <f t="shared" si="57"/>
        <v>197.98959852437005</v>
      </c>
      <c r="F715" s="2">
        <v>5</v>
      </c>
      <c r="G715" s="2">
        <f t="shared" si="58"/>
        <v>2.9895985243700496</v>
      </c>
      <c r="H715" s="2">
        <f t="shared" si="59"/>
        <v>0.50419593689424547</v>
      </c>
    </row>
    <row r="716" spans="1:8" x14ac:dyDescent="0.3">
      <c r="A716" s="2">
        <v>142720</v>
      </c>
      <c r="B716">
        <v>0.34701545958029312</v>
      </c>
      <c r="C716" s="15">
        <f t="shared" si="55"/>
        <v>0.39886834434516449</v>
      </c>
      <c r="D716" s="15">
        <f t="shared" si="56"/>
        <v>200</v>
      </c>
      <c r="E716" s="2">
        <f t="shared" si="57"/>
        <v>198.00565827827418</v>
      </c>
      <c r="F716" s="2">
        <v>5</v>
      </c>
      <c r="G716" s="2">
        <f t="shared" si="58"/>
        <v>3.0056582782741774</v>
      </c>
      <c r="H716" s="2">
        <f t="shared" si="59"/>
        <v>0.49891954834872176</v>
      </c>
    </row>
    <row r="717" spans="1:8" x14ac:dyDescent="0.3">
      <c r="A717" s="2">
        <v>142920</v>
      </c>
      <c r="B717">
        <v>0.36147747965271282</v>
      </c>
      <c r="C717" s="15">
        <f t="shared" si="55"/>
        <v>0.4154913559226584</v>
      </c>
      <c r="D717" s="15">
        <f t="shared" si="56"/>
        <v>200</v>
      </c>
      <c r="E717" s="2">
        <f t="shared" si="57"/>
        <v>197.9225432203867</v>
      </c>
      <c r="F717" s="2">
        <v>5</v>
      </c>
      <c r="G717" s="2">
        <f t="shared" si="58"/>
        <v>2.9225432203867081</v>
      </c>
      <c r="H717" s="2">
        <f t="shared" si="59"/>
        <v>0.52654210109155442</v>
      </c>
    </row>
    <row r="718" spans="1:8" x14ac:dyDescent="0.3">
      <c r="A718" s="2">
        <v>143120</v>
      </c>
      <c r="B718">
        <v>0.35406150986016854</v>
      </c>
      <c r="C718" s="15">
        <f t="shared" si="55"/>
        <v>0.4069672527128374</v>
      </c>
      <c r="D718" s="15">
        <f t="shared" si="56"/>
        <v>200</v>
      </c>
      <c r="E718" s="2">
        <f t="shared" si="57"/>
        <v>197.96516373643581</v>
      </c>
      <c r="F718" s="2">
        <v>5</v>
      </c>
      <c r="G718" s="2">
        <f t="shared" si="58"/>
        <v>2.9651637364358132</v>
      </c>
      <c r="H718" s="2">
        <f t="shared" si="59"/>
        <v>0.51227936636997295</v>
      </c>
    </row>
    <row r="719" spans="1:8" x14ac:dyDescent="0.3">
      <c r="A719" s="2">
        <v>143320</v>
      </c>
      <c r="B719">
        <v>0.35820649853662051</v>
      </c>
      <c r="C719" s="15">
        <f t="shared" si="55"/>
        <v>0.41173160751335691</v>
      </c>
      <c r="D719" s="15">
        <f t="shared" si="56"/>
        <v>200</v>
      </c>
      <c r="E719" s="2">
        <f t="shared" si="57"/>
        <v>197.94134196243323</v>
      </c>
      <c r="F719" s="2">
        <v>5</v>
      </c>
      <c r="G719" s="2">
        <f t="shared" si="58"/>
        <v>2.9413419624332153</v>
      </c>
      <c r="H719" s="2">
        <f t="shared" si="59"/>
        <v>0.52022535295782868</v>
      </c>
    </row>
    <row r="720" spans="1:8" x14ac:dyDescent="0.3">
      <c r="A720" s="2">
        <v>143520</v>
      </c>
      <c r="B720">
        <v>0.33822841431898754</v>
      </c>
      <c r="C720" s="15">
        <f t="shared" si="55"/>
        <v>0.38876829232067533</v>
      </c>
      <c r="D720" s="15">
        <f t="shared" si="56"/>
        <v>200</v>
      </c>
      <c r="E720" s="2">
        <f t="shared" si="57"/>
        <v>198.05615853839663</v>
      </c>
      <c r="F720" s="2">
        <v>5</v>
      </c>
      <c r="G720" s="2">
        <f t="shared" si="58"/>
        <v>3.0561585383966232</v>
      </c>
      <c r="H720" s="2">
        <f t="shared" si="59"/>
        <v>0.48251241764104785</v>
      </c>
    </row>
    <row r="721" spans="1:8" x14ac:dyDescent="0.3">
      <c r="A721" s="2">
        <v>143720</v>
      </c>
      <c r="B721">
        <v>0.38303251399926014</v>
      </c>
      <c r="C721" s="15">
        <f t="shared" si="55"/>
        <v>0.44026725747041395</v>
      </c>
      <c r="D721" s="15">
        <f t="shared" si="56"/>
        <v>200</v>
      </c>
      <c r="E721" s="2">
        <f t="shared" si="57"/>
        <v>197.79866371264794</v>
      </c>
      <c r="F721" s="2">
        <v>5</v>
      </c>
      <c r="G721" s="2">
        <f t="shared" si="58"/>
        <v>2.7986637126479303</v>
      </c>
      <c r="H721" s="2">
        <f t="shared" si="59"/>
        <v>0.56922815152143991</v>
      </c>
    </row>
    <row r="722" spans="1:8" x14ac:dyDescent="0.3">
      <c r="A722" s="2">
        <v>143920</v>
      </c>
      <c r="B722">
        <v>0.36135730436889285</v>
      </c>
      <c r="C722" s="15">
        <f t="shared" si="55"/>
        <v>0.41535322341252051</v>
      </c>
      <c r="D722" s="15">
        <f t="shared" si="56"/>
        <v>200</v>
      </c>
      <c r="E722" s="2">
        <f t="shared" si="57"/>
        <v>197.92323388293741</v>
      </c>
      <c r="F722" s="2">
        <v>5</v>
      </c>
      <c r="G722" s="2">
        <f t="shared" si="58"/>
        <v>2.9232338829373976</v>
      </c>
      <c r="H722" s="2">
        <f t="shared" si="59"/>
        <v>0.52630929612301847</v>
      </c>
    </row>
    <row r="723" spans="1:8" x14ac:dyDescent="0.3">
      <c r="A723" s="2">
        <v>144120</v>
      </c>
      <c r="B723">
        <v>0.37178093603015122</v>
      </c>
      <c r="C723" s="15">
        <f t="shared" si="55"/>
        <v>0.42733440923005889</v>
      </c>
      <c r="D723" s="15">
        <f t="shared" si="56"/>
        <v>200</v>
      </c>
      <c r="E723" s="2">
        <f t="shared" si="57"/>
        <v>197.8633279538497</v>
      </c>
      <c r="F723" s="2">
        <v>5</v>
      </c>
      <c r="G723" s="2">
        <f t="shared" si="58"/>
        <v>2.8633279538497054</v>
      </c>
      <c r="H723" s="2">
        <f t="shared" si="59"/>
        <v>0.5467125068025197</v>
      </c>
    </row>
    <row r="724" spans="1:8" x14ac:dyDescent="0.3">
      <c r="A724" s="2">
        <v>144320</v>
      </c>
      <c r="B724">
        <v>0.34255801349953191</v>
      </c>
      <c r="C724" s="15">
        <f t="shared" si="55"/>
        <v>0.39374484310291025</v>
      </c>
      <c r="D724" s="15">
        <f t="shared" si="56"/>
        <v>200</v>
      </c>
      <c r="E724" s="2">
        <f t="shared" si="57"/>
        <v>198.03127578448544</v>
      </c>
      <c r="F724" s="2">
        <v>5</v>
      </c>
      <c r="G724" s="2">
        <f t="shared" si="58"/>
        <v>3.031275784485449</v>
      </c>
      <c r="H724" s="2">
        <f t="shared" si="59"/>
        <v>0.49056194072448722</v>
      </c>
    </row>
    <row r="725" spans="1:8" x14ac:dyDescent="0.3">
      <c r="A725" s="2">
        <v>144520</v>
      </c>
      <c r="B725">
        <v>0.38584326135517494</v>
      </c>
      <c r="C725" s="15">
        <f t="shared" si="55"/>
        <v>0.44349800155767233</v>
      </c>
      <c r="D725" s="15">
        <f t="shared" si="56"/>
        <v>200</v>
      </c>
      <c r="E725" s="2">
        <f t="shared" si="57"/>
        <v>197.78250999221163</v>
      </c>
      <c r="F725" s="2">
        <v>5</v>
      </c>
      <c r="G725" s="2">
        <f t="shared" si="58"/>
        <v>2.7825099922116383</v>
      </c>
      <c r="H725" s="2">
        <f t="shared" si="59"/>
        <v>0.57493514322419403</v>
      </c>
    </row>
    <row r="726" spans="1:8" x14ac:dyDescent="0.3">
      <c r="A726" s="2">
        <v>144720</v>
      </c>
      <c r="B726">
        <v>0.35467963848088008</v>
      </c>
      <c r="C726" s="15">
        <f t="shared" si="55"/>
        <v>0.40767774538032192</v>
      </c>
      <c r="D726" s="15">
        <f t="shared" si="56"/>
        <v>200</v>
      </c>
      <c r="E726" s="2">
        <f t="shared" si="57"/>
        <v>197.96161127309838</v>
      </c>
      <c r="F726" s="2">
        <v>5</v>
      </c>
      <c r="G726" s="2">
        <f t="shared" si="58"/>
        <v>2.9616112730983906</v>
      </c>
      <c r="H726" s="2">
        <f t="shared" si="59"/>
        <v>0.51346020607235376</v>
      </c>
    </row>
    <row r="727" spans="1:8" x14ac:dyDescent="0.3">
      <c r="A727" s="2">
        <v>144920</v>
      </c>
      <c r="B727">
        <v>0.3956610228207682</v>
      </c>
      <c r="C727" s="15">
        <f t="shared" si="55"/>
        <v>0.45478278485145773</v>
      </c>
      <c r="D727" s="15">
        <f t="shared" si="56"/>
        <v>200</v>
      </c>
      <c r="E727" s="2">
        <f t="shared" si="57"/>
        <v>197.7260860757427</v>
      </c>
      <c r="F727" s="2">
        <v>5</v>
      </c>
      <c r="G727" s="2">
        <f t="shared" si="58"/>
        <v>2.7260860757427112</v>
      </c>
      <c r="H727" s="2">
        <f t="shared" si="59"/>
        <v>0.59513630651956717</v>
      </c>
    </row>
    <row r="728" spans="1:8" x14ac:dyDescent="0.3">
      <c r="A728" s="2">
        <v>145120</v>
      </c>
      <c r="B728">
        <v>0.37385170887468083</v>
      </c>
      <c r="C728" s="15">
        <f t="shared" si="55"/>
        <v>0.429714607901932</v>
      </c>
      <c r="D728" s="15">
        <f t="shared" si="56"/>
        <v>200</v>
      </c>
      <c r="E728" s="2">
        <f t="shared" si="57"/>
        <v>197.85142696049033</v>
      </c>
      <c r="F728" s="2">
        <v>5</v>
      </c>
      <c r="G728" s="2">
        <f t="shared" si="58"/>
        <v>2.8514269604903402</v>
      </c>
      <c r="H728" s="2">
        <f t="shared" si="59"/>
        <v>0.5508173691569942</v>
      </c>
    </row>
    <row r="729" spans="1:8" x14ac:dyDescent="0.3">
      <c r="A729" s="2">
        <v>145320</v>
      </c>
      <c r="B729">
        <v>0.36875905942985993</v>
      </c>
      <c r="C729" s="15">
        <f t="shared" si="55"/>
        <v>0.42386098785041371</v>
      </c>
      <c r="D729" s="15">
        <f t="shared" si="56"/>
        <v>200</v>
      </c>
      <c r="E729" s="2">
        <f t="shared" si="57"/>
        <v>197.88069506074794</v>
      </c>
      <c r="F729" s="2">
        <v>5</v>
      </c>
      <c r="G729" s="2">
        <f t="shared" si="58"/>
        <v>2.8806950607479314</v>
      </c>
      <c r="H729" s="2">
        <f t="shared" si="59"/>
        <v>0.54075323920864249</v>
      </c>
    </row>
    <row r="730" spans="1:8" x14ac:dyDescent="0.3">
      <c r="A730" s="2">
        <v>145520</v>
      </c>
      <c r="B730">
        <v>0.35798176479678567</v>
      </c>
      <c r="C730" s="15">
        <f t="shared" si="55"/>
        <v>0.41147329286986861</v>
      </c>
      <c r="D730" s="15">
        <f t="shared" si="56"/>
        <v>200</v>
      </c>
      <c r="E730" s="2">
        <f t="shared" si="57"/>
        <v>197.94263353565066</v>
      </c>
      <c r="F730" s="2">
        <v>5</v>
      </c>
      <c r="G730" s="2">
        <f t="shared" si="58"/>
        <v>2.942633535650657</v>
      </c>
      <c r="H730" s="2">
        <f t="shared" si="59"/>
        <v>0.51979286416090331</v>
      </c>
    </row>
    <row r="731" spans="1:8" x14ac:dyDescent="0.3">
      <c r="A731" s="2">
        <v>145720</v>
      </c>
      <c r="B731">
        <v>0.37879435656263361</v>
      </c>
      <c r="C731" s="15">
        <f t="shared" si="55"/>
        <v>0.43539581214095818</v>
      </c>
      <c r="D731" s="15">
        <f t="shared" si="56"/>
        <v>200</v>
      </c>
      <c r="E731" s="2">
        <f t="shared" si="57"/>
        <v>197.82302093929522</v>
      </c>
      <c r="F731" s="2">
        <v>5</v>
      </c>
      <c r="G731" s="2">
        <f t="shared" si="58"/>
        <v>2.8230209392952093</v>
      </c>
      <c r="H731" s="2">
        <f t="shared" si="59"/>
        <v>0.56068577659819774</v>
      </c>
    </row>
    <row r="732" spans="1:8" x14ac:dyDescent="0.3">
      <c r="A732" s="2">
        <v>145920</v>
      </c>
      <c r="B732">
        <v>0.35024080466037538</v>
      </c>
      <c r="C732" s="15">
        <f t="shared" si="55"/>
        <v>0.40257563754066134</v>
      </c>
      <c r="D732" s="15">
        <f t="shared" si="56"/>
        <v>200</v>
      </c>
      <c r="E732" s="2">
        <f t="shared" si="57"/>
        <v>197.98712181229669</v>
      </c>
      <c r="F732" s="2">
        <v>5</v>
      </c>
      <c r="G732" s="2">
        <f t="shared" si="58"/>
        <v>2.9871218122966932</v>
      </c>
      <c r="H732" s="2">
        <f t="shared" si="59"/>
        <v>0.50501221389505757</v>
      </c>
    </row>
    <row r="733" spans="1:8" x14ac:dyDescent="0.3">
      <c r="A733" s="2">
        <v>146120</v>
      </c>
      <c r="B733">
        <v>0.37706759189158018</v>
      </c>
      <c r="C733" s="15">
        <f t="shared" si="55"/>
        <v>0.43341102516273583</v>
      </c>
      <c r="D733" s="15">
        <f t="shared" si="56"/>
        <v>200</v>
      </c>
      <c r="E733" s="2">
        <f t="shared" si="57"/>
        <v>197.83294487418632</v>
      </c>
      <c r="F733" s="2">
        <v>5</v>
      </c>
      <c r="G733" s="2">
        <f t="shared" si="58"/>
        <v>2.832944874186321</v>
      </c>
      <c r="H733" s="2">
        <f t="shared" si="59"/>
        <v>0.55722674549773321</v>
      </c>
    </row>
    <row r="734" spans="1:8" x14ac:dyDescent="0.3">
      <c r="A734" s="2">
        <v>146320</v>
      </c>
      <c r="B734">
        <v>0.34376148312955235</v>
      </c>
      <c r="C734" s="15">
        <f t="shared" si="55"/>
        <v>0.39512814152822107</v>
      </c>
      <c r="D734" s="15">
        <f t="shared" si="56"/>
        <v>200</v>
      </c>
      <c r="E734" s="2">
        <f t="shared" si="57"/>
        <v>198.02435929235889</v>
      </c>
      <c r="F734" s="2">
        <v>5</v>
      </c>
      <c r="G734" s="2">
        <f t="shared" si="58"/>
        <v>3.0243592923588949</v>
      </c>
      <c r="H734" s="2">
        <f t="shared" si="59"/>
        <v>0.4928113308722627</v>
      </c>
    </row>
    <row r="735" spans="1:8" x14ac:dyDescent="0.3">
      <c r="A735" s="2">
        <v>146520</v>
      </c>
      <c r="B735">
        <v>0.35970289268411787</v>
      </c>
      <c r="C735" s="15">
        <f t="shared" si="55"/>
        <v>0.41345160078634235</v>
      </c>
      <c r="D735" s="15">
        <f t="shared" si="56"/>
        <v>200</v>
      </c>
      <c r="E735" s="2">
        <f t="shared" si="57"/>
        <v>197.9327419960683</v>
      </c>
      <c r="F735" s="2">
        <v>5</v>
      </c>
      <c r="G735" s="2">
        <f t="shared" si="58"/>
        <v>2.9327419960682883</v>
      </c>
      <c r="H735" s="2">
        <f t="shared" si="59"/>
        <v>0.52311001174124017</v>
      </c>
    </row>
    <row r="736" spans="1:8" x14ac:dyDescent="0.3">
      <c r="A736" s="2">
        <v>146720</v>
      </c>
      <c r="B736">
        <v>0.36693296391967339</v>
      </c>
      <c r="C736" s="15">
        <f t="shared" si="55"/>
        <v>0.42176202749387748</v>
      </c>
      <c r="D736" s="15">
        <f t="shared" si="56"/>
        <v>200</v>
      </c>
      <c r="E736" s="2">
        <f t="shared" si="57"/>
        <v>197.89118986253061</v>
      </c>
      <c r="F736" s="2">
        <v>5</v>
      </c>
      <c r="G736" s="2">
        <f t="shared" si="58"/>
        <v>2.8911898625306125</v>
      </c>
      <c r="H736" s="2">
        <f t="shared" si="59"/>
        <v>0.53716974484521862</v>
      </c>
    </row>
    <row r="737" spans="1:8" x14ac:dyDescent="0.3">
      <c r="A737" s="2">
        <v>146920</v>
      </c>
      <c r="B737">
        <v>0.35006214885894699</v>
      </c>
      <c r="C737" s="15">
        <f t="shared" si="55"/>
        <v>0.40237028604476666</v>
      </c>
      <c r="D737" s="15">
        <f t="shared" si="56"/>
        <v>200</v>
      </c>
      <c r="E737" s="2">
        <f t="shared" si="57"/>
        <v>197.98814856977617</v>
      </c>
      <c r="F737" s="2">
        <v>5</v>
      </c>
      <c r="G737" s="2">
        <f t="shared" si="58"/>
        <v>2.9881485697761665</v>
      </c>
      <c r="H737" s="2">
        <f t="shared" si="59"/>
        <v>0.50467373089919609</v>
      </c>
    </row>
    <row r="738" spans="1:8" x14ac:dyDescent="0.3">
      <c r="A738" s="2">
        <v>147120</v>
      </c>
      <c r="B738">
        <v>0.34973222038096163</v>
      </c>
      <c r="C738" s="15">
        <f t="shared" si="55"/>
        <v>0.40199105790915129</v>
      </c>
      <c r="D738" s="15">
        <f t="shared" si="56"/>
        <v>200</v>
      </c>
      <c r="E738" s="2">
        <f t="shared" si="57"/>
        <v>197.99004471045424</v>
      </c>
      <c r="F738" s="2">
        <v>5</v>
      </c>
      <c r="G738" s="2">
        <f t="shared" si="58"/>
        <v>2.9900447104542436</v>
      </c>
      <c r="H738" s="2">
        <f t="shared" si="59"/>
        <v>0.5040489554564519</v>
      </c>
    </row>
    <row r="739" spans="1:8" x14ac:dyDescent="0.3">
      <c r="A739" s="2">
        <v>147320</v>
      </c>
      <c r="B739">
        <v>0.3459623273503038</v>
      </c>
      <c r="C739" s="15">
        <f t="shared" si="55"/>
        <v>0.39765784752908484</v>
      </c>
      <c r="D739" s="15">
        <f t="shared" si="56"/>
        <v>200</v>
      </c>
      <c r="E739" s="2">
        <f t="shared" si="57"/>
        <v>198.01171076235457</v>
      </c>
      <c r="F739" s="2">
        <v>5</v>
      </c>
      <c r="G739" s="2">
        <f t="shared" si="58"/>
        <v>3.0117107623545758</v>
      </c>
      <c r="H739" s="2">
        <f t="shared" si="59"/>
        <v>0.49693844320411779</v>
      </c>
    </row>
    <row r="740" spans="1:8" x14ac:dyDescent="0.3">
      <c r="A740" s="2">
        <v>147520</v>
      </c>
      <c r="B740">
        <v>0.36522725531531036</v>
      </c>
      <c r="C740" s="15">
        <f t="shared" si="55"/>
        <v>0.41980144289116134</v>
      </c>
      <c r="D740" s="15">
        <f t="shared" si="56"/>
        <v>200</v>
      </c>
      <c r="E740" s="2">
        <f t="shared" si="57"/>
        <v>197.90099278554419</v>
      </c>
      <c r="F740" s="2">
        <v>5</v>
      </c>
      <c r="G740" s="2">
        <f t="shared" si="58"/>
        <v>2.9009927855441933</v>
      </c>
      <c r="H740" s="2">
        <f t="shared" si="59"/>
        <v>0.53383439683370326</v>
      </c>
    </row>
    <row r="741" spans="1:8" x14ac:dyDescent="0.3">
      <c r="A741" s="2">
        <v>147720</v>
      </c>
      <c r="B741">
        <v>0.35959325342482812</v>
      </c>
      <c r="C741" s="15">
        <f t="shared" si="55"/>
        <v>0.4133255786492277</v>
      </c>
      <c r="D741" s="15">
        <f t="shared" si="56"/>
        <v>200</v>
      </c>
      <c r="E741" s="2">
        <f t="shared" si="57"/>
        <v>197.93337210675386</v>
      </c>
      <c r="F741" s="2">
        <v>5</v>
      </c>
      <c r="G741" s="2">
        <f t="shared" si="58"/>
        <v>2.9333721067538616</v>
      </c>
      <c r="H741" s="2">
        <f t="shared" si="59"/>
        <v>0.522898364498672</v>
      </c>
    </row>
    <row r="742" spans="1:8" x14ac:dyDescent="0.3">
      <c r="A742" s="2">
        <v>147920</v>
      </c>
      <c r="B742">
        <v>0.36763514181243206</v>
      </c>
      <c r="C742" s="15">
        <f t="shared" si="55"/>
        <v>0.42256912852003686</v>
      </c>
      <c r="D742" s="15">
        <f t="shared" si="56"/>
        <v>200</v>
      </c>
      <c r="E742" s="2">
        <f t="shared" si="57"/>
        <v>197.88715435739982</v>
      </c>
      <c r="F742" s="2">
        <v>5</v>
      </c>
      <c r="G742" s="2">
        <f t="shared" si="58"/>
        <v>2.8871543573998157</v>
      </c>
      <c r="H742" s="2">
        <f t="shared" si="59"/>
        <v>0.53854612100438537</v>
      </c>
    </row>
    <row r="743" spans="1:8" x14ac:dyDescent="0.3">
      <c r="A743" s="2">
        <v>148120</v>
      </c>
      <c r="B743">
        <v>0.35328478462968704</v>
      </c>
      <c r="C743" s="15">
        <f t="shared" si="55"/>
        <v>0.40607446509159428</v>
      </c>
      <c r="D743" s="15">
        <f t="shared" si="56"/>
        <v>200</v>
      </c>
      <c r="E743" s="2">
        <f t="shared" si="57"/>
        <v>197.96962767454204</v>
      </c>
      <c r="F743" s="2">
        <v>5</v>
      </c>
      <c r="G743" s="2">
        <f t="shared" si="58"/>
        <v>2.9696276745420285</v>
      </c>
      <c r="H743" s="2">
        <f t="shared" si="59"/>
        <v>0.51079758638211081</v>
      </c>
    </row>
    <row r="744" spans="1:8" x14ac:dyDescent="0.3">
      <c r="A744" s="2">
        <v>148320</v>
      </c>
      <c r="B744">
        <v>0.38464374219182007</v>
      </c>
      <c r="C744" s="15">
        <f t="shared" si="55"/>
        <v>0.44211924389864377</v>
      </c>
      <c r="D744" s="15">
        <f t="shared" si="56"/>
        <v>200</v>
      </c>
      <c r="E744" s="2">
        <f t="shared" si="57"/>
        <v>197.78940378050677</v>
      </c>
      <c r="F744" s="2">
        <v>5</v>
      </c>
      <c r="G744" s="2">
        <f t="shared" si="58"/>
        <v>2.7894037805067811</v>
      </c>
      <c r="H744" s="2">
        <f t="shared" si="59"/>
        <v>0.57249551901482354</v>
      </c>
    </row>
    <row r="745" spans="1:8" x14ac:dyDescent="0.3">
      <c r="A745" s="2">
        <v>148520</v>
      </c>
      <c r="B745">
        <v>0.37575695216488941</v>
      </c>
      <c r="C745" s="15">
        <f t="shared" si="55"/>
        <v>0.43190454271826367</v>
      </c>
      <c r="D745" s="15">
        <f t="shared" si="56"/>
        <v>200</v>
      </c>
      <c r="E745" s="2">
        <f t="shared" si="57"/>
        <v>197.84047728640869</v>
      </c>
      <c r="F745" s="2">
        <v>5</v>
      </c>
      <c r="G745" s="2">
        <f t="shared" si="58"/>
        <v>2.8404772864086816</v>
      </c>
      <c r="H745" s="2">
        <f t="shared" si="59"/>
        <v>0.55460948493575912</v>
      </c>
    </row>
    <row r="746" spans="1:8" x14ac:dyDescent="0.3">
      <c r="A746" s="2">
        <v>148720</v>
      </c>
      <c r="B746">
        <v>0.3758993824712481</v>
      </c>
      <c r="C746" s="15">
        <f t="shared" si="55"/>
        <v>0.43206825571407825</v>
      </c>
      <c r="D746" s="15">
        <f t="shared" si="56"/>
        <v>200</v>
      </c>
      <c r="E746" s="2">
        <f t="shared" si="57"/>
        <v>197.8396587214296</v>
      </c>
      <c r="F746" s="2">
        <v>5</v>
      </c>
      <c r="G746" s="2">
        <f t="shared" si="58"/>
        <v>2.8396587214296085</v>
      </c>
      <c r="H746" s="2">
        <f t="shared" si="59"/>
        <v>0.55489356763303566</v>
      </c>
    </row>
    <row r="747" spans="1:8" x14ac:dyDescent="0.3">
      <c r="A747" s="2">
        <v>148920</v>
      </c>
      <c r="B747">
        <v>0.39925787620240599</v>
      </c>
      <c r="C747" s="15">
        <f t="shared" si="55"/>
        <v>0.45891709908322526</v>
      </c>
      <c r="D747" s="15">
        <f t="shared" si="56"/>
        <v>200</v>
      </c>
      <c r="E747" s="2">
        <f t="shared" si="57"/>
        <v>197.70541450458387</v>
      </c>
      <c r="F747" s="2">
        <v>5</v>
      </c>
      <c r="G747" s="2">
        <f t="shared" si="58"/>
        <v>2.7054145045838736</v>
      </c>
      <c r="H747" s="2">
        <f t="shared" si="59"/>
        <v>0.60264352616253669</v>
      </c>
    </row>
    <row r="748" spans="1:8" x14ac:dyDescent="0.3">
      <c r="A748" s="2">
        <v>149120</v>
      </c>
      <c r="B748">
        <v>0.35476471937470222</v>
      </c>
      <c r="C748" s="15">
        <f t="shared" si="55"/>
        <v>0.40777553951115197</v>
      </c>
      <c r="D748" s="15">
        <f t="shared" si="56"/>
        <v>200</v>
      </c>
      <c r="E748" s="2">
        <f t="shared" si="57"/>
        <v>197.96112230244424</v>
      </c>
      <c r="F748" s="2">
        <v>5</v>
      </c>
      <c r="G748" s="2">
        <f t="shared" si="58"/>
        <v>2.9611223024442399</v>
      </c>
      <c r="H748" s="2">
        <f t="shared" si="59"/>
        <v>0.51362285258759099</v>
      </c>
    </row>
    <row r="749" spans="1:8" x14ac:dyDescent="0.3">
      <c r="A749" s="2">
        <v>149320</v>
      </c>
      <c r="B749">
        <v>0.36989593860104331</v>
      </c>
      <c r="C749" s="15">
        <f t="shared" si="55"/>
        <v>0.42516774551844061</v>
      </c>
      <c r="D749" s="15">
        <f t="shared" si="56"/>
        <v>200</v>
      </c>
      <c r="E749" s="2">
        <f t="shared" si="57"/>
        <v>197.8741612724078</v>
      </c>
      <c r="F749" s="2">
        <v>5</v>
      </c>
      <c r="G749" s="2">
        <f t="shared" si="58"/>
        <v>2.8741612724077967</v>
      </c>
      <c r="H749" s="2">
        <f t="shared" si="59"/>
        <v>0.54299092505335489</v>
      </c>
    </row>
    <row r="750" spans="1:8" x14ac:dyDescent="0.3">
      <c r="A750" s="2">
        <v>149520</v>
      </c>
      <c r="B750">
        <v>0.36455798028134156</v>
      </c>
      <c r="C750" s="15">
        <f t="shared" si="55"/>
        <v>0.41903216124292136</v>
      </c>
      <c r="D750" s="15">
        <f t="shared" si="56"/>
        <v>200</v>
      </c>
      <c r="E750" s="2">
        <f t="shared" si="57"/>
        <v>197.90483919378539</v>
      </c>
      <c r="F750" s="2">
        <v>5</v>
      </c>
      <c r="G750" s="2">
        <f t="shared" si="58"/>
        <v>2.904839193785393</v>
      </c>
      <c r="H750" s="2">
        <f t="shared" si="59"/>
        <v>0.53252881712561362</v>
      </c>
    </row>
    <row r="751" spans="1:8" x14ac:dyDescent="0.3">
      <c r="A751" s="2">
        <v>149720</v>
      </c>
      <c r="B751">
        <v>0.36291472742314501</v>
      </c>
      <c r="C751" s="15">
        <f t="shared" si="55"/>
        <v>0.41714336485418968</v>
      </c>
      <c r="D751" s="15">
        <f t="shared" si="56"/>
        <v>200</v>
      </c>
      <c r="E751" s="2">
        <f t="shared" si="57"/>
        <v>197.91428317572905</v>
      </c>
      <c r="F751" s="2">
        <v>5</v>
      </c>
      <c r="G751" s="2">
        <f t="shared" si="58"/>
        <v>2.9142831757290515</v>
      </c>
      <c r="H751" s="2">
        <f t="shared" si="59"/>
        <v>0.52933068887159573</v>
      </c>
    </row>
    <row r="752" spans="1:8" x14ac:dyDescent="0.3">
      <c r="A752" s="2">
        <v>149920</v>
      </c>
      <c r="B752">
        <v>0.36827779191045534</v>
      </c>
      <c r="C752" s="15">
        <f t="shared" si="55"/>
        <v>0.42330780679362684</v>
      </c>
      <c r="D752" s="15">
        <f t="shared" si="56"/>
        <v>200</v>
      </c>
      <c r="E752" s="2">
        <f t="shared" si="57"/>
        <v>197.88346096603186</v>
      </c>
      <c r="F752" s="2">
        <v>5</v>
      </c>
      <c r="G752" s="2">
        <f t="shared" si="58"/>
        <v>2.883460966031866</v>
      </c>
      <c r="H752" s="2">
        <f t="shared" si="59"/>
        <v>0.53980752534740639</v>
      </c>
    </row>
    <row r="753" spans="3:8" x14ac:dyDescent="0.3">
      <c r="C753" s="15"/>
      <c r="D753" s="15"/>
      <c r="E753" s="2"/>
      <c r="F753" s="2"/>
      <c r="G753" s="2"/>
      <c r="H753" s="2"/>
    </row>
    <row r="754" spans="3:8" x14ac:dyDescent="0.3">
      <c r="C754" s="15"/>
      <c r="D754" s="15"/>
      <c r="E754" s="2"/>
      <c r="F754" s="2"/>
      <c r="G754" s="2"/>
      <c r="H754" s="2"/>
    </row>
    <row r="755" spans="3:8" x14ac:dyDescent="0.3">
      <c r="C755" s="15"/>
      <c r="D755" s="15"/>
      <c r="E755" s="2"/>
      <c r="F755" s="2"/>
      <c r="G755" s="2"/>
      <c r="H755" s="2"/>
    </row>
    <row r="756" spans="3:8" x14ac:dyDescent="0.3">
      <c r="C756" s="15"/>
      <c r="D756" s="15"/>
      <c r="E756" s="2"/>
      <c r="F756" s="2"/>
      <c r="G756" s="2"/>
      <c r="H756" s="2"/>
    </row>
    <row r="757" spans="3:8" x14ac:dyDescent="0.3">
      <c r="C757" s="15"/>
      <c r="D757" s="15"/>
      <c r="E757" s="2"/>
      <c r="F757" s="2"/>
      <c r="G757" s="2"/>
      <c r="H757" s="2"/>
    </row>
    <row r="758" spans="3:8" x14ac:dyDescent="0.3">
      <c r="C758" s="15"/>
      <c r="D758" s="15"/>
      <c r="E758" s="2"/>
      <c r="F758" s="2"/>
      <c r="G758" s="2"/>
      <c r="H758" s="2"/>
    </row>
    <row r="759" spans="3:8" x14ac:dyDescent="0.3">
      <c r="C759" s="15"/>
      <c r="D759" s="15"/>
      <c r="E759" s="2"/>
      <c r="F759" s="2"/>
      <c r="G759" s="2"/>
      <c r="H759" s="2"/>
    </row>
    <row r="760" spans="3:8" x14ac:dyDescent="0.3">
      <c r="C760" s="15"/>
      <c r="D760" s="15"/>
      <c r="E760" s="2"/>
      <c r="F760" s="2"/>
      <c r="G760" s="2"/>
      <c r="H760" s="2"/>
    </row>
    <row r="761" spans="3:8" x14ac:dyDescent="0.3">
      <c r="C761" s="15"/>
      <c r="D761" s="15"/>
      <c r="E761" s="2"/>
      <c r="F761" s="2"/>
      <c r="G761" s="2"/>
      <c r="H761" s="2"/>
    </row>
    <row r="762" spans="3:8" x14ac:dyDescent="0.3">
      <c r="C762" s="15"/>
      <c r="D762" s="15"/>
      <c r="E762" s="2"/>
      <c r="F762" s="2"/>
      <c r="G762" s="2"/>
      <c r="H762" s="2"/>
    </row>
    <row r="763" spans="3:8" x14ac:dyDescent="0.3">
      <c r="C763" s="15"/>
      <c r="D763" s="15"/>
      <c r="E763" s="2"/>
      <c r="F763" s="2"/>
      <c r="G763" s="2"/>
      <c r="H763" s="2"/>
    </row>
    <row r="764" spans="3:8" x14ac:dyDescent="0.3">
      <c r="C764" s="15"/>
      <c r="D764" s="15"/>
      <c r="E764" s="2"/>
      <c r="F764" s="2"/>
      <c r="G764" s="2"/>
      <c r="H764" s="2"/>
    </row>
    <row r="765" spans="3:8" x14ac:dyDescent="0.3">
      <c r="C765" s="15"/>
      <c r="D765" s="15"/>
      <c r="E765" s="2"/>
      <c r="F765" s="2"/>
      <c r="G765" s="2"/>
      <c r="H765" s="2"/>
    </row>
    <row r="766" spans="3:8" x14ac:dyDescent="0.3">
      <c r="C766" s="15"/>
      <c r="D766" s="15"/>
      <c r="E766" s="2"/>
      <c r="F766" s="2"/>
      <c r="G766" s="2"/>
      <c r="H766" s="2"/>
    </row>
    <row r="767" spans="3:8" x14ac:dyDescent="0.3">
      <c r="C767" s="15"/>
      <c r="D767" s="15"/>
      <c r="E767" s="2"/>
      <c r="F767" s="2"/>
      <c r="G767" s="2"/>
      <c r="H767" s="2"/>
    </row>
    <row r="768" spans="3:8" x14ac:dyDescent="0.3">
      <c r="C768" s="15"/>
      <c r="D768" s="15"/>
      <c r="E768" s="2"/>
      <c r="F768" s="2"/>
      <c r="G768" s="2"/>
      <c r="H768" s="2"/>
    </row>
    <row r="769" spans="3:8" x14ac:dyDescent="0.3">
      <c r="C769" s="15"/>
      <c r="D769" s="15"/>
      <c r="E769" s="2"/>
      <c r="F769" s="2"/>
      <c r="G769" s="2"/>
      <c r="H769" s="2"/>
    </row>
    <row r="770" spans="3:8" x14ac:dyDescent="0.3">
      <c r="C770" s="15"/>
      <c r="D770" s="15"/>
      <c r="E770" s="2"/>
      <c r="F770" s="2"/>
      <c r="G770" s="2"/>
      <c r="H770" s="2"/>
    </row>
    <row r="771" spans="3:8" x14ac:dyDescent="0.3">
      <c r="C771" s="15"/>
      <c r="D771" s="15"/>
      <c r="E771" s="2"/>
      <c r="F771" s="2"/>
      <c r="G771" s="2"/>
      <c r="H771" s="2"/>
    </row>
    <row r="772" spans="3:8" x14ac:dyDescent="0.3">
      <c r="C772" s="15"/>
      <c r="D772" s="15"/>
      <c r="E772" s="2"/>
      <c r="F772" s="2"/>
      <c r="G772" s="2"/>
      <c r="H772" s="2"/>
    </row>
    <row r="773" spans="3:8" x14ac:dyDescent="0.3">
      <c r="C773" s="15"/>
      <c r="D773" s="15"/>
      <c r="E773" s="2"/>
      <c r="F773" s="2"/>
      <c r="G773" s="2"/>
      <c r="H773" s="2"/>
    </row>
    <row r="774" spans="3:8" x14ac:dyDescent="0.3">
      <c r="C774" s="15"/>
      <c r="D774" s="15"/>
      <c r="E774" s="2"/>
      <c r="F774" s="2"/>
      <c r="G774" s="2"/>
      <c r="H774" s="2"/>
    </row>
    <row r="775" spans="3:8" x14ac:dyDescent="0.3">
      <c r="C775" s="15"/>
      <c r="D775" s="15"/>
      <c r="E775" s="2"/>
      <c r="F775" s="2"/>
      <c r="G775" s="2"/>
      <c r="H775" s="2"/>
    </row>
    <row r="776" spans="3:8" x14ac:dyDescent="0.3">
      <c r="C776" s="15"/>
      <c r="D776" s="15"/>
      <c r="E776" s="2"/>
      <c r="F776" s="2"/>
      <c r="G776" s="2"/>
      <c r="H776" s="2"/>
    </row>
    <row r="777" spans="3:8" x14ac:dyDescent="0.3">
      <c r="C777" s="15"/>
      <c r="D777" s="15"/>
      <c r="E777" s="2"/>
      <c r="F777" s="2"/>
      <c r="G777" s="2"/>
      <c r="H777" s="2"/>
    </row>
    <row r="778" spans="3:8" x14ac:dyDescent="0.3">
      <c r="C778" s="15"/>
      <c r="D778" s="15"/>
      <c r="E778" s="2"/>
      <c r="F778" s="2"/>
      <c r="G778" s="2"/>
      <c r="H778" s="2"/>
    </row>
    <row r="779" spans="3:8" x14ac:dyDescent="0.3">
      <c r="C779" s="15"/>
      <c r="D779" s="15"/>
      <c r="E779" s="2"/>
      <c r="F779" s="2"/>
      <c r="G779" s="2"/>
      <c r="H779" s="2"/>
    </row>
    <row r="780" spans="3:8" x14ac:dyDescent="0.3">
      <c r="C780" s="15"/>
      <c r="D780" s="15"/>
      <c r="E780" s="2"/>
      <c r="F780" s="2"/>
      <c r="G780" s="2"/>
      <c r="H780" s="2"/>
    </row>
    <row r="781" spans="3:8" x14ac:dyDescent="0.3">
      <c r="C781" s="15"/>
      <c r="D781" s="15"/>
      <c r="E781" s="2"/>
      <c r="F781" s="2"/>
      <c r="G781" s="2"/>
      <c r="H781" s="2"/>
    </row>
    <row r="782" spans="3:8" x14ac:dyDescent="0.3">
      <c r="C782" s="15"/>
      <c r="D782" s="15"/>
      <c r="E782" s="2"/>
      <c r="F782" s="2"/>
      <c r="G782" s="2"/>
      <c r="H782" s="2"/>
    </row>
    <row r="783" spans="3:8" x14ac:dyDescent="0.3">
      <c r="C783" s="15"/>
      <c r="D783" s="15"/>
      <c r="E783" s="2"/>
      <c r="F783" s="2"/>
      <c r="G783" s="2"/>
      <c r="H783" s="2"/>
    </row>
    <row r="784" spans="3:8" x14ac:dyDescent="0.3">
      <c r="C784" s="15"/>
      <c r="D784" s="15"/>
      <c r="E784" s="2"/>
      <c r="F784" s="2"/>
      <c r="G784" s="2"/>
      <c r="H784" s="2"/>
    </row>
    <row r="785" spans="3:8" x14ac:dyDescent="0.3">
      <c r="C785" s="15"/>
      <c r="D785" s="15"/>
      <c r="E785" s="2"/>
      <c r="F785" s="2"/>
      <c r="G785" s="2"/>
      <c r="H785" s="2"/>
    </row>
    <row r="786" spans="3:8" x14ac:dyDescent="0.3">
      <c r="C786" s="15"/>
      <c r="D786" s="15"/>
      <c r="E786" s="2"/>
      <c r="F786" s="2"/>
      <c r="G786" s="2"/>
      <c r="H786" s="2"/>
    </row>
    <row r="787" spans="3:8" x14ac:dyDescent="0.3">
      <c r="C787" s="15"/>
      <c r="D787" s="15"/>
      <c r="E787" s="2"/>
      <c r="F787" s="2"/>
      <c r="G787" s="2"/>
      <c r="H787" s="2"/>
    </row>
    <row r="788" spans="3:8" x14ac:dyDescent="0.3">
      <c r="C788" s="15"/>
      <c r="D788" s="15"/>
      <c r="E788" s="2"/>
      <c r="F788" s="2"/>
      <c r="G788" s="2"/>
      <c r="H788" s="2"/>
    </row>
    <row r="789" spans="3:8" x14ac:dyDescent="0.3">
      <c r="C789" s="15"/>
      <c r="D789" s="15"/>
      <c r="E789" s="2"/>
      <c r="F789" s="2"/>
      <c r="G789" s="2"/>
      <c r="H789" s="2"/>
    </row>
    <row r="790" spans="3:8" x14ac:dyDescent="0.3">
      <c r="C790" s="15"/>
      <c r="D790" s="15"/>
      <c r="E790" s="2"/>
      <c r="F790" s="2"/>
      <c r="G790" s="2"/>
      <c r="H790" s="2"/>
    </row>
    <row r="791" spans="3:8" x14ac:dyDescent="0.3">
      <c r="C791" s="15"/>
      <c r="D791" s="15"/>
      <c r="E791" s="2"/>
      <c r="F791" s="2"/>
      <c r="G791" s="2"/>
      <c r="H791" s="2"/>
    </row>
    <row r="792" spans="3:8" x14ac:dyDescent="0.3">
      <c r="C792" s="15"/>
      <c r="D792" s="15"/>
      <c r="E792" s="2"/>
      <c r="F792" s="2"/>
      <c r="G792" s="2"/>
      <c r="H792" s="2"/>
    </row>
    <row r="793" spans="3:8" x14ac:dyDescent="0.3">
      <c r="C793" s="15"/>
      <c r="D793" s="15"/>
      <c r="E793" s="2"/>
      <c r="F793" s="2"/>
      <c r="G793" s="2"/>
      <c r="H793" s="2"/>
    </row>
    <row r="794" spans="3:8" x14ac:dyDescent="0.3">
      <c r="C794" s="15"/>
      <c r="D794" s="15"/>
      <c r="E794" s="2"/>
      <c r="F794" s="2"/>
      <c r="G794" s="2"/>
      <c r="H794" s="2"/>
    </row>
    <row r="795" spans="3:8" x14ac:dyDescent="0.3">
      <c r="C795" s="15"/>
      <c r="D795" s="15"/>
      <c r="E795" s="2"/>
      <c r="F795" s="2"/>
      <c r="G795" s="2"/>
      <c r="H795" s="2"/>
    </row>
    <row r="796" spans="3:8" x14ac:dyDescent="0.3">
      <c r="C796" s="15"/>
      <c r="D796" s="15"/>
      <c r="E796" s="2"/>
      <c r="F796" s="2"/>
      <c r="G796" s="2"/>
      <c r="H796" s="2"/>
    </row>
    <row r="797" spans="3:8" x14ac:dyDescent="0.3">
      <c r="C797" s="15"/>
      <c r="D797" s="15"/>
      <c r="E797" s="2"/>
      <c r="F797" s="2"/>
      <c r="G797" s="2"/>
      <c r="H797" s="2"/>
    </row>
    <row r="798" spans="3:8" x14ac:dyDescent="0.3">
      <c r="C798" s="15"/>
      <c r="D798" s="15"/>
      <c r="E798" s="2"/>
      <c r="F798" s="2"/>
      <c r="G798" s="2"/>
      <c r="H798" s="2"/>
    </row>
    <row r="799" spans="3:8" x14ac:dyDescent="0.3">
      <c r="C799" s="15"/>
      <c r="D799" s="15"/>
      <c r="E799" s="2"/>
      <c r="F799" s="2"/>
      <c r="G799" s="2"/>
      <c r="H799" s="2"/>
    </row>
    <row r="800" spans="3:8" x14ac:dyDescent="0.3">
      <c r="C800" s="15"/>
      <c r="D800" s="15"/>
      <c r="E800" s="2"/>
      <c r="F800" s="2"/>
      <c r="G800" s="2"/>
      <c r="H800" s="2"/>
    </row>
    <row r="801" spans="3:8" x14ac:dyDescent="0.3">
      <c r="C801" s="15"/>
      <c r="D801" s="15"/>
      <c r="E801" s="2"/>
      <c r="F801" s="2"/>
      <c r="G801" s="2"/>
      <c r="H801" s="2"/>
    </row>
    <row r="802" spans="3:8" x14ac:dyDescent="0.3">
      <c r="C802" s="15"/>
      <c r="D802" s="15"/>
      <c r="E802" s="2"/>
      <c r="F802" s="2"/>
      <c r="G802" s="2"/>
      <c r="H802" s="2"/>
    </row>
    <row r="803" spans="3:8" x14ac:dyDescent="0.3">
      <c r="C803" s="15"/>
      <c r="D803" s="15"/>
      <c r="E803" s="2"/>
      <c r="F803" s="2"/>
      <c r="G803" s="2"/>
      <c r="H803" s="2"/>
    </row>
    <row r="804" spans="3:8" x14ac:dyDescent="0.3">
      <c r="C804" s="15"/>
      <c r="D804" s="15"/>
      <c r="E804" s="2"/>
      <c r="F804" s="2"/>
      <c r="G804" s="2"/>
      <c r="H804" s="2"/>
    </row>
    <row r="805" spans="3:8" x14ac:dyDescent="0.3">
      <c r="C805" s="15"/>
      <c r="D805" s="15"/>
      <c r="E805" s="2"/>
      <c r="F805" s="2"/>
      <c r="G805" s="2"/>
      <c r="H805" s="2"/>
    </row>
    <row r="806" spans="3:8" x14ac:dyDescent="0.3">
      <c r="C806" s="15"/>
      <c r="D806" s="15"/>
      <c r="E806" s="2"/>
      <c r="F806" s="2"/>
      <c r="G806" s="2"/>
      <c r="H806" s="2"/>
    </row>
    <row r="807" spans="3:8" x14ac:dyDescent="0.3">
      <c r="C807" s="15"/>
      <c r="D807" s="15"/>
      <c r="E807" s="2"/>
      <c r="F807" s="2"/>
      <c r="G807" s="2"/>
      <c r="H807" s="2"/>
    </row>
    <row r="808" spans="3:8" x14ac:dyDescent="0.3">
      <c r="C808" s="15"/>
      <c r="D808" s="15"/>
      <c r="E808" s="2"/>
      <c r="F808" s="2"/>
      <c r="G808" s="2"/>
      <c r="H808" s="2"/>
    </row>
    <row r="809" spans="3:8" x14ac:dyDescent="0.3">
      <c r="C809" s="15"/>
      <c r="D809" s="15"/>
      <c r="E809" s="2"/>
      <c r="F809" s="2"/>
      <c r="G809" s="2"/>
      <c r="H809" s="2"/>
    </row>
    <row r="810" spans="3:8" x14ac:dyDescent="0.3">
      <c r="C810" s="15"/>
      <c r="D810" s="15"/>
      <c r="E810" s="2"/>
      <c r="F810" s="2"/>
      <c r="G810" s="2"/>
      <c r="H810" s="2"/>
    </row>
    <row r="811" spans="3:8" x14ac:dyDescent="0.3">
      <c r="C811" s="15"/>
      <c r="D811" s="15"/>
      <c r="E811" s="2"/>
      <c r="F811" s="2"/>
      <c r="G811" s="2"/>
      <c r="H811" s="2"/>
    </row>
    <row r="812" spans="3:8" x14ac:dyDescent="0.3">
      <c r="C812" s="15"/>
      <c r="D812" s="15"/>
      <c r="E812" s="2"/>
      <c r="F812" s="2"/>
      <c r="G812" s="2"/>
      <c r="H812" s="2"/>
    </row>
    <row r="813" spans="3:8" x14ac:dyDescent="0.3">
      <c r="C813" s="15"/>
      <c r="D813" s="15"/>
      <c r="E813" s="2"/>
      <c r="F813" s="2"/>
      <c r="G813" s="2"/>
      <c r="H813" s="2"/>
    </row>
    <row r="814" spans="3:8" x14ac:dyDescent="0.3">
      <c r="C814" s="15"/>
      <c r="D814" s="15"/>
      <c r="E814" s="2"/>
      <c r="F814" s="2"/>
      <c r="G814" s="2"/>
      <c r="H814" s="2"/>
    </row>
    <row r="815" spans="3:8" x14ac:dyDescent="0.3">
      <c r="C815" s="15"/>
      <c r="D815" s="15"/>
      <c r="E815" s="2"/>
      <c r="F815" s="2"/>
      <c r="G815" s="2"/>
      <c r="H815" s="2"/>
    </row>
    <row r="816" spans="3:8" x14ac:dyDescent="0.3">
      <c r="C816" s="15"/>
      <c r="D816" s="15"/>
      <c r="E816" s="2"/>
      <c r="F816" s="2"/>
      <c r="G816" s="2"/>
      <c r="H816" s="2"/>
    </row>
    <row r="817" spans="3:8" x14ac:dyDescent="0.3">
      <c r="C817" s="15"/>
      <c r="D817" s="15"/>
      <c r="E817" s="2"/>
      <c r="F817" s="2"/>
      <c r="G817" s="2"/>
      <c r="H817" s="2"/>
    </row>
    <row r="818" spans="3:8" x14ac:dyDescent="0.3">
      <c r="C818" s="15"/>
      <c r="D818" s="15"/>
      <c r="E818" s="2"/>
      <c r="F818" s="2"/>
      <c r="G818" s="2"/>
      <c r="H818" s="2"/>
    </row>
    <row r="819" spans="3:8" x14ac:dyDescent="0.3">
      <c r="C819" s="15"/>
      <c r="D819" s="15"/>
      <c r="E819" s="2"/>
      <c r="F819" s="2"/>
      <c r="G819" s="2"/>
      <c r="H819" s="2"/>
    </row>
    <row r="820" spans="3:8" x14ac:dyDescent="0.3">
      <c r="C820" s="15"/>
      <c r="D820" s="15"/>
      <c r="E820" s="2"/>
      <c r="F820" s="2"/>
      <c r="G820" s="2"/>
      <c r="H820" s="2"/>
    </row>
    <row r="821" spans="3:8" x14ac:dyDescent="0.3">
      <c r="C821" s="15"/>
      <c r="D821" s="15"/>
      <c r="E821" s="2"/>
      <c r="F821" s="2"/>
      <c r="G821" s="2"/>
      <c r="H821" s="2"/>
    </row>
    <row r="822" spans="3:8" x14ac:dyDescent="0.3">
      <c r="C822" s="15"/>
      <c r="D822" s="15"/>
      <c r="E822" s="2"/>
      <c r="F822" s="2"/>
      <c r="G822" s="2"/>
      <c r="H822" s="2"/>
    </row>
    <row r="823" spans="3:8" x14ac:dyDescent="0.3">
      <c r="C823" s="15"/>
      <c r="D823" s="15"/>
      <c r="E823" s="2"/>
      <c r="F823" s="2"/>
      <c r="G823" s="2"/>
      <c r="H823" s="2"/>
    </row>
    <row r="824" spans="3:8" x14ac:dyDescent="0.3">
      <c r="C824" s="15"/>
      <c r="D824" s="15"/>
      <c r="E824" s="2"/>
      <c r="F824" s="2"/>
      <c r="G824" s="2"/>
      <c r="H824" s="2"/>
    </row>
    <row r="825" spans="3:8" x14ac:dyDescent="0.3">
      <c r="C825" s="15"/>
      <c r="D825" s="15"/>
      <c r="E825" s="2"/>
      <c r="F825" s="2"/>
      <c r="G825" s="2"/>
      <c r="H825" s="2"/>
    </row>
    <row r="826" spans="3:8" x14ac:dyDescent="0.3">
      <c r="C826" s="15"/>
      <c r="D826" s="15"/>
      <c r="E826" s="2"/>
      <c r="F826" s="2"/>
      <c r="G826" s="2"/>
      <c r="H826" s="2"/>
    </row>
    <row r="827" spans="3:8" x14ac:dyDescent="0.3">
      <c r="C827" s="15"/>
      <c r="D827" s="15"/>
      <c r="E827" s="2"/>
      <c r="F827" s="2"/>
      <c r="G827" s="2"/>
      <c r="H827" s="2"/>
    </row>
    <row r="828" spans="3:8" x14ac:dyDescent="0.3">
      <c r="C828" s="15"/>
      <c r="D828" s="15"/>
      <c r="E828" s="2"/>
      <c r="F828" s="2"/>
      <c r="G828" s="2"/>
      <c r="H828" s="2"/>
    </row>
    <row r="829" spans="3:8" x14ac:dyDescent="0.3">
      <c r="C829" s="15"/>
      <c r="D829" s="15"/>
      <c r="E829" s="2"/>
      <c r="F829" s="2"/>
      <c r="G829" s="2"/>
      <c r="H829" s="2"/>
    </row>
    <row r="830" spans="3:8" x14ac:dyDescent="0.3">
      <c r="C830" s="15"/>
      <c r="D830" s="15"/>
      <c r="E830" s="2"/>
      <c r="F830" s="2"/>
      <c r="G830" s="2"/>
      <c r="H830" s="2"/>
    </row>
    <row r="831" spans="3:8" x14ac:dyDescent="0.3">
      <c r="C831" s="15"/>
      <c r="D831" s="15"/>
      <c r="E831" s="2"/>
      <c r="F831" s="2"/>
      <c r="G831" s="2"/>
      <c r="H831" s="2"/>
    </row>
    <row r="832" spans="3:8" x14ac:dyDescent="0.3">
      <c r="C832" s="15"/>
      <c r="D832" s="15"/>
      <c r="E832" s="2"/>
      <c r="F832" s="2"/>
      <c r="G832" s="2"/>
      <c r="H832" s="2"/>
    </row>
    <row r="833" spans="3:8" x14ac:dyDescent="0.3">
      <c r="C833" s="15"/>
      <c r="D833" s="15"/>
      <c r="E833" s="2"/>
      <c r="F833" s="2"/>
      <c r="G833" s="2"/>
      <c r="H833" s="2"/>
    </row>
    <row r="834" spans="3:8" x14ac:dyDescent="0.3">
      <c r="C834" s="15"/>
      <c r="D834" s="15"/>
      <c r="E834" s="2"/>
      <c r="F834" s="2"/>
      <c r="G834" s="2"/>
      <c r="H834" s="2"/>
    </row>
    <row r="835" spans="3:8" x14ac:dyDescent="0.3">
      <c r="C835" s="15"/>
      <c r="D835" s="15"/>
      <c r="E835" s="2"/>
      <c r="F835" s="2"/>
      <c r="G835" s="2"/>
      <c r="H835" s="2"/>
    </row>
    <row r="836" spans="3:8" x14ac:dyDescent="0.3">
      <c r="C836" s="15"/>
      <c r="D836" s="15"/>
      <c r="E836" s="2"/>
      <c r="F836" s="2"/>
      <c r="G836" s="2"/>
      <c r="H836" s="2"/>
    </row>
    <row r="837" spans="3:8" x14ac:dyDescent="0.3">
      <c r="C837" s="15"/>
      <c r="D837" s="15"/>
      <c r="E837" s="2"/>
      <c r="F837" s="2"/>
      <c r="G837" s="2"/>
      <c r="H837" s="2"/>
    </row>
    <row r="838" spans="3:8" x14ac:dyDescent="0.3">
      <c r="C838" s="15"/>
      <c r="D838" s="15"/>
      <c r="E838" s="2"/>
      <c r="F838" s="2"/>
      <c r="G838" s="2"/>
      <c r="H838" s="2"/>
    </row>
    <row r="839" spans="3:8" x14ac:dyDescent="0.3">
      <c r="C839" s="15"/>
      <c r="D839" s="15"/>
      <c r="E839" s="2"/>
      <c r="F839" s="2"/>
      <c r="G839" s="2"/>
      <c r="H839" s="2"/>
    </row>
    <row r="840" spans="3:8" x14ac:dyDescent="0.3">
      <c r="C840" s="15"/>
      <c r="D840" s="15"/>
      <c r="E840" s="2"/>
      <c r="F840" s="2"/>
      <c r="G840" s="2"/>
      <c r="H840" s="2"/>
    </row>
    <row r="841" spans="3:8" x14ac:dyDescent="0.3">
      <c r="C841" s="15"/>
      <c r="D841" s="15"/>
      <c r="E841" s="2"/>
      <c r="F841" s="2"/>
      <c r="G841" s="2"/>
      <c r="H841" s="2"/>
    </row>
    <row r="842" spans="3:8" x14ac:dyDescent="0.3">
      <c r="C842" s="15"/>
      <c r="D842" s="15"/>
      <c r="E842" s="2"/>
      <c r="F842" s="2"/>
      <c r="G842" s="2"/>
      <c r="H842" s="2"/>
    </row>
    <row r="843" spans="3:8" x14ac:dyDescent="0.3">
      <c r="C843" s="15"/>
      <c r="D843" s="15"/>
      <c r="E843" s="2"/>
      <c r="F843" s="2"/>
      <c r="G843" s="2"/>
      <c r="H843" s="2"/>
    </row>
    <row r="844" spans="3:8" x14ac:dyDescent="0.3">
      <c r="C844" s="15"/>
      <c r="D844" s="15"/>
      <c r="E844" s="2"/>
      <c r="F844" s="2"/>
      <c r="G844" s="2"/>
      <c r="H844" s="2"/>
    </row>
    <row r="845" spans="3:8" x14ac:dyDescent="0.3">
      <c r="C845" s="15"/>
      <c r="D845" s="15"/>
      <c r="E845" s="2"/>
      <c r="F845" s="2"/>
      <c r="G845" s="2"/>
      <c r="H845" s="2"/>
    </row>
    <row r="846" spans="3:8" x14ac:dyDescent="0.3">
      <c r="C846" s="15"/>
      <c r="D846" s="15"/>
      <c r="E846" s="2"/>
      <c r="F846" s="2"/>
      <c r="G846" s="2"/>
      <c r="H846" s="2"/>
    </row>
    <row r="847" spans="3:8" x14ac:dyDescent="0.3">
      <c r="C847" s="15"/>
      <c r="D847" s="15"/>
      <c r="E847" s="2"/>
      <c r="F847" s="2"/>
      <c r="G847" s="2"/>
      <c r="H847" s="2"/>
    </row>
    <row r="848" spans="3:8" x14ac:dyDescent="0.3">
      <c r="C848" s="15"/>
      <c r="D848" s="15"/>
      <c r="E848" s="2"/>
      <c r="F848" s="2"/>
      <c r="G848" s="2"/>
      <c r="H848" s="2"/>
    </row>
    <row r="849" spans="3:8" x14ac:dyDescent="0.3">
      <c r="C849" s="15"/>
      <c r="D849" s="15"/>
      <c r="E849" s="2"/>
      <c r="F849" s="2"/>
      <c r="G849" s="2"/>
      <c r="H849" s="2"/>
    </row>
    <row r="850" spans="3:8" x14ac:dyDescent="0.3">
      <c r="C850" s="15"/>
      <c r="D850" s="15"/>
      <c r="E850" s="2"/>
      <c r="F850" s="2"/>
      <c r="G850" s="2"/>
      <c r="H850" s="2"/>
    </row>
    <row r="851" spans="3:8" x14ac:dyDescent="0.3">
      <c r="C851" s="15"/>
      <c r="D851" s="15"/>
      <c r="E851" s="2"/>
      <c r="F851" s="2"/>
      <c r="G851" s="2"/>
      <c r="H851" s="2"/>
    </row>
    <row r="852" spans="3:8" x14ac:dyDescent="0.3">
      <c r="C852" s="15"/>
      <c r="D852" s="15"/>
      <c r="E852" s="2"/>
      <c r="F852" s="2"/>
      <c r="G852" s="2"/>
      <c r="H852" s="2"/>
    </row>
    <row r="853" spans="3:8" x14ac:dyDescent="0.3">
      <c r="C853" s="15"/>
      <c r="D853" s="15"/>
      <c r="E853" s="2"/>
      <c r="F853" s="2"/>
      <c r="G853" s="2"/>
      <c r="H853" s="2"/>
    </row>
    <row r="854" spans="3:8" x14ac:dyDescent="0.3">
      <c r="C854" s="15"/>
      <c r="D854" s="15"/>
      <c r="E854" s="2"/>
      <c r="F854" s="2"/>
      <c r="G854" s="2"/>
      <c r="H854" s="2"/>
    </row>
    <row r="855" spans="3:8" x14ac:dyDescent="0.3">
      <c r="C855" s="15"/>
      <c r="D855" s="15"/>
      <c r="E855" s="2"/>
      <c r="F855" s="2"/>
      <c r="G855" s="2"/>
      <c r="H855" s="2"/>
    </row>
    <row r="856" spans="3:8" x14ac:dyDescent="0.3">
      <c r="C856" s="15"/>
      <c r="D856" s="15"/>
      <c r="E856" s="2"/>
      <c r="F856" s="2"/>
      <c r="G856" s="2"/>
      <c r="H856" s="2"/>
    </row>
    <row r="857" spans="3:8" x14ac:dyDescent="0.3">
      <c r="C857" s="15"/>
      <c r="D857" s="15"/>
      <c r="E857" s="2"/>
      <c r="F857" s="2"/>
      <c r="G857" s="2"/>
      <c r="H857" s="2"/>
    </row>
    <row r="858" spans="3:8" x14ac:dyDescent="0.3">
      <c r="C858" s="15"/>
      <c r="D858" s="15"/>
      <c r="E858" s="2"/>
      <c r="F858" s="2"/>
      <c r="G858" s="2"/>
      <c r="H858" s="2"/>
    </row>
    <row r="859" spans="3:8" x14ac:dyDescent="0.3">
      <c r="C859" s="15"/>
      <c r="D859" s="15"/>
      <c r="E859" s="2"/>
      <c r="F859" s="2"/>
      <c r="G859" s="2"/>
      <c r="H859" s="2"/>
    </row>
    <row r="860" spans="3:8" x14ac:dyDescent="0.3">
      <c r="C860" s="15"/>
      <c r="D860" s="15"/>
      <c r="E860" s="2"/>
      <c r="F860" s="2"/>
      <c r="G860" s="2"/>
      <c r="H860" s="2"/>
    </row>
    <row r="861" spans="3:8" x14ac:dyDescent="0.3">
      <c r="C861" s="15"/>
      <c r="D861" s="15"/>
      <c r="E861" s="2"/>
      <c r="F861" s="2"/>
      <c r="G861" s="2"/>
      <c r="H861" s="2"/>
    </row>
    <row r="862" spans="3:8" x14ac:dyDescent="0.3">
      <c r="C862" s="15"/>
      <c r="D862" s="15"/>
      <c r="E862" s="2"/>
      <c r="F862" s="2"/>
      <c r="G862" s="2"/>
      <c r="H862" s="2"/>
    </row>
    <row r="863" spans="3:8" x14ac:dyDescent="0.3">
      <c r="C863" s="15"/>
      <c r="D863" s="15"/>
      <c r="E863" s="2"/>
      <c r="F863" s="2"/>
      <c r="G863" s="2"/>
      <c r="H863" s="2"/>
    </row>
    <row r="864" spans="3:8" x14ac:dyDescent="0.3">
      <c r="C864" s="15"/>
      <c r="D864" s="15"/>
      <c r="E864" s="2"/>
      <c r="F864" s="2"/>
      <c r="G864" s="2"/>
      <c r="H864" s="2"/>
    </row>
    <row r="865" spans="3:8" x14ac:dyDescent="0.3">
      <c r="C865" s="15"/>
      <c r="D865" s="15"/>
      <c r="E865" s="2"/>
      <c r="F865" s="2"/>
      <c r="G865" s="2"/>
      <c r="H865" s="2"/>
    </row>
    <row r="866" spans="3:8" x14ac:dyDescent="0.3">
      <c r="C866" s="15"/>
      <c r="D866" s="15"/>
      <c r="E866" s="2"/>
      <c r="F866" s="2"/>
      <c r="G866" s="2"/>
      <c r="H866" s="2"/>
    </row>
    <row r="867" spans="3:8" x14ac:dyDescent="0.3">
      <c r="C867" s="15"/>
      <c r="D867" s="15"/>
      <c r="E867" s="2"/>
      <c r="F867" s="2"/>
      <c r="G867" s="2"/>
      <c r="H867" s="2"/>
    </row>
    <row r="868" spans="3:8" x14ac:dyDescent="0.3">
      <c r="C868" s="15"/>
      <c r="D868" s="15"/>
      <c r="E868" s="2"/>
      <c r="F868" s="2"/>
      <c r="G868" s="2"/>
      <c r="H868" s="2"/>
    </row>
    <row r="869" spans="3:8" x14ac:dyDescent="0.3">
      <c r="C869" s="15"/>
      <c r="D869" s="15"/>
      <c r="E869" s="2"/>
      <c r="F869" s="2"/>
      <c r="G869" s="2"/>
      <c r="H869" s="2"/>
    </row>
    <row r="870" spans="3:8" x14ac:dyDescent="0.3">
      <c r="C870" s="15"/>
      <c r="D870" s="15"/>
      <c r="E870" s="2"/>
      <c r="F870" s="2"/>
      <c r="G870" s="2"/>
      <c r="H870" s="2"/>
    </row>
    <row r="871" spans="3:8" x14ac:dyDescent="0.3">
      <c r="C871" s="15"/>
      <c r="D871" s="15"/>
      <c r="E871" s="2"/>
      <c r="F871" s="2"/>
      <c r="G871" s="2"/>
      <c r="H871" s="2"/>
    </row>
    <row r="872" spans="3:8" x14ac:dyDescent="0.3">
      <c r="C872" s="15"/>
      <c r="D872" s="15"/>
      <c r="E872" s="2"/>
      <c r="F872" s="2"/>
      <c r="G872" s="2"/>
      <c r="H872" s="2"/>
    </row>
    <row r="873" spans="3:8" x14ac:dyDescent="0.3">
      <c r="C873" s="15"/>
      <c r="D873" s="15"/>
      <c r="E873" s="2"/>
      <c r="F873" s="2"/>
      <c r="G873" s="2"/>
      <c r="H873" s="2"/>
    </row>
    <row r="874" spans="3:8" x14ac:dyDescent="0.3">
      <c r="C874" s="15"/>
      <c r="D874" s="15"/>
      <c r="E874" s="2"/>
      <c r="F874" s="2"/>
      <c r="G874" s="2"/>
      <c r="H874" s="2"/>
    </row>
    <row r="875" spans="3:8" x14ac:dyDescent="0.3">
      <c r="C875" s="15"/>
      <c r="D875" s="15"/>
      <c r="E875" s="2"/>
      <c r="F875" s="2"/>
      <c r="G875" s="2"/>
      <c r="H875" s="2"/>
    </row>
    <row r="876" spans="3:8" x14ac:dyDescent="0.3">
      <c r="C876" s="15"/>
      <c r="D876" s="15"/>
      <c r="E876" s="2"/>
      <c r="F876" s="2"/>
      <c r="G876" s="2"/>
      <c r="H876" s="2"/>
    </row>
    <row r="877" spans="3:8" x14ac:dyDescent="0.3">
      <c r="C877" s="15"/>
      <c r="D877" s="15"/>
      <c r="E877" s="2"/>
      <c r="F877" s="2"/>
      <c r="G877" s="2"/>
      <c r="H877" s="2"/>
    </row>
    <row r="878" spans="3:8" x14ac:dyDescent="0.3">
      <c r="C878" s="15"/>
      <c r="D878" s="15"/>
      <c r="E878" s="2"/>
      <c r="F878" s="2"/>
      <c r="G878" s="2"/>
      <c r="H878" s="2"/>
    </row>
    <row r="879" spans="3:8" x14ac:dyDescent="0.3">
      <c r="C879" s="15"/>
      <c r="D879" s="15"/>
      <c r="E879" s="2"/>
      <c r="F879" s="2"/>
      <c r="G879" s="2"/>
      <c r="H879" s="2"/>
    </row>
    <row r="880" spans="3:8" x14ac:dyDescent="0.3">
      <c r="C880" s="15"/>
      <c r="D880" s="15"/>
      <c r="E880" s="2"/>
      <c r="F880" s="2"/>
      <c r="G880" s="2"/>
      <c r="H880" s="2"/>
    </row>
    <row r="881" spans="3:8" x14ac:dyDescent="0.3">
      <c r="C881" s="15"/>
      <c r="D881" s="15"/>
      <c r="E881" s="2"/>
      <c r="F881" s="2"/>
      <c r="G881" s="2"/>
      <c r="H881" s="2"/>
    </row>
    <row r="882" spans="3:8" x14ac:dyDescent="0.3">
      <c r="C882" s="15"/>
      <c r="D882" s="15"/>
      <c r="E882" s="2"/>
      <c r="F882" s="2"/>
      <c r="G882" s="2"/>
      <c r="H882" s="2"/>
    </row>
    <row r="883" spans="3:8" x14ac:dyDescent="0.3">
      <c r="C883" s="15"/>
      <c r="D883" s="15"/>
      <c r="E883" s="2"/>
      <c r="F883" s="2"/>
      <c r="G883" s="2"/>
      <c r="H883" s="2"/>
    </row>
    <row r="884" spans="3:8" x14ac:dyDescent="0.3">
      <c r="C884" s="15"/>
      <c r="D884" s="15"/>
      <c r="E884" s="2"/>
      <c r="F884" s="2"/>
      <c r="G884" s="2"/>
      <c r="H884" s="2"/>
    </row>
    <row r="885" spans="3:8" x14ac:dyDescent="0.3">
      <c r="C885" s="15"/>
      <c r="D885" s="15"/>
      <c r="E885" s="2"/>
      <c r="F885" s="2"/>
      <c r="G885" s="2"/>
      <c r="H885" s="2"/>
    </row>
    <row r="886" spans="3:8" x14ac:dyDescent="0.3">
      <c r="C886" s="15"/>
      <c r="D886" s="15"/>
      <c r="E886" s="2"/>
      <c r="F886" s="2"/>
      <c r="G886" s="2"/>
      <c r="H886" s="2"/>
    </row>
    <row r="887" spans="3:8" x14ac:dyDescent="0.3">
      <c r="C887" s="15"/>
      <c r="D887" s="15"/>
      <c r="E887" s="2"/>
      <c r="F887" s="2"/>
      <c r="G887" s="2"/>
      <c r="H887" s="2"/>
    </row>
    <row r="888" spans="3:8" x14ac:dyDescent="0.3">
      <c r="C888" s="15"/>
      <c r="D888" s="15"/>
      <c r="E888" s="2"/>
      <c r="F888" s="2"/>
      <c r="G888" s="2"/>
      <c r="H888" s="2"/>
    </row>
    <row r="889" spans="3:8" x14ac:dyDescent="0.3">
      <c r="C889" s="15"/>
      <c r="D889" s="15"/>
      <c r="E889" s="2"/>
      <c r="F889" s="2"/>
      <c r="G889" s="2"/>
      <c r="H889" s="2"/>
    </row>
    <row r="890" spans="3:8" x14ac:dyDescent="0.3">
      <c r="C890" s="15"/>
      <c r="D890" s="15"/>
      <c r="E890" s="2"/>
      <c r="F890" s="2"/>
      <c r="G890" s="2"/>
      <c r="H890" s="2"/>
    </row>
    <row r="891" spans="3:8" x14ac:dyDescent="0.3">
      <c r="C891" s="15"/>
      <c r="D891" s="15"/>
      <c r="E891" s="2"/>
      <c r="F891" s="2"/>
      <c r="G891" s="2"/>
      <c r="H891" s="2"/>
    </row>
    <row r="892" spans="3:8" x14ac:dyDescent="0.3">
      <c r="C892" s="15"/>
      <c r="D892" s="15"/>
      <c r="E892" s="2"/>
      <c r="F892" s="2"/>
      <c r="G892" s="2"/>
      <c r="H892" s="2"/>
    </row>
    <row r="893" spans="3:8" x14ac:dyDescent="0.3">
      <c r="C893" s="15"/>
      <c r="D893" s="15"/>
      <c r="E893" s="2"/>
      <c r="F893" s="2"/>
      <c r="G893" s="2"/>
      <c r="H893" s="2"/>
    </row>
    <row r="894" spans="3:8" x14ac:dyDescent="0.3">
      <c r="C894" s="15"/>
      <c r="D894" s="15"/>
      <c r="E894" s="2"/>
      <c r="F894" s="2"/>
      <c r="G894" s="2"/>
      <c r="H894" s="2"/>
    </row>
    <row r="895" spans="3:8" x14ac:dyDescent="0.3">
      <c r="C895" s="15"/>
      <c r="D895" s="15"/>
      <c r="E895" s="2"/>
      <c r="F895" s="2"/>
      <c r="G895" s="2"/>
      <c r="H895" s="2"/>
    </row>
    <row r="896" spans="3:8" x14ac:dyDescent="0.3">
      <c r="C896" s="15"/>
      <c r="D896" s="15"/>
      <c r="E896" s="2"/>
      <c r="F896" s="2"/>
      <c r="G896" s="2"/>
      <c r="H896" s="2"/>
    </row>
    <row r="897" spans="3:8" x14ac:dyDescent="0.3">
      <c r="C897" s="15"/>
      <c r="D897" s="15"/>
      <c r="E897" s="2"/>
      <c r="F897" s="2"/>
      <c r="G897" s="2"/>
      <c r="H897" s="2"/>
    </row>
    <row r="898" spans="3:8" x14ac:dyDescent="0.3">
      <c r="C898" s="15"/>
      <c r="D898" s="15"/>
      <c r="E898" s="2"/>
      <c r="F898" s="2"/>
      <c r="G898" s="2"/>
      <c r="H898" s="2"/>
    </row>
    <row r="899" spans="3:8" x14ac:dyDescent="0.3">
      <c r="C899" s="15"/>
      <c r="D899" s="15"/>
      <c r="E899" s="2"/>
      <c r="F899" s="2"/>
      <c r="G899" s="2"/>
      <c r="H899" s="2"/>
    </row>
    <row r="900" spans="3:8" x14ac:dyDescent="0.3">
      <c r="C900" s="15"/>
      <c r="D900" s="15"/>
      <c r="E900" s="2"/>
      <c r="F900" s="2"/>
      <c r="G900" s="2"/>
      <c r="H900" s="2"/>
    </row>
    <row r="901" spans="3:8" x14ac:dyDescent="0.3">
      <c r="C901" s="15"/>
      <c r="D901" s="15"/>
      <c r="E901" s="2"/>
      <c r="F901" s="2"/>
      <c r="G901" s="2"/>
      <c r="H901" s="2"/>
    </row>
    <row r="902" spans="3:8" x14ac:dyDescent="0.3">
      <c r="C902" s="15"/>
      <c r="D902" s="15"/>
      <c r="E902" s="2"/>
      <c r="F902" s="2"/>
      <c r="G902" s="2"/>
      <c r="H902" s="2"/>
    </row>
    <row r="903" spans="3:8" x14ac:dyDescent="0.3">
      <c r="C903" s="15"/>
      <c r="D903" s="15"/>
      <c r="E903" s="2"/>
      <c r="F903" s="2"/>
      <c r="G903" s="2"/>
      <c r="H903" s="2"/>
    </row>
    <row r="904" spans="3:8" x14ac:dyDescent="0.3">
      <c r="C904" s="15"/>
      <c r="D904" s="15"/>
      <c r="E904" s="2"/>
      <c r="F904" s="2"/>
      <c r="G904" s="2"/>
      <c r="H904" s="2"/>
    </row>
    <row r="905" spans="3:8" x14ac:dyDescent="0.3">
      <c r="C905" s="15"/>
      <c r="D905" s="15"/>
      <c r="E905" s="2"/>
      <c r="F905" s="2"/>
      <c r="G905" s="2"/>
      <c r="H905" s="2"/>
    </row>
    <row r="906" spans="3:8" x14ac:dyDescent="0.3">
      <c r="C906" s="15"/>
      <c r="D906" s="15"/>
      <c r="E906" s="2"/>
      <c r="F906" s="2"/>
      <c r="G906" s="2"/>
      <c r="H906" s="2"/>
    </row>
    <row r="907" spans="3:8" x14ac:dyDescent="0.3">
      <c r="C907" s="15"/>
      <c r="D907" s="15"/>
      <c r="E907" s="2"/>
      <c r="F907" s="2"/>
      <c r="G907" s="2"/>
      <c r="H907" s="2"/>
    </row>
    <row r="908" spans="3:8" x14ac:dyDescent="0.3">
      <c r="C908" s="15"/>
      <c r="D908" s="15"/>
      <c r="E908" s="2"/>
      <c r="F908" s="2"/>
      <c r="G908" s="2"/>
      <c r="H908" s="2"/>
    </row>
    <row r="909" spans="3:8" x14ac:dyDescent="0.3">
      <c r="C909" s="15"/>
      <c r="D909" s="15"/>
      <c r="E909" s="2"/>
      <c r="F909" s="2"/>
      <c r="G909" s="2"/>
      <c r="H909" s="2"/>
    </row>
    <row r="910" spans="3:8" x14ac:dyDescent="0.3">
      <c r="C910" s="15"/>
      <c r="D910" s="15"/>
      <c r="E910" s="2"/>
      <c r="F910" s="2"/>
      <c r="G910" s="2"/>
      <c r="H910" s="2"/>
    </row>
    <row r="911" spans="3:8" x14ac:dyDescent="0.3">
      <c r="C911" s="15"/>
      <c r="D911" s="15"/>
      <c r="E911" s="2"/>
      <c r="F911" s="2"/>
      <c r="G911" s="2"/>
      <c r="H911" s="2"/>
    </row>
    <row r="912" spans="3:8" x14ac:dyDescent="0.3">
      <c r="C912" s="15"/>
      <c r="D912" s="15"/>
      <c r="E912" s="2"/>
      <c r="F912" s="2"/>
      <c r="G912" s="2"/>
      <c r="H912" s="2"/>
    </row>
    <row r="913" spans="3:8" x14ac:dyDescent="0.3">
      <c r="C913" s="15"/>
      <c r="D913" s="15"/>
      <c r="E913" s="2"/>
      <c r="F913" s="2"/>
      <c r="G913" s="2"/>
      <c r="H913" s="2"/>
    </row>
    <row r="914" spans="3:8" x14ac:dyDescent="0.3">
      <c r="C914" s="15"/>
      <c r="D914" s="15"/>
      <c r="E914" s="2"/>
      <c r="F914" s="2"/>
      <c r="G914" s="2"/>
      <c r="H914" s="2"/>
    </row>
    <row r="915" spans="3:8" x14ac:dyDescent="0.3">
      <c r="C915" s="15"/>
      <c r="D915" s="15"/>
      <c r="E915" s="2"/>
      <c r="F915" s="2"/>
      <c r="G915" s="2"/>
      <c r="H915" s="2"/>
    </row>
    <row r="916" spans="3:8" x14ac:dyDescent="0.3">
      <c r="C916" s="15"/>
      <c r="D916" s="15"/>
      <c r="E916" s="2"/>
      <c r="F916" s="2"/>
      <c r="G916" s="2"/>
      <c r="H916" s="2"/>
    </row>
    <row r="917" spans="3:8" x14ac:dyDescent="0.3">
      <c r="C917" s="15"/>
      <c r="D917" s="15"/>
      <c r="E917" s="2"/>
      <c r="F917" s="2"/>
      <c r="G917" s="2"/>
      <c r="H917" s="2"/>
    </row>
    <row r="918" spans="3:8" x14ac:dyDescent="0.3">
      <c r="C918" s="15"/>
      <c r="D918" s="15"/>
      <c r="E918" s="2"/>
      <c r="F918" s="2"/>
      <c r="G918" s="2"/>
      <c r="H918" s="2"/>
    </row>
    <row r="919" spans="3:8" x14ac:dyDescent="0.3">
      <c r="C919" s="15"/>
      <c r="D919" s="15"/>
      <c r="E919" s="2"/>
      <c r="F919" s="2"/>
      <c r="G919" s="2"/>
      <c r="H919" s="2"/>
    </row>
    <row r="920" spans="3:8" x14ac:dyDescent="0.3">
      <c r="C920" s="15"/>
      <c r="D920" s="15"/>
      <c r="E920" s="2"/>
      <c r="F920" s="2"/>
      <c r="G920" s="2"/>
      <c r="H920" s="2"/>
    </row>
    <row r="921" spans="3:8" x14ac:dyDescent="0.3">
      <c r="C921" s="15"/>
      <c r="D921" s="15"/>
      <c r="E921" s="2"/>
      <c r="F921" s="2"/>
      <c r="G921" s="2"/>
      <c r="H921" s="2"/>
    </row>
    <row r="922" spans="3:8" x14ac:dyDescent="0.3">
      <c r="C922" s="15"/>
      <c r="D922" s="15"/>
      <c r="E922" s="2"/>
      <c r="F922" s="2"/>
      <c r="G922" s="2"/>
      <c r="H922" s="2"/>
    </row>
    <row r="923" spans="3:8" x14ac:dyDescent="0.3">
      <c r="C923" s="15"/>
      <c r="D923" s="15"/>
      <c r="E923" s="2"/>
      <c r="F923" s="2"/>
      <c r="G923" s="2"/>
      <c r="H923" s="2"/>
    </row>
    <row r="924" spans="3:8" x14ac:dyDescent="0.3">
      <c r="C924" s="15"/>
      <c r="D924" s="15"/>
      <c r="E924" s="2"/>
      <c r="F924" s="2"/>
      <c r="G924" s="2"/>
      <c r="H924" s="2"/>
    </row>
    <row r="925" spans="3:8" x14ac:dyDescent="0.3">
      <c r="C925" s="15"/>
      <c r="D925" s="15"/>
      <c r="E925" s="2"/>
      <c r="F925" s="2"/>
      <c r="G925" s="2"/>
      <c r="H925" s="2"/>
    </row>
    <row r="926" spans="3:8" x14ac:dyDescent="0.3">
      <c r="C926" s="15"/>
      <c r="D926" s="15"/>
      <c r="E926" s="2"/>
      <c r="F926" s="2"/>
      <c r="G926" s="2"/>
      <c r="H926" s="2"/>
    </row>
    <row r="927" spans="3:8" x14ac:dyDescent="0.3">
      <c r="C927" s="15"/>
      <c r="D927" s="15"/>
      <c r="E927" s="2"/>
      <c r="F927" s="2"/>
      <c r="G927" s="2"/>
      <c r="H927" s="2"/>
    </row>
    <row r="928" spans="3:8" x14ac:dyDescent="0.3">
      <c r="C928" s="15"/>
      <c r="D928" s="15"/>
      <c r="E928" s="2"/>
      <c r="F928" s="2"/>
      <c r="G928" s="2"/>
      <c r="H928" s="2"/>
    </row>
    <row r="929" spans="3:8" x14ac:dyDescent="0.3">
      <c r="C929" s="15"/>
      <c r="D929" s="15"/>
      <c r="E929" s="2"/>
      <c r="F929" s="2"/>
      <c r="G929" s="2"/>
      <c r="H929" s="2"/>
    </row>
    <row r="930" spans="3:8" x14ac:dyDescent="0.3">
      <c r="C930" s="15"/>
      <c r="D930" s="15"/>
      <c r="E930" s="2"/>
      <c r="F930" s="2"/>
      <c r="G930" s="2"/>
      <c r="H930" s="2"/>
    </row>
    <row r="931" spans="3:8" x14ac:dyDescent="0.3">
      <c r="C931" s="15"/>
      <c r="D931" s="15"/>
      <c r="E931" s="2"/>
      <c r="F931" s="2"/>
      <c r="G931" s="2"/>
      <c r="H931" s="2"/>
    </row>
    <row r="932" spans="3:8" x14ac:dyDescent="0.3">
      <c r="C932" s="15"/>
      <c r="D932" s="15"/>
      <c r="E932" s="2"/>
      <c r="F932" s="2"/>
      <c r="G932" s="2"/>
      <c r="H932" s="2"/>
    </row>
    <row r="933" spans="3:8" x14ac:dyDescent="0.3">
      <c r="C933" s="15"/>
      <c r="D933" s="15"/>
      <c r="E933" s="2"/>
      <c r="F933" s="2"/>
      <c r="G933" s="2"/>
      <c r="H933" s="2"/>
    </row>
    <row r="934" spans="3:8" x14ac:dyDescent="0.3">
      <c r="C934" s="15"/>
      <c r="D934" s="15"/>
      <c r="E934" s="2"/>
      <c r="F934" s="2"/>
      <c r="G934" s="2"/>
      <c r="H934" s="2"/>
    </row>
    <row r="935" spans="3:8" x14ac:dyDescent="0.3">
      <c r="C935" s="15"/>
      <c r="D935" s="15"/>
      <c r="E935" s="2"/>
      <c r="F935" s="2"/>
      <c r="G935" s="2"/>
      <c r="H935" s="2"/>
    </row>
    <row r="936" spans="3:8" x14ac:dyDescent="0.3">
      <c r="C936" s="15"/>
      <c r="D936" s="15"/>
      <c r="E936" s="2"/>
      <c r="F936" s="2"/>
      <c r="G936" s="2"/>
      <c r="H936" s="2"/>
    </row>
    <row r="937" spans="3:8" x14ac:dyDescent="0.3">
      <c r="C937" s="15"/>
      <c r="D937" s="15"/>
      <c r="E937" s="2"/>
      <c r="F937" s="2"/>
      <c r="G937" s="2"/>
      <c r="H937" s="2"/>
    </row>
    <row r="938" spans="3:8" x14ac:dyDescent="0.3">
      <c r="C938" s="15"/>
      <c r="D938" s="15"/>
      <c r="E938" s="2"/>
      <c r="F938" s="2"/>
      <c r="G938" s="2"/>
      <c r="H938" s="2"/>
    </row>
    <row r="939" spans="3:8" x14ac:dyDescent="0.3">
      <c r="C939" s="15"/>
      <c r="D939" s="15"/>
      <c r="E939" s="2"/>
      <c r="F939" s="2"/>
      <c r="G939" s="2"/>
      <c r="H939" s="2"/>
    </row>
    <row r="940" spans="3:8" x14ac:dyDescent="0.3">
      <c r="C940" s="15"/>
      <c r="D940" s="15"/>
      <c r="E940" s="2"/>
      <c r="F940" s="2"/>
      <c r="G940" s="2"/>
      <c r="H940" s="2"/>
    </row>
    <row r="941" spans="3:8" x14ac:dyDescent="0.3">
      <c r="C941" s="15"/>
      <c r="D941" s="15"/>
      <c r="E941" s="2"/>
      <c r="F941" s="2"/>
      <c r="G941" s="2"/>
      <c r="H941" s="2"/>
    </row>
    <row r="942" spans="3:8" x14ac:dyDescent="0.3">
      <c r="C942" s="15"/>
      <c r="D942" s="15"/>
      <c r="E942" s="2"/>
      <c r="F942" s="2"/>
      <c r="G942" s="2"/>
      <c r="H942" s="2"/>
    </row>
    <row r="943" spans="3:8" x14ac:dyDescent="0.3">
      <c r="C943" s="15"/>
      <c r="D943" s="15"/>
      <c r="E943" s="2"/>
      <c r="F943" s="2"/>
      <c r="G943" s="2"/>
      <c r="H943" s="2"/>
    </row>
    <row r="944" spans="3:8" x14ac:dyDescent="0.3">
      <c r="C944" s="15"/>
      <c r="D944" s="15"/>
      <c r="E944" s="2"/>
      <c r="F944" s="2"/>
      <c r="G944" s="2"/>
      <c r="H944" s="2"/>
    </row>
    <row r="945" spans="3:8" x14ac:dyDescent="0.3">
      <c r="C945" s="15"/>
      <c r="D945" s="15"/>
      <c r="E945" s="2"/>
      <c r="F945" s="2"/>
      <c r="G945" s="2"/>
      <c r="H945" s="2"/>
    </row>
    <row r="946" spans="3:8" x14ac:dyDescent="0.3">
      <c r="C946" s="15"/>
      <c r="D946" s="15"/>
      <c r="E946" s="2"/>
      <c r="F946" s="2"/>
      <c r="G946" s="2"/>
      <c r="H946" s="2"/>
    </row>
    <row r="947" spans="3:8" x14ac:dyDescent="0.3">
      <c r="C947" s="15"/>
      <c r="D947" s="15"/>
      <c r="E947" s="2"/>
      <c r="F947" s="2"/>
      <c r="G947" s="2"/>
      <c r="H947" s="2"/>
    </row>
    <row r="948" spans="3:8" x14ac:dyDescent="0.3">
      <c r="C948" s="15"/>
      <c r="D948" s="15"/>
      <c r="E948" s="2"/>
      <c r="F948" s="2"/>
      <c r="G948" s="2"/>
      <c r="H948" s="2"/>
    </row>
    <row r="949" spans="3:8" x14ac:dyDescent="0.3">
      <c r="C949" s="15"/>
      <c r="D949" s="15"/>
      <c r="E949" s="2"/>
      <c r="F949" s="2"/>
      <c r="G949" s="2"/>
      <c r="H949" s="2"/>
    </row>
    <row r="950" spans="3:8" x14ac:dyDescent="0.3">
      <c r="C950" s="15"/>
      <c r="D950" s="15"/>
      <c r="E950" s="2"/>
      <c r="F950" s="2"/>
      <c r="G950" s="2"/>
      <c r="H950" s="2"/>
    </row>
    <row r="951" spans="3:8" x14ac:dyDescent="0.3">
      <c r="C951" s="15"/>
      <c r="D951" s="15"/>
      <c r="E951" s="2"/>
      <c r="F951" s="2"/>
      <c r="G951" s="2"/>
      <c r="H951" s="2"/>
    </row>
    <row r="952" spans="3:8" x14ac:dyDescent="0.3">
      <c r="C952" s="15"/>
      <c r="D952" s="15"/>
      <c r="E952" s="2"/>
      <c r="F952" s="2"/>
      <c r="G952" s="2"/>
      <c r="H952" s="2"/>
    </row>
    <row r="953" spans="3:8" x14ac:dyDescent="0.3">
      <c r="C953" s="15"/>
      <c r="D953" s="15"/>
      <c r="E953" s="2"/>
      <c r="F953" s="2"/>
      <c r="G953" s="2"/>
      <c r="H953" s="2"/>
    </row>
    <row r="954" spans="3:8" x14ac:dyDescent="0.3">
      <c r="C954" s="15"/>
      <c r="D954" s="15"/>
      <c r="E954" s="2"/>
      <c r="F954" s="2"/>
      <c r="G954" s="2"/>
      <c r="H954" s="2"/>
    </row>
    <row r="955" spans="3:8" x14ac:dyDescent="0.3">
      <c r="C955" s="15"/>
      <c r="D955" s="15"/>
      <c r="E955" s="2"/>
      <c r="F955" s="2"/>
      <c r="G955" s="2"/>
      <c r="H955" s="2"/>
    </row>
    <row r="956" spans="3:8" x14ac:dyDescent="0.3">
      <c r="C956" s="15"/>
      <c r="D956" s="15"/>
      <c r="E956" s="2"/>
      <c r="F956" s="2"/>
      <c r="G956" s="2"/>
      <c r="H956" s="2"/>
    </row>
    <row r="957" spans="3:8" x14ac:dyDescent="0.3">
      <c r="C957" s="15"/>
      <c r="D957" s="15"/>
      <c r="E957" s="2"/>
      <c r="F957" s="2"/>
      <c r="G957" s="2"/>
      <c r="H957" s="2"/>
    </row>
    <row r="958" spans="3:8" x14ac:dyDescent="0.3">
      <c r="C958" s="15"/>
      <c r="D958" s="15"/>
      <c r="E958" s="2"/>
      <c r="F958" s="2"/>
      <c r="G958" s="2"/>
      <c r="H958" s="2"/>
    </row>
    <row r="959" spans="3:8" x14ac:dyDescent="0.3">
      <c r="C959" s="15"/>
      <c r="D959" s="15"/>
      <c r="E959" s="2"/>
      <c r="F959" s="2"/>
      <c r="G959" s="2"/>
      <c r="H959" s="2"/>
    </row>
    <row r="960" spans="3:8" x14ac:dyDescent="0.3">
      <c r="C960" s="15"/>
      <c r="D960" s="15"/>
      <c r="E960" s="2"/>
      <c r="F960" s="2"/>
      <c r="G960" s="2"/>
      <c r="H960" s="2"/>
    </row>
    <row r="961" spans="3:8" x14ac:dyDescent="0.3">
      <c r="C961" s="15"/>
      <c r="D961" s="15"/>
      <c r="E961" s="2"/>
      <c r="F961" s="2"/>
      <c r="G961" s="2"/>
      <c r="H961" s="2"/>
    </row>
    <row r="962" spans="3:8" x14ac:dyDescent="0.3">
      <c r="C962" s="15"/>
      <c r="D962" s="15"/>
      <c r="E962" s="2"/>
      <c r="F962" s="2"/>
      <c r="G962" s="2"/>
      <c r="H962" s="2"/>
    </row>
    <row r="963" spans="3:8" x14ac:dyDescent="0.3">
      <c r="C963" s="15"/>
      <c r="D963" s="15"/>
      <c r="E963" s="2"/>
      <c r="F963" s="2"/>
      <c r="G963" s="2"/>
      <c r="H963" s="2"/>
    </row>
    <row r="964" spans="3:8" x14ac:dyDescent="0.3">
      <c r="C964" s="15"/>
      <c r="D964" s="15"/>
      <c r="E964" s="2"/>
      <c r="F964" s="2"/>
      <c r="G964" s="2"/>
      <c r="H964" s="2"/>
    </row>
    <row r="965" spans="3:8" x14ac:dyDescent="0.3">
      <c r="C965" s="15"/>
      <c r="D965" s="15"/>
      <c r="E965" s="2"/>
      <c r="F965" s="2"/>
      <c r="G965" s="2"/>
      <c r="H965" s="2"/>
    </row>
    <row r="966" spans="3:8" x14ac:dyDescent="0.3">
      <c r="C966" s="15"/>
      <c r="D966" s="15"/>
      <c r="E966" s="2"/>
      <c r="F966" s="2"/>
      <c r="G966" s="2"/>
      <c r="H966" s="2"/>
    </row>
    <row r="967" spans="3:8" x14ac:dyDescent="0.3">
      <c r="C967" s="15"/>
      <c r="D967" s="15"/>
      <c r="E967" s="2"/>
      <c r="F967" s="2"/>
      <c r="G967" s="2"/>
      <c r="H967" s="2"/>
    </row>
    <row r="968" spans="3:8" x14ac:dyDescent="0.3">
      <c r="C968" s="15"/>
      <c r="D968" s="15"/>
      <c r="E968" s="2"/>
      <c r="F968" s="2"/>
      <c r="G968" s="2"/>
      <c r="H968" s="2"/>
    </row>
    <row r="969" spans="3:8" x14ac:dyDescent="0.3">
      <c r="C969" s="15"/>
      <c r="D969" s="15"/>
      <c r="E969" s="2"/>
      <c r="F969" s="2"/>
      <c r="G969" s="2"/>
      <c r="H969" s="2"/>
    </row>
    <row r="970" spans="3:8" x14ac:dyDescent="0.3">
      <c r="C970" s="15"/>
      <c r="D970" s="15"/>
      <c r="E970" s="2"/>
      <c r="F970" s="2"/>
      <c r="G970" s="2"/>
      <c r="H970" s="2"/>
    </row>
    <row r="971" spans="3:8" x14ac:dyDescent="0.3">
      <c r="C971" s="15"/>
      <c r="D971" s="15"/>
      <c r="E971" s="2"/>
      <c r="F971" s="2"/>
      <c r="G971" s="2"/>
      <c r="H971" s="2"/>
    </row>
    <row r="972" spans="3:8" x14ac:dyDescent="0.3">
      <c r="C972" s="15"/>
      <c r="D972" s="15"/>
      <c r="E972" s="2"/>
      <c r="F972" s="2"/>
      <c r="G972" s="2"/>
      <c r="H972" s="2"/>
    </row>
    <row r="973" spans="3:8" x14ac:dyDescent="0.3">
      <c r="C973" s="15"/>
      <c r="D973" s="15"/>
      <c r="E973" s="2"/>
      <c r="F973" s="2"/>
      <c r="G973" s="2"/>
      <c r="H973" s="2"/>
    </row>
    <row r="974" spans="3:8" x14ac:dyDescent="0.3">
      <c r="C974" s="15"/>
      <c r="D974" s="15"/>
      <c r="E974" s="2"/>
      <c r="F974" s="2"/>
      <c r="G974" s="2"/>
      <c r="H974" s="2"/>
    </row>
    <row r="975" spans="3:8" x14ac:dyDescent="0.3">
      <c r="C975" s="15"/>
      <c r="D975" s="15"/>
      <c r="E975" s="2"/>
      <c r="F975" s="2"/>
      <c r="G975" s="2"/>
      <c r="H975" s="2"/>
    </row>
    <row r="976" spans="3:8" x14ac:dyDescent="0.3">
      <c r="C976" s="15"/>
      <c r="D976" s="15"/>
      <c r="E976" s="2"/>
      <c r="F976" s="2"/>
      <c r="G976" s="2"/>
      <c r="H976" s="2"/>
    </row>
    <row r="977" spans="3:8" x14ac:dyDescent="0.3">
      <c r="C977" s="15"/>
      <c r="D977" s="15"/>
      <c r="E977" s="2"/>
      <c r="F977" s="2"/>
      <c r="G977" s="2"/>
      <c r="H977" s="2"/>
    </row>
    <row r="978" spans="3:8" x14ac:dyDescent="0.3">
      <c r="C978" s="15"/>
      <c r="D978" s="15"/>
      <c r="E978" s="2"/>
      <c r="F978" s="2"/>
      <c r="G978" s="2"/>
      <c r="H978" s="2"/>
    </row>
    <row r="979" spans="3:8" x14ac:dyDescent="0.3">
      <c r="C979" s="15"/>
      <c r="D979" s="15"/>
      <c r="E979" s="2"/>
      <c r="F979" s="2"/>
      <c r="G979" s="2"/>
      <c r="H979" s="2"/>
    </row>
    <row r="980" spans="3:8" x14ac:dyDescent="0.3">
      <c r="C980" s="15"/>
      <c r="D980" s="15"/>
      <c r="E980" s="2"/>
      <c r="F980" s="2"/>
      <c r="G980" s="2"/>
      <c r="H980" s="2"/>
    </row>
    <row r="981" spans="3:8" x14ac:dyDescent="0.3">
      <c r="C981" s="15"/>
      <c r="D981" s="15"/>
      <c r="E981" s="2"/>
      <c r="F981" s="2"/>
      <c r="G981" s="2"/>
      <c r="H981" s="2"/>
    </row>
    <row r="982" spans="3:8" x14ac:dyDescent="0.3">
      <c r="C982" s="15"/>
      <c r="D982" s="15"/>
      <c r="E982" s="2"/>
      <c r="F982" s="2"/>
      <c r="G982" s="2"/>
      <c r="H982" s="2"/>
    </row>
    <row r="983" spans="3:8" x14ac:dyDescent="0.3">
      <c r="C983" s="15"/>
      <c r="D983" s="15"/>
      <c r="E983" s="2"/>
      <c r="F983" s="2"/>
      <c r="G983" s="2"/>
      <c r="H983" s="2"/>
    </row>
    <row r="984" spans="3:8" x14ac:dyDescent="0.3">
      <c r="C984" s="15"/>
      <c r="D984" s="15"/>
      <c r="E984" s="2"/>
      <c r="F984" s="2"/>
      <c r="G984" s="2"/>
      <c r="H984" s="2"/>
    </row>
    <row r="985" spans="3:8" x14ac:dyDescent="0.3">
      <c r="C985" s="15"/>
      <c r="D985" s="15"/>
      <c r="E985" s="2"/>
      <c r="F985" s="2"/>
      <c r="G985" s="2"/>
      <c r="H985" s="2"/>
    </row>
    <row r="986" spans="3:8" x14ac:dyDescent="0.3">
      <c r="C986" s="15"/>
      <c r="D986" s="15"/>
      <c r="E986" s="2"/>
      <c r="F986" s="2"/>
      <c r="G986" s="2"/>
      <c r="H986" s="2"/>
    </row>
    <row r="987" spans="3:8" x14ac:dyDescent="0.3">
      <c r="C987" s="15"/>
      <c r="D987" s="15"/>
      <c r="E987" s="2"/>
      <c r="F987" s="2"/>
      <c r="G987" s="2"/>
      <c r="H987" s="2"/>
    </row>
    <row r="988" spans="3:8" x14ac:dyDescent="0.3">
      <c r="C988" s="15"/>
      <c r="D988" s="15"/>
      <c r="E988" s="2"/>
      <c r="F988" s="2"/>
      <c r="G988" s="2"/>
      <c r="H988" s="2"/>
    </row>
    <row r="989" spans="3:8" x14ac:dyDescent="0.3">
      <c r="C989" s="15"/>
      <c r="D989" s="15"/>
      <c r="E989" s="2"/>
      <c r="F989" s="2"/>
      <c r="G989" s="2"/>
      <c r="H989" s="2"/>
    </row>
    <row r="990" spans="3:8" x14ac:dyDescent="0.3">
      <c r="C990" s="15"/>
      <c r="D990" s="15"/>
      <c r="E990" s="2"/>
      <c r="F990" s="2"/>
      <c r="G990" s="2"/>
      <c r="H990" s="2"/>
    </row>
    <row r="991" spans="3:8" x14ac:dyDescent="0.3">
      <c r="C991" s="15"/>
      <c r="D991" s="15"/>
      <c r="E991" s="2"/>
      <c r="F991" s="2"/>
      <c r="G991" s="2"/>
      <c r="H991" s="2"/>
    </row>
    <row r="992" spans="3:8" x14ac:dyDescent="0.3">
      <c r="C992" s="15"/>
      <c r="D992" s="15"/>
      <c r="E992" s="2"/>
      <c r="F992" s="2"/>
      <c r="G992" s="2"/>
      <c r="H992" s="2"/>
    </row>
    <row r="993" spans="3:8" x14ac:dyDescent="0.3">
      <c r="C993" s="15"/>
      <c r="D993" s="15"/>
      <c r="E993" s="2"/>
      <c r="F993" s="2"/>
      <c r="G993" s="2"/>
      <c r="H993" s="2"/>
    </row>
    <row r="994" spans="3:8" x14ac:dyDescent="0.3">
      <c r="C994" s="15"/>
      <c r="D994" s="15"/>
      <c r="E994" s="2"/>
      <c r="F994" s="2"/>
      <c r="G994" s="2"/>
      <c r="H994" s="2"/>
    </row>
    <row r="995" spans="3:8" x14ac:dyDescent="0.3">
      <c r="C995" s="15"/>
      <c r="D995" s="15"/>
      <c r="E995" s="2"/>
      <c r="F995" s="2"/>
      <c r="G995" s="2"/>
      <c r="H995" s="2"/>
    </row>
    <row r="996" spans="3:8" x14ac:dyDescent="0.3">
      <c r="C996" s="15"/>
      <c r="D996" s="15"/>
      <c r="E996" s="2"/>
      <c r="F996" s="2"/>
      <c r="G996" s="2"/>
      <c r="H996" s="2"/>
    </row>
    <row r="997" spans="3:8" x14ac:dyDescent="0.3">
      <c r="C997" s="15"/>
      <c r="D997" s="15"/>
      <c r="E997" s="2"/>
      <c r="F997" s="2"/>
      <c r="G997" s="2"/>
      <c r="H997" s="2"/>
    </row>
    <row r="998" spans="3:8" x14ac:dyDescent="0.3">
      <c r="C998" s="15"/>
      <c r="D998" s="15"/>
      <c r="E998" s="2"/>
      <c r="F998" s="2"/>
      <c r="G998" s="2"/>
      <c r="H998" s="2"/>
    </row>
    <row r="999" spans="3:8" x14ac:dyDescent="0.3">
      <c r="C999" s="15"/>
      <c r="D999" s="15"/>
      <c r="E999" s="2"/>
      <c r="F999" s="2"/>
      <c r="G999" s="2"/>
      <c r="H999" s="2"/>
    </row>
    <row r="1000" spans="3:8" x14ac:dyDescent="0.3">
      <c r="C1000" s="15"/>
      <c r="D1000" s="15"/>
      <c r="E1000" s="2"/>
      <c r="F1000" s="2"/>
      <c r="G1000" s="2"/>
      <c r="H1000" s="2"/>
    </row>
    <row r="1001" spans="3:8" x14ac:dyDescent="0.3">
      <c r="C1001" s="15"/>
      <c r="D1001" s="15"/>
      <c r="E1001" s="2"/>
      <c r="F1001" s="2"/>
      <c r="G1001" s="2"/>
      <c r="H1001" s="2"/>
    </row>
    <row r="1002" spans="3:8" x14ac:dyDescent="0.3">
      <c r="C1002" s="15"/>
      <c r="D1002" s="15"/>
      <c r="E1002" s="2"/>
      <c r="F1002" s="2"/>
      <c r="G1002" s="2"/>
      <c r="H100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Normalised0.87x20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Hawes</dc:creator>
  <cp:lastModifiedBy>Alexander Hawes</cp:lastModifiedBy>
  <dcterms:created xsi:type="dcterms:W3CDTF">2022-05-17T12:46:42Z</dcterms:created>
  <dcterms:modified xsi:type="dcterms:W3CDTF">2022-05-30T15:23:36Z</dcterms:modified>
</cp:coreProperties>
</file>