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34A44C3F-4373-40D3-90AA-0D8FDAF9021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7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 l="1"/>
  <c r="E754" i="5" s="1"/>
  <c r="D754" i="5"/>
  <c r="C755" i="5"/>
  <c r="E755" i="5" s="1"/>
  <c r="D755" i="5"/>
  <c r="C756" i="5"/>
  <c r="E756" i="5" s="1"/>
  <c r="D756" i="5"/>
  <c r="C757" i="5"/>
  <c r="G757" i="5" s="1"/>
  <c r="D757" i="5"/>
  <c r="C758" i="5"/>
  <c r="E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C790" i="5"/>
  <c r="G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E801" i="5" s="1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D820" i="5"/>
  <c r="C821" i="5"/>
  <c r="G821" i="5" s="1"/>
  <c r="D821" i="5"/>
  <c r="C822" i="5"/>
  <c r="E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E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G851" i="5" s="1"/>
  <c r="D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E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C876" i="5"/>
  <c r="E876" i="5" s="1"/>
  <c r="D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C881" i="5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E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E907" i="5" s="1"/>
  <c r="D907" i="5"/>
  <c r="C908" i="5"/>
  <c r="E908" i="5" s="1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C913" i="5"/>
  <c r="G913" i="5" s="1"/>
  <c r="D913" i="5"/>
  <c r="C914" i="5"/>
  <c r="G914" i="5" s="1"/>
  <c r="D914" i="5"/>
  <c r="C915" i="5"/>
  <c r="E915" i="5" s="1"/>
  <c r="D915" i="5"/>
  <c r="C916" i="5"/>
  <c r="E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C932" i="5"/>
  <c r="E932" i="5" s="1"/>
  <c r="D932" i="5"/>
  <c r="C933" i="5"/>
  <c r="G933" i="5" s="1"/>
  <c r="D933" i="5"/>
  <c r="C934" i="5"/>
  <c r="E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C940" i="5"/>
  <c r="E940" i="5" s="1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G946" i="5" s="1"/>
  <c r="D946" i="5"/>
  <c r="C947" i="5"/>
  <c r="E947" i="5" s="1"/>
  <c r="D947" i="5"/>
  <c r="C948" i="5"/>
  <c r="E948" i="5" s="1"/>
  <c r="D948" i="5"/>
  <c r="C949" i="5"/>
  <c r="G949" i="5" s="1"/>
  <c r="D949" i="5"/>
  <c r="C950" i="5"/>
  <c r="E950" i="5" s="1"/>
  <c r="D950" i="5"/>
  <c r="C951" i="5"/>
  <c r="G951" i="5" s="1"/>
  <c r="D951" i="5"/>
  <c r="C952" i="5"/>
  <c r="G952" i="5" s="1"/>
  <c r="D952" i="5"/>
  <c r="C953" i="5"/>
  <c r="D953" i="5"/>
  <c r="C954" i="5"/>
  <c r="G954" i="5" s="1"/>
  <c r="D954" i="5"/>
  <c r="C955" i="5"/>
  <c r="G955" i="5" s="1"/>
  <c r="D955" i="5"/>
  <c r="C956" i="5"/>
  <c r="E956" i="5" s="1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E964" i="5" s="1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E972" i="5" s="1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E980" i="5" s="1"/>
  <c r="D980" i="5"/>
  <c r="C981" i="5"/>
  <c r="G981" i="5" s="1"/>
  <c r="D981" i="5"/>
  <c r="C982" i="5"/>
  <c r="G982" i="5" s="1"/>
  <c r="D982" i="5"/>
  <c r="C983" i="5"/>
  <c r="G983" i="5" s="1"/>
  <c r="D983" i="5"/>
  <c r="C984" i="5"/>
  <c r="G984" i="5" s="1"/>
  <c r="D984" i="5"/>
  <c r="C985" i="5"/>
  <c r="G985" i="5" s="1"/>
  <c r="D985" i="5"/>
  <c r="C986" i="5"/>
  <c r="G986" i="5" s="1"/>
  <c r="D986" i="5"/>
  <c r="C987" i="5"/>
  <c r="E987" i="5" s="1"/>
  <c r="D987" i="5"/>
  <c r="C988" i="5"/>
  <c r="E988" i="5" s="1"/>
  <c r="D988" i="5"/>
  <c r="C989" i="5"/>
  <c r="D989" i="5"/>
  <c r="C990" i="5"/>
  <c r="E990" i="5" s="1"/>
  <c r="D990" i="5"/>
  <c r="C991" i="5"/>
  <c r="G991" i="5" s="1"/>
  <c r="D991" i="5"/>
  <c r="C992" i="5"/>
  <c r="E992" i="5" s="1"/>
  <c r="D992" i="5"/>
  <c r="C993" i="5"/>
  <c r="G993" i="5" s="1"/>
  <c r="D993" i="5"/>
  <c r="C994" i="5"/>
  <c r="G994" i="5" s="1"/>
  <c r="D994" i="5"/>
  <c r="C995" i="5"/>
  <c r="E995" i="5" s="1"/>
  <c r="D995" i="5"/>
  <c r="C996" i="5"/>
  <c r="E996" i="5" s="1"/>
  <c r="D996" i="5"/>
  <c r="C997" i="5"/>
  <c r="D997" i="5"/>
  <c r="C998" i="5"/>
  <c r="E998" i="5" s="1"/>
  <c r="D998" i="5"/>
  <c r="C999" i="5"/>
  <c r="G999" i="5" s="1"/>
  <c r="D999" i="5"/>
  <c r="C1000" i="5"/>
  <c r="G1000" i="5" s="1"/>
  <c r="D1000" i="5"/>
  <c r="C1001" i="5"/>
  <c r="G1001" i="5" s="1"/>
  <c r="D1001" i="5"/>
  <c r="C1002" i="5"/>
  <c r="G1002" i="5" s="1"/>
  <c r="D1002" i="5"/>
  <c r="C753" i="5"/>
  <c r="G753" i="5" s="1"/>
  <c r="D753" i="5"/>
  <c r="E997" i="5" l="1"/>
  <c r="E989" i="5"/>
  <c r="E953" i="5"/>
  <c r="E921" i="5"/>
  <c r="E889" i="5"/>
  <c r="E881" i="5"/>
  <c r="E868" i="5"/>
  <c r="H868" i="5" s="1"/>
  <c r="E991" i="5"/>
  <c r="H991" i="5" s="1"/>
  <c r="E951" i="5"/>
  <c r="H951" i="5" s="1"/>
  <c r="E791" i="5"/>
  <c r="H791" i="5" s="1"/>
  <c r="E993" i="5"/>
  <c r="H993" i="5" s="1"/>
  <c r="E895" i="5"/>
  <c r="H895" i="5" s="1"/>
  <c r="E867" i="5"/>
  <c r="H867" i="5" s="1"/>
  <c r="E912" i="5"/>
  <c r="H912" i="5" s="1"/>
  <c r="E879" i="5"/>
  <c r="H879" i="5" s="1"/>
  <c r="E981" i="5"/>
  <c r="H981" i="5" s="1"/>
  <c r="E816" i="5"/>
  <c r="H816" i="5" s="1"/>
  <c r="E761" i="5"/>
  <c r="G830" i="5"/>
  <c r="H830" i="5" s="1"/>
  <c r="E815" i="5"/>
  <c r="H815" i="5" s="1"/>
  <c r="E807" i="5"/>
  <c r="H807" i="5" s="1"/>
  <c r="E945" i="5"/>
  <c r="H945" i="5" s="1"/>
  <c r="E900" i="5"/>
  <c r="H900" i="5" s="1"/>
  <c r="E851" i="5"/>
  <c r="H851" i="5" s="1"/>
  <c r="E826" i="5"/>
  <c r="H826" i="5" s="1"/>
  <c r="G819" i="5"/>
  <c r="H819" i="5" s="1"/>
  <c r="G758" i="5"/>
  <c r="H758" i="5" s="1"/>
  <c r="E1000" i="5"/>
  <c r="H1000" i="5" s="1"/>
  <c r="E982" i="5"/>
  <c r="H982" i="5" s="1"/>
  <c r="G992" i="5"/>
  <c r="H992" i="5" s="1"/>
  <c r="E892" i="5"/>
  <c r="H892" i="5" s="1"/>
  <c r="G822" i="5"/>
  <c r="H822" i="5" s="1"/>
  <c r="E789" i="5"/>
  <c r="H789" i="5" s="1"/>
  <c r="E785" i="5"/>
  <c r="H785" i="5" s="1"/>
  <c r="G932" i="5"/>
  <c r="H932" i="5" s="1"/>
  <c r="G846" i="5"/>
  <c r="H846" i="5" s="1"/>
  <c r="G939" i="5"/>
  <c r="H939" i="5" s="1"/>
  <c r="E887" i="5"/>
  <c r="H887" i="5" s="1"/>
  <c r="G875" i="5"/>
  <c r="H875" i="5" s="1"/>
  <c r="E831" i="5"/>
  <c r="H831" i="5" s="1"/>
  <c r="E798" i="5"/>
  <c r="H798" i="5" s="1"/>
  <c r="E783" i="5"/>
  <c r="H783" i="5" s="1"/>
  <c r="E935" i="5"/>
  <c r="H935" i="5" s="1"/>
  <c r="E905" i="5"/>
  <c r="H905" i="5" s="1"/>
  <c r="E871" i="5"/>
  <c r="H871" i="5" s="1"/>
  <c r="E856" i="5"/>
  <c r="H856" i="5" s="1"/>
  <c r="E849" i="5"/>
  <c r="H849" i="5" s="1"/>
  <c r="E753" i="5"/>
  <c r="H753" i="5" s="1"/>
  <c r="E975" i="5"/>
  <c r="H975" i="5" s="1"/>
  <c r="E899" i="5"/>
  <c r="H899" i="5" s="1"/>
  <c r="G881" i="5"/>
  <c r="H881" i="5" s="1"/>
  <c r="E797" i="5"/>
  <c r="H797" i="5" s="1"/>
  <c r="E775" i="5"/>
  <c r="H775" i="5" s="1"/>
  <c r="H801" i="5"/>
  <c r="G870" i="5"/>
  <c r="H870" i="5" s="1"/>
  <c r="G803" i="5"/>
  <c r="H803" i="5" s="1"/>
  <c r="E782" i="5"/>
  <c r="H782" i="5" s="1"/>
  <c r="E1002" i="5"/>
  <c r="H1002" i="5" s="1"/>
  <c r="E909" i="5"/>
  <c r="H909" i="5" s="1"/>
  <c r="E877" i="5"/>
  <c r="H877" i="5" s="1"/>
  <c r="E863" i="5"/>
  <c r="H863" i="5" s="1"/>
  <c r="E843" i="5"/>
  <c r="H843" i="5" s="1"/>
  <c r="E793" i="5"/>
  <c r="H793" i="5" s="1"/>
  <c r="G859" i="5"/>
  <c r="H859" i="5" s="1"/>
  <c r="E766" i="5"/>
  <c r="H766" i="5" s="1"/>
  <c r="E994" i="5"/>
  <c r="H994" i="5" s="1"/>
  <c r="E983" i="5"/>
  <c r="H983" i="5" s="1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H827" i="5" s="1"/>
  <c r="E795" i="5"/>
  <c r="H795" i="5" s="1"/>
  <c r="E1001" i="5"/>
  <c r="H1001" i="5" s="1"/>
  <c r="E976" i="5"/>
  <c r="H976" i="5" s="1"/>
  <c r="E969" i="5"/>
  <c r="H969" i="5" s="1"/>
  <c r="E965" i="5"/>
  <c r="H965" i="5" s="1"/>
  <c r="E937" i="5"/>
  <c r="H937" i="5" s="1"/>
  <c r="E919" i="5"/>
  <c r="H919" i="5" s="1"/>
  <c r="E848" i="5"/>
  <c r="H848" i="5" s="1"/>
  <c r="E845" i="5"/>
  <c r="H845" i="5" s="1"/>
  <c r="E805" i="5"/>
  <c r="H805" i="5" s="1"/>
  <c r="E769" i="5"/>
  <c r="H769" i="5" s="1"/>
  <c r="G995" i="5"/>
  <c r="H995" i="5" s="1"/>
  <c r="G958" i="5"/>
  <c r="H958" i="5" s="1"/>
  <c r="G787" i="5"/>
  <c r="H787" i="5" s="1"/>
  <c r="E960" i="5"/>
  <c r="H960" i="5" s="1"/>
  <c r="E924" i="5"/>
  <c r="H924" i="5" s="1"/>
  <c r="G894" i="5"/>
  <c r="H894" i="5" s="1"/>
  <c r="G854" i="5"/>
  <c r="H854" i="5" s="1"/>
  <c r="E838" i="5"/>
  <c r="H838" i="5" s="1"/>
  <c r="E835" i="5"/>
  <c r="E808" i="5"/>
  <c r="H808" i="5" s="1"/>
  <c r="E790" i="5"/>
  <c r="H790" i="5" s="1"/>
  <c r="H761" i="5"/>
  <c r="G997" i="5"/>
  <c r="H997" i="5" s="1"/>
  <c r="E986" i="5"/>
  <c r="H986" i="5" s="1"/>
  <c r="E943" i="5"/>
  <c r="H943" i="5" s="1"/>
  <c r="E927" i="5"/>
  <c r="H927" i="5" s="1"/>
  <c r="E920" i="5"/>
  <c r="H920" i="5" s="1"/>
  <c r="E917" i="5"/>
  <c r="H917" i="5" s="1"/>
  <c r="E896" i="5"/>
  <c r="H896" i="5" s="1"/>
  <c r="E888" i="5"/>
  <c r="H888" i="5" s="1"/>
  <c r="E885" i="5"/>
  <c r="H885" i="5" s="1"/>
  <c r="E873" i="5"/>
  <c r="H873" i="5" s="1"/>
  <c r="E841" i="5"/>
  <c r="H841" i="5" s="1"/>
  <c r="E814" i="5"/>
  <c r="H814" i="5" s="1"/>
  <c r="E811" i="5"/>
  <c r="H811" i="5" s="1"/>
  <c r="E777" i="5"/>
  <c r="H777" i="5" s="1"/>
  <c r="E773" i="5"/>
  <c r="H773" i="5" s="1"/>
  <c r="G763" i="5"/>
  <c r="H763" i="5" s="1"/>
  <c r="E757" i="5"/>
  <c r="H757" i="5" s="1"/>
  <c r="G990" i="5"/>
  <c r="H990" i="5" s="1"/>
  <c r="G987" i="5"/>
  <c r="H987" i="5" s="1"/>
  <c r="G964" i="5"/>
  <c r="H964" i="5" s="1"/>
  <c r="G956" i="5"/>
  <c r="H956" i="5" s="1"/>
  <c r="G953" i="5"/>
  <c r="G883" i="5"/>
  <c r="H883" i="5" s="1"/>
  <c r="G806" i="5"/>
  <c r="H806" i="5" s="1"/>
  <c r="E759" i="5"/>
  <c r="H759" i="5" s="1"/>
  <c r="E944" i="5"/>
  <c r="H944" i="5" s="1"/>
  <c r="E941" i="5"/>
  <c r="H941" i="5" s="1"/>
  <c r="G934" i="5"/>
  <c r="H934" i="5" s="1"/>
  <c r="E911" i="5"/>
  <c r="H911" i="5" s="1"/>
  <c r="G889" i="5"/>
  <c r="E864" i="5"/>
  <c r="H864" i="5" s="1"/>
  <c r="E855" i="5"/>
  <c r="H855" i="5" s="1"/>
  <c r="E842" i="5"/>
  <c r="H842" i="5" s="1"/>
  <c r="E833" i="5"/>
  <c r="H833" i="5" s="1"/>
  <c r="E825" i="5"/>
  <c r="H825" i="5" s="1"/>
  <c r="E809" i="5"/>
  <c r="H809" i="5" s="1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H949" i="5" s="1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H907" i="5" s="1"/>
  <c r="G902" i="5"/>
  <c r="H902" i="5" s="1"/>
  <c r="E866" i="5"/>
  <c r="H866" i="5" s="1"/>
  <c r="E818" i="5"/>
  <c r="H818" i="5" s="1"/>
  <c r="G774" i="5"/>
  <c r="H774" i="5" s="1"/>
  <c r="G771" i="5"/>
  <c r="H771" i="5" s="1"/>
  <c r="E974" i="5"/>
  <c r="H974" i="5" s="1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E967" i="5"/>
  <c r="H967" i="5" s="1"/>
  <c r="E955" i="5"/>
  <c r="H955" i="5" s="1"/>
  <c r="E931" i="5"/>
  <c r="H931" i="5" s="1"/>
  <c r="E903" i="5"/>
  <c r="H903" i="5" s="1"/>
  <c r="E891" i="5"/>
  <c r="H891" i="5" s="1"/>
  <c r="G755" i="5"/>
  <c r="H755" i="5" s="1"/>
  <c r="E829" i="5"/>
  <c r="H829" i="5" s="1"/>
  <c r="E820" i="5"/>
  <c r="G820" i="5"/>
  <c r="E812" i="5"/>
  <c r="G812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H754" i="5" s="1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J4" i="5" l="1"/>
  <c r="K4" i="5"/>
  <c r="H889" i="5"/>
  <c r="H953" i="5"/>
  <c r="L4" i="5"/>
  <c r="E315" i="5"/>
  <c r="E347" i="5"/>
  <c r="E355" i="5"/>
  <c r="E387" i="5"/>
  <c r="H844" i="5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J6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55" i="5" l="1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<sst xmlns="http://schemas.openxmlformats.org/spreadsheetml/2006/main" count="16" uniqueCount="16">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</sst>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Normalised0.67!$A$2:$A$11</c:f>
              <c:numCache>
                <c:formatCode>General</c:formatCode>
                <c:ptCount val="1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</c:numCache>
            </c:numRef>
          </c:xVal>
          <c:yVal>
            <c:numRef>
              <c:f>Normalised0.67!$H$2:$H$11</c:f>
              <c:numCache>
                <c:formatCode>General</c:formatCode>
                <c:ptCount val="10"/>
                <c:pt idx="0">
                  <c:v>0</c:v>
                </c:pt>
                <c:pt idx="1">
                  <c:v>4.5265732202650309E-2</c:v>
                </c:pt>
                <c:pt idx="2">
                  <c:v>7.2430904258701218E-2</c:v>
                </c:pt>
                <c:pt idx="3">
                  <c:v>0.1361028966395684</c:v>
                </c:pt>
                <c:pt idx="4">
                  <c:v>0.18002443164863677</c:v>
                </c:pt>
                <c:pt idx="5">
                  <c:v>0.23561789109215397</c:v>
                </c:pt>
                <c:pt idx="6">
                  <c:v>0.28703387104179001</c:v>
                </c:pt>
                <c:pt idx="7">
                  <c:v>0.31834516860412027</c:v>
                </c:pt>
                <c:pt idx="8">
                  <c:v>0.38708085807877712</c:v>
                </c:pt>
                <c:pt idx="9">
                  <c:v>0.42720925910352031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Normalised0.67!$A$2:$A$21</c:f>
              <c:numCache>
                <c:formatCode>General</c:formatCode>
                <c:ptCount val="2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</c:numCache>
            </c:numRef>
          </c:xVal>
          <c:yVal>
            <c:numRef>
              <c:f>Normalised0.67!$H$2:$H$21</c:f>
              <c:numCache>
                <c:formatCode>General</c:formatCode>
                <c:ptCount val="20"/>
                <c:pt idx="0">
                  <c:v>0</c:v>
                </c:pt>
                <c:pt idx="1">
                  <c:v>4.5265732202650309E-2</c:v>
                </c:pt>
                <c:pt idx="2">
                  <c:v>7.2430904258701218E-2</c:v>
                </c:pt>
                <c:pt idx="3">
                  <c:v>0.1361028966395684</c:v>
                </c:pt>
                <c:pt idx="4">
                  <c:v>0.18002443164863677</c:v>
                </c:pt>
                <c:pt idx="5">
                  <c:v>0.23561789109215397</c:v>
                </c:pt>
                <c:pt idx="6">
                  <c:v>0.28703387104179001</c:v>
                </c:pt>
                <c:pt idx="7">
                  <c:v>0.31834516860412027</c:v>
                </c:pt>
                <c:pt idx="8">
                  <c:v>0.38708085807877712</c:v>
                </c:pt>
                <c:pt idx="9">
                  <c:v>0.42720925910352031</c:v>
                </c:pt>
                <c:pt idx="10">
                  <c:v>0.42811199119690879</c:v>
                </c:pt>
                <c:pt idx="11">
                  <c:v>0.50557014033199976</c:v>
                </c:pt>
                <c:pt idx="12">
                  <c:v>0.59021252235885224</c:v>
                </c:pt>
                <c:pt idx="13">
                  <c:v>0.59247656583878772</c:v>
                </c:pt>
                <c:pt idx="14">
                  <c:v>0.69044696619823265</c:v>
                </c:pt>
                <c:pt idx="15">
                  <c:v>0.67947160471869017</c:v>
                </c:pt>
                <c:pt idx="16">
                  <c:v>0.75142299488206254</c:v>
                </c:pt>
                <c:pt idx="17">
                  <c:v>0.87688495707099445</c:v>
                </c:pt>
                <c:pt idx="18">
                  <c:v>0.85291371894623458</c:v>
                </c:pt>
                <c:pt idx="19">
                  <c:v>0.92740098645253988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Normalised0.67!$A$2:$A$37</c:f>
              <c:numCache>
                <c:formatCode>General</c:formatCode>
                <c:ptCount val="3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</c:numCache>
            </c:numRef>
          </c:xVal>
          <c:yVal>
            <c:numRef>
              <c:f>Normalised0.67!$H$2:$H$37</c:f>
              <c:numCache>
                <c:formatCode>General</c:formatCode>
                <c:ptCount val="36"/>
                <c:pt idx="0">
                  <c:v>0</c:v>
                </c:pt>
                <c:pt idx="1">
                  <c:v>4.5265732202650309E-2</c:v>
                </c:pt>
                <c:pt idx="2">
                  <c:v>7.2430904258701218E-2</c:v>
                </c:pt>
                <c:pt idx="3">
                  <c:v>0.1361028966395684</c:v>
                </c:pt>
                <c:pt idx="4">
                  <c:v>0.18002443164863677</c:v>
                </c:pt>
                <c:pt idx="5">
                  <c:v>0.23561789109215397</c:v>
                </c:pt>
                <c:pt idx="6">
                  <c:v>0.28703387104179001</c:v>
                </c:pt>
                <c:pt idx="7">
                  <c:v>0.31834516860412027</c:v>
                </c:pt>
                <c:pt idx="8">
                  <c:v>0.38708085807877712</c:v>
                </c:pt>
                <c:pt idx="9">
                  <c:v>0.42720925910352031</c:v>
                </c:pt>
                <c:pt idx="10">
                  <c:v>0.42811199119690879</c:v>
                </c:pt>
                <c:pt idx="11">
                  <c:v>0.50557014033199976</c:v>
                </c:pt>
                <c:pt idx="12">
                  <c:v>0.59021252235885224</c:v>
                </c:pt>
                <c:pt idx="13">
                  <c:v>0.59247656583878772</c:v>
                </c:pt>
                <c:pt idx="14">
                  <c:v>0.69044696619823265</c:v>
                </c:pt>
                <c:pt idx="15">
                  <c:v>0.67947160471869017</c:v>
                </c:pt>
                <c:pt idx="16">
                  <c:v>0.75142299488206254</c:v>
                </c:pt>
                <c:pt idx="17">
                  <c:v>0.87688495707099445</c:v>
                </c:pt>
                <c:pt idx="18">
                  <c:v>0.85291371894623458</c:v>
                </c:pt>
                <c:pt idx="19">
                  <c:v>0.92740098645253988</c:v>
                </c:pt>
                <c:pt idx="20">
                  <c:v>0.9886288746876265</c:v>
                </c:pt>
                <c:pt idx="21">
                  <c:v>0.93039305077277878</c:v>
                </c:pt>
                <c:pt idx="22">
                  <c:v>1.2085708114918829</c:v>
                </c:pt>
                <c:pt idx="23">
                  <c:v>1.0079969336756407</c:v>
                </c:pt>
                <c:pt idx="24">
                  <c:v>1.0708701827912634</c:v>
                </c:pt>
                <c:pt idx="25">
                  <c:v>1.0518407646356653</c:v>
                </c:pt>
                <c:pt idx="26">
                  <c:v>1.254930411973634</c:v>
                </c:pt>
                <c:pt idx="27">
                  <c:v>1.3140960581079475</c:v>
                </c:pt>
                <c:pt idx="28">
                  <c:v>1.2501318102310608</c:v>
                </c:pt>
                <c:pt idx="29">
                  <c:v>1.3288088912801894</c:v>
                </c:pt>
                <c:pt idx="30">
                  <c:v>1.3727154214736512</c:v>
                </c:pt>
                <c:pt idx="31">
                  <c:v>1.3246523198090692</c:v>
                </c:pt>
                <c:pt idx="32">
                  <c:v>1.5178987852958514</c:v>
                </c:pt>
                <c:pt idx="33">
                  <c:v>1.4561311002079191</c:v>
                </c:pt>
                <c:pt idx="34">
                  <c:v>1.8529441250703889</c:v>
                </c:pt>
                <c:pt idx="35">
                  <c:v>1.7220903349758581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Normalised0.67!$H$1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Normalised0.67!$A$2:$A$6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Normalised0.67!$H$2:$H$6</c:f>
              <c:numCache>
                <c:formatCode>General</c:formatCode>
                <c:ptCount val="5"/>
                <c:pt idx="0">
                  <c:v>0</c:v>
                </c:pt>
                <c:pt idx="1">
                  <c:v>4.5265732202650309E-2</c:v>
                </c:pt>
                <c:pt idx="2">
                  <c:v>7.2430904258701218E-2</c:v>
                </c:pt>
                <c:pt idx="3">
                  <c:v>0.1361028966395684</c:v>
                </c:pt>
                <c:pt idx="4">
                  <c:v>0.18002443164863677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M7" sqref="M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5.6790396281695764E-2</v>
      </c>
      <c r="C3" s="15">
        <f t="shared" ref="C3:C66" si="0">B3/$J$27</f>
        <v>8.4761785495068298E-2</v>
      </c>
      <c r="D3" s="15">
        <f t="shared" ref="D3:D66" si="1">$J$28</f>
        <v>10</v>
      </c>
      <c r="E3" s="2">
        <f>D3-(F3*C3)</f>
        <v>9.576191072524658</v>
      </c>
      <c r="F3" s="2">
        <v>5</v>
      </c>
      <c r="G3" s="2">
        <f>F3-(F3*C3)</f>
        <v>4.5761910725246588</v>
      </c>
      <c r="H3" s="2">
        <f>LN((F3*E3)/(D3*G3))</f>
        <v>4.5265732202650309E-2</v>
      </c>
      <c r="I3" s="9" t="s">
        <v>7</v>
      </c>
      <c r="J3" s="18">
        <f>2.44*10^-4</f>
        <v>2.4399999999999999E-4</v>
      </c>
      <c r="K3" s="18">
        <f>2.47*10^-4</f>
        <v>2.4700000000000004E-4</v>
      </c>
      <c r="L3" s="18">
        <f>2.45*10^-4</f>
        <v>2.4500000000000005E-4</v>
      </c>
      <c r="M3" s="18">
        <f>2.37*10^-4</f>
        <v>2.3700000000000001E-4</v>
      </c>
    </row>
    <row r="4" spans="1:21" x14ac:dyDescent="0.3">
      <c r="A4" s="2">
        <v>320</v>
      </c>
      <c r="B4">
        <v>8.7511365297263027E-2</v>
      </c>
      <c r="C4" s="15">
        <f t="shared" si="0"/>
        <v>0.13061397805561645</v>
      </c>
      <c r="D4" s="15">
        <f t="shared" si="1"/>
        <v>10</v>
      </c>
      <c r="E4" s="2">
        <f t="shared" ref="E4:E67" si="2">D4-(F4*C4)</f>
        <v>9.3469301097219173</v>
      </c>
      <c r="F4" s="2">
        <v>5</v>
      </c>
      <c r="G4" s="2">
        <f t="shared" ref="G4:G67" si="3">F4-(F4*C4)</f>
        <v>4.3469301097219173</v>
      </c>
      <c r="H4" s="2">
        <f t="shared" ref="H4:H67" si="4">LN((F4*E4)/(D4*G4))</f>
        <v>7.2430904258701218E-2</v>
      </c>
      <c r="I4" s="10" t="s">
        <v>9</v>
      </c>
      <c r="J4" s="11">
        <f>J3/((D2*10^-9)-(F2*10^-9))</f>
        <v>48800</v>
      </c>
      <c r="K4" s="11">
        <f>K3/((D2*10^-9)-(F2*10^-9))</f>
        <v>49400.000000000007</v>
      </c>
      <c r="L4" s="11">
        <f>L3/((D2*10^-9)-(F2*10^-9))</f>
        <v>49000.000000000007</v>
      </c>
      <c r="M4" s="11">
        <f>M3/((D2*10^-9)-(F2*10^-9))</f>
        <v>47400</v>
      </c>
    </row>
    <row r="5" spans="1:21" x14ac:dyDescent="0.3">
      <c r="A5" s="2">
        <v>520</v>
      </c>
      <c r="B5">
        <v>0.1512633775748024</v>
      </c>
      <c r="C5" s="15">
        <f t="shared" si="0"/>
        <v>0.22576623518627223</v>
      </c>
      <c r="D5" s="15">
        <f t="shared" si="1"/>
        <v>10</v>
      </c>
      <c r="E5" s="2">
        <f t="shared" si="2"/>
        <v>8.8711688240686382</v>
      </c>
      <c r="F5" s="2">
        <v>5</v>
      </c>
      <c r="G5" s="2">
        <f t="shared" si="3"/>
        <v>3.871168824068639</v>
      </c>
      <c r="H5" s="2">
        <f t="shared" si="4"/>
        <v>0.1361028966395684</v>
      </c>
    </row>
    <row r="6" spans="1:21" x14ac:dyDescent="0.3">
      <c r="A6" s="2">
        <v>720</v>
      </c>
      <c r="B6">
        <v>0.18953872055208998</v>
      </c>
      <c r="C6" s="15">
        <f t="shared" si="0"/>
        <v>0.28289361276431341</v>
      </c>
      <c r="D6" s="15">
        <f t="shared" si="1"/>
        <v>10</v>
      </c>
      <c r="E6" s="2">
        <f t="shared" si="2"/>
        <v>8.5855319361784339</v>
      </c>
      <c r="F6" s="2">
        <v>5</v>
      </c>
      <c r="G6" s="2">
        <f t="shared" si="3"/>
        <v>3.585531936178433</v>
      </c>
      <c r="H6" s="2">
        <f t="shared" si="4"/>
        <v>0.18002443164863677</v>
      </c>
      <c r="I6" s="12" t="s">
        <v>5</v>
      </c>
      <c r="J6" s="13">
        <f>AVERAGE(J4:M4)</f>
        <v>48650</v>
      </c>
      <c r="K6" s="6" t="s">
        <v>6</v>
      </c>
    </row>
    <row r="7" spans="1:21" x14ac:dyDescent="0.3">
      <c r="A7" s="2">
        <v>920</v>
      </c>
      <c r="B7">
        <v>0.23248645852761843</v>
      </c>
      <c r="C7" s="15">
        <f t="shared" si="0"/>
        <v>0.34699471422032602</v>
      </c>
      <c r="D7" s="15">
        <f t="shared" si="1"/>
        <v>10</v>
      </c>
      <c r="E7" s="2">
        <f t="shared" si="2"/>
        <v>8.2650264288983699</v>
      </c>
      <c r="F7" s="2">
        <v>5</v>
      </c>
      <c r="G7" s="2">
        <f t="shared" si="3"/>
        <v>3.2650264288983699</v>
      </c>
      <c r="H7" s="2">
        <f t="shared" si="4"/>
        <v>0.23561789109215397</v>
      </c>
    </row>
    <row r="8" spans="1:21" x14ac:dyDescent="0.3">
      <c r="A8" s="2">
        <v>1120</v>
      </c>
      <c r="B8">
        <v>0.26758277938040892</v>
      </c>
      <c r="C8" s="15">
        <f t="shared" si="0"/>
        <v>0.39937728265732675</v>
      </c>
      <c r="D8" s="15">
        <f t="shared" si="1"/>
        <v>10</v>
      </c>
      <c r="E8" s="2">
        <f t="shared" si="2"/>
        <v>8.0031135867133667</v>
      </c>
      <c r="F8" s="2">
        <v>5</v>
      </c>
      <c r="G8" s="2">
        <f t="shared" si="3"/>
        <v>3.0031135867133663</v>
      </c>
      <c r="H8" s="2">
        <f t="shared" si="4"/>
        <v>0.28703387104179001</v>
      </c>
    </row>
    <row r="9" spans="1:21" x14ac:dyDescent="0.3">
      <c r="A9" s="2">
        <v>1320</v>
      </c>
      <c r="B9">
        <v>0.28707753479125248</v>
      </c>
      <c r="C9" s="15">
        <f t="shared" si="0"/>
        <v>0.42847393252425742</v>
      </c>
      <c r="D9" s="15">
        <f t="shared" si="1"/>
        <v>10</v>
      </c>
      <c r="E9" s="2">
        <f t="shared" si="2"/>
        <v>7.8576303373787129</v>
      </c>
      <c r="F9" s="2">
        <v>5</v>
      </c>
      <c r="G9" s="2">
        <f t="shared" si="3"/>
        <v>2.8576303373787129</v>
      </c>
      <c r="H9" s="2">
        <f t="shared" si="4"/>
        <v>0.31834516860412027</v>
      </c>
    </row>
    <row r="10" spans="1:21" x14ac:dyDescent="0.3">
      <c r="A10" s="2">
        <v>1520</v>
      </c>
      <c r="B10">
        <v>0.32558916833297175</v>
      </c>
      <c r="C10" s="15">
        <f t="shared" si="0"/>
        <v>0.48595398258652495</v>
      </c>
      <c r="D10" s="15">
        <f t="shared" si="1"/>
        <v>10</v>
      </c>
      <c r="E10" s="2">
        <f t="shared" si="2"/>
        <v>7.5702300870673751</v>
      </c>
      <c r="F10" s="2">
        <v>5</v>
      </c>
      <c r="G10" s="2">
        <f t="shared" si="3"/>
        <v>2.5702300870673751</v>
      </c>
      <c r="H10" s="2">
        <f t="shared" si="4"/>
        <v>0.38708085807877712</v>
      </c>
    </row>
    <row r="11" spans="1:21" x14ac:dyDescent="0.3">
      <c r="A11" s="2">
        <v>1720</v>
      </c>
      <c r="B11">
        <v>0.34569349360793911</v>
      </c>
      <c r="C11" s="15">
        <f t="shared" si="0"/>
        <v>0.51596043822080462</v>
      </c>
      <c r="D11" s="15">
        <f t="shared" si="1"/>
        <v>10</v>
      </c>
      <c r="E11" s="2">
        <f t="shared" si="2"/>
        <v>7.4201978088959768</v>
      </c>
      <c r="F11" s="2">
        <v>5</v>
      </c>
      <c r="G11" s="2">
        <f t="shared" si="3"/>
        <v>2.4201978088959768</v>
      </c>
      <c r="H11" s="2">
        <f t="shared" si="4"/>
        <v>0.42720925910352031</v>
      </c>
    </row>
    <row r="12" spans="1:21" x14ac:dyDescent="0.3">
      <c r="A12" s="2">
        <v>1920</v>
      </c>
      <c r="B12">
        <v>0.34612757819969953</v>
      </c>
      <c r="C12" s="15">
        <f t="shared" si="0"/>
        <v>0.5166083256711933</v>
      </c>
      <c r="D12" s="15">
        <f t="shared" si="1"/>
        <v>10</v>
      </c>
      <c r="E12" s="2">
        <f t="shared" si="2"/>
        <v>7.4169583716440339</v>
      </c>
      <c r="F12" s="2">
        <v>5</v>
      </c>
      <c r="G12" s="2">
        <f t="shared" si="3"/>
        <v>2.4169583716440335</v>
      </c>
      <c r="H12" s="2">
        <f t="shared" si="4"/>
        <v>0.42811199119690879</v>
      </c>
    </row>
    <row r="13" spans="1:21" x14ac:dyDescent="0.3">
      <c r="A13" s="2">
        <v>2120</v>
      </c>
      <c r="B13">
        <v>0.38069075491594573</v>
      </c>
      <c r="C13" s="15">
        <f t="shared" si="0"/>
        <v>0.56819515659096376</v>
      </c>
      <c r="D13" s="15">
        <f t="shared" si="1"/>
        <v>10</v>
      </c>
      <c r="E13" s="2">
        <f t="shared" si="2"/>
        <v>7.1590242170451814</v>
      </c>
      <c r="F13" s="2">
        <v>5</v>
      </c>
      <c r="G13" s="2">
        <f t="shared" si="3"/>
        <v>2.1590242170451814</v>
      </c>
      <c r="H13" s="2">
        <f t="shared" si="4"/>
        <v>0.50557014033199976</v>
      </c>
    </row>
    <row r="14" spans="1:21" x14ac:dyDescent="0.3">
      <c r="A14" s="2">
        <v>2320</v>
      </c>
      <c r="B14">
        <v>0.41317139584272922</v>
      </c>
      <c r="C14" s="15">
        <f t="shared" si="0"/>
        <v>0.6166737251384018</v>
      </c>
      <c r="D14" s="15">
        <f t="shared" si="1"/>
        <v>10</v>
      </c>
      <c r="E14" s="2">
        <f t="shared" si="2"/>
        <v>6.9166313743079915</v>
      </c>
      <c r="F14" s="2">
        <v>5</v>
      </c>
      <c r="G14" s="2">
        <f t="shared" si="3"/>
        <v>1.916631374307991</v>
      </c>
      <c r="H14" s="2">
        <f t="shared" si="4"/>
        <v>0.59021252235885224</v>
      </c>
    </row>
    <row r="15" spans="1:21" x14ac:dyDescent="0.3">
      <c r="A15" s="2">
        <v>2520</v>
      </c>
      <c r="B15">
        <v>0.41397415435946461</v>
      </c>
      <c r="C15" s="15">
        <f t="shared" si="0"/>
        <v>0.6178718721783053</v>
      </c>
      <c r="D15" s="15">
        <f t="shared" si="1"/>
        <v>10</v>
      </c>
      <c r="E15" s="2">
        <f t="shared" si="2"/>
        <v>6.9106406391084736</v>
      </c>
      <c r="F15" s="2">
        <v>5</v>
      </c>
      <c r="G15" s="2">
        <f t="shared" si="3"/>
        <v>1.9106406391084736</v>
      </c>
      <c r="H15" s="2">
        <f t="shared" si="4"/>
        <v>0.59247656583878772</v>
      </c>
    </row>
    <row r="16" spans="1:21" x14ac:dyDescent="0.3">
      <c r="A16" s="2">
        <v>2720</v>
      </c>
      <c r="B16">
        <v>0.44586078995760703</v>
      </c>
      <c r="C16" s="15">
        <f t="shared" si="0"/>
        <v>0.66546386560836868</v>
      </c>
      <c r="D16" s="15">
        <f t="shared" si="1"/>
        <v>10</v>
      </c>
      <c r="E16" s="2">
        <f t="shared" si="2"/>
        <v>6.6726806719581564</v>
      </c>
      <c r="F16" s="2">
        <v>5</v>
      </c>
      <c r="G16" s="2">
        <f t="shared" si="3"/>
        <v>1.6726806719581564</v>
      </c>
      <c r="H16" s="2">
        <f t="shared" si="4"/>
        <v>0.69044696619823265</v>
      </c>
    </row>
    <row r="17" spans="1:11" x14ac:dyDescent="0.3">
      <c r="A17" s="2">
        <v>2920</v>
      </c>
      <c r="B17">
        <v>0.44254750502402701</v>
      </c>
      <c r="C17" s="15">
        <f t="shared" si="0"/>
        <v>0.66051866421496563</v>
      </c>
      <c r="D17" s="15">
        <f t="shared" si="1"/>
        <v>10</v>
      </c>
      <c r="E17" s="2">
        <f t="shared" si="2"/>
        <v>6.6974066789251721</v>
      </c>
      <c r="F17" s="2">
        <v>5</v>
      </c>
      <c r="G17" s="2">
        <f t="shared" si="3"/>
        <v>1.6974066789251721</v>
      </c>
      <c r="H17" s="2">
        <f t="shared" si="4"/>
        <v>0.67947160471869017</v>
      </c>
    </row>
    <row r="18" spans="1:11" x14ac:dyDescent="0.3">
      <c r="A18" s="2">
        <v>3120</v>
      </c>
      <c r="B18">
        <v>0.46321174544830385</v>
      </c>
      <c r="C18" s="15">
        <f t="shared" si="0"/>
        <v>0.69136081410194605</v>
      </c>
      <c r="D18" s="15">
        <f t="shared" si="1"/>
        <v>10</v>
      </c>
      <c r="E18" s="2">
        <f t="shared" si="2"/>
        <v>6.5431959294902695</v>
      </c>
      <c r="F18" s="2">
        <v>5</v>
      </c>
      <c r="G18" s="2">
        <f t="shared" si="3"/>
        <v>1.5431959294902695</v>
      </c>
      <c r="H18" s="2">
        <f t="shared" si="4"/>
        <v>0.75142299488206254</v>
      </c>
    </row>
    <row r="19" spans="1:11" x14ac:dyDescent="0.3">
      <c r="A19" s="2">
        <v>3320</v>
      </c>
      <c r="B19">
        <v>0.49399928286684525</v>
      </c>
      <c r="C19" s="15">
        <f t="shared" si="0"/>
        <v>0.73731236248782872</v>
      </c>
      <c r="D19" s="15">
        <f t="shared" si="1"/>
        <v>10</v>
      </c>
      <c r="E19" s="2">
        <f t="shared" si="2"/>
        <v>6.3134381875608563</v>
      </c>
      <c r="F19" s="2">
        <v>5</v>
      </c>
      <c r="G19" s="2">
        <f t="shared" si="3"/>
        <v>1.3134381875608563</v>
      </c>
      <c r="H19" s="2">
        <f t="shared" si="4"/>
        <v>0.87688495707099445</v>
      </c>
    </row>
    <row r="20" spans="1:11" x14ac:dyDescent="0.3">
      <c r="A20" s="2">
        <v>3520</v>
      </c>
      <c r="B20">
        <v>0.48857311598845521</v>
      </c>
      <c r="C20" s="15">
        <f t="shared" si="0"/>
        <v>0.72921360595291818</v>
      </c>
      <c r="D20" s="15">
        <f t="shared" si="1"/>
        <v>10</v>
      </c>
      <c r="E20" s="2">
        <f t="shared" si="2"/>
        <v>6.3539319702354096</v>
      </c>
      <c r="F20" s="2">
        <v>5</v>
      </c>
      <c r="G20" s="2">
        <f t="shared" si="3"/>
        <v>1.3539319702354091</v>
      </c>
      <c r="H20" s="2">
        <f t="shared" si="4"/>
        <v>0.85291371894623458</v>
      </c>
    </row>
    <row r="21" spans="1:11" x14ac:dyDescent="0.3">
      <c r="A21" s="2">
        <v>3720</v>
      </c>
      <c r="B21">
        <v>0.50480696261540403</v>
      </c>
      <c r="C21" s="15">
        <f t="shared" si="0"/>
        <v>0.75344322778418504</v>
      </c>
      <c r="D21" s="15">
        <f t="shared" si="1"/>
        <v>10</v>
      </c>
      <c r="E21" s="2">
        <f t="shared" si="2"/>
        <v>6.2327838610790742</v>
      </c>
      <c r="F21" s="2">
        <v>5</v>
      </c>
      <c r="G21" s="2">
        <f t="shared" si="3"/>
        <v>1.2327838610790747</v>
      </c>
      <c r="H21" s="2">
        <f t="shared" si="4"/>
        <v>0.92740098645253988</v>
      </c>
    </row>
    <row r="22" spans="1:11" x14ac:dyDescent="0.3">
      <c r="A22" s="2">
        <v>3920</v>
      </c>
      <c r="B22">
        <v>0.51686043185588704</v>
      </c>
      <c r="C22" s="15">
        <f t="shared" si="0"/>
        <v>0.77143348038192094</v>
      </c>
      <c r="D22" s="15">
        <f t="shared" si="1"/>
        <v>10</v>
      </c>
      <c r="E22" s="2">
        <f t="shared" si="2"/>
        <v>6.1428325980903953</v>
      </c>
      <c r="F22" s="2">
        <v>5</v>
      </c>
      <c r="G22" s="2">
        <f t="shared" si="3"/>
        <v>1.1428325980903953</v>
      </c>
      <c r="H22" s="2">
        <f t="shared" si="4"/>
        <v>0.9886288746876265</v>
      </c>
    </row>
    <row r="23" spans="1:11" x14ac:dyDescent="0.3">
      <c r="A23" s="2">
        <v>4120</v>
      </c>
      <c r="B23">
        <v>0.50542172230326221</v>
      </c>
      <c r="C23" s="15">
        <f t="shared" si="0"/>
        <v>0.75436077955710779</v>
      </c>
      <c r="D23" s="15">
        <f t="shared" si="1"/>
        <v>10</v>
      </c>
      <c r="E23" s="2">
        <f t="shared" si="2"/>
        <v>6.2281961022144614</v>
      </c>
      <c r="F23" s="2">
        <v>5</v>
      </c>
      <c r="G23" s="2">
        <f t="shared" si="3"/>
        <v>1.228196102214461</v>
      </c>
      <c r="H23" s="2">
        <f t="shared" si="4"/>
        <v>0.93039305077277878</v>
      </c>
    </row>
    <row r="24" spans="1:11" x14ac:dyDescent="0.3">
      <c r="A24" s="2">
        <v>4320</v>
      </c>
      <c r="B24">
        <v>0.55240230594498818</v>
      </c>
      <c r="C24" s="15">
        <f t="shared" si="0"/>
        <v>0.82448105364923607</v>
      </c>
      <c r="D24" s="15">
        <f t="shared" si="1"/>
        <v>10</v>
      </c>
      <c r="E24" s="2">
        <f t="shared" si="2"/>
        <v>5.8775947317538195</v>
      </c>
      <c r="F24" s="2">
        <v>5</v>
      </c>
      <c r="G24" s="2">
        <f t="shared" si="3"/>
        <v>0.87759473175381952</v>
      </c>
      <c r="H24" s="2">
        <f t="shared" si="4"/>
        <v>1.2085708114918829</v>
      </c>
    </row>
    <row r="25" spans="1:11" x14ac:dyDescent="0.3">
      <c r="A25" s="2">
        <v>4520</v>
      </c>
      <c r="B25">
        <v>0.52045356530519937</v>
      </c>
      <c r="C25" s="15">
        <f t="shared" si="0"/>
        <v>0.77679636612716318</v>
      </c>
      <c r="D25" s="15">
        <f t="shared" si="1"/>
        <v>10</v>
      </c>
      <c r="E25" s="2">
        <f t="shared" si="2"/>
        <v>6.1160181693641835</v>
      </c>
      <c r="F25" s="2">
        <v>5</v>
      </c>
      <c r="G25" s="2">
        <f t="shared" si="3"/>
        <v>1.116018169364184</v>
      </c>
      <c r="H25" s="2">
        <f t="shared" si="4"/>
        <v>1.0079969336756407</v>
      </c>
    </row>
    <row r="26" spans="1:11" x14ac:dyDescent="0.3">
      <c r="A26" s="2">
        <v>4720</v>
      </c>
      <c r="B26">
        <v>0.53145102236826003</v>
      </c>
      <c r="C26" s="15">
        <f t="shared" si="0"/>
        <v>0.79321048114665671</v>
      </c>
      <c r="D26" s="15">
        <f t="shared" si="1"/>
        <v>10</v>
      </c>
      <c r="E26" s="2">
        <f t="shared" si="2"/>
        <v>6.0339475942667162</v>
      </c>
      <c r="F26" s="2">
        <v>5</v>
      </c>
      <c r="G26" s="2">
        <f t="shared" si="3"/>
        <v>1.0339475942667162</v>
      </c>
      <c r="H26" s="2">
        <f t="shared" si="4"/>
        <v>1.0708701827912634</v>
      </c>
    </row>
    <row r="27" spans="1:11" x14ac:dyDescent="0.3">
      <c r="A27" s="2">
        <v>4920</v>
      </c>
      <c r="B27">
        <v>0.52822603595949968</v>
      </c>
      <c r="C27" s="15">
        <f t="shared" si="0"/>
        <v>0.78839706859626812</v>
      </c>
      <c r="D27" s="15">
        <f t="shared" si="1"/>
        <v>10</v>
      </c>
      <c r="E27" s="2">
        <f t="shared" si="2"/>
        <v>6.0580146570186599</v>
      </c>
      <c r="F27" s="2">
        <v>5</v>
      </c>
      <c r="G27" s="2">
        <f t="shared" si="3"/>
        <v>1.0580146570186595</v>
      </c>
      <c r="H27" s="2">
        <f t="shared" si="4"/>
        <v>1.0518407646356653</v>
      </c>
      <c r="I27" s="14" t="s">
        <v>11</v>
      </c>
      <c r="J27" s="16">
        <v>0.67</v>
      </c>
    </row>
    <row r="28" spans="1:11" x14ac:dyDescent="0.3">
      <c r="A28" s="2">
        <v>5120</v>
      </c>
      <c r="B28">
        <v>0.5586152955180248</v>
      </c>
      <c r="C28" s="15">
        <f t="shared" si="0"/>
        <v>0.8337541724149623</v>
      </c>
      <c r="D28" s="15">
        <f t="shared" si="1"/>
        <v>10</v>
      </c>
      <c r="E28" s="2">
        <f t="shared" si="2"/>
        <v>5.8312291379251882</v>
      </c>
      <c r="F28" s="2">
        <v>5</v>
      </c>
      <c r="G28" s="2">
        <f t="shared" si="3"/>
        <v>0.83122913792518816</v>
      </c>
      <c r="H28" s="2">
        <f t="shared" si="4"/>
        <v>1.254930411973634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0.56600748032260784</v>
      </c>
      <c r="C29" s="15">
        <f t="shared" si="0"/>
        <v>0.84478728406359371</v>
      </c>
      <c r="D29" s="15">
        <f t="shared" si="1"/>
        <v>10</v>
      </c>
      <c r="E29" s="2">
        <f t="shared" si="2"/>
        <v>5.776063579682031</v>
      </c>
      <c r="F29" s="2">
        <v>5</v>
      </c>
      <c r="G29" s="2">
        <f t="shared" si="3"/>
        <v>0.77606357968203099</v>
      </c>
      <c r="H29" s="2">
        <f t="shared" si="4"/>
        <v>1.3140960581079475</v>
      </c>
    </row>
    <row r="30" spans="1:11" x14ac:dyDescent="0.3">
      <c r="A30" s="2">
        <v>5520</v>
      </c>
      <c r="B30">
        <v>0.55798994974874372</v>
      </c>
      <c r="C30" s="15">
        <f t="shared" si="0"/>
        <v>0.83282082052051298</v>
      </c>
      <c r="D30" s="15">
        <f t="shared" si="1"/>
        <v>10</v>
      </c>
      <c r="E30" s="2">
        <f t="shared" si="2"/>
        <v>5.8358958973974353</v>
      </c>
      <c r="F30" s="2">
        <v>5</v>
      </c>
      <c r="G30" s="2">
        <f t="shared" si="3"/>
        <v>0.83589589739743531</v>
      </c>
      <c r="H30" s="2">
        <f t="shared" si="4"/>
        <v>1.2501318102310608</v>
      </c>
    </row>
    <row r="31" spans="1:11" x14ac:dyDescent="0.3">
      <c r="A31" s="2">
        <v>5720</v>
      </c>
      <c r="B31">
        <v>0.5677580767975634</v>
      </c>
      <c r="C31" s="15">
        <f t="shared" si="0"/>
        <v>0.84740011462322895</v>
      </c>
      <c r="D31" s="15">
        <f t="shared" si="1"/>
        <v>10</v>
      </c>
      <c r="E31" s="2">
        <f t="shared" si="2"/>
        <v>5.7629994268838551</v>
      </c>
      <c r="F31" s="2">
        <v>5</v>
      </c>
      <c r="G31" s="2">
        <f t="shared" si="3"/>
        <v>0.76299942688385514</v>
      </c>
      <c r="H31" s="2">
        <f t="shared" si="4"/>
        <v>1.3288088912801894</v>
      </c>
    </row>
    <row r="32" spans="1:11" x14ac:dyDescent="0.3">
      <c r="A32" s="2">
        <v>5920</v>
      </c>
      <c r="B32">
        <v>0.57278728733952611</v>
      </c>
      <c r="C32" s="15">
        <f t="shared" si="0"/>
        <v>0.85490639901421805</v>
      </c>
      <c r="D32" s="15">
        <f t="shared" si="1"/>
        <v>10</v>
      </c>
      <c r="E32" s="2">
        <f t="shared" si="2"/>
        <v>5.7254680049289099</v>
      </c>
      <c r="F32" s="2">
        <v>5</v>
      </c>
      <c r="G32" s="2">
        <f t="shared" si="3"/>
        <v>0.72546800492890995</v>
      </c>
      <c r="H32" s="2">
        <f t="shared" si="4"/>
        <v>1.3727154214736512</v>
      </c>
    </row>
    <row r="33" spans="1:8" x14ac:dyDescent="0.3">
      <c r="A33" s="2">
        <v>6120</v>
      </c>
      <c r="B33">
        <v>0.56726691806948715</v>
      </c>
      <c r="C33" s="15">
        <f t="shared" si="0"/>
        <v>0.84666704189475683</v>
      </c>
      <c r="D33" s="15">
        <f t="shared" si="1"/>
        <v>10</v>
      </c>
      <c r="E33" s="2">
        <f t="shared" si="2"/>
        <v>5.7666647905262156</v>
      </c>
      <c r="F33" s="2">
        <v>5</v>
      </c>
      <c r="G33" s="2">
        <f t="shared" si="3"/>
        <v>0.76666479052621561</v>
      </c>
      <c r="H33" s="2">
        <f t="shared" si="4"/>
        <v>1.3246523198090692</v>
      </c>
    </row>
    <row r="34" spans="1:8" x14ac:dyDescent="0.3">
      <c r="A34" s="2">
        <v>6320</v>
      </c>
      <c r="B34">
        <v>0.58754106073939827</v>
      </c>
      <c r="C34" s="15">
        <f t="shared" si="0"/>
        <v>0.87692695632746009</v>
      </c>
      <c r="D34" s="15">
        <f t="shared" si="1"/>
        <v>10</v>
      </c>
      <c r="E34" s="2">
        <f t="shared" si="2"/>
        <v>5.6153652183626992</v>
      </c>
      <c r="F34" s="2">
        <v>5</v>
      </c>
      <c r="G34" s="2">
        <f t="shared" si="3"/>
        <v>0.6153652183626992</v>
      </c>
      <c r="H34" s="2">
        <f t="shared" si="4"/>
        <v>1.5178987852958514</v>
      </c>
    </row>
    <row r="35" spans="1:8" x14ac:dyDescent="0.3">
      <c r="A35" s="2">
        <v>6520</v>
      </c>
      <c r="B35">
        <v>0.58159392585822567</v>
      </c>
      <c r="C35" s="15">
        <f t="shared" si="0"/>
        <v>0.86805063560929197</v>
      </c>
      <c r="D35" s="15">
        <f t="shared" si="1"/>
        <v>10</v>
      </c>
      <c r="E35" s="2">
        <f t="shared" si="2"/>
        <v>5.6597468219535401</v>
      </c>
      <c r="F35" s="2">
        <v>5</v>
      </c>
      <c r="G35" s="2">
        <f t="shared" si="3"/>
        <v>0.65974682195354006</v>
      </c>
      <c r="H35" s="2">
        <f t="shared" si="4"/>
        <v>1.4561311002079191</v>
      </c>
    </row>
    <row r="36" spans="1:8" x14ac:dyDescent="0.3">
      <c r="A36" s="2">
        <v>6720</v>
      </c>
      <c r="B36">
        <v>0.61301336368243697</v>
      </c>
      <c r="C36" s="15">
        <f t="shared" si="0"/>
        <v>0.91494531892901032</v>
      </c>
      <c r="D36" s="15">
        <f t="shared" si="1"/>
        <v>10</v>
      </c>
      <c r="E36" s="2">
        <f t="shared" si="2"/>
        <v>5.4252734053549485</v>
      </c>
      <c r="F36" s="2">
        <v>5</v>
      </c>
      <c r="G36" s="2">
        <f t="shared" si="3"/>
        <v>0.42527340535494851</v>
      </c>
      <c r="H36" s="2">
        <f t="shared" si="4"/>
        <v>1.8529441250703889</v>
      </c>
    </row>
    <row r="37" spans="1:8" x14ac:dyDescent="0.3">
      <c r="A37" s="2">
        <v>6920</v>
      </c>
      <c r="B37">
        <v>0.60426492955798983</v>
      </c>
      <c r="C37" s="15">
        <f t="shared" si="0"/>
        <v>0.90188795456416382</v>
      </c>
      <c r="D37" s="15">
        <f t="shared" si="1"/>
        <v>10</v>
      </c>
      <c r="E37" s="2">
        <f t="shared" si="2"/>
        <v>5.4905602271791807</v>
      </c>
      <c r="F37" s="2">
        <v>5</v>
      </c>
      <c r="G37" s="2">
        <f t="shared" si="3"/>
        <v>0.49056022717918069</v>
      </c>
      <c r="H37" s="2">
        <f t="shared" si="4"/>
        <v>1.7220903349758581</v>
      </c>
    </row>
    <row r="38" spans="1:8" x14ac:dyDescent="0.3">
      <c r="A38" s="2">
        <v>7120</v>
      </c>
      <c r="B38">
        <v>0.56279151132151795</v>
      </c>
      <c r="C38" s="15">
        <f t="shared" si="0"/>
        <v>0.83998733033062378</v>
      </c>
      <c r="D38" s="15">
        <f t="shared" si="1"/>
        <v>10</v>
      </c>
      <c r="E38" s="2">
        <f t="shared" si="2"/>
        <v>5.8000633483468809</v>
      </c>
      <c r="F38" s="2">
        <v>5</v>
      </c>
      <c r="G38" s="2">
        <f t="shared" si="3"/>
        <v>0.80006334834688086</v>
      </c>
      <c r="H38" s="2">
        <f t="shared" si="4"/>
        <v>1.2877860280771647</v>
      </c>
    </row>
    <row r="39" spans="1:8" x14ac:dyDescent="0.3">
      <c r="A39" s="2">
        <v>7320</v>
      </c>
      <c r="B39">
        <v>0.61538183526690515</v>
      </c>
      <c r="C39" s="15">
        <f t="shared" si="0"/>
        <v>0.91848035114463455</v>
      </c>
      <c r="D39" s="15">
        <f t="shared" si="1"/>
        <v>10</v>
      </c>
      <c r="E39" s="2">
        <f t="shared" si="2"/>
        <v>5.4075982442768273</v>
      </c>
      <c r="F39" s="2">
        <v>5</v>
      </c>
      <c r="G39" s="2">
        <f t="shared" si="3"/>
        <v>0.40759824427682734</v>
      </c>
      <c r="H39" s="2">
        <f t="shared" si="4"/>
        <v>1.8921311513800678</v>
      </c>
    </row>
    <row r="40" spans="1:8" x14ac:dyDescent="0.3">
      <c r="A40" s="2">
        <v>7520</v>
      </c>
      <c r="B40">
        <v>0.5900748465516199</v>
      </c>
      <c r="C40" s="15">
        <f t="shared" si="0"/>
        <v>0.88070872619644758</v>
      </c>
      <c r="D40" s="15">
        <f t="shared" si="1"/>
        <v>10</v>
      </c>
      <c r="E40" s="2">
        <f t="shared" si="2"/>
        <v>5.596456369017762</v>
      </c>
      <c r="F40" s="2">
        <v>5</v>
      </c>
      <c r="G40" s="2">
        <f t="shared" si="3"/>
        <v>0.596456369017762</v>
      </c>
      <c r="H40" s="2">
        <f t="shared" si="4"/>
        <v>1.5457356107396343</v>
      </c>
    </row>
    <row r="41" spans="1:8" x14ac:dyDescent="0.3">
      <c r="A41" s="2">
        <v>7720</v>
      </c>
      <c r="B41">
        <v>0.61095358235280983</v>
      </c>
      <c r="C41" s="15">
        <f t="shared" si="0"/>
        <v>0.91187101843702956</v>
      </c>
      <c r="D41" s="15">
        <f t="shared" si="1"/>
        <v>10</v>
      </c>
      <c r="E41" s="2">
        <f t="shared" si="2"/>
        <v>5.4406449078148524</v>
      </c>
      <c r="F41" s="2">
        <v>5</v>
      </c>
      <c r="G41" s="2">
        <f t="shared" si="3"/>
        <v>0.44064490781485244</v>
      </c>
      <c r="H41" s="2">
        <f t="shared" si="4"/>
        <v>1.8202663480919981</v>
      </c>
    </row>
    <row r="42" spans="1:8" x14ac:dyDescent="0.3">
      <c r="A42" s="2">
        <v>7920</v>
      </c>
      <c r="B42">
        <v>0.60013849918399487</v>
      </c>
      <c r="C42" s="15">
        <f t="shared" si="0"/>
        <v>0.89572910325969379</v>
      </c>
      <c r="D42" s="15">
        <f t="shared" si="1"/>
        <v>10</v>
      </c>
      <c r="E42" s="2">
        <f t="shared" si="2"/>
        <v>5.5213544837015309</v>
      </c>
      <c r="F42" s="2">
        <v>5</v>
      </c>
      <c r="G42" s="2">
        <f t="shared" si="3"/>
        <v>0.52135448370153092</v>
      </c>
      <c r="H42" s="2">
        <f t="shared" si="4"/>
        <v>1.6668011047190403</v>
      </c>
    </row>
    <row r="43" spans="1:8" x14ac:dyDescent="0.3">
      <c r="A43" s="2">
        <v>8120</v>
      </c>
      <c r="B43">
        <v>0.6091311477915663</v>
      </c>
      <c r="C43" s="15">
        <f t="shared" si="0"/>
        <v>0.90915096685308394</v>
      </c>
      <c r="D43" s="15">
        <f t="shared" si="1"/>
        <v>10</v>
      </c>
      <c r="E43" s="2">
        <f t="shared" si="2"/>
        <v>5.4542451657345801</v>
      </c>
      <c r="F43" s="2">
        <v>5</v>
      </c>
      <c r="G43" s="2">
        <f t="shared" si="3"/>
        <v>0.45424516573458007</v>
      </c>
      <c r="H43" s="2">
        <f t="shared" si="4"/>
        <v>1.7923652684635614</v>
      </c>
    </row>
    <row r="44" spans="1:8" x14ac:dyDescent="0.3">
      <c r="A44" s="2">
        <v>8320</v>
      </c>
      <c r="B44">
        <v>0.60690304093067016</v>
      </c>
      <c r="C44" s="15">
        <f t="shared" si="0"/>
        <v>0.90582543422488082</v>
      </c>
      <c r="D44" s="15">
        <f t="shared" si="1"/>
        <v>10</v>
      </c>
      <c r="E44" s="2">
        <f t="shared" si="2"/>
        <v>5.4708728288755957</v>
      </c>
      <c r="F44" s="2">
        <v>5</v>
      </c>
      <c r="G44" s="2">
        <f t="shared" si="3"/>
        <v>0.47087282887559567</v>
      </c>
      <c r="H44" s="2">
        <f t="shared" si="4"/>
        <v>1.7594582134768046</v>
      </c>
    </row>
    <row r="45" spans="1:8" x14ac:dyDescent="0.3">
      <c r="A45" s="2">
        <v>8520</v>
      </c>
      <c r="B45">
        <v>0.60661838261774237</v>
      </c>
      <c r="C45" s="15">
        <f t="shared" si="0"/>
        <v>0.90540057107125727</v>
      </c>
      <c r="D45" s="15">
        <f t="shared" si="1"/>
        <v>10</v>
      </c>
      <c r="E45" s="2">
        <f t="shared" si="2"/>
        <v>5.4729971446437133</v>
      </c>
      <c r="F45" s="2">
        <v>5</v>
      </c>
      <c r="G45" s="2">
        <f t="shared" si="3"/>
        <v>0.47299714464371334</v>
      </c>
      <c r="H45" s="2">
        <f t="shared" si="4"/>
        <v>1.755345137087333</v>
      </c>
    </row>
    <row r="46" spans="1:8" x14ac:dyDescent="0.3">
      <c r="A46" s="2">
        <v>8720</v>
      </c>
      <c r="B46">
        <v>0.59952541113839419</v>
      </c>
      <c r="C46" s="15">
        <f t="shared" si="0"/>
        <v>0.89481404647521512</v>
      </c>
      <c r="D46" s="15">
        <f t="shared" si="1"/>
        <v>10</v>
      </c>
      <c r="E46" s="2">
        <f t="shared" si="2"/>
        <v>5.5259297676239241</v>
      </c>
      <c r="F46" s="2">
        <v>5</v>
      </c>
      <c r="G46" s="2">
        <f t="shared" si="3"/>
        <v>0.52592976762392407</v>
      </c>
      <c r="H46" s="2">
        <f t="shared" si="4"/>
        <v>1.6588919332053431</v>
      </c>
    </row>
    <row r="47" spans="1:8" x14ac:dyDescent="0.3">
      <c r="A47" s="2">
        <v>8920</v>
      </c>
      <c r="B47">
        <v>0.63324826349445129</v>
      </c>
      <c r="C47" s="15">
        <f t="shared" si="0"/>
        <v>0.9451466619320168</v>
      </c>
      <c r="D47" s="15">
        <f t="shared" si="1"/>
        <v>10</v>
      </c>
      <c r="E47" s="2">
        <f t="shared" si="2"/>
        <v>5.2742666903399158</v>
      </c>
      <c r="F47" s="2">
        <v>5</v>
      </c>
      <c r="G47" s="2">
        <f t="shared" si="3"/>
        <v>0.2742666903399158</v>
      </c>
      <c r="H47" s="2">
        <f t="shared" si="4"/>
        <v>2.2633467966459868</v>
      </c>
    </row>
    <row r="48" spans="1:8" x14ac:dyDescent="0.3">
      <c r="A48" s="2">
        <v>9120</v>
      </c>
      <c r="B48">
        <v>0.60637783247050836</v>
      </c>
      <c r="C48" s="15">
        <f t="shared" si="0"/>
        <v>0.90504154100075873</v>
      </c>
      <c r="D48" s="15">
        <f t="shared" si="1"/>
        <v>10</v>
      </c>
      <c r="E48" s="2">
        <f t="shared" si="2"/>
        <v>5.474792294996206</v>
      </c>
      <c r="F48" s="2">
        <v>5</v>
      </c>
      <c r="G48" s="2">
        <f t="shared" si="3"/>
        <v>0.47479229499620601</v>
      </c>
      <c r="H48" s="2">
        <f t="shared" si="4"/>
        <v>1.751885001707713</v>
      </c>
    </row>
    <row r="49" spans="1:8" x14ac:dyDescent="0.3">
      <c r="A49" s="2">
        <v>9320</v>
      </c>
      <c r="B49">
        <v>0.60872074776856744</v>
      </c>
      <c r="C49" s="15">
        <f t="shared" si="0"/>
        <v>0.90853842950532449</v>
      </c>
      <c r="D49" s="15">
        <f t="shared" si="1"/>
        <v>10</v>
      </c>
      <c r="E49" s="2">
        <f t="shared" si="2"/>
        <v>5.4573078524733774</v>
      </c>
      <c r="F49" s="2">
        <v>5</v>
      </c>
      <c r="G49" s="2">
        <f t="shared" si="3"/>
        <v>0.45730785247337735</v>
      </c>
      <c r="H49" s="2">
        <f t="shared" si="4"/>
        <v>1.7862068973693446</v>
      </c>
    </row>
    <row r="50" spans="1:8" x14ac:dyDescent="0.3">
      <c r="A50" s="2">
        <v>9520</v>
      </c>
      <c r="B50">
        <v>0.61306662218110675</v>
      </c>
      <c r="C50" s="15">
        <f t="shared" si="0"/>
        <v>0.91502480922553242</v>
      </c>
      <c r="D50" s="15">
        <f t="shared" si="1"/>
        <v>10</v>
      </c>
      <c r="E50" s="2">
        <f t="shared" si="2"/>
        <v>5.4248759538723377</v>
      </c>
      <c r="F50" s="2">
        <v>5</v>
      </c>
      <c r="G50" s="2">
        <f t="shared" si="3"/>
        <v>0.42487595387233767</v>
      </c>
      <c r="H50" s="2">
        <f t="shared" si="4"/>
        <v>1.8538058788620662</v>
      </c>
    </row>
    <row r="51" spans="1:8" x14ac:dyDescent="0.3">
      <c r="A51" s="2">
        <v>9720</v>
      </c>
      <c r="B51">
        <v>0.61652266540418987</v>
      </c>
      <c r="C51" s="15">
        <f t="shared" si="0"/>
        <v>0.92018308269282068</v>
      </c>
      <c r="D51" s="15">
        <f t="shared" si="1"/>
        <v>10</v>
      </c>
      <c r="E51" s="2">
        <f t="shared" si="2"/>
        <v>5.3990845865358965</v>
      </c>
      <c r="F51" s="2">
        <v>5</v>
      </c>
      <c r="G51" s="2">
        <f t="shared" si="3"/>
        <v>0.39908458653589651</v>
      </c>
      <c r="H51" s="2">
        <f t="shared" si="4"/>
        <v>1.9116641258578542</v>
      </c>
    </row>
    <row r="52" spans="1:8" x14ac:dyDescent="0.3">
      <c r="A52" s="2">
        <v>9920</v>
      </c>
      <c r="B52">
        <v>0.62649817959552467</v>
      </c>
      <c r="C52" s="15">
        <f t="shared" si="0"/>
        <v>0.93507190984406663</v>
      </c>
      <c r="D52" s="15">
        <f t="shared" si="1"/>
        <v>10</v>
      </c>
      <c r="E52" s="2">
        <f t="shared" si="2"/>
        <v>5.3246404507796665</v>
      </c>
      <c r="F52" s="2">
        <v>5</v>
      </c>
      <c r="G52" s="2">
        <f t="shared" si="3"/>
        <v>0.32464045077966652</v>
      </c>
      <c r="H52" s="2">
        <f t="shared" si="4"/>
        <v>2.1042350221287043</v>
      </c>
    </row>
    <row r="53" spans="1:8" x14ac:dyDescent="0.3">
      <c r="A53" s="2">
        <v>10120</v>
      </c>
      <c r="B53">
        <v>0.64128906914488826</v>
      </c>
      <c r="C53" s="15">
        <f t="shared" si="0"/>
        <v>0.9571478643953556</v>
      </c>
      <c r="D53" s="15">
        <f t="shared" si="1"/>
        <v>10</v>
      </c>
      <c r="E53" s="2">
        <f t="shared" si="2"/>
        <v>5.2142606780232219</v>
      </c>
      <c r="F53" s="2">
        <v>5</v>
      </c>
      <c r="G53" s="2">
        <f t="shared" si="3"/>
        <v>0.21426067802322191</v>
      </c>
      <c r="H53" s="2">
        <f t="shared" si="4"/>
        <v>2.4988120131512863</v>
      </c>
    </row>
    <row r="54" spans="1:8" x14ac:dyDescent="0.3">
      <c r="A54" s="2">
        <v>10320</v>
      </c>
      <c r="B54">
        <v>0.60152664443031689</v>
      </c>
      <c r="C54" s="15">
        <f t="shared" si="0"/>
        <v>0.89780096183629376</v>
      </c>
      <c r="D54" s="15">
        <f t="shared" si="1"/>
        <v>10</v>
      </c>
      <c r="E54" s="2">
        <f t="shared" si="2"/>
        <v>5.5109951908185311</v>
      </c>
      <c r="F54" s="2">
        <v>5</v>
      </c>
      <c r="G54" s="2">
        <f t="shared" si="3"/>
        <v>0.51099519081853106</v>
      </c>
      <c r="H54" s="2">
        <f t="shared" si="4"/>
        <v>1.6849931418261928</v>
      </c>
    </row>
    <row r="55" spans="1:8" x14ac:dyDescent="0.3">
      <c r="A55" s="2">
        <v>10520</v>
      </c>
      <c r="B55">
        <v>0.63176858754674536</v>
      </c>
      <c r="C55" s="15">
        <f t="shared" si="0"/>
        <v>0.94293819036827664</v>
      </c>
      <c r="D55" s="15">
        <f t="shared" si="1"/>
        <v>10</v>
      </c>
      <c r="E55" s="2">
        <f t="shared" si="2"/>
        <v>5.2853090481586165</v>
      </c>
      <c r="F55" s="2">
        <v>5</v>
      </c>
      <c r="G55" s="2">
        <f t="shared" si="3"/>
        <v>0.28530904815861646</v>
      </c>
      <c r="H55" s="2">
        <f t="shared" si="4"/>
        <v>2.2259662202496844</v>
      </c>
    </row>
    <row r="56" spans="1:8" x14ac:dyDescent="0.3">
      <c r="A56" s="2">
        <v>10720</v>
      </c>
      <c r="B56">
        <v>0.61938073020326923</v>
      </c>
      <c r="C56" s="15">
        <f t="shared" si="0"/>
        <v>0.92444885104965546</v>
      </c>
      <c r="D56" s="15">
        <f t="shared" si="1"/>
        <v>10</v>
      </c>
      <c r="E56" s="2">
        <f t="shared" si="2"/>
        <v>5.377755744751723</v>
      </c>
      <c r="F56" s="2">
        <v>5</v>
      </c>
      <c r="G56" s="2">
        <f t="shared" si="3"/>
        <v>0.37775574475172302</v>
      </c>
      <c r="H56" s="2">
        <f t="shared" si="4"/>
        <v>1.9626314288986957</v>
      </c>
    </row>
    <row r="57" spans="1:8" x14ac:dyDescent="0.3">
      <c r="A57" s="2">
        <v>10920</v>
      </c>
      <c r="B57">
        <v>0.64128028002810888</v>
      </c>
      <c r="C57" s="15">
        <f t="shared" si="0"/>
        <v>0.95713474631061024</v>
      </c>
      <c r="D57" s="15">
        <f t="shared" si="1"/>
        <v>10</v>
      </c>
      <c r="E57" s="2">
        <f t="shared" si="2"/>
        <v>5.2143262684469489</v>
      </c>
      <c r="F57" s="2">
        <v>5</v>
      </c>
      <c r="G57" s="2">
        <f t="shared" si="3"/>
        <v>0.21432626844694891</v>
      </c>
      <c r="H57" s="2">
        <f t="shared" si="4"/>
        <v>2.49851851455408</v>
      </c>
    </row>
    <row r="58" spans="1:8" x14ac:dyDescent="0.3">
      <c r="A58" s="2">
        <v>11120</v>
      </c>
      <c r="B58">
        <v>0.64497066813147197</v>
      </c>
      <c r="C58" s="15">
        <f t="shared" si="0"/>
        <v>0.96264278825592831</v>
      </c>
      <c r="D58" s="15">
        <f t="shared" si="1"/>
        <v>10</v>
      </c>
      <c r="E58" s="2">
        <f t="shared" si="2"/>
        <v>5.186786058720358</v>
      </c>
      <c r="F58" s="2">
        <v>5</v>
      </c>
      <c r="G58" s="2">
        <f t="shared" si="3"/>
        <v>0.18678605872035803</v>
      </c>
      <c r="H58" s="2">
        <f t="shared" si="4"/>
        <v>2.6307584563812525</v>
      </c>
    </row>
    <row r="59" spans="1:8" x14ac:dyDescent="0.3">
      <c r="A59" s="2">
        <v>11320</v>
      </c>
      <c r="B59">
        <v>0.60336250824939686</v>
      </c>
      <c r="C59" s="15">
        <f t="shared" si="0"/>
        <v>0.90054105708865195</v>
      </c>
      <c r="D59" s="15">
        <f t="shared" si="1"/>
        <v>10</v>
      </c>
      <c r="E59" s="2">
        <f t="shared" si="2"/>
        <v>5.4972947145567401</v>
      </c>
      <c r="F59" s="2">
        <v>5</v>
      </c>
      <c r="G59" s="2">
        <f t="shared" si="3"/>
        <v>0.49729471455674013</v>
      </c>
      <c r="H59" s="2">
        <f t="shared" si="4"/>
        <v>1.7096813621872697</v>
      </c>
    </row>
    <row r="60" spans="1:8" x14ac:dyDescent="0.3">
      <c r="A60" s="2">
        <v>11520</v>
      </c>
      <c r="B60">
        <v>0.64158537295124163</v>
      </c>
      <c r="C60" s="15">
        <f t="shared" si="0"/>
        <v>0.95759010888245011</v>
      </c>
      <c r="D60" s="15">
        <f t="shared" si="1"/>
        <v>10</v>
      </c>
      <c r="E60" s="2">
        <f t="shared" si="2"/>
        <v>5.2120494555877492</v>
      </c>
      <c r="F60" s="2">
        <v>5</v>
      </c>
      <c r="G60" s="2">
        <f t="shared" si="3"/>
        <v>0.21204945558774924</v>
      </c>
      <c r="H60" s="2">
        <f t="shared" si="4"/>
        <v>2.5087617178920074</v>
      </c>
    </row>
    <row r="61" spans="1:8" x14ac:dyDescent="0.3">
      <c r="A61" s="2">
        <v>11720</v>
      </c>
      <c r="B61">
        <v>0.63600358809569768</v>
      </c>
      <c r="C61" s="15">
        <f t="shared" si="0"/>
        <v>0.94925908670999648</v>
      </c>
      <c r="D61" s="15">
        <f t="shared" si="1"/>
        <v>10</v>
      </c>
      <c r="E61" s="2">
        <f t="shared" si="2"/>
        <v>5.2537045664500175</v>
      </c>
      <c r="F61" s="2">
        <v>5</v>
      </c>
      <c r="G61" s="2">
        <f t="shared" si="3"/>
        <v>0.25370456645001749</v>
      </c>
      <c r="H61" s="2">
        <f t="shared" si="4"/>
        <v>2.3373710920374231</v>
      </c>
    </row>
    <row r="62" spans="1:8" x14ac:dyDescent="0.3">
      <c r="A62" s="2">
        <v>11920</v>
      </c>
      <c r="B62">
        <v>0.66336977191597257</v>
      </c>
      <c r="C62" s="15">
        <f t="shared" si="0"/>
        <v>0.99010413718801871</v>
      </c>
      <c r="D62" s="15">
        <f t="shared" si="1"/>
        <v>10</v>
      </c>
      <c r="E62" s="2">
        <f t="shared" si="2"/>
        <v>5.0494793140599068</v>
      </c>
      <c r="F62" s="2">
        <v>5</v>
      </c>
      <c r="G62" s="2">
        <f t="shared" si="3"/>
        <v>4.9479314059906798E-2</v>
      </c>
      <c r="H62" s="2">
        <f t="shared" si="4"/>
        <v>3.9323385458155351</v>
      </c>
    </row>
    <row r="63" spans="1:8" x14ac:dyDescent="0.3">
      <c r="A63" s="2">
        <v>12120</v>
      </c>
      <c r="B63">
        <v>0.65619281148863662</v>
      </c>
      <c r="C63" s="15">
        <f t="shared" si="0"/>
        <v>0.97939225595318891</v>
      </c>
      <c r="D63" s="15">
        <f t="shared" si="1"/>
        <v>10</v>
      </c>
      <c r="E63" s="2">
        <f t="shared" si="2"/>
        <v>5.1030387202340552</v>
      </c>
      <c r="F63" s="2">
        <v>5</v>
      </c>
      <c r="G63" s="2">
        <f t="shared" si="3"/>
        <v>0.10303872023405525</v>
      </c>
      <c r="H63" s="2">
        <f t="shared" si="4"/>
        <v>3.2093394460244551</v>
      </c>
    </row>
    <row r="64" spans="1:8" x14ac:dyDescent="0.3">
      <c r="A64" s="2">
        <v>12320</v>
      </c>
      <c r="B64">
        <v>0.65845116881316201</v>
      </c>
      <c r="C64" s="15">
        <f t="shared" si="0"/>
        <v>0.98276293852710739</v>
      </c>
      <c r="D64" s="15">
        <f t="shared" si="1"/>
        <v>10</v>
      </c>
      <c r="E64" s="2">
        <f t="shared" si="2"/>
        <v>5.0861853073644632</v>
      </c>
      <c r="F64" s="2">
        <v>5</v>
      </c>
      <c r="G64" s="2">
        <f t="shared" si="3"/>
        <v>8.6185307364463171E-2</v>
      </c>
      <c r="H64" s="2">
        <f t="shared" si="4"/>
        <v>3.3846364846192003</v>
      </c>
    </row>
    <row r="65" spans="1:8" x14ac:dyDescent="0.3">
      <c r="A65" s="2">
        <v>12520</v>
      </c>
      <c r="B65">
        <v>0.64183774157060003</v>
      </c>
      <c r="C65" s="15">
        <f t="shared" si="0"/>
        <v>0.95796677846358202</v>
      </c>
      <c r="D65" s="15">
        <f t="shared" si="1"/>
        <v>10</v>
      </c>
      <c r="E65" s="2">
        <f t="shared" si="2"/>
        <v>5.21016610768209</v>
      </c>
      <c r="F65" s="2">
        <v>5</v>
      </c>
      <c r="G65" s="2">
        <f t="shared" si="3"/>
        <v>0.21016610768208999</v>
      </c>
      <c r="H65" s="2">
        <f t="shared" si="4"/>
        <v>2.5173216291389031</v>
      </c>
    </row>
    <row r="66" spans="1:8" x14ac:dyDescent="0.3">
      <c r="A66" s="2">
        <v>12720</v>
      </c>
      <c r="B66">
        <v>0.643059739619118</v>
      </c>
      <c r="C66" s="15">
        <f t="shared" si="0"/>
        <v>0.95979065614793724</v>
      </c>
      <c r="D66" s="15">
        <f t="shared" si="1"/>
        <v>10</v>
      </c>
      <c r="E66" s="2">
        <f t="shared" si="2"/>
        <v>5.2010467192603134</v>
      </c>
      <c r="F66" s="2">
        <v>5</v>
      </c>
      <c r="G66" s="2">
        <f t="shared" si="3"/>
        <v>0.20104671926031337</v>
      </c>
      <c r="H66" s="2">
        <f t="shared" si="4"/>
        <v>2.5599306807371081</v>
      </c>
    </row>
    <row r="67" spans="1:8" x14ac:dyDescent="0.3">
      <c r="A67" s="2">
        <v>12920</v>
      </c>
      <c r="B67">
        <v>0.63568500247781223</v>
      </c>
      <c r="C67" s="15">
        <f t="shared" ref="C67:C130" si="5">B67/$J$27</f>
        <v>0.94878358578777944</v>
      </c>
      <c r="D67" s="15">
        <f t="shared" ref="D67:D130" si="6">$J$28</f>
        <v>10</v>
      </c>
      <c r="E67" s="2">
        <f t="shared" si="2"/>
        <v>5.2560820710611029</v>
      </c>
      <c r="F67" s="2">
        <v>5</v>
      </c>
      <c r="G67" s="2">
        <f t="shared" si="3"/>
        <v>0.25608207106110292</v>
      </c>
      <c r="H67" s="2">
        <f t="shared" si="4"/>
        <v>2.3284960110362691</v>
      </c>
    </row>
    <row r="68" spans="1:8" x14ac:dyDescent="0.3">
      <c r="A68" s="2">
        <v>13120</v>
      </c>
      <c r="B68">
        <v>0.63066278286579014</v>
      </c>
      <c r="C68" s="15">
        <f t="shared" si="5"/>
        <v>0.94128773562058221</v>
      </c>
      <c r="D68" s="15">
        <f t="shared" si="6"/>
        <v>10</v>
      </c>
      <c r="E68" s="2">
        <f t="shared" ref="E68:E131" si="7">D68-(F68*C68)</f>
        <v>5.2935613218970889</v>
      </c>
      <c r="F68" s="2">
        <v>5</v>
      </c>
      <c r="G68" s="2">
        <f t="shared" ref="G68:G131" si="8">F68-(F68*C68)</f>
        <v>0.29356132189708894</v>
      </c>
      <c r="H68" s="2">
        <f t="shared" ref="H68:H131" si="9">LN((F68*E68)/(D68*G68))</f>
        <v>2.1990127848784162</v>
      </c>
    </row>
    <row r="69" spans="1:8" x14ac:dyDescent="0.3">
      <c r="A69" s="2">
        <v>13320</v>
      </c>
      <c r="B69">
        <v>0.65255083822618776</v>
      </c>
      <c r="C69" s="15">
        <f t="shared" si="5"/>
        <v>0.97395647496445925</v>
      </c>
      <c r="D69" s="15">
        <f t="shared" si="6"/>
        <v>10</v>
      </c>
      <c r="E69" s="2">
        <f t="shared" si="7"/>
        <v>5.1302176251777034</v>
      </c>
      <c r="F69" s="2">
        <v>5</v>
      </c>
      <c r="G69" s="2">
        <f t="shared" si="8"/>
        <v>0.13021762517770341</v>
      </c>
      <c r="H69" s="2">
        <f t="shared" si="9"/>
        <v>2.9805490881257928</v>
      </c>
    </row>
    <row r="70" spans="1:8" x14ac:dyDescent="0.3">
      <c r="A70" s="2">
        <v>13520</v>
      </c>
      <c r="B70">
        <v>0.64993202827623708</v>
      </c>
      <c r="C70" s="15">
        <f t="shared" si="5"/>
        <v>0.97004780339736874</v>
      </c>
      <c r="D70" s="15">
        <f t="shared" si="6"/>
        <v>10</v>
      </c>
      <c r="E70" s="2">
        <f t="shared" si="7"/>
        <v>5.1497609830131559</v>
      </c>
      <c r="F70" s="2">
        <v>5</v>
      </c>
      <c r="G70" s="2">
        <f t="shared" si="8"/>
        <v>0.14976098301315588</v>
      </c>
      <c r="H70" s="2">
        <f t="shared" si="9"/>
        <v>2.8445178243243472</v>
      </c>
    </row>
    <row r="71" spans="1:8" x14ac:dyDescent="0.3">
      <c r="A71" s="2">
        <v>13720</v>
      </c>
      <c r="B71">
        <v>0.64503272286320601</v>
      </c>
      <c r="C71" s="15">
        <f t="shared" si="5"/>
        <v>0.96273540725851636</v>
      </c>
      <c r="D71" s="15">
        <f t="shared" si="6"/>
        <v>10</v>
      </c>
      <c r="E71" s="2">
        <f t="shared" si="7"/>
        <v>5.1863229637074184</v>
      </c>
      <c r="F71" s="2">
        <v>5</v>
      </c>
      <c r="G71" s="2">
        <f t="shared" si="8"/>
        <v>0.18632296370741841</v>
      </c>
      <c r="H71" s="2">
        <f t="shared" si="9"/>
        <v>2.6331515276768789</v>
      </c>
    </row>
    <row r="72" spans="1:8" x14ac:dyDescent="0.3">
      <c r="A72" s="2">
        <v>13920</v>
      </c>
      <c r="B72">
        <v>0.63220670555121328</v>
      </c>
      <c r="C72" s="15">
        <f t="shared" si="5"/>
        <v>0.94359209783763165</v>
      </c>
      <c r="D72" s="15">
        <f t="shared" si="6"/>
        <v>10</v>
      </c>
      <c r="E72" s="2">
        <f t="shared" si="7"/>
        <v>5.2820395108118419</v>
      </c>
      <c r="F72" s="2">
        <v>5</v>
      </c>
      <c r="G72" s="2">
        <f t="shared" si="8"/>
        <v>0.28203951081184186</v>
      </c>
      <c r="H72" s="2">
        <f t="shared" si="9"/>
        <v>2.2368732221584429</v>
      </c>
    </row>
    <row r="73" spans="1:8" x14ac:dyDescent="0.3">
      <c r="A73" s="2">
        <v>14120</v>
      </c>
      <c r="B73">
        <v>0.6520865484266597</v>
      </c>
      <c r="C73" s="15">
        <f t="shared" si="5"/>
        <v>0.97326350511441739</v>
      </c>
      <c r="D73" s="15">
        <f t="shared" si="6"/>
        <v>10</v>
      </c>
      <c r="E73" s="2">
        <f t="shared" si="7"/>
        <v>5.1336824744279133</v>
      </c>
      <c r="F73" s="2">
        <v>5</v>
      </c>
      <c r="G73" s="2">
        <f t="shared" si="8"/>
        <v>0.13368247442791326</v>
      </c>
      <c r="H73" s="2">
        <f t="shared" si="9"/>
        <v>2.9549639371607666</v>
      </c>
    </row>
    <row r="74" spans="1:8" x14ac:dyDescent="0.3">
      <c r="A74" s="2">
        <v>14320</v>
      </c>
      <c r="B74">
        <v>0.66295743240113547</v>
      </c>
      <c r="C74" s="15">
        <f t="shared" si="5"/>
        <v>0.98948870507632158</v>
      </c>
      <c r="D74" s="15">
        <f t="shared" si="6"/>
        <v>10</v>
      </c>
      <c r="E74" s="2">
        <f t="shared" si="7"/>
        <v>5.0525564746183917</v>
      </c>
      <c r="F74" s="2">
        <v>5</v>
      </c>
      <c r="G74" s="2">
        <f t="shared" si="8"/>
        <v>5.2556474618391746E-2</v>
      </c>
      <c r="H74" s="2">
        <f t="shared" si="9"/>
        <v>3.8726141477583154</v>
      </c>
    </row>
    <row r="75" spans="1:8" x14ac:dyDescent="0.3">
      <c r="A75" s="2">
        <v>14520</v>
      </c>
      <c r="B75">
        <v>0.6526709293128361</v>
      </c>
      <c r="C75" s="15">
        <f t="shared" si="5"/>
        <v>0.9741357153922926</v>
      </c>
      <c r="D75" s="15">
        <f t="shared" si="6"/>
        <v>10</v>
      </c>
      <c r="E75" s="2">
        <f t="shared" si="7"/>
        <v>5.1293214230385367</v>
      </c>
      <c r="F75" s="2">
        <v>5</v>
      </c>
      <c r="G75" s="2">
        <f t="shared" si="8"/>
        <v>0.12932142303853666</v>
      </c>
      <c r="H75" s="2">
        <f t="shared" si="9"/>
        <v>2.9872805158383824</v>
      </c>
    </row>
    <row r="76" spans="1:8" x14ac:dyDescent="0.3">
      <c r="A76" s="2">
        <v>14720</v>
      </c>
      <c r="B76">
        <v>0.67153157829408383</v>
      </c>
      <c r="C76" s="15">
        <f t="shared" si="5"/>
        <v>1.0022859377523639</v>
      </c>
      <c r="D76" s="15">
        <f t="shared" si="6"/>
        <v>10</v>
      </c>
      <c r="E76" s="2">
        <f t="shared" si="7"/>
        <v>4.9885703112381812</v>
      </c>
      <c r="F76" s="2">
        <v>5</v>
      </c>
      <c r="G76" s="2">
        <f t="shared" si="8"/>
        <v>-1.1429688761818824E-2</v>
      </c>
      <c r="H76" s="2" t="e">
        <f t="shared" si="9"/>
        <v>#NUM!</v>
      </c>
    </row>
    <row r="77" spans="1:8" x14ac:dyDescent="0.3">
      <c r="A77" s="2">
        <v>14920</v>
      </c>
      <c r="B77">
        <v>0.63370826479349129</v>
      </c>
      <c r="C77" s="15">
        <f t="shared" si="5"/>
        <v>0.94583323103506156</v>
      </c>
      <c r="D77" s="15">
        <f t="shared" si="6"/>
        <v>10</v>
      </c>
      <c r="E77" s="2">
        <f t="shared" si="7"/>
        <v>5.2708338448246925</v>
      </c>
      <c r="F77" s="2">
        <v>5</v>
      </c>
      <c r="G77" s="2">
        <f t="shared" si="8"/>
        <v>0.27083384482469253</v>
      </c>
      <c r="H77" s="2">
        <f t="shared" si="9"/>
        <v>2.275291159166176</v>
      </c>
    </row>
    <row r="78" spans="1:8" x14ac:dyDescent="0.3">
      <c r="A78" s="2">
        <v>15120</v>
      </c>
      <c r="B78">
        <v>0.67195974051360852</v>
      </c>
      <c r="C78" s="15">
        <f t="shared" si="5"/>
        <v>1.0029249858412066</v>
      </c>
      <c r="D78" s="15">
        <f t="shared" si="6"/>
        <v>10</v>
      </c>
      <c r="E78" s="2">
        <f t="shared" si="7"/>
        <v>4.9853750707939675</v>
      </c>
      <c r="F78" s="2">
        <v>5</v>
      </c>
      <c r="G78" s="2">
        <f t="shared" si="8"/>
        <v>-1.4624929206032533E-2</v>
      </c>
      <c r="H78" s="2" t="e">
        <f t="shared" si="9"/>
        <v>#NUM!</v>
      </c>
    </row>
    <row r="79" spans="1:8" x14ac:dyDescent="0.3">
      <c r="A79" s="2">
        <v>15320</v>
      </c>
      <c r="B79">
        <v>0.66509897483009051</v>
      </c>
      <c r="C79" s="15">
        <f t="shared" si="5"/>
        <v>0.99268503705983646</v>
      </c>
      <c r="D79" s="15">
        <f t="shared" si="6"/>
        <v>10</v>
      </c>
      <c r="E79" s="2">
        <f t="shared" si="7"/>
        <v>5.0365748147008178</v>
      </c>
      <c r="F79" s="2">
        <v>5</v>
      </c>
      <c r="G79" s="2">
        <f t="shared" si="8"/>
        <v>3.6574814700817804E-2</v>
      </c>
      <c r="H79" s="2">
        <f t="shared" si="9"/>
        <v>4.2319744686011651</v>
      </c>
    </row>
    <row r="80" spans="1:8" x14ac:dyDescent="0.3">
      <c r="A80" s="2">
        <v>15520</v>
      </c>
      <c r="B80">
        <v>0.6745691707131295</v>
      </c>
      <c r="C80" s="15">
        <f t="shared" si="5"/>
        <v>1.0068196577807902</v>
      </c>
      <c r="D80" s="15">
        <f t="shared" si="6"/>
        <v>10</v>
      </c>
      <c r="E80" s="2">
        <f t="shared" si="7"/>
        <v>4.9659017110960493</v>
      </c>
      <c r="F80" s="2">
        <v>5</v>
      </c>
      <c r="G80" s="2">
        <f t="shared" si="8"/>
        <v>-3.4098288903950724E-2</v>
      </c>
      <c r="H80" s="2" t="e">
        <f t="shared" si="9"/>
        <v>#NUM!</v>
      </c>
    </row>
    <row r="81" spans="1:8" x14ac:dyDescent="0.3">
      <c r="A81" s="2">
        <v>15720</v>
      </c>
      <c r="B81">
        <v>0.65503748860068023</v>
      </c>
      <c r="C81" s="15">
        <f t="shared" si="5"/>
        <v>0.97766789343385108</v>
      </c>
      <c r="D81" s="15">
        <f t="shared" si="6"/>
        <v>10</v>
      </c>
      <c r="E81" s="2">
        <f t="shared" si="7"/>
        <v>5.1116605328307445</v>
      </c>
      <c r="F81" s="2">
        <v>5</v>
      </c>
      <c r="G81" s="2">
        <f t="shared" si="8"/>
        <v>0.11166053283074451</v>
      </c>
      <c r="H81" s="2">
        <f t="shared" si="9"/>
        <v>3.1306690955773493</v>
      </c>
    </row>
    <row r="82" spans="1:8" x14ac:dyDescent="0.3">
      <c r="A82" s="2">
        <v>15920</v>
      </c>
      <c r="B82">
        <v>0.65144056169800668</v>
      </c>
      <c r="C82" s="15">
        <f t="shared" si="5"/>
        <v>0.97229934581792032</v>
      </c>
      <c r="D82" s="15">
        <f t="shared" si="6"/>
        <v>10</v>
      </c>
      <c r="E82" s="2">
        <f t="shared" si="7"/>
        <v>5.1385032709103982</v>
      </c>
      <c r="F82" s="2">
        <v>5</v>
      </c>
      <c r="G82" s="2">
        <f t="shared" si="8"/>
        <v>0.13850327091039816</v>
      </c>
      <c r="H82" s="2">
        <f t="shared" si="9"/>
        <v>2.9204760010245354</v>
      </c>
    </row>
    <row r="83" spans="1:8" x14ac:dyDescent="0.3">
      <c r="A83" s="2">
        <v>16120</v>
      </c>
      <c r="B83">
        <v>0.64084020066860181</v>
      </c>
      <c r="C83" s="15">
        <f t="shared" si="5"/>
        <v>0.95647791144567429</v>
      </c>
      <c r="D83" s="15">
        <f t="shared" si="6"/>
        <v>10</v>
      </c>
      <c r="E83" s="2">
        <f t="shared" si="7"/>
        <v>5.2176104427716288</v>
      </c>
      <c r="F83" s="2">
        <v>5</v>
      </c>
      <c r="G83" s="2">
        <f t="shared" si="8"/>
        <v>0.21761044277162878</v>
      </c>
      <c r="H83" s="2">
        <f t="shared" si="9"/>
        <v>2.4839411214155644</v>
      </c>
    </row>
    <row r="84" spans="1:8" x14ac:dyDescent="0.3">
      <c r="A84" s="2">
        <v>16320</v>
      </c>
      <c r="B84">
        <v>0.65488095211432895</v>
      </c>
      <c r="C84" s="15">
        <f t="shared" si="5"/>
        <v>0.97743425688705809</v>
      </c>
      <c r="D84" s="15">
        <f t="shared" si="6"/>
        <v>10</v>
      </c>
      <c r="E84" s="2">
        <f t="shared" si="7"/>
        <v>5.1128287155647092</v>
      </c>
      <c r="F84" s="2">
        <v>5</v>
      </c>
      <c r="G84" s="2">
        <f t="shared" si="8"/>
        <v>0.11282871556470919</v>
      </c>
      <c r="H84" s="2">
        <f t="shared" si="9"/>
        <v>3.1204900368916757</v>
      </c>
    </row>
    <row r="85" spans="1:8" x14ac:dyDescent="0.3">
      <c r="A85" s="2">
        <v>16520</v>
      </c>
      <c r="B85">
        <v>0.66464310961993789</v>
      </c>
      <c r="C85" s="15">
        <f t="shared" si="5"/>
        <v>0.99200464122378784</v>
      </c>
      <c r="D85" s="15">
        <f t="shared" si="6"/>
        <v>10</v>
      </c>
      <c r="E85" s="2">
        <f t="shared" si="7"/>
        <v>5.0399767938810607</v>
      </c>
      <c r="F85" s="2">
        <v>5</v>
      </c>
      <c r="G85" s="2">
        <f t="shared" si="8"/>
        <v>3.9976793881060679E-2</v>
      </c>
      <c r="H85" s="2">
        <f t="shared" si="9"/>
        <v>4.1437104433195904</v>
      </c>
    </row>
    <row r="86" spans="1:8" x14ac:dyDescent="0.3">
      <c r="A86" s="2">
        <v>16720</v>
      </c>
      <c r="B86">
        <v>0.6274796601334216</v>
      </c>
      <c r="C86" s="15">
        <f t="shared" si="5"/>
        <v>0.93653680616928592</v>
      </c>
      <c r="D86" s="15">
        <f t="shared" si="6"/>
        <v>10</v>
      </c>
      <c r="E86" s="2">
        <f t="shared" si="7"/>
        <v>5.3173159691535705</v>
      </c>
      <c r="F86" s="2">
        <v>5</v>
      </c>
      <c r="G86" s="2">
        <f t="shared" si="8"/>
        <v>0.31731596915357052</v>
      </c>
      <c r="H86" s="2">
        <f t="shared" si="9"/>
        <v>2.1256787318155466</v>
      </c>
    </row>
    <row r="87" spans="1:8" x14ac:dyDescent="0.3">
      <c r="A87" s="2">
        <v>16920</v>
      </c>
      <c r="B87">
        <v>0.63233201492453694</v>
      </c>
      <c r="C87" s="15">
        <f t="shared" si="5"/>
        <v>0.94377912675304021</v>
      </c>
      <c r="D87" s="15">
        <f t="shared" si="6"/>
        <v>10</v>
      </c>
      <c r="E87" s="2">
        <f t="shared" si="7"/>
        <v>5.281104366234799</v>
      </c>
      <c r="F87" s="2">
        <v>5</v>
      </c>
      <c r="G87" s="2">
        <f t="shared" si="8"/>
        <v>0.28110436623479895</v>
      </c>
      <c r="H87" s="2">
        <f t="shared" si="9"/>
        <v>2.2400173240747994</v>
      </c>
    </row>
    <row r="88" spans="1:8" x14ac:dyDescent="0.3">
      <c r="A88" s="2">
        <v>17120</v>
      </c>
      <c r="B88">
        <v>0.66178133139224093</v>
      </c>
      <c r="C88" s="15">
        <f t="shared" si="5"/>
        <v>0.98773333043618039</v>
      </c>
      <c r="D88" s="15">
        <f t="shared" si="6"/>
        <v>10</v>
      </c>
      <c r="E88" s="2">
        <f t="shared" si="7"/>
        <v>5.0613333478190983</v>
      </c>
      <c r="F88" s="2">
        <v>5</v>
      </c>
      <c r="G88" s="2">
        <f t="shared" si="8"/>
        <v>6.1333347819098272E-2</v>
      </c>
      <c r="H88" s="2">
        <f t="shared" si="9"/>
        <v>3.7199143493619014</v>
      </c>
    </row>
    <row r="89" spans="1:8" x14ac:dyDescent="0.3">
      <c r="A89" s="2">
        <v>17320</v>
      </c>
      <c r="B89">
        <v>0.65324068285856551</v>
      </c>
      <c r="C89" s="15">
        <f t="shared" si="5"/>
        <v>0.97498609381875445</v>
      </c>
      <c r="D89" s="15">
        <f t="shared" si="6"/>
        <v>10</v>
      </c>
      <c r="E89" s="2">
        <f t="shared" si="7"/>
        <v>5.1250695309062273</v>
      </c>
      <c r="F89" s="2">
        <v>5</v>
      </c>
      <c r="G89" s="2">
        <f t="shared" si="8"/>
        <v>0.1250695309062273</v>
      </c>
      <c r="H89" s="2">
        <f t="shared" si="9"/>
        <v>3.0198823604567622</v>
      </c>
    </row>
    <row r="90" spans="1:8" x14ac:dyDescent="0.3">
      <c r="A90" s="2">
        <v>17520</v>
      </c>
      <c r="B90">
        <v>0.62777613266212606</v>
      </c>
      <c r="C90" s="15">
        <f t="shared" si="5"/>
        <v>0.93697930248078509</v>
      </c>
      <c r="D90" s="15">
        <f t="shared" si="6"/>
        <v>10</v>
      </c>
      <c r="E90" s="2">
        <f t="shared" si="7"/>
        <v>5.3151034875960743</v>
      </c>
      <c r="F90" s="2">
        <v>5</v>
      </c>
      <c r="G90" s="2">
        <f t="shared" si="8"/>
        <v>0.31510348759607432</v>
      </c>
      <c r="H90" s="2">
        <f t="shared" si="9"/>
        <v>2.1322594639600521</v>
      </c>
    </row>
    <row r="91" spans="1:8" x14ac:dyDescent="0.3">
      <c r="A91" s="2">
        <v>17720</v>
      </c>
      <c r="B91">
        <v>0.66710024319979477</v>
      </c>
      <c r="C91" s="15">
        <f t="shared" si="5"/>
        <v>0.99567200477581308</v>
      </c>
      <c r="D91" s="15">
        <f t="shared" si="6"/>
        <v>10</v>
      </c>
      <c r="E91" s="2">
        <f t="shared" si="7"/>
        <v>5.0216399761209347</v>
      </c>
      <c r="F91" s="2">
        <v>5</v>
      </c>
      <c r="G91" s="2">
        <f t="shared" si="8"/>
        <v>2.1639976120934712E-2</v>
      </c>
      <c r="H91" s="2">
        <f t="shared" si="9"/>
        <v>4.7538223167362252</v>
      </c>
    </row>
    <row r="92" spans="1:8" x14ac:dyDescent="0.3">
      <c r="A92" s="2">
        <v>17920</v>
      </c>
      <c r="B92">
        <v>0.64344636098181884</v>
      </c>
      <c r="C92" s="15">
        <f t="shared" si="5"/>
        <v>0.9603677029579385</v>
      </c>
      <c r="D92" s="15">
        <f t="shared" si="6"/>
        <v>10</v>
      </c>
      <c r="E92" s="2">
        <f t="shared" si="7"/>
        <v>5.1981614852103073</v>
      </c>
      <c r="F92" s="2">
        <v>5</v>
      </c>
      <c r="G92" s="2">
        <f t="shared" si="8"/>
        <v>0.1981614852103073</v>
      </c>
      <c r="H92" s="2">
        <f t="shared" si="9"/>
        <v>2.5738308207972267</v>
      </c>
    </row>
    <row r="93" spans="1:8" x14ac:dyDescent="0.3">
      <c r="A93" s="2">
        <v>18120</v>
      </c>
      <c r="B93">
        <v>0.64130376464276129</v>
      </c>
      <c r="C93" s="15">
        <f t="shared" si="5"/>
        <v>0.95716979797427049</v>
      </c>
      <c r="D93" s="15">
        <f t="shared" si="6"/>
        <v>10</v>
      </c>
      <c r="E93" s="2">
        <f t="shared" si="7"/>
        <v>5.2141510101286475</v>
      </c>
      <c r="F93" s="2">
        <v>5</v>
      </c>
      <c r="G93" s="2">
        <f t="shared" si="8"/>
        <v>0.21415101012864746</v>
      </c>
      <c r="H93" s="2">
        <f t="shared" si="9"/>
        <v>2.4993029549763444</v>
      </c>
    </row>
    <row r="94" spans="1:8" x14ac:dyDescent="0.3">
      <c r="A94" s="2">
        <v>18320</v>
      </c>
      <c r="B94">
        <v>0.66522728878173942</v>
      </c>
      <c r="C94" s="15">
        <f t="shared" si="5"/>
        <v>0.99287655042050649</v>
      </c>
      <c r="D94" s="15">
        <f t="shared" si="6"/>
        <v>10</v>
      </c>
      <c r="E94" s="2">
        <f t="shared" si="7"/>
        <v>5.0356172478974672</v>
      </c>
      <c r="F94" s="2">
        <v>5</v>
      </c>
      <c r="G94" s="2">
        <f t="shared" si="8"/>
        <v>3.561724789746723E-2</v>
      </c>
      <c r="H94" s="2">
        <f t="shared" si="9"/>
        <v>4.2583141964866584</v>
      </c>
    </row>
    <row r="95" spans="1:8" x14ac:dyDescent="0.3">
      <c r="A95" s="2">
        <v>18520</v>
      </c>
      <c r="B95">
        <v>0.65210703027114281</v>
      </c>
      <c r="C95" s="15">
        <f t="shared" si="5"/>
        <v>0.9732940750315564</v>
      </c>
      <c r="D95" s="15">
        <f t="shared" si="6"/>
        <v>10</v>
      </c>
      <c r="E95" s="2">
        <f t="shared" si="7"/>
        <v>5.1335296248422182</v>
      </c>
      <c r="F95" s="2">
        <v>5</v>
      </c>
      <c r="G95" s="2">
        <f t="shared" si="8"/>
        <v>0.1335296248422182</v>
      </c>
      <c r="H95" s="2">
        <f t="shared" si="9"/>
        <v>2.9560781948955825</v>
      </c>
    </row>
    <row r="96" spans="1:8" x14ac:dyDescent="0.3">
      <c r="A96" s="2">
        <v>18720</v>
      </c>
      <c r="B96">
        <v>0.65525298098614249</v>
      </c>
      <c r="C96" s="15">
        <f t="shared" si="5"/>
        <v>0.97798952385991411</v>
      </c>
      <c r="D96" s="15">
        <f t="shared" si="6"/>
        <v>10</v>
      </c>
      <c r="E96" s="2">
        <f t="shared" si="7"/>
        <v>5.110052380700429</v>
      </c>
      <c r="F96" s="2">
        <v>5</v>
      </c>
      <c r="G96" s="2">
        <f t="shared" si="8"/>
        <v>0.110052380700429</v>
      </c>
      <c r="H96" s="2">
        <f t="shared" si="9"/>
        <v>3.1448613125750544</v>
      </c>
    </row>
    <row r="97" spans="1:8" x14ac:dyDescent="0.3">
      <c r="A97" s="2">
        <v>18920</v>
      </c>
      <c r="B97">
        <v>0.67544750200374037</v>
      </c>
      <c r="C97" s="15">
        <f t="shared" si="5"/>
        <v>1.0081306000055825</v>
      </c>
      <c r="D97" s="15">
        <f t="shared" si="6"/>
        <v>10</v>
      </c>
      <c r="E97" s="2">
        <f t="shared" si="7"/>
        <v>4.9593469999720874</v>
      </c>
      <c r="F97" s="2">
        <v>5</v>
      </c>
      <c r="G97" s="2">
        <f t="shared" si="8"/>
        <v>-4.0653000027912611E-2</v>
      </c>
      <c r="H97" s="2" t="e">
        <f t="shared" si="9"/>
        <v>#NUM!</v>
      </c>
    </row>
    <row r="98" spans="1:8" x14ac:dyDescent="0.3">
      <c r="A98" s="2">
        <v>19120</v>
      </c>
      <c r="B98">
        <v>0.67000312374492388</v>
      </c>
      <c r="C98" s="15">
        <f t="shared" si="5"/>
        <v>1.0000046623058565</v>
      </c>
      <c r="D98" s="15">
        <f t="shared" si="6"/>
        <v>10</v>
      </c>
      <c r="E98" s="2">
        <f t="shared" si="7"/>
        <v>4.9999766884707171</v>
      </c>
      <c r="F98" s="2">
        <v>5</v>
      </c>
      <c r="G98" s="2">
        <f t="shared" si="8"/>
        <v>-2.3311529282921128E-5</v>
      </c>
      <c r="H98" s="2" t="e">
        <f t="shared" si="9"/>
        <v>#NUM!</v>
      </c>
    </row>
    <row r="99" spans="1:8" x14ac:dyDescent="0.3">
      <c r="A99" s="2">
        <v>19320</v>
      </c>
      <c r="B99">
        <v>0.6851924048165442</v>
      </c>
      <c r="C99" s="15">
        <f t="shared" si="5"/>
        <v>1.0226752310694689</v>
      </c>
      <c r="D99" s="15">
        <f t="shared" si="6"/>
        <v>10</v>
      </c>
      <c r="E99" s="2">
        <f t="shared" si="7"/>
        <v>4.8866238446526555</v>
      </c>
      <c r="F99" s="2">
        <v>5</v>
      </c>
      <c r="G99" s="2">
        <f t="shared" si="8"/>
        <v>-0.11337615534734446</v>
      </c>
      <c r="H99" s="2" t="e">
        <f t="shared" si="9"/>
        <v>#NUM!</v>
      </c>
    </row>
    <row r="100" spans="1:8" x14ac:dyDescent="0.3">
      <c r="A100" s="2">
        <v>19520</v>
      </c>
      <c r="B100">
        <v>0.64324515718421971</v>
      </c>
      <c r="C100" s="15">
        <f t="shared" si="5"/>
        <v>0.96006739878241742</v>
      </c>
      <c r="D100" s="15">
        <f t="shared" si="6"/>
        <v>10</v>
      </c>
      <c r="E100" s="2">
        <f t="shared" si="7"/>
        <v>5.1996630060879125</v>
      </c>
      <c r="F100" s="2">
        <v>5</v>
      </c>
      <c r="G100" s="2">
        <f t="shared" si="8"/>
        <v>0.19966300608791254</v>
      </c>
      <c r="H100" s="2">
        <f t="shared" si="9"/>
        <v>2.5665709395582246</v>
      </c>
    </row>
    <row r="101" spans="1:8" x14ac:dyDescent="0.3">
      <c r="A101" s="2">
        <v>19720</v>
      </c>
      <c r="B101">
        <v>0.6925081284581599</v>
      </c>
      <c r="C101" s="15">
        <f t="shared" si="5"/>
        <v>1.033594221579343</v>
      </c>
      <c r="D101" s="15">
        <f t="shared" si="6"/>
        <v>10</v>
      </c>
      <c r="E101" s="2">
        <f t="shared" si="7"/>
        <v>4.8320288921032848</v>
      </c>
      <c r="F101" s="2">
        <v>5</v>
      </c>
      <c r="G101" s="2">
        <f t="shared" si="8"/>
        <v>-0.16797110789671521</v>
      </c>
      <c r="H101" s="2" t="e">
        <f t="shared" si="9"/>
        <v>#NUM!</v>
      </c>
    </row>
    <row r="102" spans="1:8" x14ac:dyDescent="0.3">
      <c r="A102" s="2">
        <v>19920</v>
      </c>
      <c r="B102">
        <v>0.66208596369876804</v>
      </c>
      <c r="C102" s="15">
        <f t="shared" si="5"/>
        <v>0.98818800552054931</v>
      </c>
      <c r="D102" s="15">
        <f t="shared" si="6"/>
        <v>10</v>
      </c>
      <c r="E102" s="2">
        <f t="shared" si="7"/>
        <v>5.0590599723972538</v>
      </c>
      <c r="F102" s="2">
        <v>5</v>
      </c>
      <c r="G102" s="2">
        <f t="shared" si="8"/>
        <v>5.9059972397253802E-2</v>
      </c>
      <c r="H102" s="2">
        <f t="shared" si="9"/>
        <v>3.7572353793091517</v>
      </c>
    </row>
    <row r="103" spans="1:8" x14ac:dyDescent="0.3">
      <c r="A103" s="2">
        <v>20120</v>
      </c>
      <c r="B103">
        <v>0.66471796562740892</v>
      </c>
      <c r="C103" s="15">
        <f t="shared" si="5"/>
        <v>0.99211636660807301</v>
      </c>
      <c r="D103" s="15">
        <f t="shared" si="6"/>
        <v>10</v>
      </c>
      <c r="E103" s="2">
        <f t="shared" si="7"/>
        <v>5.039418166959635</v>
      </c>
      <c r="F103" s="2">
        <v>5</v>
      </c>
      <c r="G103" s="2">
        <f t="shared" si="8"/>
        <v>3.9418166959634959E-2</v>
      </c>
      <c r="H103" s="2">
        <f t="shared" si="9"/>
        <v>4.1576719303973766</v>
      </c>
    </row>
    <row r="104" spans="1:8" x14ac:dyDescent="0.3">
      <c r="A104" s="2">
        <v>20320</v>
      </c>
      <c r="B104">
        <v>0.67587548638132289</v>
      </c>
      <c r="C104" s="15">
        <f t="shared" si="5"/>
        <v>1.0087693826586908</v>
      </c>
      <c r="D104" s="15">
        <f t="shared" si="6"/>
        <v>10</v>
      </c>
      <c r="E104" s="2">
        <f t="shared" si="7"/>
        <v>4.9561530867065464</v>
      </c>
      <c r="F104" s="2">
        <v>5</v>
      </c>
      <c r="G104" s="2">
        <f t="shared" si="8"/>
        <v>-4.3846913293453582E-2</v>
      </c>
      <c r="H104" s="2" t="e">
        <f t="shared" si="9"/>
        <v>#NUM!</v>
      </c>
    </row>
    <row r="105" spans="1:8" x14ac:dyDescent="0.3">
      <c r="A105" s="2">
        <v>20520</v>
      </c>
      <c r="B105">
        <v>0.66884497997795989</v>
      </c>
      <c r="C105" s="15">
        <f t="shared" si="5"/>
        <v>0.9982760895193431</v>
      </c>
      <c r="D105" s="15">
        <f t="shared" si="6"/>
        <v>10</v>
      </c>
      <c r="E105" s="2">
        <f t="shared" si="7"/>
        <v>5.0086195524032844</v>
      </c>
      <c r="F105" s="2">
        <v>5</v>
      </c>
      <c r="G105" s="2">
        <f t="shared" si="8"/>
        <v>8.6195524032843807E-3</v>
      </c>
      <c r="H105" s="2">
        <f t="shared" si="9"/>
        <v>5.6717352791544249</v>
      </c>
    </row>
    <row r="106" spans="1:8" x14ac:dyDescent="0.3">
      <c r="A106" s="2">
        <v>20720</v>
      </c>
      <c r="B106">
        <v>0.67322585369700649</v>
      </c>
      <c r="C106" s="15">
        <f t="shared" si="5"/>
        <v>1.0048147070104574</v>
      </c>
      <c r="D106" s="15">
        <f t="shared" si="6"/>
        <v>10</v>
      </c>
      <c r="E106" s="2">
        <f t="shared" si="7"/>
        <v>4.9759264649477135</v>
      </c>
      <c r="F106" s="2">
        <v>5</v>
      </c>
      <c r="G106" s="2">
        <f t="shared" si="8"/>
        <v>-2.4073535052286488E-2</v>
      </c>
      <c r="H106" s="2" t="e">
        <f t="shared" si="9"/>
        <v>#NUM!</v>
      </c>
    </row>
    <row r="107" spans="1:8" x14ac:dyDescent="0.3">
      <c r="A107" s="2">
        <v>20920</v>
      </c>
      <c r="B107">
        <v>0.66605288968669618</v>
      </c>
      <c r="C107" s="15">
        <f t="shared" si="5"/>
        <v>0.9941087905771584</v>
      </c>
      <c r="D107" s="15">
        <f t="shared" si="6"/>
        <v>10</v>
      </c>
      <c r="E107" s="2">
        <f t="shared" si="7"/>
        <v>5.0294560471142082</v>
      </c>
      <c r="F107" s="2">
        <v>5</v>
      </c>
      <c r="G107" s="2">
        <f t="shared" si="8"/>
        <v>2.9456047114208239E-2</v>
      </c>
      <c r="H107" s="2">
        <f t="shared" si="9"/>
        <v>4.4470207109923949</v>
      </c>
    </row>
    <row r="108" spans="1:8" x14ac:dyDescent="0.3">
      <c r="A108" s="2">
        <v>21120</v>
      </c>
      <c r="B108">
        <v>0.65607198986730686</v>
      </c>
      <c r="C108" s="15">
        <f t="shared" si="5"/>
        <v>0.97921192517508482</v>
      </c>
      <c r="D108" s="15">
        <f t="shared" si="6"/>
        <v>10</v>
      </c>
      <c r="E108" s="2">
        <f t="shared" si="7"/>
        <v>5.1039403741245764</v>
      </c>
      <c r="F108" s="2">
        <v>5</v>
      </c>
      <c r="G108" s="2">
        <f t="shared" si="8"/>
        <v>0.10394037412457635</v>
      </c>
      <c r="H108" s="2">
        <f t="shared" si="9"/>
        <v>3.2008035532087127</v>
      </c>
    </row>
    <row r="109" spans="1:8" x14ac:dyDescent="0.3">
      <c r="A109" s="2">
        <v>21320</v>
      </c>
      <c r="B109">
        <v>0.67193509358123094</v>
      </c>
      <c r="C109" s="15">
        <f t="shared" si="5"/>
        <v>1.0028881993749714</v>
      </c>
      <c r="D109" s="15">
        <f t="shared" si="6"/>
        <v>10</v>
      </c>
      <c r="E109" s="2">
        <f t="shared" si="7"/>
        <v>4.9855590031251431</v>
      </c>
      <c r="F109" s="2">
        <v>5</v>
      </c>
      <c r="G109" s="2">
        <f t="shared" si="8"/>
        <v>-1.4440996874856893E-2</v>
      </c>
      <c r="H109" s="2" t="e">
        <f t="shared" si="9"/>
        <v>#NUM!</v>
      </c>
    </row>
    <row r="110" spans="1:8" x14ac:dyDescent="0.3">
      <c r="A110" s="2">
        <v>21520</v>
      </c>
      <c r="B110">
        <v>0.64752172151442844</v>
      </c>
      <c r="C110" s="15">
        <f t="shared" si="5"/>
        <v>0.9664503306185499</v>
      </c>
      <c r="D110" s="15">
        <f t="shared" si="6"/>
        <v>10</v>
      </c>
      <c r="E110" s="2">
        <f t="shared" si="7"/>
        <v>5.1677483469072509</v>
      </c>
      <c r="F110" s="2">
        <v>5</v>
      </c>
      <c r="G110" s="2">
        <f t="shared" si="8"/>
        <v>0.16774834690725093</v>
      </c>
      <c r="H110" s="2">
        <f t="shared" si="9"/>
        <v>2.7345802479319814</v>
      </c>
    </row>
    <row r="111" spans="1:8" x14ac:dyDescent="0.3">
      <c r="A111" s="2">
        <v>21720</v>
      </c>
      <c r="B111">
        <v>0.66304951066873019</v>
      </c>
      <c r="C111" s="15">
        <f t="shared" si="5"/>
        <v>0.98962613532646293</v>
      </c>
      <c r="D111" s="15">
        <f t="shared" si="6"/>
        <v>10</v>
      </c>
      <c r="E111" s="2">
        <f t="shared" si="7"/>
        <v>5.0518693233676855</v>
      </c>
      <c r="F111" s="2">
        <v>5</v>
      </c>
      <c r="G111" s="2">
        <f t="shared" si="8"/>
        <v>5.186932336768546E-2</v>
      </c>
      <c r="H111" s="2">
        <f t="shared" si="9"/>
        <v>3.8856388927527283</v>
      </c>
    </row>
    <row r="112" spans="1:8" x14ac:dyDescent="0.3">
      <c r="A112" s="2">
        <v>21920</v>
      </c>
      <c r="B112">
        <v>0.682595421969174</v>
      </c>
      <c r="C112" s="15">
        <f t="shared" si="5"/>
        <v>1.0187991372674239</v>
      </c>
      <c r="D112" s="15">
        <f t="shared" si="6"/>
        <v>10</v>
      </c>
      <c r="E112" s="2">
        <f t="shared" si="7"/>
        <v>4.9060043136628808</v>
      </c>
      <c r="F112" s="2">
        <v>5</v>
      </c>
      <c r="G112" s="2">
        <f t="shared" si="8"/>
        <v>-9.3995686337119189E-2</v>
      </c>
      <c r="H112" s="2" t="e">
        <f t="shared" si="9"/>
        <v>#NUM!</v>
      </c>
    </row>
    <row r="113" spans="1:8" x14ac:dyDescent="0.3">
      <c r="A113" s="2">
        <v>22120</v>
      </c>
      <c r="B113">
        <v>0.68775151825565228</v>
      </c>
      <c r="C113" s="15">
        <f t="shared" si="5"/>
        <v>1.0264948033666452</v>
      </c>
      <c r="D113" s="15">
        <f t="shared" si="6"/>
        <v>10</v>
      </c>
      <c r="E113" s="2">
        <f t="shared" si="7"/>
        <v>4.8675259831667734</v>
      </c>
      <c r="F113" s="2">
        <v>5</v>
      </c>
      <c r="G113" s="2">
        <f t="shared" si="8"/>
        <v>-0.13247401683322657</v>
      </c>
      <c r="H113" s="2" t="e">
        <f t="shared" si="9"/>
        <v>#NUM!</v>
      </c>
    </row>
    <row r="114" spans="1:8" x14ac:dyDescent="0.3">
      <c r="A114" s="2">
        <v>22320</v>
      </c>
      <c r="B114">
        <v>0.65302337140081557</v>
      </c>
      <c r="C114" s="15">
        <f t="shared" si="5"/>
        <v>0.97466174835942621</v>
      </c>
      <c r="D114" s="15">
        <f t="shared" si="6"/>
        <v>10</v>
      </c>
      <c r="E114" s="2">
        <f t="shared" si="7"/>
        <v>5.126691258202869</v>
      </c>
      <c r="F114" s="2">
        <v>5</v>
      </c>
      <c r="G114" s="2">
        <f t="shared" si="8"/>
        <v>0.12669125820286897</v>
      </c>
      <c r="H114" s="2">
        <f t="shared" si="9"/>
        <v>3.0073154816929399</v>
      </c>
    </row>
    <row r="115" spans="1:8" x14ac:dyDescent="0.3">
      <c r="A115" s="2">
        <v>22520</v>
      </c>
      <c r="B115">
        <v>0.69481370529863318</v>
      </c>
      <c r="C115" s="15">
        <f t="shared" si="5"/>
        <v>1.037035381042736</v>
      </c>
      <c r="D115" s="15">
        <f t="shared" si="6"/>
        <v>10</v>
      </c>
      <c r="E115" s="2">
        <f t="shared" si="7"/>
        <v>4.8148230947863198</v>
      </c>
      <c r="F115" s="2">
        <v>5</v>
      </c>
      <c r="G115" s="2">
        <f t="shared" si="8"/>
        <v>-0.18517690521368024</v>
      </c>
      <c r="H115" s="2" t="e">
        <f t="shared" si="9"/>
        <v>#NUM!</v>
      </c>
    </row>
    <row r="116" spans="1:8" x14ac:dyDescent="0.3">
      <c r="A116" s="2">
        <v>22720</v>
      </c>
      <c r="B116">
        <v>0.68822748772160658</v>
      </c>
      <c r="C116" s="15">
        <f t="shared" si="5"/>
        <v>1.0272052055546366</v>
      </c>
      <c r="D116" s="15">
        <f t="shared" si="6"/>
        <v>10</v>
      </c>
      <c r="E116" s="2">
        <f t="shared" si="7"/>
        <v>4.8639739722268169</v>
      </c>
      <c r="F116" s="2">
        <v>5</v>
      </c>
      <c r="G116" s="2">
        <f t="shared" si="8"/>
        <v>-0.13602602777318307</v>
      </c>
      <c r="H116" s="2" t="e">
        <f t="shared" si="9"/>
        <v>#NUM!</v>
      </c>
    </row>
    <row r="117" spans="1:8" x14ac:dyDescent="0.3">
      <c r="A117" s="2">
        <v>22920</v>
      </c>
      <c r="B117">
        <v>0.65925832424195974</v>
      </c>
      <c r="C117" s="15">
        <f t="shared" si="5"/>
        <v>0.98396764812232795</v>
      </c>
      <c r="D117" s="15">
        <f t="shared" si="6"/>
        <v>10</v>
      </c>
      <c r="E117" s="2">
        <f t="shared" si="7"/>
        <v>5.0801617593883606</v>
      </c>
      <c r="F117" s="2">
        <v>5</v>
      </c>
      <c r="G117" s="2">
        <f t="shared" si="8"/>
        <v>8.0161759388360565E-2</v>
      </c>
      <c r="H117" s="2">
        <f t="shared" si="9"/>
        <v>3.4559046163516247</v>
      </c>
    </row>
    <row r="118" spans="1:8" x14ac:dyDescent="0.3">
      <c r="A118" s="2">
        <v>23120</v>
      </c>
      <c r="B118">
        <v>0.67720762765310916</v>
      </c>
      <c r="C118" s="15">
        <f t="shared" si="5"/>
        <v>1.0107576532135958</v>
      </c>
      <c r="D118" s="15">
        <f t="shared" si="6"/>
        <v>10</v>
      </c>
      <c r="E118" s="2">
        <f t="shared" si="7"/>
        <v>4.9462117339320208</v>
      </c>
      <c r="F118" s="2">
        <v>5</v>
      </c>
      <c r="G118" s="2">
        <f t="shared" si="8"/>
        <v>-5.3788266067979151E-2</v>
      </c>
      <c r="H118" s="2" t="e">
        <f t="shared" si="9"/>
        <v>#NUM!</v>
      </c>
    </row>
    <row r="119" spans="1:8" x14ac:dyDescent="0.3">
      <c r="A119" s="2">
        <v>23320</v>
      </c>
      <c r="B119">
        <v>0.66475615384440501</v>
      </c>
      <c r="C119" s="15">
        <f t="shared" si="5"/>
        <v>0.99217336394687305</v>
      </c>
      <c r="D119" s="15">
        <f t="shared" si="6"/>
        <v>10</v>
      </c>
      <c r="E119" s="2">
        <f t="shared" si="7"/>
        <v>5.0391331802656349</v>
      </c>
      <c r="F119" s="2">
        <v>5</v>
      </c>
      <c r="G119" s="2">
        <f t="shared" si="8"/>
        <v>3.9133180265634948E-2</v>
      </c>
      <c r="H119" s="2">
        <f t="shared" si="9"/>
        <v>4.1648714703933933</v>
      </c>
    </row>
    <row r="120" spans="1:8" x14ac:dyDescent="0.3">
      <c r="A120" s="2">
        <v>23520</v>
      </c>
      <c r="B120">
        <v>0.64973396245356896</v>
      </c>
      <c r="C120" s="15">
        <f t="shared" si="5"/>
        <v>0.96975218276652075</v>
      </c>
      <c r="D120" s="15">
        <f t="shared" si="6"/>
        <v>10</v>
      </c>
      <c r="E120" s="2">
        <f t="shared" si="7"/>
        <v>5.1512390861673962</v>
      </c>
      <c r="F120" s="2">
        <v>5</v>
      </c>
      <c r="G120" s="2">
        <f t="shared" si="8"/>
        <v>0.15123908616739623</v>
      </c>
      <c r="H120" s="2">
        <f t="shared" si="9"/>
        <v>2.8349834466777484</v>
      </c>
    </row>
    <row r="121" spans="1:8" x14ac:dyDescent="0.3">
      <c r="A121" s="2">
        <v>23720</v>
      </c>
      <c r="B121">
        <v>0.66516762336705992</v>
      </c>
      <c r="C121" s="15">
        <f t="shared" si="5"/>
        <v>0.99278749756277596</v>
      </c>
      <c r="D121" s="15">
        <f t="shared" si="6"/>
        <v>10</v>
      </c>
      <c r="E121" s="2">
        <f t="shared" si="7"/>
        <v>5.0360625121861204</v>
      </c>
      <c r="F121" s="2">
        <v>5</v>
      </c>
      <c r="G121" s="2">
        <f t="shared" si="8"/>
        <v>3.6062512186120443E-2</v>
      </c>
      <c r="H121" s="2">
        <f t="shared" si="9"/>
        <v>4.2459787454054743</v>
      </c>
    </row>
    <row r="122" spans="1:8" x14ac:dyDescent="0.3">
      <c r="A122" s="2">
        <v>23920</v>
      </c>
      <c r="B122">
        <v>0.66311307239250794</v>
      </c>
      <c r="C122" s="15">
        <f t="shared" si="5"/>
        <v>0.98972100357090731</v>
      </c>
      <c r="D122" s="15">
        <f t="shared" si="6"/>
        <v>10</v>
      </c>
      <c r="E122" s="2">
        <f t="shared" si="7"/>
        <v>5.0513949821454638</v>
      </c>
      <c r="F122" s="2">
        <v>5</v>
      </c>
      <c r="G122" s="2">
        <f t="shared" si="8"/>
        <v>5.1394982145463786E-2</v>
      </c>
      <c r="H122" s="2">
        <f t="shared" si="9"/>
        <v>3.894731993585546</v>
      </c>
    </row>
    <row r="123" spans="1:8" x14ac:dyDescent="0.3">
      <c r="A123" s="2">
        <v>24120</v>
      </c>
      <c r="B123">
        <v>0.67055566275224254</v>
      </c>
      <c r="C123" s="15">
        <f t="shared" si="5"/>
        <v>1.0008293473914067</v>
      </c>
      <c r="D123" s="15">
        <f t="shared" si="6"/>
        <v>10</v>
      </c>
      <c r="E123" s="2">
        <f t="shared" si="7"/>
        <v>4.9958532630429664</v>
      </c>
      <c r="F123" s="2">
        <v>5</v>
      </c>
      <c r="G123" s="2">
        <f t="shared" si="8"/>
        <v>-4.1467369570336032E-3</v>
      </c>
      <c r="H123" s="2" t="e">
        <f t="shared" si="9"/>
        <v>#NUM!</v>
      </c>
    </row>
    <row r="124" spans="1:8" x14ac:dyDescent="0.3">
      <c r="A124" s="2">
        <v>24320</v>
      </c>
      <c r="B124">
        <v>0.65643044203559564</v>
      </c>
      <c r="C124" s="15">
        <f t="shared" si="5"/>
        <v>0.9797469284113367</v>
      </c>
      <c r="D124" s="15">
        <f t="shared" si="6"/>
        <v>10</v>
      </c>
      <c r="E124" s="2">
        <f t="shared" si="7"/>
        <v>5.1012653579433165</v>
      </c>
      <c r="F124" s="2">
        <v>5</v>
      </c>
      <c r="G124" s="2">
        <f t="shared" si="8"/>
        <v>0.10126535794331648</v>
      </c>
      <c r="H124" s="2">
        <f t="shared" si="9"/>
        <v>3.2263523389044089</v>
      </c>
    </row>
    <row r="125" spans="1:8" x14ac:dyDescent="0.3">
      <c r="A125" s="2">
        <v>24520</v>
      </c>
      <c r="B125">
        <v>0.68215186864623711</v>
      </c>
      <c r="C125" s="15">
        <f t="shared" si="5"/>
        <v>1.0181371173824434</v>
      </c>
      <c r="D125" s="15">
        <f t="shared" si="6"/>
        <v>10</v>
      </c>
      <c r="E125" s="2">
        <f t="shared" si="7"/>
        <v>4.9093144130877828</v>
      </c>
      <c r="F125" s="2">
        <v>5</v>
      </c>
      <c r="G125" s="2">
        <f t="shared" si="8"/>
        <v>-9.0685586912217175E-2</v>
      </c>
      <c r="H125" s="2" t="e">
        <f t="shared" si="9"/>
        <v>#NUM!</v>
      </c>
    </row>
    <row r="126" spans="1:8" x14ac:dyDescent="0.3">
      <c r="A126" s="2">
        <v>24720</v>
      </c>
      <c r="B126">
        <v>0.68163779811144498</v>
      </c>
      <c r="C126" s="15">
        <f t="shared" si="5"/>
        <v>1.0173698479275297</v>
      </c>
      <c r="D126" s="15">
        <f t="shared" si="6"/>
        <v>10</v>
      </c>
      <c r="E126" s="2">
        <f t="shared" si="7"/>
        <v>4.9131507603623517</v>
      </c>
      <c r="F126" s="2">
        <v>5</v>
      </c>
      <c r="G126" s="2">
        <f t="shared" si="8"/>
        <v>-8.6849239637648346E-2</v>
      </c>
      <c r="H126" s="2" t="e">
        <f t="shared" si="9"/>
        <v>#NUM!</v>
      </c>
    </row>
    <row r="127" spans="1:8" x14ac:dyDescent="0.3">
      <c r="A127" s="2">
        <v>24920</v>
      </c>
      <c r="B127">
        <v>0.67989396257162971</v>
      </c>
      <c r="C127" s="15">
        <f t="shared" si="5"/>
        <v>1.0147671083158651</v>
      </c>
      <c r="D127" s="15">
        <f t="shared" si="6"/>
        <v>10</v>
      </c>
      <c r="E127" s="2">
        <f t="shared" si="7"/>
        <v>4.9261644584206739</v>
      </c>
      <c r="F127" s="2">
        <v>5</v>
      </c>
      <c r="G127" s="2">
        <f t="shared" si="8"/>
        <v>-7.3835541579326147E-2</v>
      </c>
      <c r="H127" s="2" t="e">
        <f t="shared" si="9"/>
        <v>#NUM!</v>
      </c>
    </row>
    <row r="128" spans="1:8" x14ac:dyDescent="0.3">
      <c r="A128" s="2">
        <v>25120</v>
      </c>
      <c r="B128">
        <v>0.67256795182551476</v>
      </c>
      <c r="C128" s="15">
        <f t="shared" si="5"/>
        <v>1.0038327639186786</v>
      </c>
      <c r="D128" s="15">
        <f t="shared" si="6"/>
        <v>10</v>
      </c>
      <c r="E128" s="2">
        <f t="shared" si="7"/>
        <v>4.980836180406607</v>
      </c>
      <c r="F128" s="2">
        <v>5</v>
      </c>
      <c r="G128" s="2">
        <f t="shared" si="8"/>
        <v>-1.9163819593392972E-2</v>
      </c>
      <c r="H128" s="2" t="e">
        <f t="shared" si="9"/>
        <v>#NUM!</v>
      </c>
    </row>
    <row r="129" spans="1:8" x14ac:dyDescent="0.3">
      <c r="A129" s="2">
        <v>25320</v>
      </c>
      <c r="B129">
        <v>0.66153193276575628</v>
      </c>
      <c r="C129" s="15">
        <f t="shared" si="5"/>
        <v>0.98736109368023317</v>
      </c>
      <c r="D129" s="15">
        <f t="shared" si="6"/>
        <v>10</v>
      </c>
      <c r="E129" s="2">
        <f t="shared" si="7"/>
        <v>5.0631945315988345</v>
      </c>
      <c r="F129" s="2">
        <v>5</v>
      </c>
      <c r="G129" s="2">
        <f t="shared" si="8"/>
        <v>6.319453159883448E-2</v>
      </c>
      <c r="H129" s="2">
        <f t="shared" si="9"/>
        <v>3.6903879407975149</v>
      </c>
    </row>
    <row r="130" spans="1:8" x14ac:dyDescent="0.3">
      <c r="A130" s="2">
        <v>25520</v>
      </c>
      <c r="B130">
        <v>0.68797956264786042</v>
      </c>
      <c r="C130" s="15">
        <f t="shared" si="5"/>
        <v>1.026835168131135</v>
      </c>
      <c r="D130" s="15">
        <f t="shared" si="6"/>
        <v>10</v>
      </c>
      <c r="E130" s="2">
        <f t="shared" si="7"/>
        <v>4.8658241593443252</v>
      </c>
      <c r="F130" s="2">
        <v>5</v>
      </c>
      <c r="G130" s="2">
        <f t="shared" si="8"/>
        <v>-0.13417584065567478</v>
      </c>
      <c r="H130" s="2" t="e">
        <f t="shared" si="9"/>
        <v>#NUM!</v>
      </c>
    </row>
    <row r="131" spans="1:8" x14ac:dyDescent="0.3">
      <c r="A131" s="2">
        <v>25720</v>
      </c>
      <c r="B131">
        <v>0.64873154431837088</v>
      </c>
      <c r="C131" s="15">
        <f t="shared" ref="C131:C194" si="10">B131/$J$27</f>
        <v>0.96825603629607593</v>
      </c>
      <c r="D131" s="15">
        <f t="shared" ref="D131:D194" si="11">$J$28</f>
        <v>10</v>
      </c>
      <c r="E131" s="2">
        <f t="shared" si="7"/>
        <v>5.1587198185196206</v>
      </c>
      <c r="F131" s="2">
        <v>5</v>
      </c>
      <c r="G131" s="2">
        <f t="shared" si="8"/>
        <v>0.15871981851962058</v>
      </c>
      <c r="H131" s="2">
        <f t="shared" si="9"/>
        <v>2.7881560498120042</v>
      </c>
    </row>
    <row r="132" spans="1:8" x14ac:dyDescent="0.3">
      <c r="A132" s="2">
        <v>25920</v>
      </c>
      <c r="B132">
        <v>0.65718715393133997</v>
      </c>
      <c r="C132" s="15">
        <f t="shared" si="10"/>
        <v>0.98087634915125366</v>
      </c>
      <c r="D132" s="15">
        <f t="shared" si="11"/>
        <v>10</v>
      </c>
      <c r="E132" s="2">
        <f t="shared" ref="E132:E195" si="12">D132-(F132*C132)</f>
        <v>5.0956182542437318</v>
      </c>
      <c r="F132" s="2">
        <v>5</v>
      </c>
      <c r="G132" s="2">
        <f t="shared" ref="G132:G195" si="13">F132-(F132*C132)</f>
        <v>9.5618254243731826E-2</v>
      </c>
      <c r="H132" s="2">
        <f t="shared" ref="H132:H195" si="14">LN((F132*E132)/(D132*G132))</f>
        <v>3.2826253572214394</v>
      </c>
    </row>
    <row r="133" spans="1:8" x14ac:dyDescent="0.3">
      <c r="A133" s="2">
        <v>26120</v>
      </c>
      <c r="B133">
        <v>0.64126481824224379</v>
      </c>
      <c r="C133" s="15">
        <f t="shared" si="10"/>
        <v>0.95711166901827427</v>
      </c>
      <c r="D133" s="15">
        <f t="shared" si="11"/>
        <v>10</v>
      </c>
      <c r="E133" s="2">
        <f t="shared" si="12"/>
        <v>5.2144416549086285</v>
      </c>
      <c r="F133" s="2">
        <v>5</v>
      </c>
      <c r="G133" s="2">
        <f t="shared" si="13"/>
        <v>0.21444165490862854</v>
      </c>
      <c r="H133" s="2">
        <f t="shared" si="14"/>
        <v>2.4980024196489699</v>
      </c>
    </row>
    <row r="134" spans="1:8" x14ac:dyDescent="0.3">
      <c r="A134" s="2">
        <v>26320</v>
      </c>
      <c r="B134">
        <v>0.67089289683492992</v>
      </c>
      <c r="C134" s="15">
        <f t="shared" si="10"/>
        <v>1.0013326818431789</v>
      </c>
      <c r="D134" s="15">
        <f t="shared" si="11"/>
        <v>10</v>
      </c>
      <c r="E134" s="2">
        <f t="shared" si="12"/>
        <v>4.9933365907841054</v>
      </c>
      <c r="F134" s="2">
        <v>5</v>
      </c>
      <c r="G134" s="2">
        <f t="shared" si="13"/>
        <v>-6.663409215894589E-3</v>
      </c>
      <c r="H134" s="2" t="e">
        <f t="shared" si="14"/>
        <v>#NUM!</v>
      </c>
    </row>
    <row r="135" spans="1:8" x14ac:dyDescent="0.3">
      <c r="A135" s="2">
        <v>26520</v>
      </c>
      <c r="B135">
        <v>0.68353161047977884</v>
      </c>
      <c r="C135" s="15">
        <f t="shared" si="10"/>
        <v>1.0201964335519087</v>
      </c>
      <c r="D135" s="15">
        <f t="shared" si="11"/>
        <v>10</v>
      </c>
      <c r="E135" s="2">
        <f t="shared" si="12"/>
        <v>4.8990178322404567</v>
      </c>
      <c r="F135" s="2">
        <v>5</v>
      </c>
      <c r="G135" s="2">
        <f t="shared" si="13"/>
        <v>-0.10098216775954327</v>
      </c>
      <c r="H135" s="2" t="e">
        <f t="shared" si="14"/>
        <v>#NUM!</v>
      </c>
    </row>
    <row r="136" spans="1:8" x14ac:dyDescent="0.3">
      <c r="A136" s="2">
        <v>26720</v>
      </c>
      <c r="B136">
        <v>0.65583616791213029</v>
      </c>
      <c r="C136" s="15">
        <f t="shared" si="10"/>
        <v>0.97885995210765708</v>
      </c>
      <c r="D136" s="15">
        <f t="shared" si="11"/>
        <v>10</v>
      </c>
      <c r="E136" s="2">
        <f t="shared" si="12"/>
        <v>5.105700239461715</v>
      </c>
      <c r="F136" s="2">
        <v>5</v>
      </c>
      <c r="G136" s="2">
        <f t="shared" si="13"/>
        <v>0.10570023946171503</v>
      </c>
      <c r="H136" s="2">
        <f t="shared" si="14"/>
        <v>3.1843585496514955</v>
      </c>
    </row>
    <row r="137" spans="1:8" x14ac:dyDescent="0.3">
      <c r="A137" s="2">
        <v>26920</v>
      </c>
      <c r="B137">
        <v>0.67568466109795122</v>
      </c>
      <c r="C137" s="15">
        <f t="shared" si="10"/>
        <v>1.0084845688029123</v>
      </c>
      <c r="D137" s="15">
        <f t="shared" si="11"/>
        <v>10</v>
      </c>
      <c r="E137" s="2">
        <f t="shared" si="12"/>
        <v>4.9575771559854385</v>
      </c>
      <c r="F137" s="2">
        <v>5</v>
      </c>
      <c r="G137" s="2">
        <f t="shared" si="13"/>
        <v>-4.2422844014561534E-2</v>
      </c>
      <c r="H137" s="2" t="e">
        <f t="shared" si="14"/>
        <v>#NUM!</v>
      </c>
    </row>
    <row r="138" spans="1:8" x14ac:dyDescent="0.3">
      <c r="A138" s="2">
        <v>27120</v>
      </c>
      <c r="B138">
        <v>0.65306357000723392</v>
      </c>
      <c r="C138" s="15">
        <f t="shared" si="10"/>
        <v>0.97472174627945352</v>
      </c>
      <c r="D138" s="15">
        <f t="shared" si="11"/>
        <v>10</v>
      </c>
      <c r="E138" s="2">
        <f t="shared" si="12"/>
        <v>5.1263912686027329</v>
      </c>
      <c r="F138" s="2">
        <v>5</v>
      </c>
      <c r="G138" s="2">
        <f t="shared" si="13"/>
        <v>0.12639126860273286</v>
      </c>
      <c r="H138" s="2">
        <f t="shared" si="14"/>
        <v>3.0096276518338172</v>
      </c>
    </row>
    <row r="139" spans="1:8" x14ac:dyDescent="0.3">
      <c r="A139" s="2">
        <v>27320</v>
      </c>
      <c r="B139">
        <v>0.67247391508801746</v>
      </c>
      <c r="C139" s="15">
        <f t="shared" si="10"/>
        <v>1.0036924105791305</v>
      </c>
      <c r="D139" s="15">
        <f t="shared" si="11"/>
        <v>10</v>
      </c>
      <c r="E139" s="2">
        <f t="shared" si="12"/>
        <v>4.9815379471043473</v>
      </c>
      <c r="F139" s="2">
        <v>5</v>
      </c>
      <c r="G139" s="2">
        <f t="shared" si="13"/>
        <v>-1.8462052895652725E-2</v>
      </c>
      <c r="H139" s="2" t="e">
        <f t="shared" si="14"/>
        <v>#NUM!</v>
      </c>
    </row>
    <row r="140" spans="1:8" x14ac:dyDescent="0.3">
      <c r="A140" s="2">
        <v>27520</v>
      </c>
      <c r="B140">
        <v>0.67275569799774426</v>
      </c>
      <c r="C140" s="15">
        <f t="shared" si="10"/>
        <v>1.0041129820861854</v>
      </c>
      <c r="D140" s="15">
        <f t="shared" si="11"/>
        <v>10</v>
      </c>
      <c r="E140" s="2">
        <f t="shared" si="12"/>
        <v>4.9794350895690727</v>
      </c>
      <c r="F140" s="2">
        <v>5</v>
      </c>
      <c r="G140" s="2">
        <f t="shared" si="13"/>
        <v>-2.0564910430927341E-2</v>
      </c>
      <c r="H140" s="2" t="e">
        <f t="shared" si="14"/>
        <v>#NUM!</v>
      </c>
    </row>
    <row r="141" spans="1:8" x14ac:dyDescent="0.3">
      <c r="A141" s="2">
        <v>27720</v>
      </c>
      <c r="B141">
        <v>0.68165653242690938</v>
      </c>
      <c r="C141" s="15">
        <f t="shared" si="10"/>
        <v>1.0173978095924019</v>
      </c>
      <c r="D141" s="15">
        <f t="shared" si="11"/>
        <v>10</v>
      </c>
      <c r="E141" s="2">
        <f t="shared" si="12"/>
        <v>4.9130109520379905</v>
      </c>
      <c r="F141" s="2">
        <v>5</v>
      </c>
      <c r="G141" s="2">
        <f t="shared" si="13"/>
        <v>-8.6989047962009458E-2</v>
      </c>
      <c r="H141" s="2" t="e">
        <f t="shared" si="14"/>
        <v>#NUM!</v>
      </c>
    </row>
    <row r="142" spans="1:8" x14ac:dyDescent="0.3">
      <c r="A142" s="2">
        <v>27920</v>
      </c>
      <c r="B142">
        <v>0.65996452724881438</v>
      </c>
      <c r="C142" s="15">
        <f t="shared" si="10"/>
        <v>0.98502168246091693</v>
      </c>
      <c r="D142" s="15">
        <f t="shared" si="11"/>
        <v>10</v>
      </c>
      <c r="E142" s="2">
        <f t="shared" si="12"/>
        <v>5.074891587695415</v>
      </c>
      <c r="F142" s="2">
        <v>5</v>
      </c>
      <c r="G142" s="2">
        <f t="shared" si="13"/>
        <v>7.4891587695415041E-2</v>
      </c>
      <c r="H142" s="2">
        <f t="shared" si="14"/>
        <v>3.5228716906887896</v>
      </c>
    </row>
    <row r="143" spans="1:8" x14ac:dyDescent="0.3">
      <c r="A143" s="2">
        <v>28120</v>
      </c>
      <c r="B143">
        <v>0.67254757802203802</v>
      </c>
      <c r="C143" s="15">
        <f t="shared" si="10"/>
        <v>1.0038023552567732</v>
      </c>
      <c r="D143" s="15">
        <f t="shared" si="11"/>
        <v>10</v>
      </c>
      <c r="E143" s="2">
        <f t="shared" si="12"/>
        <v>4.9809882237161336</v>
      </c>
      <c r="F143" s="2">
        <v>5</v>
      </c>
      <c r="G143" s="2">
        <f t="shared" si="13"/>
        <v>-1.9011776283866411E-2</v>
      </c>
      <c r="H143" s="2" t="e">
        <f t="shared" si="14"/>
        <v>#NUM!</v>
      </c>
    </row>
    <row r="144" spans="1:8" x14ac:dyDescent="0.3">
      <c r="A144" s="2">
        <v>28320</v>
      </c>
      <c r="B144">
        <v>0.68623441966838195</v>
      </c>
      <c r="C144" s="15">
        <f t="shared" si="10"/>
        <v>1.0242304771169879</v>
      </c>
      <c r="D144" s="15">
        <f t="shared" si="11"/>
        <v>10</v>
      </c>
      <c r="E144" s="2">
        <f t="shared" si="12"/>
        <v>4.8788476144150605</v>
      </c>
      <c r="F144" s="2">
        <v>5</v>
      </c>
      <c r="G144" s="2">
        <f t="shared" si="13"/>
        <v>-0.12115238558493946</v>
      </c>
      <c r="H144" s="2" t="e">
        <f t="shared" si="14"/>
        <v>#NUM!</v>
      </c>
    </row>
    <row r="145" spans="1:8" x14ac:dyDescent="0.3">
      <c r="A145" s="2">
        <v>28520</v>
      </c>
      <c r="B145">
        <v>0.68059151586250499</v>
      </c>
      <c r="C145" s="15">
        <f t="shared" si="10"/>
        <v>1.0158082326306044</v>
      </c>
      <c r="D145" s="15">
        <f t="shared" si="11"/>
        <v>10</v>
      </c>
      <c r="E145" s="2">
        <f t="shared" si="12"/>
        <v>4.9209588368469781</v>
      </c>
      <c r="F145" s="2">
        <v>5</v>
      </c>
      <c r="G145" s="2">
        <f t="shared" si="13"/>
        <v>-7.9041163153021898E-2</v>
      </c>
      <c r="H145" s="2" t="e">
        <f t="shared" si="14"/>
        <v>#NUM!</v>
      </c>
    </row>
    <row r="146" spans="1:8" x14ac:dyDescent="0.3">
      <c r="A146" s="2">
        <v>28720</v>
      </c>
      <c r="B146">
        <v>0.65626777925279733</v>
      </c>
      <c r="C146" s="15">
        <f t="shared" si="10"/>
        <v>0.97950414813850339</v>
      </c>
      <c r="D146" s="15">
        <f t="shared" si="11"/>
        <v>10</v>
      </c>
      <c r="E146" s="2">
        <f t="shared" si="12"/>
        <v>5.1024792593074828</v>
      </c>
      <c r="F146" s="2">
        <v>5</v>
      </c>
      <c r="G146" s="2">
        <f t="shared" si="13"/>
        <v>0.10247925930748281</v>
      </c>
      <c r="H146" s="2">
        <f t="shared" si="14"/>
        <v>3.2146742194222728</v>
      </c>
    </row>
    <row r="147" spans="1:8" x14ac:dyDescent="0.3">
      <c r="A147" s="2">
        <v>28920</v>
      </c>
      <c r="B147">
        <v>0.67512620119885558</v>
      </c>
      <c r="C147" s="15">
        <f t="shared" si="10"/>
        <v>1.007651046565456</v>
      </c>
      <c r="D147" s="15">
        <f t="shared" si="11"/>
        <v>10</v>
      </c>
      <c r="E147" s="2">
        <f t="shared" si="12"/>
        <v>4.9617447671727195</v>
      </c>
      <c r="F147" s="2">
        <v>5</v>
      </c>
      <c r="G147" s="2">
        <f t="shared" si="13"/>
        <v>-3.8255232827280494E-2</v>
      </c>
      <c r="H147" s="2" t="e">
        <f t="shared" si="14"/>
        <v>#NUM!</v>
      </c>
    </row>
    <row r="148" spans="1:8" x14ac:dyDescent="0.3">
      <c r="A148" s="2">
        <v>29120</v>
      </c>
      <c r="B148">
        <v>0.67979105743688195</v>
      </c>
      <c r="C148" s="15">
        <f t="shared" si="10"/>
        <v>1.0146135185625103</v>
      </c>
      <c r="D148" s="15">
        <f t="shared" si="11"/>
        <v>10</v>
      </c>
      <c r="E148" s="2">
        <f t="shared" si="12"/>
        <v>4.926932407187449</v>
      </c>
      <c r="F148" s="2">
        <v>5</v>
      </c>
      <c r="G148" s="2">
        <f t="shared" si="13"/>
        <v>-7.3067592812551041E-2</v>
      </c>
      <c r="H148" s="2" t="e">
        <f t="shared" si="14"/>
        <v>#NUM!</v>
      </c>
    </row>
    <row r="149" spans="1:8" x14ac:dyDescent="0.3">
      <c r="A149" s="2">
        <v>29320</v>
      </c>
      <c r="B149">
        <v>0.65088259636649792</v>
      </c>
      <c r="C149" s="15">
        <f t="shared" si="10"/>
        <v>0.97146656174104162</v>
      </c>
      <c r="D149" s="15">
        <f t="shared" si="11"/>
        <v>10</v>
      </c>
      <c r="E149" s="2">
        <f t="shared" si="12"/>
        <v>5.1426671912947919</v>
      </c>
      <c r="F149" s="2">
        <v>5</v>
      </c>
      <c r="G149" s="2">
        <f t="shared" si="13"/>
        <v>0.14266719129479188</v>
      </c>
      <c r="H149" s="2">
        <f t="shared" si="14"/>
        <v>2.8916653679079918</v>
      </c>
    </row>
    <row r="150" spans="1:8" x14ac:dyDescent="0.3">
      <c r="A150" s="2">
        <v>29520</v>
      </c>
      <c r="B150">
        <v>0.67346857438922325</v>
      </c>
      <c r="C150" s="15">
        <f t="shared" si="10"/>
        <v>1.0051769767003331</v>
      </c>
      <c r="D150" s="15">
        <f t="shared" si="11"/>
        <v>10</v>
      </c>
      <c r="E150" s="2">
        <f t="shared" si="12"/>
        <v>4.9741151164983339</v>
      </c>
      <c r="F150" s="2">
        <v>5</v>
      </c>
      <c r="G150" s="2">
        <f t="shared" si="13"/>
        <v>-2.5884883501666067E-2</v>
      </c>
      <c r="H150" s="2" t="e">
        <f t="shared" si="14"/>
        <v>#NUM!</v>
      </c>
    </row>
    <row r="151" spans="1:8" x14ac:dyDescent="0.3">
      <c r="A151" s="2">
        <v>29720</v>
      </c>
      <c r="B151">
        <v>0.67172931880899167</v>
      </c>
      <c r="C151" s="15">
        <f t="shared" si="10"/>
        <v>1.0025810728492413</v>
      </c>
      <c r="D151" s="15">
        <f t="shared" si="11"/>
        <v>10</v>
      </c>
      <c r="E151" s="2">
        <f t="shared" si="12"/>
        <v>4.9870946357537935</v>
      </c>
      <c r="F151" s="2">
        <v>5</v>
      </c>
      <c r="G151" s="2">
        <f t="shared" si="13"/>
        <v>-1.2905364246206474E-2</v>
      </c>
      <c r="H151" s="2" t="e">
        <f t="shared" si="14"/>
        <v>#NUM!</v>
      </c>
    </row>
    <row r="152" spans="1:8" x14ac:dyDescent="0.3">
      <c r="A152" s="2">
        <v>29920</v>
      </c>
      <c r="B152">
        <v>0.68158432523380919</v>
      </c>
      <c r="C152" s="15">
        <f t="shared" si="10"/>
        <v>1.0172900376624017</v>
      </c>
      <c r="D152" s="15">
        <f t="shared" si="11"/>
        <v>10</v>
      </c>
      <c r="E152" s="2">
        <f t="shared" si="12"/>
        <v>4.9135498116879912</v>
      </c>
      <c r="F152" s="2">
        <v>5</v>
      </c>
      <c r="G152" s="2">
        <f t="shared" si="13"/>
        <v>-8.6450188312008791E-2</v>
      </c>
      <c r="H152" s="2" t="e">
        <f t="shared" si="14"/>
        <v>#NUM!</v>
      </c>
    </row>
    <row r="153" spans="1:8" x14ac:dyDescent="0.3">
      <c r="A153" s="2">
        <v>30120</v>
      </c>
      <c r="B153">
        <v>0.66261613516519002</v>
      </c>
      <c r="C153" s="15">
        <f t="shared" si="10"/>
        <v>0.98897930621670149</v>
      </c>
      <c r="D153" s="15">
        <f t="shared" si="11"/>
        <v>10</v>
      </c>
      <c r="E153" s="2">
        <f t="shared" si="12"/>
        <v>5.0551034689164922</v>
      </c>
      <c r="F153" s="2">
        <v>5</v>
      </c>
      <c r="G153" s="2">
        <f t="shared" si="13"/>
        <v>5.5103468916492204E-2</v>
      </c>
      <c r="H153" s="2">
        <f t="shared" si="14"/>
        <v>3.8257937483942115</v>
      </c>
    </row>
    <row r="154" spans="1:8" x14ac:dyDescent="0.3">
      <c r="A154" s="2">
        <v>30320</v>
      </c>
      <c r="B154">
        <v>0.68254233627998018</v>
      </c>
      <c r="C154" s="15">
        <f t="shared" si="10"/>
        <v>1.0187199048954927</v>
      </c>
      <c r="D154" s="15">
        <f t="shared" si="11"/>
        <v>10</v>
      </c>
      <c r="E154" s="2">
        <f t="shared" si="12"/>
        <v>4.9064004755225366</v>
      </c>
      <c r="F154" s="2">
        <v>5</v>
      </c>
      <c r="G154" s="2">
        <f t="shared" si="13"/>
        <v>-9.3599524477463447E-2</v>
      </c>
      <c r="H154" s="2" t="e">
        <f t="shared" si="14"/>
        <v>#NUM!</v>
      </c>
    </row>
    <row r="155" spans="1:8" x14ac:dyDescent="0.3">
      <c r="A155" s="2">
        <v>30520</v>
      </c>
      <c r="B155">
        <v>0.67579899474986294</v>
      </c>
      <c r="C155" s="15">
        <f t="shared" si="10"/>
        <v>1.0086552160445714</v>
      </c>
      <c r="D155" s="15">
        <f t="shared" si="11"/>
        <v>10</v>
      </c>
      <c r="E155" s="2">
        <f t="shared" si="12"/>
        <v>4.9567239197771427</v>
      </c>
      <c r="F155" s="2">
        <v>5</v>
      </c>
      <c r="G155" s="2">
        <f t="shared" si="13"/>
        <v>-4.3276080222857338E-2</v>
      </c>
      <c r="H155" s="2" t="e">
        <f t="shared" si="14"/>
        <v>#NUM!</v>
      </c>
    </row>
    <row r="156" spans="1:8" x14ac:dyDescent="0.3">
      <c r="A156" s="2">
        <v>30720</v>
      </c>
      <c r="B156">
        <v>0.6733867293568786</v>
      </c>
      <c r="C156" s="15">
        <f t="shared" si="10"/>
        <v>1.0050548199356397</v>
      </c>
      <c r="D156" s="15">
        <f t="shared" si="11"/>
        <v>10</v>
      </c>
      <c r="E156" s="2">
        <f t="shared" si="12"/>
        <v>4.9747259003218014</v>
      </c>
      <c r="F156" s="2">
        <v>5</v>
      </c>
      <c r="G156" s="2">
        <f t="shared" si="13"/>
        <v>-2.5274099678198603E-2</v>
      </c>
      <c r="H156" s="2" t="e">
        <f t="shared" si="14"/>
        <v>#NUM!</v>
      </c>
    </row>
    <row r="157" spans="1:8" x14ac:dyDescent="0.3">
      <c r="A157" s="2">
        <v>30920</v>
      </c>
      <c r="B157">
        <v>0.69149793688017924</v>
      </c>
      <c r="C157" s="15">
        <f t="shared" si="10"/>
        <v>1.0320864729554913</v>
      </c>
      <c r="D157" s="15">
        <f t="shared" si="11"/>
        <v>10</v>
      </c>
      <c r="E157" s="2">
        <f t="shared" si="12"/>
        <v>4.8395676352225436</v>
      </c>
      <c r="F157" s="2">
        <v>5</v>
      </c>
      <c r="G157" s="2">
        <f t="shared" si="13"/>
        <v>-0.16043236477745637</v>
      </c>
      <c r="H157" s="2" t="e">
        <f t="shared" si="14"/>
        <v>#NUM!</v>
      </c>
    </row>
    <row r="158" spans="1:8" x14ac:dyDescent="0.3">
      <c r="A158" s="2">
        <v>31120</v>
      </c>
      <c r="B158">
        <v>0.65363727148778605</v>
      </c>
      <c r="C158" s="15">
        <f t="shared" si="10"/>
        <v>0.97557801714594927</v>
      </c>
      <c r="D158" s="15">
        <f t="shared" si="11"/>
        <v>10</v>
      </c>
      <c r="E158" s="2">
        <f t="shared" si="12"/>
        <v>5.1221099142702533</v>
      </c>
      <c r="F158" s="2">
        <v>5</v>
      </c>
      <c r="G158" s="2">
        <f t="shared" si="13"/>
        <v>0.12210991427025331</v>
      </c>
      <c r="H158" s="2">
        <f t="shared" si="14"/>
        <v>3.043252969442813</v>
      </c>
    </row>
    <row r="159" spans="1:8" x14ac:dyDescent="0.3">
      <c r="A159" s="2">
        <v>31320</v>
      </c>
      <c r="B159">
        <v>0.66063619956022657</v>
      </c>
      <c r="C159" s="15">
        <f t="shared" si="10"/>
        <v>0.98602417844809931</v>
      </c>
      <c r="D159" s="15">
        <f t="shared" si="11"/>
        <v>10</v>
      </c>
      <c r="E159" s="2">
        <f t="shared" si="12"/>
        <v>5.0698791077595038</v>
      </c>
      <c r="F159" s="2">
        <v>5</v>
      </c>
      <c r="G159" s="2">
        <f t="shared" si="13"/>
        <v>6.9879107759503789E-2</v>
      </c>
      <c r="H159" s="2">
        <f t="shared" si="14"/>
        <v>3.5911583541143957</v>
      </c>
    </row>
    <row r="160" spans="1:8" x14ac:dyDescent="0.3">
      <c r="A160" s="2">
        <v>31520</v>
      </c>
      <c r="B160">
        <v>0.69732079826989235</v>
      </c>
      <c r="C160" s="15">
        <f t="shared" si="10"/>
        <v>1.0407773108505856</v>
      </c>
      <c r="D160" s="15">
        <f t="shared" si="11"/>
        <v>10</v>
      </c>
      <c r="E160" s="2">
        <f t="shared" si="12"/>
        <v>4.7961134457470722</v>
      </c>
      <c r="F160" s="2">
        <v>5</v>
      </c>
      <c r="G160" s="2">
        <f t="shared" si="13"/>
        <v>-0.20388655425292779</v>
      </c>
      <c r="H160" s="2" t="e">
        <f t="shared" si="14"/>
        <v>#NUM!</v>
      </c>
    </row>
    <row r="161" spans="1:8" x14ac:dyDescent="0.3">
      <c r="A161" s="2">
        <v>31720</v>
      </c>
      <c r="B161">
        <v>0.68474741867436439</v>
      </c>
      <c r="C161" s="15">
        <f t="shared" si="10"/>
        <v>1.0220110726483049</v>
      </c>
      <c r="D161" s="15">
        <f t="shared" si="11"/>
        <v>10</v>
      </c>
      <c r="E161" s="2">
        <f t="shared" si="12"/>
        <v>4.8899446367584751</v>
      </c>
      <c r="F161" s="2">
        <v>5</v>
      </c>
      <c r="G161" s="2">
        <f t="shared" si="13"/>
        <v>-0.11005536324152487</v>
      </c>
      <c r="H161" s="2" t="e">
        <f t="shared" si="14"/>
        <v>#NUM!</v>
      </c>
    </row>
    <row r="162" spans="1:8" x14ac:dyDescent="0.3">
      <c r="A162" s="2">
        <v>31920</v>
      </c>
      <c r="B162">
        <v>0.6786919840860195</v>
      </c>
      <c r="C162" s="15">
        <f t="shared" si="10"/>
        <v>1.0129731105761484</v>
      </c>
      <c r="D162" s="15">
        <f t="shared" si="11"/>
        <v>10</v>
      </c>
      <c r="E162" s="2">
        <f t="shared" si="12"/>
        <v>4.9351344471192586</v>
      </c>
      <c r="F162" s="2">
        <v>5</v>
      </c>
      <c r="G162" s="2">
        <f t="shared" si="13"/>
        <v>-6.4865552880741362E-2</v>
      </c>
      <c r="H162" s="2" t="e">
        <f t="shared" si="14"/>
        <v>#NUM!</v>
      </c>
    </row>
    <row r="163" spans="1:8" x14ac:dyDescent="0.3">
      <c r="A163" s="2">
        <v>32120</v>
      </c>
      <c r="B163">
        <v>0.69062267720400783</v>
      </c>
      <c r="C163" s="15">
        <f t="shared" si="10"/>
        <v>1.0307801152298623</v>
      </c>
      <c r="D163" s="15">
        <f t="shared" si="11"/>
        <v>10</v>
      </c>
      <c r="E163" s="2">
        <f t="shared" si="12"/>
        <v>4.8460994238506885</v>
      </c>
      <c r="F163" s="2">
        <v>5</v>
      </c>
      <c r="G163" s="2">
        <f t="shared" si="13"/>
        <v>-0.15390057614931152</v>
      </c>
      <c r="H163" s="2" t="e">
        <f t="shared" si="14"/>
        <v>#NUM!</v>
      </c>
    </row>
    <row r="164" spans="1:8" x14ac:dyDescent="0.3">
      <c r="A164" s="2">
        <v>32320</v>
      </c>
      <c r="B164">
        <v>0.64070792135293209</v>
      </c>
      <c r="C164" s="15">
        <f t="shared" si="10"/>
        <v>0.95628047963124185</v>
      </c>
      <c r="D164" s="15">
        <f t="shared" si="11"/>
        <v>10</v>
      </c>
      <c r="E164" s="2">
        <f t="shared" si="12"/>
        <v>5.2185976018437907</v>
      </c>
      <c r="F164" s="2">
        <v>5</v>
      </c>
      <c r="G164" s="2">
        <f t="shared" si="13"/>
        <v>0.21859760184379073</v>
      </c>
      <c r="H164" s="2">
        <f t="shared" si="14"/>
        <v>2.4796042004111203</v>
      </c>
    </row>
    <row r="165" spans="1:8" x14ac:dyDescent="0.3">
      <c r="A165" s="2">
        <v>32520</v>
      </c>
      <c r="B165">
        <v>0.65338386746719834</v>
      </c>
      <c r="C165" s="15">
        <f t="shared" si="10"/>
        <v>0.97519980218984825</v>
      </c>
      <c r="D165" s="15">
        <f t="shared" si="11"/>
        <v>10</v>
      </c>
      <c r="E165" s="2">
        <f t="shared" si="12"/>
        <v>5.1240009890507583</v>
      </c>
      <c r="F165" s="2">
        <v>5</v>
      </c>
      <c r="G165" s="2">
        <f t="shared" si="13"/>
        <v>0.12400098905075829</v>
      </c>
      <c r="H165" s="2">
        <f t="shared" si="14"/>
        <v>3.028254133690818</v>
      </c>
    </row>
    <row r="166" spans="1:8" x14ac:dyDescent="0.3">
      <c r="A166" s="2">
        <v>32720</v>
      </c>
      <c r="B166">
        <v>0.67960060134600342</v>
      </c>
      <c r="C166" s="15">
        <f t="shared" si="10"/>
        <v>1.0143292557403036</v>
      </c>
      <c r="D166" s="15">
        <f t="shared" si="11"/>
        <v>10</v>
      </c>
      <c r="E166" s="2">
        <f t="shared" si="12"/>
        <v>4.9283537212984818</v>
      </c>
      <c r="F166" s="2">
        <v>5</v>
      </c>
      <c r="G166" s="2">
        <f t="shared" si="13"/>
        <v>-7.1646278701518185E-2</v>
      </c>
      <c r="H166" s="2" t="e">
        <f t="shared" si="14"/>
        <v>#NUM!</v>
      </c>
    </row>
    <row r="167" spans="1:8" x14ac:dyDescent="0.3">
      <c r="A167" s="2">
        <v>32920</v>
      </c>
      <c r="B167">
        <v>0.65576544057399744</v>
      </c>
      <c r="C167" s="15">
        <f t="shared" si="10"/>
        <v>0.97875438891641398</v>
      </c>
      <c r="D167" s="15">
        <f t="shared" si="11"/>
        <v>10</v>
      </c>
      <c r="E167" s="2">
        <f t="shared" si="12"/>
        <v>5.1062280554179305</v>
      </c>
      <c r="F167" s="2">
        <v>5</v>
      </c>
      <c r="G167" s="2">
        <f t="shared" si="13"/>
        <v>0.10622805541793046</v>
      </c>
      <c r="H167" s="2">
        <f t="shared" si="14"/>
        <v>3.1794808312167961</v>
      </c>
    </row>
    <row r="168" spans="1:8" x14ac:dyDescent="0.3">
      <c r="A168" s="2">
        <v>33120</v>
      </c>
      <c r="B168">
        <v>0.68613117035718763</v>
      </c>
      <c r="C168" s="15">
        <f t="shared" si="10"/>
        <v>1.0240763736674441</v>
      </c>
      <c r="D168" s="15">
        <f t="shared" si="11"/>
        <v>10</v>
      </c>
      <c r="E168" s="2">
        <f t="shared" si="12"/>
        <v>4.8796181316627791</v>
      </c>
      <c r="F168" s="2">
        <v>5</v>
      </c>
      <c r="G168" s="2">
        <f t="shared" si="13"/>
        <v>-0.12038186833722087</v>
      </c>
      <c r="H168" s="2" t="e">
        <f t="shared" si="14"/>
        <v>#NUM!</v>
      </c>
    </row>
    <row r="169" spans="1:8" x14ac:dyDescent="0.3">
      <c r="A169" s="2">
        <v>33320</v>
      </c>
      <c r="B169">
        <v>0.65452717295735019</v>
      </c>
      <c r="C169" s="15">
        <f t="shared" si="10"/>
        <v>0.97690622829455243</v>
      </c>
      <c r="D169" s="15">
        <f t="shared" si="11"/>
        <v>10</v>
      </c>
      <c r="E169" s="2">
        <f t="shared" si="12"/>
        <v>5.1154688585272376</v>
      </c>
      <c r="F169" s="2">
        <v>5</v>
      </c>
      <c r="G169" s="2">
        <f t="shared" si="13"/>
        <v>0.11546885852723765</v>
      </c>
      <c r="H169" s="2">
        <f t="shared" si="14"/>
        <v>3.0978762866049352</v>
      </c>
    </row>
    <row r="170" spans="1:8" x14ac:dyDescent="0.3">
      <c r="A170" s="2">
        <v>33520</v>
      </c>
      <c r="B170">
        <v>0.70923258786380794</v>
      </c>
      <c r="C170" s="15">
        <f t="shared" si="10"/>
        <v>1.0585561012892655</v>
      </c>
      <c r="D170" s="15">
        <f t="shared" si="11"/>
        <v>10</v>
      </c>
      <c r="E170" s="2">
        <f t="shared" si="12"/>
        <v>4.7072194935536729</v>
      </c>
      <c r="F170" s="2">
        <v>5</v>
      </c>
      <c r="G170" s="2">
        <f t="shared" si="13"/>
        <v>-0.29278050644632714</v>
      </c>
      <c r="H170" s="2" t="e">
        <f t="shared" si="14"/>
        <v>#NUM!</v>
      </c>
    </row>
    <row r="171" spans="1:8" x14ac:dyDescent="0.3">
      <c r="A171" s="2">
        <v>33720</v>
      </c>
      <c r="B171">
        <v>0.67564399593410318</v>
      </c>
      <c r="C171" s="15">
        <f t="shared" si="10"/>
        <v>1.0084238745285121</v>
      </c>
      <c r="D171" s="15">
        <f t="shared" si="11"/>
        <v>10</v>
      </c>
      <c r="E171" s="2">
        <f t="shared" si="12"/>
        <v>4.9578806273574392</v>
      </c>
      <c r="F171" s="2">
        <v>5</v>
      </c>
      <c r="G171" s="2">
        <f t="shared" si="13"/>
        <v>-4.2119372642560826E-2</v>
      </c>
      <c r="H171" s="2" t="e">
        <f t="shared" si="14"/>
        <v>#NUM!</v>
      </c>
    </row>
    <row r="172" spans="1:8" x14ac:dyDescent="0.3">
      <c r="A172" s="2">
        <v>33920</v>
      </c>
      <c r="B172">
        <v>0.67542619197870069</v>
      </c>
      <c r="C172" s="15">
        <f t="shared" si="10"/>
        <v>1.0080987939980606</v>
      </c>
      <c r="D172" s="15">
        <f t="shared" si="11"/>
        <v>10</v>
      </c>
      <c r="E172" s="2">
        <f t="shared" si="12"/>
        <v>4.9595060300096971</v>
      </c>
      <c r="F172" s="2">
        <v>5</v>
      </c>
      <c r="G172" s="2">
        <f t="shared" si="13"/>
        <v>-4.0493969990302858E-2</v>
      </c>
      <c r="H172" s="2" t="e">
        <f t="shared" si="14"/>
        <v>#NUM!</v>
      </c>
    </row>
    <row r="173" spans="1:8" x14ac:dyDescent="0.3">
      <c r="A173" s="2">
        <v>34120</v>
      </c>
      <c r="B173">
        <v>0.66787215325970095</v>
      </c>
      <c r="C173" s="15">
        <f t="shared" si="10"/>
        <v>0.99682410934283716</v>
      </c>
      <c r="D173" s="15">
        <f t="shared" si="11"/>
        <v>10</v>
      </c>
      <c r="E173" s="2">
        <f t="shared" si="12"/>
        <v>5.0158794532858142</v>
      </c>
      <c r="F173" s="2">
        <v>5</v>
      </c>
      <c r="G173" s="2">
        <f t="shared" si="13"/>
        <v>1.5879453285814193E-2</v>
      </c>
      <c r="H173" s="2">
        <f t="shared" si="14"/>
        <v>5.062190841644111</v>
      </c>
    </row>
    <row r="174" spans="1:8" x14ac:dyDescent="0.3">
      <c r="A174" s="2">
        <v>34320</v>
      </c>
      <c r="B174">
        <v>0.6778518637350619</v>
      </c>
      <c r="C174" s="15">
        <f t="shared" si="10"/>
        <v>1.01171919960457</v>
      </c>
      <c r="D174" s="15">
        <f t="shared" si="11"/>
        <v>10</v>
      </c>
      <c r="E174" s="2">
        <f t="shared" si="12"/>
        <v>4.9414040019771495</v>
      </c>
      <c r="F174" s="2">
        <v>5</v>
      </c>
      <c r="G174" s="2">
        <f t="shared" si="13"/>
        <v>-5.8595998022850537E-2</v>
      </c>
      <c r="H174" s="2" t="e">
        <f t="shared" si="14"/>
        <v>#NUM!</v>
      </c>
    </row>
    <row r="175" spans="1:8" x14ac:dyDescent="0.3">
      <c r="A175" s="2">
        <v>34520</v>
      </c>
      <c r="B175">
        <v>0.68120175814751283</v>
      </c>
      <c r="C175" s="15">
        <f t="shared" si="10"/>
        <v>1.0167190420112131</v>
      </c>
      <c r="D175" s="15">
        <f t="shared" si="11"/>
        <v>10</v>
      </c>
      <c r="E175" s="2">
        <f t="shared" si="12"/>
        <v>4.9164047899439343</v>
      </c>
      <c r="F175" s="2">
        <v>5</v>
      </c>
      <c r="G175" s="2">
        <f t="shared" si="13"/>
        <v>-8.3595210056065739E-2</v>
      </c>
      <c r="H175" s="2" t="e">
        <f t="shared" si="14"/>
        <v>#NUM!</v>
      </c>
    </row>
    <row r="176" spans="1:8" x14ac:dyDescent="0.3">
      <c r="A176" s="2">
        <v>34720</v>
      </c>
      <c r="B176">
        <v>0.67513009109839817</v>
      </c>
      <c r="C176" s="15">
        <f t="shared" si="10"/>
        <v>1.0076568523856688</v>
      </c>
      <c r="D176" s="15">
        <f t="shared" si="11"/>
        <v>10</v>
      </c>
      <c r="E176" s="2">
        <f t="shared" si="12"/>
        <v>4.9617157380716561</v>
      </c>
      <c r="F176" s="2">
        <v>5</v>
      </c>
      <c r="G176" s="2">
        <f t="shared" si="13"/>
        <v>-3.8284261928343888E-2</v>
      </c>
      <c r="H176" s="2" t="e">
        <f t="shared" si="14"/>
        <v>#NUM!</v>
      </c>
    </row>
    <row r="177" spans="1:8" x14ac:dyDescent="0.3">
      <c r="A177" s="2">
        <v>34920</v>
      </c>
      <c r="B177">
        <v>0.68083593194376058</v>
      </c>
      <c r="C177" s="15">
        <f t="shared" si="10"/>
        <v>1.0161730327518814</v>
      </c>
      <c r="D177" s="15">
        <f t="shared" si="11"/>
        <v>10</v>
      </c>
      <c r="E177" s="2">
        <f t="shared" si="12"/>
        <v>4.9191348362405929</v>
      </c>
      <c r="F177" s="2">
        <v>5</v>
      </c>
      <c r="G177" s="2">
        <f t="shared" si="13"/>
        <v>-8.086516375940711E-2</v>
      </c>
      <c r="H177" s="2" t="e">
        <f t="shared" si="14"/>
        <v>#NUM!</v>
      </c>
    </row>
    <row r="178" spans="1:8" x14ac:dyDescent="0.3">
      <c r="A178" s="2">
        <v>35120</v>
      </c>
      <c r="B178">
        <v>0.64432825381537162</v>
      </c>
      <c r="C178" s="15">
        <f t="shared" si="10"/>
        <v>0.96168396091846509</v>
      </c>
      <c r="D178" s="15">
        <f t="shared" si="11"/>
        <v>10</v>
      </c>
      <c r="E178" s="2">
        <f t="shared" si="12"/>
        <v>5.1915801954076741</v>
      </c>
      <c r="F178" s="2">
        <v>5</v>
      </c>
      <c r="G178" s="2">
        <f t="shared" si="13"/>
        <v>0.19158019540767413</v>
      </c>
      <c r="H178" s="2">
        <f t="shared" si="14"/>
        <v>2.6063397225749334</v>
      </c>
    </row>
    <row r="179" spans="1:8" x14ac:dyDescent="0.3">
      <c r="A179" s="2">
        <v>35320</v>
      </c>
      <c r="B179">
        <v>0.66042173137791105</v>
      </c>
      <c r="C179" s="15">
        <f t="shared" si="10"/>
        <v>0.98570407668344928</v>
      </c>
      <c r="D179" s="15">
        <f t="shared" si="11"/>
        <v>10</v>
      </c>
      <c r="E179" s="2">
        <f t="shared" si="12"/>
        <v>5.0714796165827538</v>
      </c>
      <c r="F179" s="2">
        <v>5</v>
      </c>
      <c r="G179" s="2">
        <f t="shared" si="13"/>
        <v>7.1479616582753813E-2</v>
      </c>
      <c r="H179" s="2">
        <f t="shared" si="14"/>
        <v>3.5688283847418045</v>
      </c>
    </row>
    <row r="180" spans="1:8" x14ac:dyDescent="0.3">
      <c r="A180" s="2">
        <v>35520</v>
      </c>
      <c r="B180">
        <v>0.6556526131331234</v>
      </c>
      <c r="C180" s="15">
        <f t="shared" si="10"/>
        <v>0.97858598975093036</v>
      </c>
      <c r="D180" s="15">
        <f t="shared" si="11"/>
        <v>10</v>
      </c>
      <c r="E180" s="2">
        <f t="shared" si="12"/>
        <v>5.1070700512453477</v>
      </c>
      <c r="F180" s="2">
        <v>5</v>
      </c>
      <c r="G180" s="2">
        <f t="shared" si="13"/>
        <v>0.10707005124534774</v>
      </c>
      <c r="H180" s="2">
        <f t="shared" si="14"/>
        <v>3.1717506579196351</v>
      </c>
    </row>
    <row r="181" spans="1:8" x14ac:dyDescent="0.3">
      <c r="A181" s="2">
        <v>35720</v>
      </c>
      <c r="B181">
        <v>0.69715358401721439</v>
      </c>
      <c r="C181" s="15">
        <f t="shared" si="10"/>
        <v>1.040527737339126</v>
      </c>
      <c r="D181" s="15">
        <f t="shared" si="11"/>
        <v>10</v>
      </c>
      <c r="E181" s="2">
        <f t="shared" si="12"/>
        <v>4.7973613133043704</v>
      </c>
      <c r="F181" s="2">
        <v>5</v>
      </c>
      <c r="G181" s="2">
        <f t="shared" si="13"/>
        <v>-0.20263868669562957</v>
      </c>
      <c r="H181" s="2" t="e">
        <f t="shared" si="14"/>
        <v>#NUM!</v>
      </c>
    </row>
    <row r="182" spans="1:8" x14ac:dyDescent="0.3">
      <c r="A182" s="2">
        <v>35920</v>
      </c>
      <c r="B182">
        <v>0.67446803218826379</v>
      </c>
      <c r="C182" s="15">
        <f t="shared" si="10"/>
        <v>1.0066687047586027</v>
      </c>
      <c r="D182" s="15">
        <f t="shared" si="11"/>
        <v>10</v>
      </c>
      <c r="E182" s="2">
        <f t="shared" si="12"/>
        <v>4.9666564762069862</v>
      </c>
      <c r="F182" s="2">
        <v>5</v>
      </c>
      <c r="G182" s="2">
        <f t="shared" si="13"/>
        <v>-3.3343523793013752E-2</v>
      </c>
      <c r="H182" s="2" t="e">
        <f t="shared" si="14"/>
        <v>#NUM!</v>
      </c>
    </row>
    <row r="183" spans="1:8" x14ac:dyDescent="0.3">
      <c r="A183" s="2">
        <v>36120</v>
      </c>
      <c r="B183">
        <v>0.68333137548917322</v>
      </c>
      <c r="C183" s="15">
        <f t="shared" si="10"/>
        <v>1.019897575356975</v>
      </c>
      <c r="D183" s="15">
        <f t="shared" si="11"/>
        <v>10</v>
      </c>
      <c r="E183" s="2">
        <f t="shared" si="12"/>
        <v>4.9005121232151252</v>
      </c>
      <c r="F183" s="2">
        <v>5</v>
      </c>
      <c r="G183" s="2">
        <f t="shared" si="13"/>
        <v>-9.9487876784874807E-2</v>
      </c>
      <c r="H183" s="2" t="e">
        <f t="shared" si="14"/>
        <v>#NUM!</v>
      </c>
    </row>
    <row r="184" spans="1:8" x14ac:dyDescent="0.3">
      <c r="A184" s="2">
        <v>36320</v>
      </c>
      <c r="B184">
        <v>0.67879412821077267</v>
      </c>
      <c r="C184" s="15">
        <f t="shared" si="10"/>
        <v>1.0131255644936905</v>
      </c>
      <c r="D184" s="15">
        <f t="shared" si="11"/>
        <v>10</v>
      </c>
      <c r="E184" s="2">
        <f t="shared" si="12"/>
        <v>4.9343721775315474</v>
      </c>
      <c r="F184" s="2">
        <v>5</v>
      </c>
      <c r="G184" s="2">
        <f t="shared" si="13"/>
        <v>-6.5627822468452557E-2</v>
      </c>
      <c r="H184" s="2" t="e">
        <f t="shared" si="14"/>
        <v>#NUM!</v>
      </c>
    </row>
    <row r="185" spans="1:8" x14ac:dyDescent="0.3">
      <c r="A185" s="2">
        <v>36520</v>
      </c>
      <c r="B185">
        <v>0.69504574871680436</v>
      </c>
      <c r="C185" s="15">
        <f t="shared" si="10"/>
        <v>1.0373817145026929</v>
      </c>
      <c r="D185" s="15">
        <f t="shared" si="11"/>
        <v>10</v>
      </c>
      <c r="E185" s="2">
        <f t="shared" si="12"/>
        <v>4.8130914274865351</v>
      </c>
      <c r="F185" s="2">
        <v>5</v>
      </c>
      <c r="G185" s="2">
        <f t="shared" si="13"/>
        <v>-0.18690857251346493</v>
      </c>
      <c r="H185" s="2" t="e">
        <f t="shared" si="14"/>
        <v>#NUM!</v>
      </c>
    </row>
    <row r="186" spans="1:8" x14ac:dyDescent="0.3">
      <c r="A186" s="2">
        <v>36720</v>
      </c>
      <c r="B186">
        <v>0.67106060130202838</v>
      </c>
      <c r="C186" s="15">
        <f t="shared" si="10"/>
        <v>1.0015829870179527</v>
      </c>
      <c r="D186" s="15">
        <f t="shared" si="11"/>
        <v>10</v>
      </c>
      <c r="E186" s="2">
        <f t="shared" si="12"/>
        <v>4.9920850649102366</v>
      </c>
      <c r="F186" s="2">
        <v>5</v>
      </c>
      <c r="G186" s="2">
        <f t="shared" si="13"/>
        <v>-7.9149350897633752E-3</v>
      </c>
      <c r="H186" s="2" t="e">
        <f t="shared" si="14"/>
        <v>#NUM!</v>
      </c>
    </row>
    <row r="187" spans="1:8" x14ac:dyDescent="0.3">
      <c r="A187" s="2">
        <v>36920</v>
      </c>
      <c r="B187">
        <v>0.69850920487863166</v>
      </c>
      <c r="C187" s="15">
        <f t="shared" si="10"/>
        <v>1.0425510520576591</v>
      </c>
      <c r="D187" s="15">
        <f t="shared" si="11"/>
        <v>10</v>
      </c>
      <c r="E187" s="2">
        <f t="shared" si="12"/>
        <v>4.7872447397117046</v>
      </c>
      <c r="F187" s="2">
        <v>5</v>
      </c>
      <c r="G187" s="2">
        <f t="shared" si="13"/>
        <v>-0.21275526028829539</v>
      </c>
      <c r="H187" s="2" t="e">
        <f t="shared" si="14"/>
        <v>#NUM!</v>
      </c>
    </row>
    <row r="188" spans="1:8" x14ac:dyDescent="0.3">
      <c r="A188" s="2">
        <v>37120</v>
      </c>
      <c r="B188">
        <v>0.67516128447682222</v>
      </c>
      <c r="C188" s="15">
        <f t="shared" si="10"/>
        <v>1.0077034096668989</v>
      </c>
      <c r="D188" s="15">
        <f t="shared" si="11"/>
        <v>10</v>
      </c>
      <c r="E188" s="2">
        <f t="shared" si="12"/>
        <v>4.9614829516655057</v>
      </c>
      <c r="F188" s="2">
        <v>5</v>
      </c>
      <c r="G188" s="2">
        <f t="shared" si="13"/>
        <v>-3.8517048334494319E-2</v>
      </c>
      <c r="H188" s="2" t="e">
        <f t="shared" si="14"/>
        <v>#NUM!</v>
      </c>
    </row>
    <row r="189" spans="1:8" x14ac:dyDescent="0.3">
      <c r="A189" s="2">
        <v>37320</v>
      </c>
      <c r="B189">
        <v>0.64640913877507755</v>
      </c>
      <c r="C189" s="15">
        <f t="shared" si="10"/>
        <v>0.96478975936578737</v>
      </c>
      <c r="D189" s="15">
        <f t="shared" si="11"/>
        <v>10</v>
      </c>
      <c r="E189" s="2">
        <f t="shared" si="12"/>
        <v>5.1760512031710633</v>
      </c>
      <c r="F189" s="2">
        <v>5</v>
      </c>
      <c r="G189" s="2">
        <f t="shared" si="13"/>
        <v>0.17605120317106326</v>
      </c>
      <c r="H189" s="2">
        <f t="shared" si="14"/>
        <v>2.6878756681574743</v>
      </c>
    </row>
    <row r="190" spans="1:8" x14ac:dyDescent="0.3">
      <c r="A190" s="2">
        <v>37520</v>
      </c>
      <c r="B190">
        <v>0.66496067173268081</v>
      </c>
      <c r="C190" s="15">
        <f t="shared" si="10"/>
        <v>0.99247861452638919</v>
      </c>
      <c r="D190" s="15">
        <f t="shared" si="11"/>
        <v>10</v>
      </c>
      <c r="E190" s="2">
        <f t="shared" si="12"/>
        <v>5.0376069273680537</v>
      </c>
      <c r="F190" s="2">
        <v>5</v>
      </c>
      <c r="G190" s="2">
        <f t="shared" si="13"/>
        <v>3.7606927368053711E-2</v>
      </c>
      <c r="H190" s="2">
        <f t="shared" si="14"/>
        <v>4.2043509798081704</v>
      </c>
    </row>
    <row r="191" spans="1:8" x14ac:dyDescent="0.3">
      <c r="A191" s="2">
        <v>37720</v>
      </c>
      <c r="B191">
        <v>0.66909467412628065</v>
      </c>
      <c r="C191" s="15">
        <f t="shared" si="10"/>
        <v>0.99864876735265762</v>
      </c>
      <c r="D191" s="15">
        <f t="shared" si="11"/>
        <v>10</v>
      </c>
      <c r="E191" s="2">
        <f t="shared" si="12"/>
        <v>5.0067561632367124</v>
      </c>
      <c r="F191" s="2">
        <v>5</v>
      </c>
      <c r="G191" s="2">
        <f t="shared" si="13"/>
        <v>6.7561632367123536E-3</v>
      </c>
      <c r="H191" s="2">
        <f t="shared" si="14"/>
        <v>5.9149411710171353</v>
      </c>
    </row>
    <row r="192" spans="1:8" x14ac:dyDescent="0.3">
      <c r="A192" s="2">
        <v>37920</v>
      </c>
      <c r="B192">
        <v>0.67188570242501811</v>
      </c>
      <c r="C192" s="15">
        <f t="shared" si="10"/>
        <v>1.0028144812313702</v>
      </c>
      <c r="D192" s="15">
        <f t="shared" si="11"/>
        <v>10</v>
      </c>
      <c r="E192" s="2">
        <f t="shared" si="12"/>
        <v>4.9859275938431491</v>
      </c>
      <c r="F192" s="2">
        <v>5</v>
      </c>
      <c r="G192" s="2">
        <f t="shared" si="13"/>
        <v>-1.4072406156850903E-2</v>
      </c>
      <c r="H192" s="2" t="e">
        <f t="shared" si="14"/>
        <v>#NUM!</v>
      </c>
    </row>
    <row r="193" spans="1:8" x14ac:dyDescent="0.3">
      <c r="A193" s="2">
        <v>38120</v>
      </c>
      <c r="B193">
        <v>0.66848109996720906</v>
      </c>
      <c r="C193" s="15">
        <f t="shared" si="10"/>
        <v>0.99773298502568508</v>
      </c>
      <c r="D193" s="15">
        <f t="shared" si="11"/>
        <v>10</v>
      </c>
      <c r="E193" s="2">
        <f t="shared" si="12"/>
        <v>5.0113350748715746</v>
      </c>
      <c r="F193" s="2">
        <v>5</v>
      </c>
      <c r="G193" s="2">
        <f t="shared" si="13"/>
        <v>1.1335074871574591E-2</v>
      </c>
      <c r="H193" s="2">
        <f t="shared" si="14"/>
        <v>5.3984085707475273</v>
      </c>
    </row>
    <row r="194" spans="1:8" x14ac:dyDescent="0.3">
      <c r="A194" s="2">
        <v>38320</v>
      </c>
      <c r="B194">
        <v>0.68697478991596639</v>
      </c>
      <c r="C194" s="15">
        <f t="shared" si="10"/>
        <v>1.0253355073372632</v>
      </c>
      <c r="D194" s="15">
        <f t="shared" si="11"/>
        <v>10</v>
      </c>
      <c r="E194" s="2">
        <f t="shared" si="12"/>
        <v>4.8733224633136842</v>
      </c>
      <c r="F194" s="2">
        <v>5</v>
      </c>
      <c r="G194" s="2">
        <f t="shared" si="13"/>
        <v>-0.12667753668631576</v>
      </c>
      <c r="H194" s="2" t="e">
        <f t="shared" si="14"/>
        <v>#NUM!</v>
      </c>
    </row>
    <row r="195" spans="1:8" x14ac:dyDescent="0.3">
      <c r="A195" s="2">
        <v>38520</v>
      </c>
      <c r="B195">
        <v>0.6830079259452364</v>
      </c>
      <c r="C195" s="15">
        <f t="shared" ref="C195:C258" si="15">B195/$J$27</f>
        <v>1.0194148148436364</v>
      </c>
      <c r="D195" s="15">
        <f t="shared" ref="D195:D258" si="16">$J$28</f>
        <v>10</v>
      </c>
      <c r="E195" s="2">
        <f t="shared" si="12"/>
        <v>4.9029259257818181</v>
      </c>
      <c r="F195" s="2">
        <v>5</v>
      </c>
      <c r="G195" s="2">
        <f t="shared" si="13"/>
        <v>-9.7074074218181927E-2</v>
      </c>
      <c r="H195" s="2" t="e">
        <f t="shared" si="14"/>
        <v>#NUM!</v>
      </c>
    </row>
    <row r="196" spans="1:8" x14ac:dyDescent="0.3">
      <c r="A196" s="2">
        <v>38720</v>
      </c>
      <c r="B196">
        <v>0.65880375447081996</v>
      </c>
      <c r="C196" s="15">
        <f t="shared" si="15"/>
        <v>0.98328918577734314</v>
      </c>
      <c r="D196" s="15">
        <f t="shared" si="16"/>
        <v>10</v>
      </c>
      <c r="E196" s="2">
        <f t="shared" ref="E196:E259" si="17">D196-(F196*C196)</f>
        <v>5.0835540711132845</v>
      </c>
      <c r="F196" s="2">
        <v>5</v>
      </c>
      <c r="G196" s="2">
        <f t="shared" ref="G196:G259" si="18">F196-(F196*C196)</f>
        <v>8.35540711132845E-2</v>
      </c>
      <c r="H196" s="2">
        <f t="shared" ref="H196:H259" si="19">LN((F196*E196)/(D196*G196))</f>
        <v>3.4151247551659107</v>
      </c>
    </row>
    <row r="197" spans="1:8" x14ac:dyDescent="0.3">
      <c r="A197" s="2">
        <v>38920</v>
      </c>
      <c r="B197">
        <v>0.67623470491150184</v>
      </c>
      <c r="C197" s="15">
        <f t="shared" si="15"/>
        <v>1.0093055297186595</v>
      </c>
      <c r="D197" s="15">
        <f t="shared" si="16"/>
        <v>10</v>
      </c>
      <c r="E197" s="2">
        <f t="shared" si="17"/>
        <v>4.9534723514067025</v>
      </c>
      <c r="F197" s="2">
        <v>5</v>
      </c>
      <c r="G197" s="2">
        <f t="shared" si="18"/>
        <v>-4.6527648593297499E-2</v>
      </c>
      <c r="H197" s="2" t="e">
        <f t="shared" si="19"/>
        <v>#NUM!</v>
      </c>
    </row>
    <row r="198" spans="1:8" x14ac:dyDescent="0.3">
      <c r="A198" s="2">
        <v>39120</v>
      </c>
      <c r="B198">
        <v>0.66829884116373051</v>
      </c>
      <c r="C198" s="15">
        <f t="shared" si="15"/>
        <v>0.99746095696079173</v>
      </c>
      <c r="D198" s="15">
        <f t="shared" si="16"/>
        <v>10</v>
      </c>
      <c r="E198" s="2">
        <f t="shared" si="17"/>
        <v>5.0126952151960413</v>
      </c>
      <c r="F198" s="2">
        <v>5</v>
      </c>
      <c r="G198" s="2">
        <f t="shared" si="18"/>
        <v>1.2695215196041332E-2</v>
      </c>
      <c r="H198" s="2">
        <f t="shared" si="19"/>
        <v>5.2853566697146643</v>
      </c>
    </row>
    <row r="199" spans="1:8" x14ac:dyDescent="0.3">
      <c r="A199" s="2">
        <v>39320</v>
      </c>
      <c r="B199">
        <v>0.6656238006071109</v>
      </c>
      <c r="C199" s="15">
        <f t="shared" si="15"/>
        <v>0.99346835911509079</v>
      </c>
      <c r="D199" s="15">
        <f t="shared" si="16"/>
        <v>10</v>
      </c>
      <c r="E199" s="2">
        <f t="shared" si="17"/>
        <v>5.0326582044245463</v>
      </c>
      <c r="F199" s="2">
        <v>5</v>
      </c>
      <c r="G199" s="2">
        <f t="shared" si="18"/>
        <v>3.2658204424546255E-2</v>
      </c>
      <c r="H199" s="2">
        <f t="shared" si="19"/>
        <v>4.3444603047917365</v>
      </c>
    </row>
    <row r="200" spans="1:8" x14ac:dyDescent="0.3">
      <c r="A200" s="2">
        <v>39520</v>
      </c>
      <c r="B200">
        <v>0.68513013746423834</v>
      </c>
      <c r="C200" s="15">
        <f t="shared" si="15"/>
        <v>1.0225822947227436</v>
      </c>
      <c r="D200" s="15">
        <f t="shared" si="16"/>
        <v>10</v>
      </c>
      <c r="E200" s="2">
        <f t="shared" si="17"/>
        <v>4.8870885263862816</v>
      </c>
      <c r="F200" s="2">
        <v>5</v>
      </c>
      <c r="G200" s="2">
        <f t="shared" si="18"/>
        <v>-0.11291147361371845</v>
      </c>
      <c r="H200" s="2" t="e">
        <f t="shared" si="19"/>
        <v>#NUM!</v>
      </c>
    </row>
    <row r="201" spans="1:8" x14ac:dyDescent="0.3">
      <c r="A201" s="2">
        <v>39720</v>
      </c>
      <c r="B201">
        <v>0.68793420398407101</v>
      </c>
      <c r="C201" s="15">
        <f t="shared" si="15"/>
        <v>1.0267674686329418</v>
      </c>
      <c r="D201" s="15">
        <f t="shared" si="16"/>
        <v>10</v>
      </c>
      <c r="E201" s="2">
        <f t="shared" si="17"/>
        <v>4.8661626568352911</v>
      </c>
      <c r="F201" s="2">
        <v>5</v>
      </c>
      <c r="G201" s="2">
        <f t="shared" si="18"/>
        <v>-0.13383734316470886</v>
      </c>
      <c r="H201" s="2" t="e">
        <f t="shared" si="19"/>
        <v>#NUM!</v>
      </c>
    </row>
    <row r="202" spans="1:8" x14ac:dyDescent="0.3">
      <c r="A202" s="2">
        <v>39920</v>
      </c>
      <c r="B202">
        <v>0.64948074082490626</v>
      </c>
      <c r="C202" s="15">
        <f t="shared" si="15"/>
        <v>0.96937424003717343</v>
      </c>
      <c r="D202" s="15">
        <f t="shared" si="16"/>
        <v>10</v>
      </c>
      <c r="E202" s="2">
        <f t="shared" si="17"/>
        <v>5.1531287998141329</v>
      </c>
      <c r="F202" s="2">
        <v>5</v>
      </c>
      <c r="G202" s="2">
        <f t="shared" si="18"/>
        <v>0.15312879981413285</v>
      </c>
      <c r="H202" s="2">
        <f t="shared" si="19"/>
        <v>2.8229327664644877</v>
      </c>
    </row>
    <row r="203" spans="1:8" x14ac:dyDescent="0.3">
      <c r="A203" s="2">
        <v>40120</v>
      </c>
      <c r="B203">
        <v>0.67848414179104477</v>
      </c>
      <c r="C203" s="15">
        <f t="shared" si="15"/>
        <v>1.0126628981955892</v>
      </c>
      <c r="D203" s="15">
        <f t="shared" si="16"/>
        <v>10</v>
      </c>
      <c r="E203" s="2">
        <f t="shared" si="17"/>
        <v>4.9366855090220536</v>
      </c>
      <c r="F203" s="2">
        <v>5</v>
      </c>
      <c r="G203" s="2">
        <f t="shared" si="18"/>
        <v>-6.3314490977946392E-2</v>
      </c>
      <c r="H203" s="2" t="e">
        <f t="shared" si="19"/>
        <v>#NUM!</v>
      </c>
    </row>
    <row r="204" spans="1:8" x14ac:dyDescent="0.3">
      <c r="A204" s="2">
        <v>40320</v>
      </c>
      <c r="B204">
        <v>0.656463349212972</v>
      </c>
      <c r="C204" s="15">
        <f t="shared" si="15"/>
        <v>0.97979604360145067</v>
      </c>
      <c r="D204" s="15">
        <f t="shared" si="16"/>
        <v>10</v>
      </c>
      <c r="E204" s="2">
        <f t="shared" si="17"/>
        <v>5.101019781992747</v>
      </c>
      <c r="F204" s="2">
        <v>5</v>
      </c>
      <c r="G204" s="2">
        <f t="shared" si="18"/>
        <v>0.10101978199274697</v>
      </c>
      <c r="H204" s="2">
        <f t="shared" si="19"/>
        <v>3.2287322164399019</v>
      </c>
    </row>
    <row r="205" spans="1:8" x14ac:dyDescent="0.3">
      <c r="A205" s="2">
        <v>40520</v>
      </c>
      <c r="B205">
        <v>0.67149763004160679</v>
      </c>
      <c r="C205" s="15">
        <f t="shared" si="15"/>
        <v>1.0022352687188161</v>
      </c>
      <c r="D205" s="15">
        <f t="shared" si="16"/>
        <v>10</v>
      </c>
      <c r="E205" s="2">
        <f t="shared" si="17"/>
        <v>4.9888236564059198</v>
      </c>
      <c r="F205" s="2">
        <v>5</v>
      </c>
      <c r="G205" s="2">
        <f t="shared" si="18"/>
        <v>-1.1176343594080151E-2</v>
      </c>
      <c r="H205" s="2" t="e">
        <f t="shared" si="19"/>
        <v>#NUM!</v>
      </c>
    </row>
    <row r="206" spans="1:8" x14ac:dyDescent="0.3">
      <c r="A206" s="2">
        <v>40720</v>
      </c>
      <c r="B206">
        <v>0.70693074924527</v>
      </c>
      <c r="C206" s="15">
        <f t="shared" si="15"/>
        <v>1.0551205212615971</v>
      </c>
      <c r="D206" s="15">
        <f t="shared" si="16"/>
        <v>10</v>
      </c>
      <c r="E206" s="2">
        <f t="shared" si="17"/>
        <v>4.7243973936920147</v>
      </c>
      <c r="F206" s="2">
        <v>5</v>
      </c>
      <c r="G206" s="2">
        <f t="shared" si="18"/>
        <v>-0.27560260630798528</v>
      </c>
      <c r="H206" s="2" t="e">
        <f t="shared" si="19"/>
        <v>#NUM!</v>
      </c>
    </row>
    <row r="207" spans="1:8" x14ac:dyDescent="0.3">
      <c r="A207" s="2">
        <v>40920</v>
      </c>
      <c r="B207">
        <v>0.67182287201919844</v>
      </c>
      <c r="C207" s="15">
        <f t="shared" si="15"/>
        <v>1.0027207045062663</v>
      </c>
      <c r="D207" s="15">
        <f t="shared" si="16"/>
        <v>10</v>
      </c>
      <c r="E207" s="2">
        <f t="shared" si="17"/>
        <v>4.9863964774686682</v>
      </c>
      <c r="F207" s="2">
        <v>5</v>
      </c>
      <c r="G207" s="2">
        <f t="shared" si="18"/>
        <v>-1.3603522531331791E-2</v>
      </c>
      <c r="H207" s="2" t="e">
        <f t="shared" si="19"/>
        <v>#NUM!</v>
      </c>
    </row>
    <row r="208" spans="1:8" x14ac:dyDescent="0.3">
      <c r="A208" s="2">
        <v>41120</v>
      </c>
      <c r="B208">
        <v>0.65311517819658926</v>
      </c>
      <c r="C208" s="15">
        <f t="shared" si="15"/>
        <v>0.97479877342774512</v>
      </c>
      <c r="D208" s="15">
        <f t="shared" si="16"/>
        <v>10</v>
      </c>
      <c r="E208" s="2">
        <f t="shared" si="17"/>
        <v>5.1260061328612743</v>
      </c>
      <c r="F208" s="2">
        <v>5</v>
      </c>
      <c r="G208" s="2">
        <f t="shared" si="18"/>
        <v>0.12600613286127427</v>
      </c>
      <c r="H208" s="2">
        <f t="shared" si="19"/>
        <v>3.0126043435166272</v>
      </c>
    </row>
    <row r="209" spans="1:8" x14ac:dyDescent="0.3">
      <c r="A209" s="2">
        <v>41320</v>
      </c>
      <c r="B209">
        <v>0.68977772063786502</v>
      </c>
      <c r="C209" s="15">
        <f t="shared" si="15"/>
        <v>1.0295189860266643</v>
      </c>
      <c r="D209" s="15">
        <f t="shared" si="16"/>
        <v>10</v>
      </c>
      <c r="E209" s="2">
        <f t="shared" si="17"/>
        <v>4.8524050698666787</v>
      </c>
      <c r="F209" s="2">
        <v>5</v>
      </c>
      <c r="G209" s="2">
        <f t="shared" si="18"/>
        <v>-0.14759493013332126</v>
      </c>
      <c r="H209" s="2" t="e">
        <f t="shared" si="19"/>
        <v>#NUM!</v>
      </c>
    </row>
    <row r="210" spans="1:8" x14ac:dyDescent="0.3">
      <c r="A210" s="2">
        <v>41520</v>
      </c>
      <c r="B210">
        <v>0.67706895682117263</v>
      </c>
      <c r="C210" s="15">
        <f t="shared" si="15"/>
        <v>1.0105506818226457</v>
      </c>
      <c r="D210" s="15">
        <f t="shared" si="16"/>
        <v>10</v>
      </c>
      <c r="E210" s="2">
        <f t="shared" si="17"/>
        <v>4.9472465908867713</v>
      </c>
      <c r="F210" s="2">
        <v>5</v>
      </c>
      <c r="G210" s="2">
        <f t="shared" si="18"/>
        <v>-5.2753409113228678E-2</v>
      </c>
      <c r="H210" s="2" t="e">
        <f t="shared" si="19"/>
        <v>#NUM!</v>
      </c>
    </row>
    <row r="211" spans="1:8" x14ac:dyDescent="0.3">
      <c r="A211" s="2">
        <v>41720</v>
      </c>
      <c r="B211">
        <v>0.64759544746825726</v>
      </c>
      <c r="C211" s="15">
        <f t="shared" si="15"/>
        <v>0.96656036935560774</v>
      </c>
      <c r="D211" s="15">
        <f t="shared" si="16"/>
        <v>10</v>
      </c>
      <c r="E211" s="2">
        <f t="shared" si="17"/>
        <v>5.1671981532219613</v>
      </c>
      <c r="F211" s="2">
        <v>5</v>
      </c>
      <c r="G211" s="2">
        <f t="shared" si="18"/>
        <v>0.1671981532219613</v>
      </c>
      <c r="H211" s="2">
        <f t="shared" si="19"/>
        <v>2.7377590414878332</v>
      </c>
    </row>
    <row r="212" spans="1:8" x14ac:dyDescent="0.3">
      <c r="A212" s="2">
        <v>41920</v>
      </c>
      <c r="B212">
        <v>0.68060397012129659</v>
      </c>
      <c r="C212" s="15">
        <f t="shared" si="15"/>
        <v>1.015826821076562</v>
      </c>
      <c r="D212" s="15">
        <f t="shared" si="16"/>
        <v>10</v>
      </c>
      <c r="E212" s="2">
        <f t="shared" si="17"/>
        <v>4.9208658946171902</v>
      </c>
      <c r="F212" s="2">
        <v>5</v>
      </c>
      <c r="G212" s="2">
        <f t="shared" si="18"/>
        <v>-7.913410538280985E-2</v>
      </c>
      <c r="H212" s="2" t="e">
        <f t="shared" si="19"/>
        <v>#NUM!</v>
      </c>
    </row>
    <row r="213" spans="1:8" x14ac:dyDescent="0.3">
      <c r="A213" s="2">
        <v>42120</v>
      </c>
      <c r="B213">
        <v>0.66563726509871513</v>
      </c>
      <c r="C213" s="15">
        <f t="shared" si="15"/>
        <v>0.99348845537121655</v>
      </c>
      <c r="D213" s="15">
        <f t="shared" si="16"/>
        <v>10</v>
      </c>
      <c r="E213" s="2">
        <f t="shared" si="17"/>
        <v>5.0325577231439169</v>
      </c>
      <c r="F213" s="2">
        <v>5</v>
      </c>
      <c r="G213" s="2">
        <f t="shared" si="18"/>
        <v>3.2557723143916917E-2</v>
      </c>
      <c r="H213" s="2">
        <f t="shared" si="19"/>
        <v>4.3475218362846446</v>
      </c>
    </row>
    <row r="214" spans="1:8" x14ac:dyDescent="0.3">
      <c r="A214" s="2">
        <v>42320</v>
      </c>
      <c r="B214">
        <v>0.68738304920796289</v>
      </c>
      <c r="C214" s="15">
        <f t="shared" si="15"/>
        <v>1.0259448495641237</v>
      </c>
      <c r="D214" s="15">
        <f t="shared" si="16"/>
        <v>10</v>
      </c>
      <c r="E214" s="2">
        <f t="shared" si="17"/>
        <v>4.8702757521793814</v>
      </c>
      <c r="F214" s="2">
        <v>5</v>
      </c>
      <c r="G214" s="2">
        <f t="shared" si="18"/>
        <v>-0.12972424782061864</v>
      </c>
      <c r="H214" s="2" t="e">
        <f t="shared" si="19"/>
        <v>#NUM!</v>
      </c>
    </row>
    <row r="215" spans="1:8" x14ac:dyDescent="0.3">
      <c r="A215" s="2">
        <v>42520</v>
      </c>
      <c r="B215">
        <v>0.67293671154262447</v>
      </c>
      <c r="C215" s="15">
        <f t="shared" si="15"/>
        <v>1.0043831515561559</v>
      </c>
      <c r="D215" s="15">
        <f t="shared" si="16"/>
        <v>10</v>
      </c>
      <c r="E215" s="2">
        <f t="shared" si="17"/>
        <v>4.9780842422192206</v>
      </c>
      <c r="F215" s="2">
        <v>5</v>
      </c>
      <c r="G215" s="2">
        <f t="shared" si="18"/>
        <v>-2.1915757780779366E-2</v>
      </c>
      <c r="H215" s="2" t="e">
        <f t="shared" si="19"/>
        <v>#NUM!</v>
      </c>
    </row>
    <row r="216" spans="1:8" x14ac:dyDescent="0.3">
      <c r="A216" s="2">
        <v>42720</v>
      </c>
      <c r="B216">
        <v>0.67629451379724836</v>
      </c>
      <c r="C216" s="15">
        <f t="shared" si="15"/>
        <v>1.0093947967123109</v>
      </c>
      <c r="D216" s="15">
        <f t="shared" si="16"/>
        <v>10</v>
      </c>
      <c r="E216" s="2">
        <f t="shared" si="17"/>
        <v>4.9530260164384456</v>
      </c>
      <c r="F216" s="2">
        <v>5</v>
      </c>
      <c r="G216" s="2">
        <f t="shared" si="18"/>
        <v>-4.6973983561554356E-2</v>
      </c>
      <c r="H216" s="2" t="e">
        <f t="shared" si="19"/>
        <v>#NUM!</v>
      </c>
    </row>
    <row r="217" spans="1:8" x14ac:dyDescent="0.3">
      <c r="A217" s="2">
        <v>42920</v>
      </c>
      <c r="B217">
        <v>0.66505994869882801</v>
      </c>
      <c r="C217" s="15">
        <f t="shared" si="15"/>
        <v>0.99262678910272828</v>
      </c>
      <c r="D217" s="15">
        <f t="shared" si="16"/>
        <v>10</v>
      </c>
      <c r="E217" s="2">
        <f t="shared" si="17"/>
        <v>5.0368660544863584</v>
      </c>
      <c r="F217" s="2">
        <v>5</v>
      </c>
      <c r="G217" s="2">
        <f t="shared" si="18"/>
        <v>3.6866054486358379E-2</v>
      </c>
      <c r="H217" s="2">
        <f t="shared" si="19"/>
        <v>4.2241009774827889</v>
      </c>
    </row>
    <row r="218" spans="1:8" x14ac:dyDescent="0.3">
      <c r="A218" s="2">
        <v>43120</v>
      </c>
      <c r="B218">
        <v>0.67757821150113262</v>
      </c>
      <c r="C218" s="15">
        <f t="shared" si="15"/>
        <v>1.0113107634345262</v>
      </c>
      <c r="D218" s="15">
        <f t="shared" si="16"/>
        <v>10</v>
      </c>
      <c r="E218" s="2">
        <f t="shared" si="17"/>
        <v>4.943446182827369</v>
      </c>
      <c r="F218" s="2">
        <v>5</v>
      </c>
      <c r="G218" s="2">
        <f t="shared" si="18"/>
        <v>-5.6553817172630971E-2</v>
      </c>
      <c r="H218" s="2" t="e">
        <f t="shared" si="19"/>
        <v>#NUM!</v>
      </c>
    </row>
    <row r="219" spans="1:8" x14ac:dyDescent="0.3">
      <c r="A219" s="2">
        <v>43320</v>
      </c>
      <c r="B219">
        <v>0.67170660092772783</v>
      </c>
      <c r="C219" s="15">
        <f t="shared" si="15"/>
        <v>1.0025471655637728</v>
      </c>
      <c r="D219" s="15">
        <f t="shared" si="16"/>
        <v>10</v>
      </c>
      <c r="E219" s="2">
        <f t="shared" si="17"/>
        <v>4.9872641721811366</v>
      </c>
      <c r="F219" s="2">
        <v>5</v>
      </c>
      <c r="G219" s="2">
        <f t="shared" si="18"/>
        <v>-1.2735827818863399E-2</v>
      </c>
      <c r="H219" s="2" t="e">
        <f t="shared" si="19"/>
        <v>#NUM!</v>
      </c>
    </row>
    <row r="220" spans="1:8" x14ac:dyDescent="0.3">
      <c r="A220" s="2">
        <v>43520</v>
      </c>
      <c r="B220">
        <v>0.66579859915030426</v>
      </c>
      <c r="C220" s="15">
        <f t="shared" si="15"/>
        <v>0.99372925246314059</v>
      </c>
      <c r="D220" s="15">
        <f t="shared" si="16"/>
        <v>10</v>
      </c>
      <c r="E220" s="2">
        <f t="shared" si="17"/>
        <v>5.0313537376842969</v>
      </c>
      <c r="F220" s="2">
        <v>5</v>
      </c>
      <c r="G220" s="2">
        <f t="shared" si="18"/>
        <v>3.1353737684296945E-2</v>
      </c>
      <c r="H220" s="2">
        <f t="shared" si="19"/>
        <v>4.3849636947127815</v>
      </c>
    </row>
    <row r="221" spans="1:8" x14ac:dyDescent="0.3">
      <c r="A221" s="2">
        <v>43720</v>
      </c>
      <c r="B221">
        <v>0.6615502010389458</v>
      </c>
      <c r="C221" s="15">
        <f t="shared" si="15"/>
        <v>0.98738835975962058</v>
      </c>
      <c r="D221" s="15">
        <f t="shared" si="16"/>
        <v>10</v>
      </c>
      <c r="E221" s="2">
        <f t="shared" si="17"/>
        <v>5.0630582012018968</v>
      </c>
      <c r="F221" s="2">
        <v>5</v>
      </c>
      <c r="G221" s="2">
        <f t="shared" si="18"/>
        <v>6.3058201201896757E-2</v>
      </c>
      <c r="H221" s="2">
        <f t="shared" si="19"/>
        <v>3.6925206582161914</v>
      </c>
    </row>
    <row r="222" spans="1:8" x14ac:dyDescent="0.3">
      <c r="A222" s="2">
        <v>43920</v>
      </c>
      <c r="B222">
        <v>0.66101429112310439</v>
      </c>
      <c r="C222" s="15">
        <f t="shared" si="15"/>
        <v>0.98658849421358863</v>
      </c>
      <c r="D222" s="15">
        <f t="shared" si="16"/>
        <v>10</v>
      </c>
      <c r="E222" s="2">
        <f t="shared" si="17"/>
        <v>5.0670575289320565</v>
      </c>
      <c r="F222" s="2">
        <v>5</v>
      </c>
      <c r="G222" s="2">
        <f t="shared" si="18"/>
        <v>6.705752893205652E-2</v>
      </c>
      <c r="H222" s="2">
        <f t="shared" si="19"/>
        <v>3.6318174867522304</v>
      </c>
    </row>
    <row r="223" spans="1:8" x14ac:dyDescent="0.3">
      <c r="A223" s="2">
        <v>44120</v>
      </c>
      <c r="B223">
        <v>0.66800455495935795</v>
      </c>
      <c r="C223" s="15">
        <f t="shared" si="15"/>
        <v>0.99702172381993714</v>
      </c>
      <c r="D223" s="15">
        <f t="shared" si="16"/>
        <v>10</v>
      </c>
      <c r="E223" s="2">
        <f t="shared" si="17"/>
        <v>5.0148913809003144</v>
      </c>
      <c r="F223" s="2">
        <v>5</v>
      </c>
      <c r="G223" s="2">
        <f t="shared" si="18"/>
        <v>1.4891380900314388E-2</v>
      </c>
      <c r="H223" s="2">
        <f t="shared" si="19"/>
        <v>5.1262372782471717</v>
      </c>
    </row>
    <row r="224" spans="1:8" x14ac:dyDescent="0.3">
      <c r="A224" s="2">
        <v>44320</v>
      </c>
      <c r="B224">
        <v>0.66730347542745505</v>
      </c>
      <c r="C224" s="15">
        <f t="shared" si="15"/>
        <v>0.99597533645888803</v>
      </c>
      <c r="D224" s="15">
        <f t="shared" si="16"/>
        <v>10</v>
      </c>
      <c r="E224" s="2">
        <f t="shared" si="17"/>
        <v>5.0201233177055595</v>
      </c>
      <c r="F224" s="2">
        <v>5</v>
      </c>
      <c r="G224" s="2">
        <f t="shared" si="18"/>
        <v>2.0123317705559529E-2</v>
      </c>
      <c r="H224" s="2">
        <f t="shared" si="19"/>
        <v>4.8261833695638359</v>
      </c>
    </row>
    <row r="225" spans="1:8" x14ac:dyDescent="0.3">
      <c r="A225" s="2">
        <v>44520</v>
      </c>
      <c r="B225">
        <v>0.68222447028173117</v>
      </c>
      <c r="C225" s="15">
        <f t="shared" si="15"/>
        <v>1.0182454780324346</v>
      </c>
      <c r="D225" s="15">
        <f t="shared" si="16"/>
        <v>10</v>
      </c>
      <c r="E225" s="2">
        <f t="shared" si="17"/>
        <v>4.9087726098378273</v>
      </c>
      <c r="F225" s="2">
        <v>5</v>
      </c>
      <c r="G225" s="2">
        <f t="shared" si="18"/>
        <v>-9.1227390162172739E-2</v>
      </c>
      <c r="H225" s="2" t="e">
        <f t="shared" si="19"/>
        <v>#NUM!</v>
      </c>
    </row>
    <row r="226" spans="1:8" x14ac:dyDescent="0.3">
      <c r="A226" s="2">
        <v>44720</v>
      </c>
      <c r="B226">
        <v>0.65249795415964995</v>
      </c>
      <c r="C226" s="15">
        <f t="shared" si="15"/>
        <v>0.97387754352186551</v>
      </c>
      <c r="D226" s="15">
        <f t="shared" si="16"/>
        <v>10</v>
      </c>
      <c r="E226" s="2">
        <f t="shared" si="17"/>
        <v>5.1306122823906728</v>
      </c>
      <c r="F226" s="2">
        <v>5</v>
      </c>
      <c r="G226" s="2">
        <f t="shared" si="18"/>
        <v>0.1306122823906728</v>
      </c>
      <c r="H226" s="2">
        <f t="shared" si="19"/>
        <v>2.977599845484677</v>
      </c>
    </row>
    <row r="227" spans="1:8" x14ac:dyDescent="0.3">
      <c r="A227" s="2">
        <v>44920</v>
      </c>
      <c r="B227">
        <v>0.6825907369607499</v>
      </c>
      <c r="C227" s="15">
        <f t="shared" si="15"/>
        <v>1.0187921447175372</v>
      </c>
      <c r="D227" s="15">
        <f t="shared" si="16"/>
        <v>10</v>
      </c>
      <c r="E227" s="2">
        <f t="shared" si="17"/>
        <v>4.9060392764123142</v>
      </c>
      <c r="F227" s="2">
        <v>5</v>
      </c>
      <c r="G227" s="2">
        <f t="shared" si="18"/>
        <v>-9.3960723587685813E-2</v>
      </c>
      <c r="H227" s="2" t="e">
        <f t="shared" si="19"/>
        <v>#NUM!</v>
      </c>
    </row>
    <row r="228" spans="1:8" x14ac:dyDescent="0.3">
      <c r="A228" s="2">
        <v>45120</v>
      </c>
      <c r="B228">
        <v>0.66584075748959703</v>
      </c>
      <c r="C228" s="15">
        <f t="shared" si="15"/>
        <v>0.99379217535760744</v>
      </c>
      <c r="D228" s="15">
        <f t="shared" si="16"/>
        <v>10</v>
      </c>
      <c r="E228" s="2">
        <f t="shared" si="17"/>
        <v>5.0310391232119631</v>
      </c>
      <c r="F228" s="2">
        <v>5</v>
      </c>
      <c r="G228" s="2">
        <f t="shared" si="18"/>
        <v>3.1039123211963116E-2</v>
      </c>
      <c r="H228" s="2">
        <f t="shared" si="19"/>
        <v>4.39498619845088</v>
      </c>
    </row>
    <row r="229" spans="1:8" x14ac:dyDescent="0.3">
      <c r="A229" s="2">
        <v>45320</v>
      </c>
      <c r="B229">
        <v>0.67050596654257755</v>
      </c>
      <c r="C229" s="15">
        <f t="shared" si="15"/>
        <v>1.0007551739441456</v>
      </c>
      <c r="D229" s="15">
        <f t="shared" si="16"/>
        <v>10</v>
      </c>
      <c r="E229" s="2">
        <f t="shared" si="17"/>
        <v>4.9962241302792716</v>
      </c>
      <c r="F229" s="2">
        <v>5</v>
      </c>
      <c r="G229" s="2">
        <f t="shared" si="18"/>
        <v>-3.7758697207284087E-3</v>
      </c>
      <c r="H229" s="2" t="e">
        <f t="shared" si="19"/>
        <v>#NUM!</v>
      </c>
    </row>
    <row r="230" spans="1:8" x14ac:dyDescent="0.3">
      <c r="A230" s="2">
        <v>45520</v>
      </c>
      <c r="B230">
        <v>0.67545508439914159</v>
      </c>
      <c r="C230" s="15">
        <f t="shared" si="15"/>
        <v>1.0081419170136441</v>
      </c>
      <c r="D230" s="15">
        <f t="shared" si="16"/>
        <v>10</v>
      </c>
      <c r="E230" s="2">
        <f t="shared" si="17"/>
        <v>4.9592904149317798</v>
      </c>
      <c r="F230" s="2">
        <v>5</v>
      </c>
      <c r="G230" s="2">
        <f t="shared" si="18"/>
        <v>-4.07095850682202E-2</v>
      </c>
      <c r="H230" s="2" t="e">
        <f t="shared" si="19"/>
        <v>#NUM!</v>
      </c>
    </row>
    <row r="231" spans="1:8" x14ac:dyDescent="0.3">
      <c r="A231" s="2">
        <v>45720</v>
      </c>
      <c r="B231">
        <v>0.68247219753108312</v>
      </c>
      <c r="C231" s="15">
        <f t="shared" si="15"/>
        <v>1.0186152201956464</v>
      </c>
      <c r="D231" s="15">
        <f t="shared" si="16"/>
        <v>10</v>
      </c>
      <c r="E231" s="2">
        <f t="shared" si="17"/>
        <v>4.9069238990217681</v>
      </c>
      <c r="F231" s="2">
        <v>5</v>
      </c>
      <c r="G231" s="2">
        <f t="shared" si="18"/>
        <v>-9.3076100978231935E-2</v>
      </c>
      <c r="H231" s="2" t="e">
        <f t="shared" si="19"/>
        <v>#NUM!</v>
      </c>
    </row>
    <row r="232" spans="1:8" x14ac:dyDescent="0.3">
      <c r="A232" s="2">
        <v>45920</v>
      </c>
      <c r="B232">
        <v>0.65865749864498024</v>
      </c>
      <c r="C232" s="15">
        <f t="shared" si="15"/>
        <v>0.98307089349997046</v>
      </c>
      <c r="D232" s="15">
        <f t="shared" si="16"/>
        <v>10</v>
      </c>
      <c r="E232" s="2">
        <f t="shared" si="17"/>
        <v>5.0846455325001481</v>
      </c>
      <c r="F232" s="2">
        <v>5</v>
      </c>
      <c r="G232" s="2">
        <f t="shared" si="18"/>
        <v>8.4645532500148057E-2</v>
      </c>
      <c r="H232" s="2">
        <f t="shared" si="19"/>
        <v>3.4023610859856035</v>
      </c>
    </row>
    <row r="233" spans="1:8" x14ac:dyDescent="0.3">
      <c r="A233" s="2">
        <v>46120</v>
      </c>
      <c r="B233">
        <v>0.65626121763395129</v>
      </c>
      <c r="C233" s="15">
        <f t="shared" si="15"/>
        <v>0.9794943546775392</v>
      </c>
      <c r="D233" s="15">
        <f t="shared" si="16"/>
        <v>10</v>
      </c>
      <c r="E233" s="2">
        <f t="shared" si="17"/>
        <v>5.1025282266123035</v>
      </c>
      <c r="F233" s="2">
        <v>5</v>
      </c>
      <c r="G233" s="2">
        <f t="shared" si="18"/>
        <v>0.10252822661230354</v>
      </c>
      <c r="H233" s="2">
        <f t="shared" si="19"/>
        <v>3.214206103775529</v>
      </c>
    </row>
    <row r="234" spans="1:8" x14ac:dyDescent="0.3">
      <c r="A234" s="2">
        <v>46320</v>
      </c>
      <c r="B234">
        <v>0.65769266722754161</v>
      </c>
      <c r="C234" s="15">
        <f t="shared" si="15"/>
        <v>0.98163084660827105</v>
      </c>
      <c r="D234" s="15">
        <f t="shared" si="16"/>
        <v>10</v>
      </c>
      <c r="E234" s="2">
        <f t="shared" si="17"/>
        <v>5.0918457669586452</v>
      </c>
      <c r="F234" s="2">
        <v>5</v>
      </c>
      <c r="G234" s="2">
        <f t="shared" si="18"/>
        <v>9.1845766958645214E-2</v>
      </c>
      <c r="H234" s="2">
        <f t="shared" si="19"/>
        <v>3.3221377652341229</v>
      </c>
    </row>
    <row r="235" spans="1:8" x14ac:dyDescent="0.3">
      <c r="A235" s="2">
        <v>46520</v>
      </c>
      <c r="B235">
        <v>0.65585930462979647</v>
      </c>
      <c r="C235" s="15">
        <f t="shared" si="15"/>
        <v>0.97889448452208427</v>
      </c>
      <c r="D235" s="15">
        <f t="shared" si="16"/>
        <v>10</v>
      </c>
      <c r="E235" s="2">
        <f t="shared" si="17"/>
        <v>5.1055275773895783</v>
      </c>
      <c r="F235" s="2">
        <v>5</v>
      </c>
      <c r="G235" s="2">
        <f t="shared" si="18"/>
        <v>0.1055275773895783</v>
      </c>
      <c r="H235" s="2">
        <f t="shared" si="19"/>
        <v>3.1859595741117186</v>
      </c>
    </row>
    <row r="236" spans="1:8" x14ac:dyDescent="0.3">
      <c r="A236" s="2">
        <v>46720</v>
      </c>
      <c r="B236">
        <v>0.66968989618273278</v>
      </c>
      <c r="C236" s="15">
        <f t="shared" si="15"/>
        <v>0.99953715848169067</v>
      </c>
      <c r="D236" s="15">
        <f t="shared" si="16"/>
        <v>10</v>
      </c>
      <c r="E236" s="2">
        <f t="shared" si="17"/>
        <v>5.0023142075915468</v>
      </c>
      <c r="F236" s="2">
        <v>5</v>
      </c>
      <c r="G236" s="2">
        <f t="shared" si="18"/>
        <v>2.3142075915467686E-3</v>
      </c>
      <c r="H236" s="2">
        <f t="shared" si="19"/>
        <v>6.9854414094223021</v>
      </c>
    </row>
    <row r="237" spans="1:8" x14ac:dyDescent="0.3">
      <c r="A237" s="2">
        <v>46920</v>
      </c>
      <c r="B237">
        <v>0.66257395821458664</v>
      </c>
      <c r="C237" s="15">
        <f t="shared" si="15"/>
        <v>0.98891635554415913</v>
      </c>
      <c r="D237" s="15">
        <f t="shared" si="16"/>
        <v>10</v>
      </c>
      <c r="E237" s="2">
        <f t="shared" si="17"/>
        <v>5.0554182222792043</v>
      </c>
      <c r="F237" s="2">
        <v>5</v>
      </c>
      <c r="G237" s="2">
        <f t="shared" si="18"/>
        <v>5.5418222279204343E-2</v>
      </c>
      <c r="H237" s="2">
        <f t="shared" si="19"/>
        <v>3.8201602201724607</v>
      </c>
    </row>
    <row r="238" spans="1:8" x14ac:dyDescent="0.3">
      <c r="A238" s="2">
        <v>47120</v>
      </c>
      <c r="B238">
        <v>0.70417119137273709</v>
      </c>
      <c r="C238" s="15">
        <f t="shared" si="15"/>
        <v>1.0510017781682643</v>
      </c>
      <c r="D238" s="15">
        <f t="shared" si="16"/>
        <v>10</v>
      </c>
      <c r="E238" s="2">
        <f t="shared" si="17"/>
        <v>4.7449911091586783</v>
      </c>
      <c r="F238" s="2">
        <v>5</v>
      </c>
      <c r="G238" s="2">
        <f t="shared" si="18"/>
        <v>-0.25500889084132172</v>
      </c>
      <c r="H238" s="2" t="e">
        <f t="shared" si="19"/>
        <v>#NUM!</v>
      </c>
    </row>
    <row r="239" spans="1:8" x14ac:dyDescent="0.3">
      <c r="A239" s="2">
        <v>47320</v>
      </c>
      <c r="B239">
        <v>0.65626663827068465</v>
      </c>
      <c r="C239" s="15">
        <f t="shared" si="15"/>
        <v>0.9795024451801263</v>
      </c>
      <c r="D239" s="15">
        <f t="shared" si="16"/>
        <v>10</v>
      </c>
      <c r="E239" s="2">
        <f t="shared" si="17"/>
        <v>5.1024877740993686</v>
      </c>
      <c r="F239" s="2">
        <v>5</v>
      </c>
      <c r="G239" s="2">
        <f t="shared" si="18"/>
        <v>0.1024877740993686</v>
      </c>
      <c r="H239" s="2">
        <f t="shared" si="19"/>
        <v>3.21459280367525</v>
      </c>
    </row>
    <row r="240" spans="1:8" x14ac:dyDescent="0.3">
      <c r="A240" s="2">
        <v>47520</v>
      </c>
      <c r="B240">
        <v>0.64885461841608028</v>
      </c>
      <c r="C240" s="15">
        <f t="shared" si="15"/>
        <v>0.96843972897922426</v>
      </c>
      <c r="D240" s="15">
        <f t="shared" si="16"/>
        <v>10</v>
      </c>
      <c r="E240" s="2">
        <f t="shared" si="17"/>
        <v>5.1578013551038788</v>
      </c>
      <c r="F240" s="2">
        <v>5</v>
      </c>
      <c r="G240" s="2">
        <f t="shared" si="18"/>
        <v>0.15780135510387883</v>
      </c>
      <c r="H240" s="2">
        <f t="shared" si="19"/>
        <v>2.7937814972877613</v>
      </c>
    </row>
    <row r="241" spans="1:8" x14ac:dyDescent="0.3">
      <c r="A241" s="2">
        <v>47720</v>
      </c>
      <c r="B241">
        <v>0.67939005574012035</v>
      </c>
      <c r="C241" s="15">
        <f t="shared" si="15"/>
        <v>1.0140150085673438</v>
      </c>
      <c r="D241" s="15">
        <f t="shared" si="16"/>
        <v>10</v>
      </c>
      <c r="E241" s="2">
        <f t="shared" si="17"/>
        <v>4.9299249571632808</v>
      </c>
      <c r="F241" s="2">
        <v>5</v>
      </c>
      <c r="G241" s="2">
        <f t="shared" si="18"/>
        <v>-7.007504283671917E-2</v>
      </c>
      <c r="H241" s="2" t="e">
        <f t="shared" si="19"/>
        <v>#NUM!</v>
      </c>
    </row>
    <row r="242" spans="1:8" x14ac:dyDescent="0.3">
      <c r="A242" s="2">
        <v>47920</v>
      </c>
      <c r="B242">
        <v>0.6545109072971097</v>
      </c>
      <c r="C242" s="15">
        <f t="shared" si="15"/>
        <v>0.97688195118971588</v>
      </c>
      <c r="D242" s="15">
        <f t="shared" si="16"/>
        <v>10</v>
      </c>
      <c r="E242" s="2">
        <f t="shared" si="17"/>
        <v>5.1155902440514209</v>
      </c>
      <c r="F242" s="2">
        <v>5</v>
      </c>
      <c r="G242" s="2">
        <f t="shared" si="18"/>
        <v>0.11559024405142093</v>
      </c>
      <c r="H242" s="2">
        <f t="shared" si="19"/>
        <v>3.0968493272417308</v>
      </c>
    </row>
    <row r="243" spans="1:8" x14ac:dyDescent="0.3">
      <c r="A243" s="2">
        <v>48120</v>
      </c>
      <c r="B243">
        <v>0.67210501662732192</v>
      </c>
      <c r="C243" s="15">
        <f t="shared" si="15"/>
        <v>1.0031418158616745</v>
      </c>
      <c r="D243" s="15">
        <f t="shared" si="16"/>
        <v>10</v>
      </c>
      <c r="E243" s="2">
        <f t="shared" si="17"/>
        <v>4.9842909206916275</v>
      </c>
      <c r="F243" s="2">
        <v>5</v>
      </c>
      <c r="G243" s="2">
        <f t="shared" si="18"/>
        <v>-1.5709079308372509E-2</v>
      </c>
      <c r="H243" s="2" t="e">
        <f t="shared" si="19"/>
        <v>#NUM!</v>
      </c>
    </row>
    <row r="244" spans="1:8" x14ac:dyDescent="0.3">
      <c r="A244" s="2">
        <v>48320</v>
      </c>
      <c r="B244">
        <v>0.67516763794497714</v>
      </c>
      <c r="C244" s="15">
        <f t="shared" si="15"/>
        <v>1.0077128924551897</v>
      </c>
      <c r="D244" s="15">
        <f t="shared" si="16"/>
        <v>10</v>
      </c>
      <c r="E244" s="2">
        <f t="shared" si="17"/>
        <v>4.9614355377240518</v>
      </c>
      <c r="F244" s="2">
        <v>5</v>
      </c>
      <c r="G244" s="2">
        <f t="shared" si="18"/>
        <v>-3.856446227594823E-2</v>
      </c>
      <c r="H244" s="2" t="e">
        <f t="shared" si="19"/>
        <v>#NUM!</v>
      </c>
    </row>
    <row r="245" spans="1:8" x14ac:dyDescent="0.3">
      <c r="A245" s="2">
        <v>48520</v>
      </c>
      <c r="B245">
        <v>0.65727324796371145</v>
      </c>
      <c r="C245" s="15">
        <f t="shared" si="15"/>
        <v>0.981004847707032</v>
      </c>
      <c r="D245" s="15">
        <f t="shared" si="16"/>
        <v>10</v>
      </c>
      <c r="E245" s="2">
        <f t="shared" si="17"/>
        <v>5.0949757614648403</v>
      </c>
      <c r="F245" s="2">
        <v>5</v>
      </c>
      <c r="G245" s="2">
        <f t="shared" si="18"/>
        <v>9.4975761464840325E-2</v>
      </c>
      <c r="H245" s="2">
        <f t="shared" si="19"/>
        <v>3.2892412911967766</v>
      </c>
    </row>
    <row r="246" spans="1:8" x14ac:dyDescent="0.3">
      <c r="A246" s="2">
        <v>48720</v>
      </c>
      <c r="B246">
        <v>0.67013963306853985</v>
      </c>
      <c r="C246" s="15">
        <f t="shared" si="15"/>
        <v>1.0002084075649849</v>
      </c>
      <c r="D246" s="15">
        <f t="shared" si="16"/>
        <v>10</v>
      </c>
      <c r="E246" s="2">
        <f t="shared" si="17"/>
        <v>4.9989579621750755</v>
      </c>
      <c r="F246" s="2">
        <v>5</v>
      </c>
      <c r="G246" s="2">
        <f t="shared" si="18"/>
        <v>-1.0420378249245132E-3</v>
      </c>
      <c r="H246" s="2" t="e">
        <f t="shared" si="19"/>
        <v>#NUM!</v>
      </c>
    </row>
    <row r="247" spans="1:8" x14ac:dyDescent="0.3">
      <c r="A247" s="2">
        <v>48920</v>
      </c>
      <c r="B247">
        <v>0.65295952422090253</v>
      </c>
      <c r="C247" s="15">
        <f t="shared" si="15"/>
        <v>0.97456645406104847</v>
      </c>
      <c r="D247" s="15">
        <f t="shared" si="16"/>
        <v>10</v>
      </c>
      <c r="E247" s="2">
        <f t="shared" si="17"/>
        <v>5.127167729694758</v>
      </c>
      <c r="F247" s="2">
        <v>5</v>
      </c>
      <c r="G247" s="2">
        <f t="shared" si="18"/>
        <v>0.12716772969475798</v>
      </c>
      <c r="H247" s="2">
        <f t="shared" si="19"/>
        <v>3.0036545843159841</v>
      </c>
    </row>
    <row r="248" spans="1:8" x14ac:dyDescent="0.3">
      <c r="A248" s="2">
        <v>49120</v>
      </c>
      <c r="B248">
        <v>0.67796032951355334</v>
      </c>
      <c r="C248" s="15">
        <f t="shared" si="15"/>
        <v>1.0118810888261989</v>
      </c>
      <c r="D248" s="15">
        <f t="shared" si="16"/>
        <v>10</v>
      </c>
      <c r="E248" s="2">
        <f t="shared" si="17"/>
        <v>4.9405945558690059</v>
      </c>
      <c r="F248" s="2">
        <v>5</v>
      </c>
      <c r="G248" s="2">
        <f t="shared" si="18"/>
        <v>-5.9405444130994134E-2</v>
      </c>
      <c r="H248" s="2" t="e">
        <f t="shared" si="19"/>
        <v>#NUM!</v>
      </c>
    </row>
    <row r="249" spans="1:8" x14ac:dyDescent="0.3">
      <c r="A249" s="2">
        <v>49320</v>
      </c>
      <c r="B249">
        <v>0.65336738674820138</v>
      </c>
      <c r="C249" s="15">
        <f t="shared" si="15"/>
        <v>0.97517520410179304</v>
      </c>
      <c r="D249" s="15">
        <f t="shared" si="16"/>
        <v>10</v>
      </c>
      <c r="E249" s="2">
        <f t="shared" si="17"/>
        <v>5.1241239794910349</v>
      </c>
      <c r="F249" s="2">
        <v>5</v>
      </c>
      <c r="G249" s="2">
        <f t="shared" si="18"/>
        <v>0.12412397949103493</v>
      </c>
      <c r="H249" s="2">
        <f t="shared" si="19"/>
        <v>3.0272867772968497</v>
      </c>
    </row>
    <row r="250" spans="1:8" x14ac:dyDescent="0.3">
      <c r="A250" s="2">
        <v>49520</v>
      </c>
      <c r="B250">
        <v>0.67610185185185179</v>
      </c>
      <c r="C250" s="15">
        <f t="shared" si="15"/>
        <v>1.009107241569928</v>
      </c>
      <c r="D250" s="15">
        <f t="shared" si="16"/>
        <v>10</v>
      </c>
      <c r="E250" s="2">
        <f t="shared" si="17"/>
        <v>4.95446379215036</v>
      </c>
      <c r="F250" s="2">
        <v>5</v>
      </c>
      <c r="G250" s="2">
        <f t="shared" si="18"/>
        <v>-4.5536207849639965E-2</v>
      </c>
      <c r="H250" s="2" t="e">
        <f t="shared" si="19"/>
        <v>#NUM!</v>
      </c>
    </row>
    <row r="251" spans="1:8" x14ac:dyDescent="0.3">
      <c r="A251" s="2">
        <v>49720</v>
      </c>
      <c r="B251">
        <v>0.68337956637546748</v>
      </c>
      <c r="C251" s="15">
        <f t="shared" si="15"/>
        <v>1.0199695020529365</v>
      </c>
      <c r="D251" s="15">
        <f t="shared" si="16"/>
        <v>10</v>
      </c>
      <c r="E251" s="2">
        <f t="shared" si="17"/>
        <v>4.9001524897353175</v>
      </c>
      <c r="F251" s="2">
        <v>5</v>
      </c>
      <c r="G251" s="2">
        <f t="shared" si="18"/>
        <v>-9.9847510264682526E-2</v>
      </c>
      <c r="H251" s="2" t="e">
        <f t="shared" si="19"/>
        <v>#NUM!</v>
      </c>
    </row>
    <row r="252" spans="1:8" x14ac:dyDescent="0.3">
      <c r="A252" s="2">
        <v>49920</v>
      </c>
      <c r="B252">
        <v>0.6536673395034055</v>
      </c>
      <c r="C252" s="15">
        <f t="shared" si="15"/>
        <v>0.97562289478120223</v>
      </c>
      <c r="D252" s="15">
        <f t="shared" si="16"/>
        <v>10</v>
      </c>
      <c r="E252" s="2">
        <f t="shared" si="17"/>
        <v>5.1218855260939886</v>
      </c>
      <c r="F252" s="2">
        <v>5</v>
      </c>
      <c r="G252" s="2">
        <f t="shared" si="18"/>
        <v>0.12188552609398862</v>
      </c>
      <c r="H252" s="2">
        <f t="shared" si="19"/>
        <v>3.04504844295607</v>
      </c>
    </row>
    <row r="253" spans="1:8" x14ac:dyDescent="0.3">
      <c r="A253" s="2">
        <v>50120</v>
      </c>
      <c r="B253">
        <v>0.66123516026682905</v>
      </c>
      <c r="C253" s="15">
        <f t="shared" si="15"/>
        <v>0.98691814965198355</v>
      </c>
      <c r="D253" s="15">
        <f t="shared" si="16"/>
        <v>10</v>
      </c>
      <c r="E253" s="2">
        <f t="shared" si="17"/>
        <v>5.0654092517400819</v>
      </c>
      <c r="F253" s="2">
        <v>5</v>
      </c>
      <c r="G253" s="2">
        <f t="shared" si="18"/>
        <v>6.5409251740081942E-2</v>
      </c>
      <c r="H253" s="2">
        <f t="shared" si="19"/>
        <v>3.656379320433679</v>
      </c>
    </row>
    <row r="254" spans="1:8" x14ac:dyDescent="0.3">
      <c r="A254" s="2">
        <v>50320</v>
      </c>
      <c r="B254">
        <v>0.67723946419019654</v>
      </c>
      <c r="C254" s="15">
        <f t="shared" si="15"/>
        <v>1.0108051704331291</v>
      </c>
      <c r="D254" s="15">
        <f t="shared" si="16"/>
        <v>10</v>
      </c>
      <c r="E254" s="2">
        <f t="shared" si="17"/>
        <v>4.9459741478343542</v>
      </c>
      <c r="F254" s="2">
        <v>5</v>
      </c>
      <c r="G254" s="2">
        <f t="shared" si="18"/>
        <v>-5.4025852165645816E-2</v>
      </c>
      <c r="H254" s="2" t="e">
        <f t="shared" si="19"/>
        <v>#NUM!</v>
      </c>
    </row>
    <row r="255" spans="1:8" x14ac:dyDescent="0.3">
      <c r="A255" s="2">
        <v>50520</v>
      </c>
      <c r="B255">
        <v>0.68387798194825655</v>
      </c>
      <c r="C255" s="15">
        <f t="shared" si="15"/>
        <v>1.0207134058929201</v>
      </c>
      <c r="D255" s="15">
        <f t="shared" si="16"/>
        <v>10</v>
      </c>
      <c r="E255" s="2">
        <f t="shared" si="17"/>
        <v>4.8964329705353995</v>
      </c>
      <c r="F255" s="2">
        <v>5</v>
      </c>
      <c r="G255" s="2">
        <f t="shared" si="18"/>
        <v>-0.1035670294646005</v>
      </c>
      <c r="H255" s="2" t="e">
        <f t="shared" si="19"/>
        <v>#NUM!</v>
      </c>
    </row>
    <row r="256" spans="1:8" x14ac:dyDescent="0.3">
      <c r="A256" s="2">
        <v>50720</v>
      </c>
      <c r="B256">
        <v>0.68027865997336345</v>
      </c>
      <c r="C256" s="15">
        <f t="shared" si="15"/>
        <v>1.0153412835423334</v>
      </c>
      <c r="D256" s="15">
        <f t="shared" si="16"/>
        <v>10</v>
      </c>
      <c r="E256" s="2">
        <f t="shared" si="17"/>
        <v>4.9232935822883324</v>
      </c>
      <c r="F256" s="2">
        <v>5</v>
      </c>
      <c r="G256" s="2">
        <f t="shared" si="18"/>
        <v>-7.670641771166764E-2</v>
      </c>
      <c r="H256" s="2" t="e">
        <f t="shared" si="19"/>
        <v>#NUM!</v>
      </c>
    </row>
    <row r="257" spans="1:8" x14ac:dyDescent="0.3">
      <c r="A257" s="2">
        <v>50920</v>
      </c>
      <c r="B257">
        <v>0.68157364364403739</v>
      </c>
      <c r="C257" s="15">
        <f t="shared" si="15"/>
        <v>1.0172740949911006</v>
      </c>
      <c r="D257" s="15">
        <f t="shared" si="16"/>
        <v>10</v>
      </c>
      <c r="E257" s="2">
        <f t="shared" si="17"/>
        <v>4.913629525044497</v>
      </c>
      <c r="F257" s="2">
        <v>5</v>
      </c>
      <c r="G257" s="2">
        <f t="shared" si="18"/>
        <v>-8.6370474955502985E-2</v>
      </c>
      <c r="H257" s="2" t="e">
        <f t="shared" si="19"/>
        <v>#NUM!</v>
      </c>
    </row>
    <row r="258" spans="1:8" x14ac:dyDescent="0.3">
      <c r="A258" s="2">
        <v>51120</v>
      </c>
      <c r="B258">
        <v>0.64230388018061013</v>
      </c>
      <c r="C258" s="15">
        <f t="shared" si="15"/>
        <v>0.95866250773225392</v>
      </c>
      <c r="D258" s="15">
        <f t="shared" si="16"/>
        <v>10</v>
      </c>
      <c r="E258" s="2">
        <f t="shared" si="17"/>
        <v>5.2066874613387304</v>
      </c>
      <c r="F258" s="2">
        <v>5</v>
      </c>
      <c r="G258" s="2">
        <f t="shared" si="18"/>
        <v>0.20668746133873039</v>
      </c>
      <c r="H258" s="2">
        <f t="shared" si="19"/>
        <v>2.5333441443225255</v>
      </c>
    </row>
    <row r="259" spans="1:8" x14ac:dyDescent="0.3">
      <c r="A259" s="2">
        <v>51320</v>
      </c>
      <c r="B259">
        <v>0.6710647815648535</v>
      </c>
      <c r="C259" s="15">
        <f t="shared" ref="C259:C322" si="20">B259/$J$27</f>
        <v>1.0015892262161992</v>
      </c>
      <c r="D259" s="15">
        <f t="shared" ref="D259:D322" si="21">$J$28</f>
        <v>10</v>
      </c>
      <c r="E259" s="2">
        <f t="shared" si="17"/>
        <v>4.9920538689190046</v>
      </c>
      <c r="F259" s="2">
        <v>5</v>
      </c>
      <c r="G259" s="2">
        <f t="shared" si="18"/>
        <v>-7.9461310809954E-3</v>
      </c>
      <c r="H259" s="2" t="e">
        <f t="shared" si="19"/>
        <v>#NUM!</v>
      </c>
    </row>
    <row r="260" spans="1:8" x14ac:dyDescent="0.3">
      <c r="A260" s="2">
        <v>51520</v>
      </c>
      <c r="B260">
        <v>0.70262273219792748</v>
      </c>
      <c r="C260" s="15">
        <f t="shared" si="20"/>
        <v>1.0486906450715334</v>
      </c>
      <c r="D260" s="15">
        <f t="shared" si="21"/>
        <v>10</v>
      </c>
      <c r="E260" s="2">
        <f t="shared" ref="E260:E323" si="22">D260-(F260*C260)</f>
        <v>4.7565467746423327</v>
      </c>
      <c r="F260" s="2">
        <v>5</v>
      </c>
      <c r="G260" s="2">
        <f t="shared" ref="G260:G323" si="23">F260-(F260*C260)</f>
        <v>-0.24345322535766734</v>
      </c>
      <c r="H260" s="2" t="e">
        <f t="shared" ref="H260:H323" si="24">LN((F260*E260)/(D260*G260))</f>
        <v>#NUM!</v>
      </c>
    </row>
    <row r="261" spans="1:8" x14ac:dyDescent="0.3">
      <c r="A261" s="2">
        <v>51720</v>
      </c>
      <c r="B261">
        <v>0.69142238581808224</v>
      </c>
      <c r="C261" s="15">
        <f t="shared" si="20"/>
        <v>1.0319737101762421</v>
      </c>
      <c r="D261" s="15">
        <f t="shared" si="21"/>
        <v>10</v>
      </c>
      <c r="E261" s="2">
        <f t="shared" si="22"/>
        <v>4.8401314491187897</v>
      </c>
      <c r="F261" s="2">
        <v>5</v>
      </c>
      <c r="G261" s="2">
        <f t="shared" si="23"/>
        <v>-0.15986855088121033</v>
      </c>
      <c r="H261" s="2" t="e">
        <f t="shared" si="24"/>
        <v>#NUM!</v>
      </c>
    </row>
    <row r="262" spans="1:8" x14ac:dyDescent="0.3">
      <c r="A262" s="2">
        <v>51920</v>
      </c>
      <c r="B262">
        <v>0.67583473982090603</v>
      </c>
      <c r="C262" s="15">
        <f t="shared" si="20"/>
        <v>1.0087085668968747</v>
      </c>
      <c r="D262" s="15">
        <f t="shared" si="21"/>
        <v>10</v>
      </c>
      <c r="E262" s="2">
        <f t="shared" si="22"/>
        <v>4.9564571655156264</v>
      </c>
      <c r="F262" s="2">
        <v>5</v>
      </c>
      <c r="G262" s="2">
        <f t="shared" si="23"/>
        <v>-4.3542834484373572E-2</v>
      </c>
      <c r="H262" s="2" t="e">
        <f t="shared" si="24"/>
        <v>#NUM!</v>
      </c>
    </row>
    <row r="263" spans="1:8" x14ac:dyDescent="0.3">
      <c r="A263" s="2">
        <v>52120</v>
      </c>
      <c r="B263">
        <v>0.6421028819617246</v>
      </c>
      <c r="C263" s="15">
        <f t="shared" si="20"/>
        <v>0.95836251039063369</v>
      </c>
      <c r="D263" s="15">
        <f t="shared" si="21"/>
        <v>10</v>
      </c>
      <c r="E263" s="2">
        <f t="shared" si="22"/>
        <v>5.2081874480468313</v>
      </c>
      <c r="F263" s="2">
        <v>5</v>
      </c>
      <c r="G263" s="2">
        <f t="shared" si="23"/>
        <v>0.20818744804683131</v>
      </c>
      <c r="H263" s="2">
        <f t="shared" si="24"/>
        <v>2.5264011286052797</v>
      </c>
    </row>
    <row r="264" spans="1:8" x14ac:dyDescent="0.3">
      <c r="A264" s="2">
        <v>52320</v>
      </c>
      <c r="B264">
        <v>0.67406430920605587</v>
      </c>
      <c r="C264" s="15">
        <f t="shared" si="20"/>
        <v>1.0060661331433669</v>
      </c>
      <c r="D264" s="15">
        <f t="shared" si="21"/>
        <v>10</v>
      </c>
      <c r="E264" s="2">
        <f t="shared" si="22"/>
        <v>4.9696693342831653</v>
      </c>
      <c r="F264" s="2">
        <v>5</v>
      </c>
      <c r="G264" s="2">
        <f t="shared" si="23"/>
        <v>-3.0330665716834737E-2</v>
      </c>
      <c r="H264" s="2" t="e">
        <f t="shared" si="24"/>
        <v>#NUM!</v>
      </c>
    </row>
    <row r="265" spans="1:8" x14ac:dyDescent="0.3">
      <c r="A265" s="2">
        <v>52520</v>
      </c>
      <c r="B265">
        <v>0.68580409410551901</v>
      </c>
      <c r="C265" s="15">
        <f t="shared" si="20"/>
        <v>1.023588200157491</v>
      </c>
      <c r="D265" s="15">
        <f t="shared" si="21"/>
        <v>10</v>
      </c>
      <c r="E265" s="2">
        <f t="shared" si="22"/>
        <v>4.8820589992125454</v>
      </c>
      <c r="F265" s="2">
        <v>5</v>
      </c>
      <c r="G265" s="2">
        <f t="shared" si="23"/>
        <v>-0.11794100078745462</v>
      </c>
      <c r="H265" s="2" t="e">
        <f t="shared" si="24"/>
        <v>#NUM!</v>
      </c>
    </row>
    <row r="266" spans="1:8" x14ac:dyDescent="0.3">
      <c r="A266" s="2">
        <v>52720</v>
      </c>
      <c r="B266">
        <v>0.69179259080139599</v>
      </c>
      <c r="C266" s="15">
        <f t="shared" si="20"/>
        <v>1.0325262549274565</v>
      </c>
      <c r="D266" s="15">
        <f t="shared" si="21"/>
        <v>10</v>
      </c>
      <c r="E266" s="2">
        <f t="shared" si="22"/>
        <v>4.8373687253627171</v>
      </c>
      <c r="F266" s="2">
        <v>5</v>
      </c>
      <c r="G266" s="2">
        <f t="shared" si="23"/>
        <v>-0.16263127463728289</v>
      </c>
      <c r="H266" s="2" t="e">
        <f t="shared" si="24"/>
        <v>#NUM!</v>
      </c>
    </row>
    <row r="267" spans="1:8" x14ac:dyDescent="0.3">
      <c r="A267" s="2">
        <v>52920</v>
      </c>
      <c r="B267">
        <v>0.67807631193860063</v>
      </c>
      <c r="C267" s="15">
        <f t="shared" si="20"/>
        <v>1.0120541969232844</v>
      </c>
      <c r="D267" s="15">
        <f t="shared" si="21"/>
        <v>10</v>
      </c>
      <c r="E267" s="2">
        <f t="shared" si="22"/>
        <v>4.9397290153835787</v>
      </c>
      <c r="F267" s="2">
        <v>5</v>
      </c>
      <c r="G267" s="2">
        <f t="shared" si="23"/>
        <v>-6.027098461642133E-2</v>
      </c>
      <c r="H267" s="2" t="e">
        <f t="shared" si="24"/>
        <v>#NUM!</v>
      </c>
    </row>
    <row r="268" spans="1:8" x14ac:dyDescent="0.3">
      <c r="A268" s="2">
        <v>53120</v>
      </c>
      <c r="B268">
        <v>0.65273595432841447</v>
      </c>
      <c r="C268" s="15">
        <f t="shared" si="20"/>
        <v>0.97423276765434985</v>
      </c>
      <c r="D268" s="15">
        <f t="shared" si="21"/>
        <v>10</v>
      </c>
      <c r="E268" s="2">
        <f t="shared" si="22"/>
        <v>5.128836161728251</v>
      </c>
      <c r="F268" s="2">
        <v>5</v>
      </c>
      <c r="G268" s="2">
        <f t="shared" si="23"/>
        <v>0.12883616172825096</v>
      </c>
      <c r="H268" s="2">
        <f t="shared" si="24"/>
        <v>2.9909453297827713</v>
      </c>
    </row>
    <row r="269" spans="1:8" x14ac:dyDescent="0.3">
      <c r="A269" s="2">
        <v>53320</v>
      </c>
      <c r="B269">
        <v>0.6706781234379835</v>
      </c>
      <c r="C269" s="15">
        <f t="shared" si="20"/>
        <v>1.0010121245343038</v>
      </c>
      <c r="D269" s="15">
        <f t="shared" si="21"/>
        <v>10</v>
      </c>
      <c r="E269" s="2">
        <f t="shared" si="22"/>
        <v>4.9949393773284809</v>
      </c>
      <c r="F269" s="2">
        <v>5</v>
      </c>
      <c r="G269" s="2">
        <f t="shared" si="23"/>
        <v>-5.0606226715190772E-3</v>
      </c>
      <c r="H269" s="2" t="e">
        <f t="shared" si="24"/>
        <v>#NUM!</v>
      </c>
    </row>
    <row r="270" spans="1:8" x14ac:dyDescent="0.3">
      <c r="A270" s="2">
        <v>53520</v>
      </c>
      <c r="B270">
        <v>0.6711560618449417</v>
      </c>
      <c r="C270" s="15">
        <f t="shared" si="20"/>
        <v>1.0017254654402115</v>
      </c>
      <c r="D270" s="15">
        <f t="shared" si="21"/>
        <v>10</v>
      </c>
      <c r="E270" s="2">
        <f t="shared" si="22"/>
        <v>4.9913726727989429</v>
      </c>
      <c r="F270" s="2">
        <v>5</v>
      </c>
      <c r="G270" s="2">
        <f t="shared" si="23"/>
        <v>-8.6273272010570778E-3</v>
      </c>
      <c r="H270" s="2" t="e">
        <f t="shared" si="24"/>
        <v>#NUM!</v>
      </c>
    </row>
    <row r="271" spans="1:8" x14ac:dyDescent="0.3">
      <c r="A271" s="2">
        <v>53720</v>
      </c>
      <c r="B271">
        <v>0.66926389032413625</v>
      </c>
      <c r="C271" s="15">
        <f t="shared" si="20"/>
        <v>0.99890132884199434</v>
      </c>
      <c r="D271" s="15">
        <f t="shared" si="21"/>
        <v>10</v>
      </c>
      <c r="E271" s="2">
        <f t="shared" si="22"/>
        <v>5.0054933557900281</v>
      </c>
      <c r="F271" s="2">
        <v>5</v>
      </c>
      <c r="G271" s="2">
        <f t="shared" si="23"/>
        <v>5.4933557900280761E-3</v>
      </c>
      <c r="H271" s="2">
        <f t="shared" si="24"/>
        <v>6.1216047551214299</v>
      </c>
    </row>
    <row r="272" spans="1:8" x14ac:dyDescent="0.3">
      <c r="A272" s="2">
        <v>53920</v>
      </c>
      <c r="B272">
        <v>0.68702277487342711</v>
      </c>
      <c r="C272" s="15">
        <f t="shared" si="20"/>
        <v>1.0254071266767568</v>
      </c>
      <c r="D272" s="15">
        <f t="shared" si="21"/>
        <v>10</v>
      </c>
      <c r="E272" s="2">
        <f t="shared" si="22"/>
        <v>4.8729643666162161</v>
      </c>
      <c r="F272" s="2">
        <v>5</v>
      </c>
      <c r="G272" s="2">
        <f t="shared" si="23"/>
        <v>-0.12703563338378387</v>
      </c>
      <c r="H272" s="2" t="e">
        <f t="shared" si="24"/>
        <v>#NUM!</v>
      </c>
    </row>
    <row r="273" spans="1:8" x14ac:dyDescent="0.3">
      <c r="A273" s="2">
        <v>54120</v>
      </c>
      <c r="B273">
        <v>0.68648733861750644</v>
      </c>
      <c r="C273" s="15">
        <f t="shared" si="20"/>
        <v>1.0246079680858304</v>
      </c>
      <c r="D273" s="15">
        <f t="shared" si="21"/>
        <v>10</v>
      </c>
      <c r="E273" s="2">
        <f t="shared" si="22"/>
        <v>4.8769601595708476</v>
      </c>
      <c r="F273" s="2">
        <v>5</v>
      </c>
      <c r="G273" s="2">
        <f t="shared" si="23"/>
        <v>-0.12303984042915239</v>
      </c>
      <c r="H273" s="2" t="e">
        <f t="shared" si="24"/>
        <v>#NUM!</v>
      </c>
    </row>
    <row r="274" spans="1:8" x14ac:dyDescent="0.3">
      <c r="A274" s="2">
        <v>54320</v>
      </c>
      <c r="B274">
        <v>0.70983937656002893</v>
      </c>
      <c r="C274" s="15">
        <f t="shared" si="20"/>
        <v>1.0594617560597446</v>
      </c>
      <c r="D274" s="15">
        <f t="shared" si="21"/>
        <v>10</v>
      </c>
      <c r="E274" s="2">
        <f t="shared" si="22"/>
        <v>4.7026912197012773</v>
      </c>
      <c r="F274" s="2">
        <v>5</v>
      </c>
      <c r="G274" s="2">
        <f t="shared" si="23"/>
        <v>-0.29730878029872265</v>
      </c>
      <c r="H274" s="2" t="e">
        <f t="shared" si="24"/>
        <v>#NUM!</v>
      </c>
    </row>
    <row r="275" spans="1:8" x14ac:dyDescent="0.3">
      <c r="A275" s="2">
        <v>54520</v>
      </c>
      <c r="B275">
        <v>0.67875274251595341</v>
      </c>
      <c r="C275" s="15">
        <f t="shared" si="20"/>
        <v>1.0130637947999304</v>
      </c>
      <c r="D275" s="15">
        <f t="shared" si="21"/>
        <v>10</v>
      </c>
      <c r="E275" s="2">
        <f t="shared" si="22"/>
        <v>4.934681026000348</v>
      </c>
      <c r="F275" s="2">
        <v>5</v>
      </c>
      <c r="G275" s="2">
        <f t="shared" si="23"/>
        <v>-6.531897399965203E-2</v>
      </c>
      <c r="H275" s="2" t="e">
        <f t="shared" si="24"/>
        <v>#NUM!</v>
      </c>
    </row>
    <row r="276" spans="1:8" x14ac:dyDescent="0.3">
      <c r="A276" s="2">
        <v>54720</v>
      </c>
      <c r="B276">
        <v>0.68434405838646428</v>
      </c>
      <c r="C276" s="15">
        <f t="shared" si="20"/>
        <v>1.021409042367857</v>
      </c>
      <c r="D276" s="15">
        <f t="shared" si="21"/>
        <v>10</v>
      </c>
      <c r="E276" s="2">
        <f t="shared" si="22"/>
        <v>4.8929547881607149</v>
      </c>
      <c r="F276" s="2">
        <v>5</v>
      </c>
      <c r="G276" s="2">
        <f t="shared" si="23"/>
        <v>-0.10704521183928506</v>
      </c>
      <c r="H276" s="2" t="e">
        <f t="shared" si="24"/>
        <v>#NUM!</v>
      </c>
    </row>
    <row r="277" spans="1:8" x14ac:dyDescent="0.3">
      <c r="A277" s="2">
        <v>54920</v>
      </c>
      <c r="B277">
        <v>0.68461889763038086</v>
      </c>
      <c r="C277" s="15">
        <f t="shared" si="20"/>
        <v>1.0218192501945982</v>
      </c>
      <c r="D277" s="15">
        <f t="shared" si="21"/>
        <v>10</v>
      </c>
      <c r="E277" s="2">
        <f t="shared" si="22"/>
        <v>4.8909037490270091</v>
      </c>
      <c r="F277" s="2">
        <v>5</v>
      </c>
      <c r="G277" s="2">
        <f t="shared" si="23"/>
        <v>-0.10909625097299092</v>
      </c>
      <c r="H277" s="2" t="e">
        <f t="shared" si="24"/>
        <v>#NUM!</v>
      </c>
    </row>
    <row r="278" spans="1:8" x14ac:dyDescent="0.3">
      <c r="A278" s="2">
        <v>55120</v>
      </c>
      <c r="B278">
        <v>0.6893110718454305</v>
      </c>
      <c r="C278" s="15">
        <f t="shared" si="20"/>
        <v>1.0288224952916873</v>
      </c>
      <c r="D278" s="15">
        <f t="shared" si="21"/>
        <v>10</v>
      </c>
      <c r="E278" s="2">
        <f t="shared" si="22"/>
        <v>4.8558875235415631</v>
      </c>
      <c r="F278" s="2">
        <v>5</v>
      </c>
      <c r="G278" s="2">
        <f t="shared" si="23"/>
        <v>-0.14411247645843694</v>
      </c>
      <c r="H278" s="2" t="e">
        <f t="shared" si="24"/>
        <v>#NUM!</v>
      </c>
    </row>
    <row r="279" spans="1:8" x14ac:dyDescent="0.3">
      <c r="A279" s="2">
        <v>55320</v>
      </c>
      <c r="B279">
        <v>0.68330315911304051</v>
      </c>
      <c r="C279" s="15">
        <f t="shared" si="20"/>
        <v>1.0198554613627471</v>
      </c>
      <c r="D279" s="15">
        <f t="shared" si="21"/>
        <v>10</v>
      </c>
      <c r="E279" s="2">
        <f t="shared" si="22"/>
        <v>4.9007226931862649</v>
      </c>
      <c r="F279" s="2">
        <v>5</v>
      </c>
      <c r="G279" s="2">
        <f t="shared" si="23"/>
        <v>-9.9277306813735144E-2</v>
      </c>
      <c r="H279" s="2" t="e">
        <f t="shared" si="24"/>
        <v>#NUM!</v>
      </c>
    </row>
    <row r="280" spans="1:8" x14ac:dyDescent="0.3">
      <c r="A280" s="2">
        <v>55520</v>
      </c>
      <c r="B280">
        <v>0.69988181932837867</v>
      </c>
      <c r="C280" s="15">
        <f t="shared" si="20"/>
        <v>1.0445997303408636</v>
      </c>
      <c r="D280" s="15">
        <f t="shared" si="21"/>
        <v>10</v>
      </c>
      <c r="E280" s="2">
        <f t="shared" si="22"/>
        <v>4.7770013482956823</v>
      </c>
      <c r="F280" s="2">
        <v>5</v>
      </c>
      <c r="G280" s="2">
        <f t="shared" si="23"/>
        <v>-0.22299865170431765</v>
      </c>
      <c r="H280" s="2" t="e">
        <f t="shared" si="24"/>
        <v>#NUM!</v>
      </c>
    </row>
    <row r="281" spans="1:8" x14ac:dyDescent="0.3">
      <c r="A281" s="2">
        <v>55720</v>
      </c>
      <c r="B281">
        <v>0.6826570673004112</v>
      </c>
      <c r="C281" s="15">
        <f t="shared" si="20"/>
        <v>1.0188911452244942</v>
      </c>
      <c r="D281" s="15">
        <f t="shared" si="21"/>
        <v>10</v>
      </c>
      <c r="E281" s="2">
        <f t="shared" si="22"/>
        <v>4.9055442738775294</v>
      </c>
      <c r="F281" s="2">
        <v>5</v>
      </c>
      <c r="G281" s="2">
        <f t="shared" si="23"/>
        <v>-9.4455726122470551E-2</v>
      </c>
      <c r="H281" s="2" t="e">
        <f t="shared" si="24"/>
        <v>#NUM!</v>
      </c>
    </row>
    <row r="282" spans="1:8" x14ac:dyDescent="0.3">
      <c r="A282" s="2">
        <v>55920</v>
      </c>
      <c r="B282">
        <v>0.66003586339307552</v>
      </c>
      <c r="C282" s="15">
        <f t="shared" si="20"/>
        <v>0.98512815431802314</v>
      </c>
      <c r="D282" s="15">
        <f t="shared" si="21"/>
        <v>10</v>
      </c>
      <c r="E282" s="2">
        <f t="shared" si="22"/>
        <v>5.0743592284098842</v>
      </c>
      <c r="F282" s="2">
        <v>5</v>
      </c>
      <c r="G282" s="2">
        <f t="shared" si="23"/>
        <v>7.4359228409884182E-2</v>
      </c>
      <c r="H282" s="2">
        <f t="shared" si="24"/>
        <v>3.5299005685808797</v>
      </c>
    </row>
    <row r="283" spans="1:8" x14ac:dyDescent="0.3">
      <c r="A283" s="2">
        <v>56120</v>
      </c>
      <c r="B283">
        <v>0.66369613785799186</v>
      </c>
      <c r="C283" s="15">
        <f t="shared" si="20"/>
        <v>0.99059125053431618</v>
      </c>
      <c r="D283" s="15">
        <f t="shared" si="21"/>
        <v>10</v>
      </c>
      <c r="E283" s="2">
        <f t="shared" si="22"/>
        <v>5.0470437473284191</v>
      </c>
      <c r="F283" s="2">
        <v>5</v>
      </c>
      <c r="G283" s="2">
        <f t="shared" si="23"/>
        <v>4.7043747328419094E-2</v>
      </c>
      <c r="H283" s="2">
        <f t="shared" si="24"/>
        <v>3.9823328107179412</v>
      </c>
    </row>
    <row r="284" spans="1:8" x14ac:dyDescent="0.3">
      <c r="A284" s="2">
        <v>56320</v>
      </c>
      <c r="B284">
        <v>0.67615777902874208</v>
      </c>
      <c r="C284" s="15">
        <f t="shared" si="20"/>
        <v>1.0091907149682717</v>
      </c>
      <c r="D284" s="15">
        <f t="shared" si="21"/>
        <v>10</v>
      </c>
      <c r="E284" s="2">
        <f t="shared" si="22"/>
        <v>4.9540464251586416</v>
      </c>
      <c r="F284" s="2">
        <v>5</v>
      </c>
      <c r="G284" s="2">
        <f t="shared" si="23"/>
        <v>-4.5953574841358424E-2</v>
      </c>
      <c r="H284" s="2" t="e">
        <f t="shared" si="24"/>
        <v>#NUM!</v>
      </c>
    </row>
    <row r="285" spans="1:8" x14ac:dyDescent="0.3">
      <c r="A285" s="2">
        <v>56520</v>
      </c>
      <c r="B285">
        <v>0.66916866904318162</v>
      </c>
      <c r="C285" s="15">
        <f t="shared" si="20"/>
        <v>0.99875920752713665</v>
      </c>
      <c r="D285" s="15">
        <f t="shared" si="21"/>
        <v>10</v>
      </c>
      <c r="E285" s="2">
        <f t="shared" si="22"/>
        <v>5.0062039623643164</v>
      </c>
      <c r="F285" s="2">
        <v>5</v>
      </c>
      <c r="G285" s="2">
        <f t="shared" si="23"/>
        <v>6.2039623643164177E-3</v>
      </c>
      <c r="H285" s="2">
        <f t="shared" si="24"/>
        <v>6.0000978552442179</v>
      </c>
    </row>
    <row r="286" spans="1:8" x14ac:dyDescent="0.3">
      <c r="A286" s="2">
        <v>56720</v>
      </c>
      <c r="B286">
        <v>0.67725637831861496</v>
      </c>
      <c r="C286" s="15">
        <f t="shared" si="20"/>
        <v>1.0108304154009178</v>
      </c>
      <c r="D286" s="15">
        <f t="shared" si="21"/>
        <v>10</v>
      </c>
      <c r="E286" s="2">
        <f t="shared" si="22"/>
        <v>4.9458479229954113</v>
      </c>
      <c r="F286" s="2">
        <v>5</v>
      </c>
      <c r="G286" s="2">
        <f t="shared" si="23"/>
        <v>-5.4152077004588683E-2</v>
      </c>
      <c r="H286" s="2" t="e">
        <f t="shared" si="24"/>
        <v>#NUM!</v>
      </c>
    </row>
    <row r="287" spans="1:8" x14ac:dyDescent="0.3">
      <c r="A287" s="2">
        <v>56920</v>
      </c>
      <c r="B287">
        <v>0.66085931541359466</v>
      </c>
      <c r="C287" s="15">
        <f t="shared" si="20"/>
        <v>0.98635718718446963</v>
      </c>
      <c r="D287" s="15">
        <f t="shared" si="21"/>
        <v>10</v>
      </c>
      <c r="E287" s="2">
        <f t="shared" si="22"/>
        <v>5.0682140640776518</v>
      </c>
      <c r="F287" s="2">
        <v>5</v>
      </c>
      <c r="G287" s="2">
        <f t="shared" si="23"/>
        <v>6.8214064077651848E-2</v>
      </c>
      <c r="H287" s="2">
        <f t="shared" si="24"/>
        <v>3.614945836625953</v>
      </c>
    </row>
    <row r="288" spans="1:8" x14ac:dyDescent="0.3">
      <c r="A288" s="2">
        <v>57120</v>
      </c>
      <c r="B288">
        <v>0.71867636022962467</v>
      </c>
      <c r="C288" s="15">
        <f t="shared" si="20"/>
        <v>1.0726512839248128</v>
      </c>
      <c r="D288" s="15">
        <f t="shared" si="21"/>
        <v>10</v>
      </c>
      <c r="E288" s="2">
        <f t="shared" si="22"/>
        <v>4.6367435803759358</v>
      </c>
      <c r="F288" s="2">
        <v>5</v>
      </c>
      <c r="G288" s="2">
        <f t="shared" si="23"/>
        <v>-0.36325641962406419</v>
      </c>
      <c r="H288" s="2" t="e">
        <f t="shared" si="24"/>
        <v>#NUM!</v>
      </c>
    </row>
    <row r="289" spans="1:8" x14ac:dyDescent="0.3">
      <c r="A289" s="2">
        <v>57320</v>
      </c>
      <c r="B289">
        <v>0.67307638349809673</v>
      </c>
      <c r="C289" s="15">
        <f t="shared" si="20"/>
        <v>1.0045916171613383</v>
      </c>
      <c r="D289" s="15">
        <f t="shared" si="21"/>
        <v>10</v>
      </c>
      <c r="E289" s="2">
        <f t="shared" si="22"/>
        <v>4.9770419141933084</v>
      </c>
      <c r="F289" s="2">
        <v>5</v>
      </c>
      <c r="G289" s="2">
        <f t="shared" si="23"/>
        <v>-2.2958085806691564E-2</v>
      </c>
      <c r="H289" s="2" t="e">
        <f t="shared" si="24"/>
        <v>#NUM!</v>
      </c>
    </row>
    <row r="290" spans="1:8" x14ac:dyDescent="0.3">
      <c r="A290" s="2">
        <v>57520</v>
      </c>
      <c r="B290">
        <v>0.67813591030957387</v>
      </c>
      <c r="C290" s="15">
        <f t="shared" si="20"/>
        <v>1.0121431497157818</v>
      </c>
      <c r="D290" s="15">
        <f t="shared" si="21"/>
        <v>10</v>
      </c>
      <c r="E290" s="2">
        <f t="shared" si="22"/>
        <v>4.9392842514210908</v>
      </c>
      <c r="F290" s="2">
        <v>5</v>
      </c>
      <c r="G290" s="2">
        <f t="shared" si="23"/>
        <v>-6.0715748578909157E-2</v>
      </c>
      <c r="H290" s="2" t="e">
        <f t="shared" si="24"/>
        <v>#NUM!</v>
      </c>
    </row>
    <row r="291" spans="1:8" x14ac:dyDescent="0.3">
      <c r="A291" s="2">
        <v>57720</v>
      </c>
      <c r="B291">
        <v>0.65547018097618859</v>
      </c>
      <c r="C291" s="15">
        <f t="shared" si="20"/>
        <v>0.97831370294953512</v>
      </c>
      <c r="D291" s="15">
        <f t="shared" si="21"/>
        <v>10</v>
      </c>
      <c r="E291" s="2">
        <f t="shared" si="22"/>
        <v>5.108431485252324</v>
      </c>
      <c r="F291" s="2">
        <v>5</v>
      </c>
      <c r="G291" s="2">
        <f t="shared" si="23"/>
        <v>0.10843148525232404</v>
      </c>
      <c r="H291" s="2">
        <f t="shared" si="24"/>
        <v>3.1593820042814493</v>
      </c>
    </row>
    <row r="292" spans="1:8" x14ac:dyDescent="0.3">
      <c r="A292" s="2">
        <v>57920</v>
      </c>
      <c r="B292">
        <v>0.69522044651275128</v>
      </c>
      <c r="C292" s="15">
        <f t="shared" si="20"/>
        <v>1.0376424574817182</v>
      </c>
      <c r="D292" s="15">
        <f t="shared" si="21"/>
        <v>10</v>
      </c>
      <c r="E292" s="2">
        <f t="shared" si="22"/>
        <v>4.8117877125914088</v>
      </c>
      <c r="F292" s="2">
        <v>5</v>
      </c>
      <c r="G292" s="2">
        <f t="shared" si="23"/>
        <v>-0.18821228740859119</v>
      </c>
      <c r="H292" s="2" t="e">
        <f t="shared" si="24"/>
        <v>#NUM!</v>
      </c>
    </row>
    <row r="293" spans="1:8" x14ac:dyDescent="0.3">
      <c r="A293" s="2">
        <v>58120</v>
      </c>
      <c r="B293">
        <v>0.67367278995801894</v>
      </c>
      <c r="C293" s="15">
        <f t="shared" si="20"/>
        <v>1.0054817760567447</v>
      </c>
      <c r="D293" s="15">
        <f t="shared" si="21"/>
        <v>10</v>
      </c>
      <c r="E293" s="2">
        <f t="shared" si="22"/>
        <v>4.9725911197162764</v>
      </c>
      <c r="F293" s="2">
        <v>5</v>
      </c>
      <c r="G293" s="2">
        <f t="shared" si="23"/>
        <v>-2.7408880283723569E-2</v>
      </c>
      <c r="H293" s="2" t="e">
        <f t="shared" si="24"/>
        <v>#NUM!</v>
      </c>
    </row>
    <row r="294" spans="1:8" x14ac:dyDescent="0.3">
      <c r="A294" s="2">
        <v>58320</v>
      </c>
      <c r="B294">
        <v>0.66130172554745192</v>
      </c>
      <c r="C294" s="15">
        <f t="shared" si="20"/>
        <v>0.98701750081709239</v>
      </c>
      <c r="D294" s="15">
        <f t="shared" si="21"/>
        <v>10</v>
      </c>
      <c r="E294" s="2">
        <f t="shared" si="22"/>
        <v>5.0649124959145384</v>
      </c>
      <c r="F294" s="2">
        <v>5</v>
      </c>
      <c r="G294" s="2">
        <f t="shared" si="23"/>
        <v>6.4912495914538404E-2</v>
      </c>
      <c r="H294" s="2">
        <f t="shared" si="24"/>
        <v>3.6639048135149945</v>
      </c>
    </row>
    <row r="295" spans="1:8" x14ac:dyDescent="0.3">
      <c r="A295" s="2">
        <v>58520</v>
      </c>
      <c r="B295">
        <v>0.69945543433123181</v>
      </c>
      <c r="C295" s="15">
        <f t="shared" si="20"/>
        <v>1.043963334822734</v>
      </c>
      <c r="D295" s="15">
        <f t="shared" si="21"/>
        <v>10</v>
      </c>
      <c r="E295" s="2">
        <f t="shared" si="22"/>
        <v>4.7801833258863304</v>
      </c>
      <c r="F295" s="2">
        <v>5</v>
      </c>
      <c r="G295" s="2">
        <f t="shared" si="23"/>
        <v>-0.21981667411366956</v>
      </c>
      <c r="H295" s="2" t="e">
        <f t="shared" si="24"/>
        <v>#NUM!</v>
      </c>
    </row>
    <row r="296" spans="1:8" x14ac:dyDescent="0.3">
      <c r="A296" s="2">
        <v>58720</v>
      </c>
      <c r="B296">
        <v>0.68780057173626186</v>
      </c>
      <c r="C296" s="15">
        <f t="shared" si="20"/>
        <v>1.0265680175168086</v>
      </c>
      <c r="D296" s="15">
        <f t="shared" si="21"/>
        <v>10</v>
      </c>
      <c r="E296" s="2">
        <f t="shared" si="22"/>
        <v>4.867159912415957</v>
      </c>
      <c r="F296" s="2">
        <v>5</v>
      </c>
      <c r="G296" s="2">
        <f t="shared" si="23"/>
        <v>-0.13284008758404298</v>
      </c>
      <c r="H296" s="2" t="e">
        <f t="shared" si="24"/>
        <v>#NUM!</v>
      </c>
    </row>
    <row r="297" spans="1:8" x14ac:dyDescent="0.3">
      <c r="A297" s="2">
        <v>58920</v>
      </c>
      <c r="B297">
        <v>0.69632346346828289</v>
      </c>
      <c r="C297" s="15">
        <f t="shared" si="20"/>
        <v>1.0392887514451983</v>
      </c>
      <c r="D297" s="15">
        <f t="shared" si="21"/>
        <v>10</v>
      </c>
      <c r="E297" s="2">
        <f t="shared" si="22"/>
        <v>4.8035562427740084</v>
      </c>
      <c r="F297" s="2">
        <v>5</v>
      </c>
      <c r="G297" s="2">
        <f t="shared" si="23"/>
        <v>-0.19644375722599161</v>
      </c>
      <c r="H297" s="2" t="e">
        <f t="shared" si="24"/>
        <v>#NUM!</v>
      </c>
    </row>
    <row r="298" spans="1:8" x14ac:dyDescent="0.3">
      <c r="A298" s="2">
        <v>59120</v>
      </c>
      <c r="B298">
        <v>0.69840315486983318</v>
      </c>
      <c r="C298" s="15">
        <f t="shared" si="20"/>
        <v>1.0423927684624374</v>
      </c>
      <c r="D298" s="15">
        <f t="shared" si="21"/>
        <v>10</v>
      </c>
      <c r="E298" s="2">
        <f t="shared" si="22"/>
        <v>4.788036157687813</v>
      </c>
      <c r="F298" s="2">
        <v>5</v>
      </c>
      <c r="G298" s="2">
        <f t="shared" si="23"/>
        <v>-0.21196384231218701</v>
      </c>
      <c r="H298" s="2" t="e">
        <f t="shared" si="24"/>
        <v>#NUM!</v>
      </c>
    </row>
    <row r="299" spans="1:8" x14ac:dyDescent="0.3">
      <c r="A299" s="2">
        <v>59320</v>
      </c>
      <c r="B299">
        <v>0.69530565917259224</v>
      </c>
      <c r="C299" s="15">
        <f t="shared" si="20"/>
        <v>1.0377696405561077</v>
      </c>
      <c r="D299" s="15">
        <f t="shared" si="21"/>
        <v>10</v>
      </c>
      <c r="E299" s="2">
        <f t="shared" si="22"/>
        <v>4.8111517972194617</v>
      </c>
      <c r="F299" s="2">
        <v>5</v>
      </c>
      <c r="G299" s="2">
        <f t="shared" si="23"/>
        <v>-0.18884820278053827</v>
      </c>
      <c r="H299" s="2" t="e">
        <f t="shared" si="24"/>
        <v>#NUM!</v>
      </c>
    </row>
    <row r="300" spans="1:8" x14ac:dyDescent="0.3">
      <c r="A300" s="2">
        <v>59520</v>
      </c>
      <c r="B300">
        <v>0.66897431689315534</v>
      </c>
      <c r="C300" s="15">
        <f t="shared" si="20"/>
        <v>0.99846912969127655</v>
      </c>
      <c r="D300" s="15">
        <f t="shared" si="21"/>
        <v>10</v>
      </c>
      <c r="E300" s="2">
        <f t="shared" si="22"/>
        <v>5.0076543515436169</v>
      </c>
      <c r="F300" s="2">
        <v>5</v>
      </c>
      <c r="G300" s="2">
        <f t="shared" si="23"/>
        <v>7.6543515436169329E-3</v>
      </c>
      <c r="H300" s="2">
        <f t="shared" si="24"/>
        <v>5.7903013952301965</v>
      </c>
    </row>
    <row r="301" spans="1:8" x14ac:dyDescent="0.3">
      <c r="A301" s="2">
        <v>59720</v>
      </c>
      <c r="B301">
        <v>0.6942156110952189</v>
      </c>
      <c r="C301" s="15">
        <f t="shared" si="20"/>
        <v>1.0361427031271924</v>
      </c>
      <c r="D301" s="15">
        <f t="shared" si="21"/>
        <v>10</v>
      </c>
      <c r="E301" s="2">
        <f t="shared" si="22"/>
        <v>4.8192864843640386</v>
      </c>
      <c r="F301" s="2">
        <v>5</v>
      </c>
      <c r="G301" s="2">
        <f t="shared" si="23"/>
        <v>-0.18071351563596139</v>
      </c>
      <c r="H301" s="2" t="e">
        <f t="shared" si="24"/>
        <v>#NUM!</v>
      </c>
    </row>
    <row r="302" spans="1:8" x14ac:dyDescent="0.3">
      <c r="A302" s="2">
        <v>59920</v>
      </c>
      <c r="B302">
        <v>0.66333476310996631</v>
      </c>
      <c r="C302" s="15">
        <f t="shared" si="20"/>
        <v>0.99005188523875565</v>
      </c>
      <c r="D302" s="15">
        <f t="shared" si="21"/>
        <v>10</v>
      </c>
      <c r="E302" s="2">
        <f t="shared" si="22"/>
        <v>5.049740573806222</v>
      </c>
      <c r="F302" s="2">
        <v>5</v>
      </c>
      <c r="G302" s="2">
        <f t="shared" si="23"/>
        <v>4.9740573806221988E-2</v>
      </c>
      <c r="H302" s="2">
        <f t="shared" si="24"/>
        <v>3.9271239944454361</v>
      </c>
    </row>
    <row r="303" spans="1:8" x14ac:dyDescent="0.3">
      <c r="A303" s="2">
        <v>60120</v>
      </c>
      <c r="B303">
        <v>0.67573937750225999</v>
      </c>
      <c r="C303" s="15">
        <f t="shared" si="20"/>
        <v>1.008566235078</v>
      </c>
      <c r="D303" s="15">
        <f t="shared" si="21"/>
        <v>10</v>
      </c>
      <c r="E303" s="2">
        <f t="shared" si="22"/>
        <v>4.9571688246100001</v>
      </c>
      <c r="F303" s="2">
        <v>5</v>
      </c>
      <c r="G303" s="2">
        <f t="shared" si="23"/>
        <v>-4.283117538999992E-2</v>
      </c>
      <c r="H303" s="2" t="e">
        <f t="shared" si="24"/>
        <v>#NUM!</v>
      </c>
    </row>
    <row r="304" spans="1:8" x14ac:dyDescent="0.3">
      <c r="A304" s="2">
        <v>60320</v>
      </c>
      <c r="B304">
        <v>0.65518058132487456</v>
      </c>
      <c r="C304" s="15">
        <f t="shared" si="20"/>
        <v>0.97788146466399184</v>
      </c>
      <c r="D304" s="15">
        <f t="shared" si="21"/>
        <v>10</v>
      </c>
      <c r="E304" s="2">
        <f t="shared" si="22"/>
        <v>5.1105926766800405</v>
      </c>
      <c r="F304" s="2">
        <v>5</v>
      </c>
      <c r="G304" s="2">
        <f t="shared" si="23"/>
        <v>0.11059267668004047</v>
      </c>
      <c r="H304" s="2">
        <f t="shared" si="24"/>
        <v>3.1400696071771605</v>
      </c>
    </row>
    <row r="305" spans="1:8" x14ac:dyDescent="0.3">
      <c r="A305" s="2">
        <v>60520</v>
      </c>
      <c r="B305">
        <v>0.68935986833358542</v>
      </c>
      <c r="C305" s="15">
        <f t="shared" si="20"/>
        <v>1.0288953258710229</v>
      </c>
      <c r="D305" s="15">
        <f t="shared" si="21"/>
        <v>10</v>
      </c>
      <c r="E305" s="2">
        <f t="shared" si="22"/>
        <v>4.8555233706448853</v>
      </c>
      <c r="F305" s="2">
        <v>5</v>
      </c>
      <c r="G305" s="2">
        <f t="shared" si="23"/>
        <v>-0.14447662935511474</v>
      </c>
      <c r="H305" s="2" t="e">
        <f t="shared" si="24"/>
        <v>#NUM!</v>
      </c>
    </row>
    <row r="306" spans="1:8" x14ac:dyDescent="0.3">
      <c r="A306" s="2">
        <v>60720</v>
      </c>
      <c r="B306">
        <v>0.66448311528062576</v>
      </c>
      <c r="C306" s="15">
        <f t="shared" si="20"/>
        <v>0.99176584370242649</v>
      </c>
      <c r="D306" s="15">
        <f t="shared" si="21"/>
        <v>10</v>
      </c>
      <c r="E306" s="2">
        <f t="shared" si="22"/>
        <v>5.0411707814878675</v>
      </c>
      <c r="F306" s="2">
        <v>5</v>
      </c>
      <c r="G306" s="2">
        <f t="shared" si="23"/>
        <v>4.1170781487867458E-2</v>
      </c>
      <c r="H306" s="2">
        <f t="shared" si="24"/>
        <v>4.1145176338671394</v>
      </c>
    </row>
    <row r="307" spans="1:8" x14ac:dyDescent="0.3">
      <c r="A307" s="2">
        <v>60920</v>
      </c>
      <c r="B307">
        <v>0.6406078660515051</v>
      </c>
      <c r="C307" s="15">
        <f t="shared" si="20"/>
        <v>0.95613114336045535</v>
      </c>
      <c r="D307" s="15">
        <f t="shared" si="21"/>
        <v>10</v>
      </c>
      <c r="E307" s="2">
        <f t="shared" si="22"/>
        <v>5.2193442831977235</v>
      </c>
      <c r="F307" s="2">
        <v>5</v>
      </c>
      <c r="G307" s="2">
        <f t="shared" si="23"/>
        <v>0.21934428319772348</v>
      </c>
      <c r="H307" s="2">
        <f t="shared" si="24"/>
        <v>2.4763373113757585</v>
      </c>
    </row>
    <row r="308" spans="1:8" x14ac:dyDescent="0.3">
      <c r="A308" s="2">
        <v>61120</v>
      </c>
      <c r="B308">
        <v>0.68693070771815368</v>
      </c>
      <c r="C308" s="15">
        <f t="shared" si="20"/>
        <v>1.0252697130121695</v>
      </c>
      <c r="D308" s="15">
        <f t="shared" si="21"/>
        <v>10</v>
      </c>
      <c r="E308" s="2">
        <f t="shared" si="22"/>
        <v>4.873651434939152</v>
      </c>
      <c r="F308" s="2">
        <v>5</v>
      </c>
      <c r="G308" s="2">
        <f t="shared" si="23"/>
        <v>-0.12634856506084802</v>
      </c>
      <c r="H308" s="2" t="e">
        <f t="shared" si="24"/>
        <v>#NUM!</v>
      </c>
    </row>
    <row r="309" spans="1:8" x14ac:dyDescent="0.3">
      <c r="A309" s="2">
        <v>61320</v>
      </c>
      <c r="B309">
        <v>0.68902407780919417</v>
      </c>
      <c r="C309" s="15">
        <f t="shared" si="20"/>
        <v>1.0283941459838719</v>
      </c>
      <c r="D309" s="15">
        <f t="shared" si="21"/>
        <v>10</v>
      </c>
      <c r="E309" s="2">
        <f t="shared" si="22"/>
        <v>4.8580292700806407</v>
      </c>
      <c r="F309" s="2">
        <v>5</v>
      </c>
      <c r="G309" s="2">
        <f t="shared" si="23"/>
        <v>-0.14197072991935933</v>
      </c>
      <c r="H309" s="2" t="e">
        <f t="shared" si="24"/>
        <v>#NUM!</v>
      </c>
    </row>
    <row r="310" spans="1:8" x14ac:dyDescent="0.3">
      <c r="A310" s="2">
        <v>61520</v>
      </c>
      <c r="B310">
        <v>0.68603992571959138</v>
      </c>
      <c r="C310" s="15">
        <f t="shared" si="20"/>
        <v>1.0239401876411811</v>
      </c>
      <c r="D310" s="15">
        <f t="shared" si="21"/>
        <v>10</v>
      </c>
      <c r="E310" s="2">
        <f t="shared" si="22"/>
        <v>4.8802990617940942</v>
      </c>
      <c r="F310" s="2">
        <v>5</v>
      </c>
      <c r="G310" s="2">
        <f t="shared" si="23"/>
        <v>-0.11970093820590577</v>
      </c>
      <c r="H310" s="2" t="e">
        <f t="shared" si="24"/>
        <v>#NUM!</v>
      </c>
    </row>
    <row r="311" spans="1:8" x14ac:dyDescent="0.3">
      <c r="A311" s="2">
        <v>61720</v>
      </c>
      <c r="B311">
        <v>0.64855860238730401</v>
      </c>
      <c r="C311" s="15">
        <f t="shared" si="20"/>
        <v>0.96799791401090141</v>
      </c>
      <c r="D311" s="15">
        <f t="shared" si="21"/>
        <v>10</v>
      </c>
      <c r="E311" s="2">
        <f t="shared" si="22"/>
        <v>5.1600104299454932</v>
      </c>
      <c r="F311" s="2">
        <v>5</v>
      </c>
      <c r="G311" s="2">
        <f t="shared" si="23"/>
        <v>0.16001042994549319</v>
      </c>
      <c r="H311" s="2">
        <f t="shared" si="24"/>
        <v>2.7803076989523174</v>
      </c>
    </row>
    <row r="312" spans="1:8" x14ac:dyDescent="0.3">
      <c r="A312" s="2">
        <v>61920</v>
      </c>
      <c r="B312">
        <v>0.68092506584119261</v>
      </c>
      <c r="C312" s="15">
        <f t="shared" si="20"/>
        <v>1.0163060684196905</v>
      </c>
      <c r="D312" s="15">
        <f t="shared" si="21"/>
        <v>10</v>
      </c>
      <c r="E312" s="2">
        <f t="shared" si="22"/>
        <v>4.9184696579015474</v>
      </c>
      <c r="F312" s="2">
        <v>5</v>
      </c>
      <c r="G312" s="2">
        <f t="shared" si="23"/>
        <v>-8.1530342098452557E-2</v>
      </c>
      <c r="H312" s="2" t="e">
        <f t="shared" si="24"/>
        <v>#NUM!</v>
      </c>
    </row>
    <row r="313" spans="1:8" x14ac:dyDescent="0.3">
      <c r="A313" s="2">
        <v>62120</v>
      </c>
      <c r="B313">
        <v>0.6755347304369439</v>
      </c>
      <c r="C313" s="15">
        <f t="shared" si="20"/>
        <v>1.0082607916969311</v>
      </c>
      <c r="D313" s="15">
        <f t="shared" si="21"/>
        <v>10</v>
      </c>
      <c r="E313" s="2">
        <f t="shared" si="22"/>
        <v>4.9586960415153447</v>
      </c>
      <c r="F313" s="2">
        <v>5</v>
      </c>
      <c r="G313" s="2">
        <f t="shared" si="23"/>
        <v>-4.130395848465529E-2</v>
      </c>
      <c r="H313" s="2" t="e">
        <f t="shared" si="24"/>
        <v>#NUM!</v>
      </c>
    </row>
    <row r="314" spans="1:8" x14ac:dyDescent="0.3">
      <c r="A314" s="2">
        <v>62320</v>
      </c>
      <c r="B314">
        <v>0.68827617417595244</v>
      </c>
      <c r="C314" s="15">
        <f t="shared" si="20"/>
        <v>1.0272778719044067</v>
      </c>
      <c r="D314" s="15">
        <f t="shared" si="21"/>
        <v>10</v>
      </c>
      <c r="E314" s="2">
        <f t="shared" si="22"/>
        <v>4.8636106404779671</v>
      </c>
      <c r="F314" s="2">
        <v>5</v>
      </c>
      <c r="G314" s="2">
        <f t="shared" si="23"/>
        <v>-0.1363893595220329</v>
      </c>
      <c r="H314" s="2" t="e">
        <f t="shared" si="24"/>
        <v>#NUM!</v>
      </c>
    </row>
    <row r="315" spans="1:8" x14ac:dyDescent="0.3">
      <c r="A315" s="2">
        <v>62520</v>
      </c>
      <c r="B315">
        <v>0.70591911093165671</v>
      </c>
      <c r="C315" s="15">
        <f t="shared" si="20"/>
        <v>1.0536106133308309</v>
      </c>
      <c r="D315" s="15">
        <f t="shared" si="21"/>
        <v>10</v>
      </c>
      <c r="E315" s="2">
        <f t="shared" si="22"/>
        <v>4.7319469333458457</v>
      </c>
      <c r="F315" s="2">
        <v>5</v>
      </c>
      <c r="G315" s="2">
        <f t="shared" si="23"/>
        <v>-0.26805306665415429</v>
      </c>
      <c r="H315" s="2" t="e">
        <f t="shared" si="24"/>
        <v>#NUM!</v>
      </c>
    </row>
    <row r="316" spans="1:8" x14ac:dyDescent="0.3">
      <c r="A316" s="2">
        <v>62720</v>
      </c>
      <c r="B316">
        <v>0.69819484950725297</v>
      </c>
      <c r="C316" s="15">
        <f t="shared" si="20"/>
        <v>1.0420818649361985</v>
      </c>
      <c r="D316" s="15">
        <f t="shared" si="21"/>
        <v>10</v>
      </c>
      <c r="E316" s="2">
        <f t="shared" si="22"/>
        <v>4.7895906753190074</v>
      </c>
      <c r="F316" s="2">
        <v>5</v>
      </c>
      <c r="G316" s="2">
        <f t="shared" si="23"/>
        <v>-0.2104093246809926</v>
      </c>
      <c r="H316" s="2" t="e">
        <f t="shared" si="24"/>
        <v>#NUM!</v>
      </c>
    </row>
    <row r="317" spans="1:8" x14ac:dyDescent="0.3">
      <c r="A317" s="2">
        <v>62920</v>
      </c>
      <c r="B317">
        <v>0.65400977272571081</v>
      </c>
      <c r="C317" s="15">
        <f t="shared" si="20"/>
        <v>0.97613398914285188</v>
      </c>
      <c r="D317" s="15">
        <f t="shared" si="21"/>
        <v>10</v>
      </c>
      <c r="E317" s="2">
        <f t="shared" si="22"/>
        <v>5.1193300542857409</v>
      </c>
      <c r="F317" s="2">
        <v>5</v>
      </c>
      <c r="G317" s="2">
        <f t="shared" si="23"/>
        <v>0.11933005428574095</v>
      </c>
      <c r="H317" s="2">
        <f t="shared" si="24"/>
        <v>3.0657384608372324</v>
      </c>
    </row>
    <row r="318" spans="1:8" x14ac:dyDescent="0.3">
      <c r="A318" s="2">
        <v>63120</v>
      </c>
      <c r="B318">
        <v>0.68284229182917433</v>
      </c>
      <c r="C318" s="15">
        <f t="shared" si="20"/>
        <v>1.0191675997450362</v>
      </c>
      <c r="D318" s="15">
        <f t="shared" si="21"/>
        <v>10</v>
      </c>
      <c r="E318" s="2">
        <f t="shared" si="22"/>
        <v>4.9041620012748188</v>
      </c>
      <c r="F318" s="2">
        <v>5</v>
      </c>
      <c r="G318" s="2">
        <f t="shared" si="23"/>
        <v>-9.5837998725181173E-2</v>
      </c>
      <c r="H318" s="2" t="e">
        <f t="shared" si="24"/>
        <v>#NUM!</v>
      </c>
    </row>
    <row r="319" spans="1:8" x14ac:dyDescent="0.3">
      <c r="A319" s="2">
        <v>63320</v>
      </c>
      <c r="B319">
        <v>0.65958909164713919</v>
      </c>
      <c r="C319" s="15">
        <f t="shared" si="20"/>
        <v>0.98446133081662557</v>
      </c>
      <c r="D319" s="15">
        <f t="shared" si="21"/>
        <v>10</v>
      </c>
      <c r="E319" s="2">
        <f t="shared" si="22"/>
        <v>5.077693345916872</v>
      </c>
      <c r="F319" s="2">
        <v>5</v>
      </c>
      <c r="G319" s="2">
        <f t="shared" si="23"/>
        <v>7.7693345916872047E-2</v>
      </c>
      <c r="H319" s="2">
        <f t="shared" si="24"/>
        <v>3.486695575558159</v>
      </c>
    </row>
    <row r="320" spans="1:8" x14ac:dyDescent="0.3">
      <c r="A320" s="2">
        <v>63520</v>
      </c>
      <c r="B320">
        <v>0.64994178070347353</v>
      </c>
      <c r="C320" s="15">
        <f t="shared" si="20"/>
        <v>0.97006235925891571</v>
      </c>
      <c r="D320" s="15">
        <f t="shared" si="21"/>
        <v>10</v>
      </c>
      <c r="E320" s="2">
        <f t="shared" si="22"/>
        <v>5.1496882037054217</v>
      </c>
      <c r="F320" s="2">
        <v>5</v>
      </c>
      <c r="G320" s="2">
        <f t="shared" si="23"/>
        <v>0.14968820370542169</v>
      </c>
      <c r="H320" s="2">
        <f t="shared" si="24"/>
        <v>2.8449897795374635</v>
      </c>
    </row>
    <row r="321" spans="1:8" x14ac:dyDescent="0.3">
      <c r="A321" s="2">
        <v>63720</v>
      </c>
      <c r="B321">
        <v>0.68120752035750687</v>
      </c>
      <c r="C321" s="15">
        <f t="shared" si="20"/>
        <v>1.016727642324637</v>
      </c>
      <c r="D321" s="15">
        <f t="shared" si="21"/>
        <v>10</v>
      </c>
      <c r="E321" s="2">
        <f t="shared" si="22"/>
        <v>4.9163617883768147</v>
      </c>
      <c r="F321" s="2">
        <v>5</v>
      </c>
      <c r="G321" s="2">
        <f t="shared" si="23"/>
        <v>-8.3638211623185299E-2</v>
      </c>
      <c r="H321" s="2" t="e">
        <f t="shared" si="24"/>
        <v>#NUM!</v>
      </c>
    </row>
    <row r="322" spans="1:8" x14ac:dyDescent="0.3">
      <c r="A322" s="2">
        <v>63920</v>
      </c>
      <c r="B322">
        <v>0.67219303737806579</v>
      </c>
      <c r="C322" s="15">
        <f t="shared" si="20"/>
        <v>1.0032731901165159</v>
      </c>
      <c r="D322" s="15">
        <f t="shared" si="21"/>
        <v>10</v>
      </c>
      <c r="E322" s="2">
        <f t="shared" si="22"/>
        <v>4.9836340494174198</v>
      </c>
      <c r="F322" s="2">
        <v>5</v>
      </c>
      <c r="G322" s="2">
        <f t="shared" si="23"/>
        <v>-1.6365950582580169E-2</v>
      </c>
      <c r="H322" s="2" t="e">
        <f t="shared" si="24"/>
        <v>#NUM!</v>
      </c>
    </row>
    <row r="323" spans="1:8" x14ac:dyDescent="0.3">
      <c r="A323" s="2">
        <v>64120</v>
      </c>
      <c r="B323">
        <v>0.65627331658532251</v>
      </c>
      <c r="C323" s="15">
        <f t="shared" ref="C323:C386" si="25">B323/$J$27</f>
        <v>0.9795124128139141</v>
      </c>
      <c r="D323" s="15">
        <f t="shared" ref="D323:D386" si="26">$J$28</f>
        <v>10</v>
      </c>
      <c r="E323" s="2">
        <f t="shared" si="22"/>
        <v>5.1024379359304293</v>
      </c>
      <c r="F323" s="2">
        <v>5</v>
      </c>
      <c r="G323" s="2">
        <f t="shared" si="23"/>
        <v>0.10243793593042927</v>
      </c>
      <c r="H323" s="2">
        <f t="shared" si="24"/>
        <v>3.2150694385175007</v>
      </c>
    </row>
    <row r="324" spans="1:8" x14ac:dyDescent="0.3">
      <c r="A324" s="2">
        <v>64320</v>
      </c>
      <c r="B324">
        <v>0.65593161011753043</v>
      </c>
      <c r="C324" s="15">
        <f t="shared" si="25"/>
        <v>0.97900240316049314</v>
      </c>
      <c r="D324" s="15">
        <f t="shared" si="26"/>
        <v>10</v>
      </c>
      <c r="E324" s="2">
        <f t="shared" ref="E324:E387" si="27">D324-(F324*C324)</f>
        <v>5.1049879841975345</v>
      </c>
      <c r="F324" s="2">
        <v>5</v>
      </c>
      <c r="G324" s="2">
        <f t="shared" ref="G324:G387" si="28">F324-(F324*C324)</f>
        <v>0.10498798419753452</v>
      </c>
      <c r="H324" s="2">
        <f t="shared" ref="H324:H387" si="29">LN((F324*E324)/(D324*G324))</f>
        <v>3.1909802889086887</v>
      </c>
    </row>
    <row r="325" spans="1:8" x14ac:dyDescent="0.3">
      <c r="A325" s="2">
        <v>64520</v>
      </c>
      <c r="B325">
        <v>0.65811784752124158</v>
      </c>
      <c r="C325" s="15">
        <f t="shared" si="25"/>
        <v>0.98226544406155458</v>
      </c>
      <c r="D325" s="15">
        <f t="shared" si="26"/>
        <v>10</v>
      </c>
      <c r="E325" s="2">
        <f t="shared" si="27"/>
        <v>5.0886727796922271</v>
      </c>
      <c r="F325" s="2">
        <v>5</v>
      </c>
      <c r="G325" s="2">
        <f t="shared" si="28"/>
        <v>8.8672779692227088E-2</v>
      </c>
      <c r="H325" s="2">
        <f t="shared" si="29"/>
        <v>3.3566721827972961</v>
      </c>
    </row>
    <row r="326" spans="1:8" x14ac:dyDescent="0.3">
      <c r="A326" s="2">
        <v>64720</v>
      </c>
      <c r="B326">
        <v>0.68730854422922849</v>
      </c>
      <c r="C326" s="15">
        <f t="shared" si="25"/>
        <v>1.0258336481033261</v>
      </c>
      <c r="D326" s="15">
        <f t="shared" si="26"/>
        <v>10</v>
      </c>
      <c r="E326" s="2">
        <f t="shared" si="27"/>
        <v>4.8708317594833694</v>
      </c>
      <c r="F326" s="2">
        <v>5</v>
      </c>
      <c r="G326" s="2">
        <f t="shared" si="28"/>
        <v>-0.12916824051663056</v>
      </c>
      <c r="H326" s="2" t="e">
        <f t="shared" si="29"/>
        <v>#NUM!</v>
      </c>
    </row>
    <row r="327" spans="1:8" x14ac:dyDescent="0.3">
      <c r="A327" s="2">
        <v>64920</v>
      </c>
      <c r="B327">
        <v>0.68790937598574953</v>
      </c>
      <c r="C327" s="15">
        <f t="shared" si="25"/>
        <v>1.026730411919029</v>
      </c>
      <c r="D327" s="15">
        <f t="shared" si="26"/>
        <v>10</v>
      </c>
      <c r="E327" s="2">
        <f t="shared" si="27"/>
        <v>4.8663479404048546</v>
      </c>
      <c r="F327" s="2">
        <v>5</v>
      </c>
      <c r="G327" s="2">
        <f t="shared" si="28"/>
        <v>-0.13365205959514537</v>
      </c>
      <c r="H327" s="2" t="e">
        <f t="shared" si="29"/>
        <v>#NUM!</v>
      </c>
    </row>
    <row r="328" spans="1:8" x14ac:dyDescent="0.3">
      <c r="A328" s="2">
        <v>65120</v>
      </c>
      <c r="B328">
        <v>0.67883810617871509</v>
      </c>
      <c r="C328" s="15">
        <f t="shared" si="25"/>
        <v>1.0131912032518136</v>
      </c>
      <c r="D328" s="15">
        <f t="shared" si="26"/>
        <v>10</v>
      </c>
      <c r="E328" s="2">
        <f t="shared" si="27"/>
        <v>4.9340439837409322</v>
      </c>
      <c r="F328" s="2">
        <v>5</v>
      </c>
      <c r="G328" s="2">
        <f t="shared" si="28"/>
        <v>-6.5956016259067773E-2</v>
      </c>
      <c r="H328" s="2" t="e">
        <f t="shared" si="29"/>
        <v>#NUM!</v>
      </c>
    </row>
    <row r="329" spans="1:8" x14ac:dyDescent="0.3">
      <c r="A329" s="2">
        <v>65320</v>
      </c>
      <c r="B329">
        <v>0.67418408210249836</v>
      </c>
      <c r="C329" s="15">
        <f t="shared" si="25"/>
        <v>1.0062448986604453</v>
      </c>
      <c r="D329" s="15">
        <f t="shared" si="26"/>
        <v>10</v>
      </c>
      <c r="E329" s="2">
        <f t="shared" si="27"/>
        <v>4.9687755066977735</v>
      </c>
      <c r="F329" s="2">
        <v>5</v>
      </c>
      <c r="G329" s="2">
        <f t="shared" si="28"/>
        <v>-3.1224493302226541E-2</v>
      </c>
      <c r="H329" s="2" t="e">
        <f t="shared" si="29"/>
        <v>#NUM!</v>
      </c>
    </row>
    <row r="330" spans="1:8" x14ac:dyDescent="0.3">
      <c r="A330" s="2">
        <v>65520</v>
      </c>
      <c r="B330">
        <v>0.66334618977589088</v>
      </c>
      <c r="C330" s="15">
        <f t="shared" si="25"/>
        <v>0.99006893996401624</v>
      </c>
      <c r="D330" s="15">
        <f t="shared" si="26"/>
        <v>10</v>
      </c>
      <c r="E330" s="2">
        <f t="shared" si="27"/>
        <v>5.0496553001799187</v>
      </c>
      <c r="F330" s="2">
        <v>5</v>
      </c>
      <c r="G330" s="2">
        <f t="shared" si="28"/>
        <v>4.9655300179918704E-2</v>
      </c>
      <c r="H330" s="2">
        <f t="shared" si="29"/>
        <v>3.9288229463416342</v>
      </c>
    </row>
    <row r="331" spans="1:8" x14ac:dyDescent="0.3">
      <c r="A331" s="2">
        <v>65720</v>
      </c>
      <c r="B331">
        <v>0.67610517525739811</v>
      </c>
      <c r="C331" s="15">
        <f t="shared" si="25"/>
        <v>1.0091122018767136</v>
      </c>
      <c r="D331" s="15">
        <f t="shared" si="26"/>
        <v>10</v>
      </c>
      <c r="E331" s="2">
        <f t="shared" si="27"/>
        <v>4.9544389906164321</v>
      </c>
      <c r="F331" s="2">
        <v>5</v>
      </c>
      <c r="G331" s="2">
        <f t="shared" si="28"/>
        <v>-4.5561009383567885E-2</v>
      </c>
      <c r="H331" s="2" t="e">
        <f t="shared" si="29"/>
        <v>#NUM!</v>
      </c>
    </row>
    <row r="332" spans="1:8" x14ac:dyDescent="0.3">
      <c r="A332" s="2">
        <v>65920</v>
      </c>
      <c r="B332">
        <v>0.66065561976931009</v>
      </c>
      <c r="C332" s="15">
        <f t="shared" si="25"/>
        <v>0.98605316383479114</v>
      </c>
      <c r="D332" s="15">
        <f t="shared" si="26"/>
        <v>10</v>
      </c>
      <c r="E332" s="2">
        <f t="shared" si="27"/>
        <v>5.0697341808260443</v>
      </c>
      <c r="F332" s="2">
        <v>5</v>
      </c>
      <c r="G332" s="2">
        <f t="shared" si="28"/>
        <v>6.9734180826044323E-2</v>
      </c>
      <c r="H332" s="2">
        <f t="shared" si="29"/>
        <v>3.593205888047482</v>
      </c>
    </row>
    <row r="333" spans="1:8" x14ac:dyDescent="0.3">
      <c r="A333" s="2">
        <v>66120</v>
      </c>
      <c r="B333">
        <v>0.68193369352014421</v>
      </c>
      <c r="C333" s="15">
        <f t="shared" si="25"/>
        <v>1.0178114828658869</v>
      </c>
      <c r="D333" s="15">
        <f t="shared" si="26"/>
        <v>10</v>
      </c>
      <c r="E333" s="2">
        <f t="shared" si="27"/>
        <v>4.9109425856705657</v>
      </c>
      <c r="F333" s="2">
        <v>5</v>
      </c>
      <c r="G333" s="2">
        <f t="shared" si="28"/>
        <v>-8.9057414329434259E-2</v>
      </c>
      <c r="H333" s="2" t="e">
        <f t="shared" si="29"/>
        <v>#NUM!</v>
      </c>
    </row>
    <row r="334" spans="1:8" x14ac:dyDescent="0.3">
      <c r="A334" s="2">
        <v>66320</v>
      </c>
      <c r="B334">
        <v>0.64421874055368766</v>
      </c>
      <c r="C334" s="15">
        <f t="shared" si="25"/>
        <v>0.96152050828908597</v>
      </c>
      <c r="D334" s="15">
        <f t="shared" si="26"/>
        <v>10</v>
      </c>
      <c r="E334" s="2">
        <f t="shared" si="27"/>
        <v>5.19239745855457</v>
      </c>
      <c r="F334" s="2">
        <v>5</v>
      </c>
      <c r="G334" s="2">
        <f t="shared" si="28"/>
        <v>0.19239745855457002</v>
      </c>
      <c r="H334" s="2">
        <f t="shared" si="29"/>
        <v>2.6022402980353787</v>
      </c>
    </row>
    <row r="335" spans="1:8" x14ac:dyDescent="0.3">
      <c r="A335" s="2">
        <v>66520</v>
      </c>
      <c r="B335">
        <v>0.67146370676492373</v>
      </c>
      <c r="C335" s="15">
        <f t="shared" si="25"/>
        <v>1.0021846369625727</v>
      </c>
      <c r="D335" s="15">
        <f t="shared" si="26"/>
        <v>10</v>
      </c>
      <c r="E335" s="2">
        <f t="shared" si="27"/>
        <v>4.9890768151871363</v>
      </c>
      <c r="F335" s="2">
        <v>5</v>
      </c>
      <c r="G335" s="2">
        <f t="shared" si="28"/>
        <v>-1.0923184812863695E-2</v>
      </c>
      <c r="H335" s="2" t="e">
        <f t="shared" si="29"/>
        <v>#NUM!</v>
      </c>
    </row>
    <row r="336" spans="1:8" x14ac:dyDescent="0.3">
      <c r="A336" s="2">
        <v>66720</v>
      </c>
      <c r="B336">
        <v>0.69433729398414035</v>
      </c>
      <c r="C336" s="15">
        <f t="shared" si="25"/>
        <v>1.0363243193793139</v>
      </c>
      <c r="D336" s="15">
        <f t="shared" si="26"/>
        <v>10</v>
      </c>
      <c r="E336" s="2">
        <f t="shared" si="27"/>
        <v>4.8183784031034307</v>
      </c>
      <c r="F336" s="2">
        <v>5</v>
      </c>
      <c r="G336" s="2">
        <f t="shared" si="28"/>
        <v>-0.18162159689656932</v>
      </c>
      <c r="H336" s="2" t="e">
        <f t="shared" si="29"/>
        <v>#NUM!</v>
      </c>
    </row>
    <row r="337" spans="1:8" x14ac:dyDescent="0.3">
      <c r="A337" s="2">
        <v>66920</v>
      </c>
      <c r="B337">
        <v>0.67233364756363168</v>
      </c>
      <c r="C337" s="15">
        <f t="shared" si="25"/>
        <v>1.0034830560651218</v>
      </c>
      <c r="D337" s="15">
        <f t="shared" si="26"/>
        <v>10</v>
      </c>
      <c r="E337" s="2">
        <f t="shared" si="27"/>
        <v>4.9825847196743913</v>
      </c>
      <c r="F337" s="2">
        <v>5</v>
      </c>
      <c r="G337" s="2">
        <f t="shared" si="28"/>
        <v>-1.7415280325608684E-2</v>
      </c>
      <c r="H337" s="2" t="e">
        <f t="shared" si="29"/>
        <v>#NUM!</v>
      </c>
    </row>
    <row r="338" spans="1:8" x14ac:dyDescent="0.3">
      <c r="A338" s="2">
        <v>67120</v>
      </c>
      <c r="B338">
        <v>0.6713434424171506</v>
      </c>
      <c r="C338" s="15">
        <f t="shared" si="25"/>
        <v>1.0020051379360455</v>
      </c>
      <c r="D338" s="15">
        <f t="shared" si="26"/>
        <v>10</v>
      </c>
      <c r="E338" s="2">
        <f t="shared" si="27"/>
        <v>4.9899743103197727</v>
      </c>
      <c r="F338" s="2">
        <v>5</v>
      </c>
      <c r="G338" s="2">
        <f t="shared" si="28"/>
        <v>-1.0025689680227323E-2</v>
      </c>
      <c r="H338" s="2" t="e">
        <f t="shared" si="29"/>
        <v>#NUM!</v>
      </c>
    </row>
    <row r="339" spans="1:8" x14ac:dyDescent="0.3">
      <c r="A339" s="2">
        <v>67320</v>
      </c>
      <c r="B339">
        <v>0.67209988419756261</v>
      </c>
      <c r="C339" s="15">
        <f t="shared" si="25"/>
        <v>1.0031341555187501</v>
      </c>
      <c r="D339" s="15">
        <f t="shared" si="26"/>
        <v>10</v>
      </c>
      <c r="E339" s="2">
        <f t="shared" si="27"/>
        <v>4.9843292224062496</v>
      </c>
      <c r="F339" s="2">
        <v>5</v>
      </c>
      <c r="G339" s="2">
        <f t="shared" si="28"/>
        <v>-1.5670777593750351E-2</v>
      </c>
      <c r="H339" s="2" t="e">
        <f t="shared" si="29"/>
        <v>#NUM!</v>
      </c>
    </row>
    <row r="340" spans="1:8" x14ac:dyDescent="0.3">
      <c r="A340" s="2">
        <v>67520</v>
      </c>
      <c r="B340">
        <v>0.68985970536741303</v>
      </c>
      <c r="C340" s="15">
        <f t="shared" si="25"/>
        <v>1.0296413512946463</v>
      </c>
      <c r="D340" s="15">
        <f t="shared" si="26"/>
        <v>10</v>
      </c>
      <c r="E340" s="2">
        <f t="shared" si="27"/>
        <v>4.8517932435267683</v>
      </c>
      <c r="F340" s="2">
        <v>5</v>
      </c>
      <c r="G340" s="2">
        <f t="shared" si="28"/>
        <v>-0.14820675647323167</v>
      </c>
      <c r="H340" s="2" t="e">
        <f t="shared" si="29"/>
        <v>#NUM!</v>
      </c>
    </row>
    <row r="341" spans="1:8" x14ac:dyDescent="0.3">
      <c r="A341" s="2">
        <v>67720</v>
      </c>
      <c r="B341">
        <v>0.69730832167334644</v>
      </c>
      <c r="C341" s="15">
        <f t="shared" si="25"/>
        <v>1.040758689064696</v>
      </c>
      <c r="D341" s="15">
        <f t="shared" si="26"/>
        <v>10</v>
      </c>
      <c r="E341" s="2">
        <f t="shared" si="27"/>
        <v>4.7962065546765196</v>
      </c>
      <c r="F341" s="2">
        <v>5</v>
      </c>
      <c r="G341" s="2">
        <f t="shared" si="28"/>
        <v>-0.20379344532348043</v>
      </c>
      <c r="H341" s="2" t="e">
        <f t="shared" si="29"/>
        <v>#NUM!</v>
      </c>
    </row>
    <row r="342" spans="1:8" x14ac:dyDescent="0.3">
      <c r="A342" s="2">
        <v>67920</v>
      </c>
      <c r="B342">
        <v>0.68572138516795045</v>
      </c>
      <c r="C342" s="15">
        <f t="shared" si="25"/>
        <v>1.0234647539820156</v>
      </c>
      <c r="D342" s="15">
        <f t="shared" si="26"/>
        <v>10</v>
      </c>
      <c r="E342" s="2">
        <f t="shared" si="27"/>
        <v>4.8826762300899222</v>
      </c>
      <c r="F342" s="2">
        <v>5</v>
      </c>
      <c r="G342" s="2">
        <f t="shared" si="28"/>
        <v>-0.11732376991007776</v>
      </c>
      <c r="H342" s="2" t="e">
        <f t="shared" si="29"/>
        <v>#NUM!</v>
      </c>
    </row>
    <row r="343" spans="1:8" x14ac:dyDescent="0.3">
      <c r="A343" s="2">
        <v>68120</v>
      </c>
      <c r="B343">
        <v>0.70691256343630104</v>
      </c>
      <c r="C343" s="15">
        <f t="shared" si="25"/>
        <v>1.0550933782631358</v>
      </c>
      <c r="D343" s="15">
        <f t="shared" si="26"/>
        <v>10</v>
      </c>
      <c r="E343" s="2">
        <f t="shared" si="27"/>
        <v>4.7245331086843212</v>
      </c>
      <c r="F343" s="2">
        <v>5</v>
      </c>
      <c r="G343" s="2">
        <f t="shared" si="28"/>
        <v>-0.27546689131567881</v>
      </c>
      <c r="H343" s="2" t="e">
        <f t="shared" si="29"/>
        <v>#NUM!</v>
      </c>
    </row>
    <row r="344" spans="1:8" x14ac:dyDescent="0.3">
      <c r="A344" s="2">
        <v>68320</v>
      </c>
      <c r="B344">
        <v>0.66140214729001934</v>
      </c>
      <c r="C344" s="15">
        <f t="shared" si="25"/>
        <v>0.98716738401495419</v>
      </c>
      <c r="D344" s="15">
        <f t="shared" si="26"/>
        <v>10</v>
      </c>
      <c r="E344" s="2">
        <f t="shared" si="27"/>
        <v>5.0641630799252288</v>
      </c>
      <c r="F344" s="2">
        <v>5</v>
      </c>
      <c r="G344" s="2">
        <f t="shared" si="28"/>
        <v>6.416307992522885E-2</v>
      </c>
      <c r="H344" s="2">
        <f t="shared" si="29"/>
        <v>3.6753690202939824</v>
      </c>
    </row>
    <row r="345" spans="1:8" x14ac:dyDescent="0.3">
      <c r="A345" s="2">
        <v>68520</v>
      </c>
      <c r="B345">
        <v>0.64951680769408615</v>
      </c>
      <c r="C345" s="15">
        <f t="shared" si="25"/>
        <v>0.96942807118520313</v>
      </c>
      <c r="D345" s="15">
        <f t="shared" si="26"/>
        <v>10</v>
      </c>
      <c r="E345" s="2">
        <f t="shared" si="27"/>
        <v>5.1528596440739847</v>
      </c>
      <c r="F345" s="2">
        <v>5</v>
      </c>
      <c r="G345" s="2">
        <f t="shared" si="28"/>
        <v>0.15285964407398467</v>
      </c>
      <c r="H345" s="2">
        <f t="shared" si="29"/>
        <v>2.8246397883184877</v>
      </c>
    </row>
    <row r="346" spans="1:8" x14ac:dyDescent="0.3">
      <c r="A346" s="2">
        <v>68720</v>
      </c>
      <c r="B346">
        <v>0.67245019303376252</v>
      </c>
      <c r="C346" s="15">
        <f t="shared" si="25"/>
        <v>1.0036570045280038</v>
      </c>
      <c r="D346" s="15">
        <f t="shared" si="26"/>
        <v>10</v>
      </c>
      <c r="E346" s="2">
        <f t="shared" si="27"/>
        <v>4.9817149773599816</v>
      </c>
      <c r="F346" s="2">
        <v>5</v>
      </c>
      <c r="G346" s="2">
        <f t="shared" si="28"/>
        <v>-1.8285022640018411E-2</v>
      </c>
      <c r="H346" s="2" t="e">
        <f t="shared" si="29"/>
        <v>#NUM!</v>
      </c>
    </row>
    <row r="347" spans="1:8" x14ac:dyDescent="0.3">
      <c r="A347" s="2">
        <v>68920</v>
      </c>
      <c r="B347">
        <v>0.66277709907366777</v>
      </c>
      <c r="C347" s="15">
        <f t="shared" si="25"/>
        <v>0.98921955085622049</v>
      </c>
      <c r="D347" s="15">
        <f t="shared" si="26"/>
        <v>10</v>
      </c>
      <c r="E347" s="2">
        <f t="shared" si="27"/>
        <v>5.0539022457188976</v>
      </c>
      <c r="F347" s="2">
        <v>5</v>
      </c>
      <c r="G347" s="2">
        <f t="shared" si="28"/>
        <v>5.3902245718897568E-2</v>
      </c>
      <c r="H347" s="2">
        <f t="shared" si="29"/>
        <v>3.8475966236475538</v>
      </c>
    </row>
    <row r="348" spans="1:8" x14ac:dyDescent="0.3">
      <c r="A348" s="2">
        <v>69120</v>
      </c>
      <c r="B348">
        <v>0.67365089354298358</v>
      </c>
      <c r="C348" s="15">
        <f t="shared" si="25"/>
        <v>1.0054490948402739</v>
      </c>
      <c r="D348" s="15">
        <f t="shared" si="26"/>
        <v>10</v>
      </c>
      <c r="E348" s="2">
        <f t="shared" si="27"/>
        <v>4.9727545257986305</v>
      </c>
      <c r="F348" s="2">
        <v>5</v>
      </c>
      <c r="G348" s="2">
        <f t="shared" si="28"/>
        <v>-2.7245474201369468E-2</v>
      </c>
      <c r="H348" s="2" t="e">
        <f t="shared" si="29"/>
        <v>#NUM!</v>
      </c>
    </row>
    <row r="349" spans="1:8" x14ac:dyDescent="0.3">
      <c r="A349" s="2">
        <v>69320</v>
      </c>
      <c r="B349">
        <v>0.67615042704212514</v>
      </c>
      <c r="C349" s="15">
        <f t="shared" si="25"/>
        <v>1.0091797418539181</v>
      </c>
      <c r="D349" s="15">
        <f t="shared" si="26"/>
        <v>10</v>
      </c>
      <c r="E349" s="2">
        <f t="shared" si="27"/>
        <v>4.9541012907304092</v>
      </c>
      <c r="F349" s="2">
        <v>5</v>
      </c>
      <c r="G349" s="2">
        <f t="shared" si="28"/>
        <v>-4.5898709269590832E-2</v>
      </c>
      <c r="H349" s="2" t="e">
        <f t="shared" si="29"/>
        <v>#NUM!</v>
      </c>
    </row>
    <row r="350" spans="1:8" x14ac:dyDescent="0.3">
      <c r="A350" s="2">
        <v>69520</v>
      </c>
      <c r="B350">
        <v>0.6941057633484613</v>
      </c>
      <c r="C350" s="15">
        <f t="shared" si="25"/>
        <v>1.0359787512663601</v>
      </c>
      <c r="D350" s="15">
        <f t="shared" si="26"/>
        <v>10</v>
      </c>
      <c r="E350" s="2">
        <f t="shared" si="27"/>
        <v>4.8201062436681994</v>
      </c>
      <c r="F350" s="2">
        <v>5</v>
      </c>
      <c r="G350" s="2">
        <f t="shared" si="28"/>
        <v>-0.1798937563318006</v>
      </c>
      <c r="H350" s="2" t="e">
        <f t="shared" si="29"/>
        <v>#NUM!</v>
      </c>
    </row>
    <row r="351" spans="1:8" x14ac:dyDescent="0.3">
      <c r="A351" s="2">
        <v>69720</v>
      </c>
      <c r="B351">
        <v>0.71695930622659698</v>
      </c>
      <c r="C351" s="15">
        <f t="shared" si="25"/>
        <v>1.0700885167561149</v>
      </c>
      <c r="D351" s="15">
        <f t="shared" si="26"/>
        <v>10</v>
      </c>
      <c r="E351" s="2">
        <f t="shared" si="27"/>
        <v>4.6495574162194249</v>
      </c>
      <c r="F351" s="2">
        <v>5</v>
      </c>
      <c r="G351" s="2">
        <f t="shared" si="28"/>
        <v>-0.35044258378057513</v>
      </c>
      <c r="H351" s="2" t="e">
        <f t="shared" si="29"/>
        <v>#NUM!</v>
      </c>
    </row>
    <row r="352" spans="1:8" x14ac:dyDescent="0.3">
      <c r="A352" s="2">
        <v>69920</v>
      </c>
      <c r="B352">
        <v>0.68908635776891869</v>
      </c>
      <c r="C352" s="15">
        <f t="shared" si="25"/>
        <v>1.0284871011476397</v>
      </c>
      <c r="D352" s="15">
        <f t="shared" si="26"/>
        <v>10</v>
      </c>
      <c r="E352" s="2">
        <f t="shared" si="27"/>
        <v>4.8575644942618013</v>
      </c>
      <c r="F352" s="2">
        <v>5</v>
      </c>
      <c r="G352" s="2">
        <f t="shared" si="28"/>
        <v>-0.14243550573819874</v>
      </c>
      <c r="H352" s="2" t="e">
        <f t="shared" si="29"/>
        <v>#NUM!</v>
      </c>
    </row>
    <row r="353" spans="1:8" x14ac:dyDescent="0.3">
      <c r="A353" s="2">
        <v>70120</v>
      </c>
      <c r="B353">
        <v>0.69322166813655794</v>
      </c>
      <c r="C353" s="15">
        <f t="shared" si="25"/>
        <v>1.034659206173967</v>
      </c>
      <c r="D353" s="15">
        <f t="shared" si="26"/>
        <v>10</v>
      </c>
      <c r="E353" s="2">
        <f t="shared" si="27"/>
        <v>4.8267039691301648</v>
      </c>
      <c r="F353" s="2">
        <v>5</v>
      </c>
      <c r="G353" s="2">
        <f t="shared" si="28"/>
        <v>-0.17329603086983525</v>
      </c>
      <c r="H353" s="2" t="e">
        <f t="shared" si="29"/>
        <v>#NUM!</v>
      </c>
    </row>
    <row r="354" spans="1:8" x14ac:dyDescent="0.3">
      <c r="A354" s="2">
        <v>70320</v>
      </c>
      <c r="B354">
        <v>0.68406783477059685</v>
      </c>
      <c r="C354" s="15">
        <f t="shared" si="25"/>
        <v>1.0209967683143235</v>
      </c>
      <c r="D354" s="15">
        <f t="shared" si="26"/>
        <v>10</v>
      </c>
      <c r="E354" s="2">
        <f t="shared" si="27"/>
        <v>4.8950161584283824</v>
      </c>
      <c r="F354" s="2">
        <v>5</v>
      </c>
      <c r="G354" s="2">
        <f t="shared" si="28"/>
        <v>-0.10498384157161755</v>
      </c>
      <c r="H354" s="2" t="e">
        <f t="shared" si="29"/>
        <v>#NUM!</v>
      </c>
    </row>
    <row r="355" spans="1:8" x14ac:dyDescent="0.3">
      <c r="A355" s="2">
        <v>70520</v>
      </c>
      <c r="B355">
        <v>0.6930785070905261</v>
      </c>
      <c r="C355" s="15">
        <f t="shared" si="25"/>
        <v>1.0344455329709343</v>
      </c>
      <c r="D355" s="15">
        <f t="shared" si="26"/>
        <v>10</v>
      </c>
      <c r="E355" s="2">
        <f t="shared" si="27"/>
        <v>4.8277723351453279</v>
      </c>
      <c r="F355" s="2">
        <v>5</v>
      </c>
      <c r="G355" s="2">
        <f t="shared" si="28"/>
        <v>-0.17222766485467211</v>
      </c>
      <c r="H355" s="2" t="e">
        <f t="shared" si="29"/>
        <v>#NUM!</v>
      </c>
    </row>
    <row r="356" spans="1:8" x14ac:dyDescent="0.3">
      <c r="A356" s="2">
        <v>70720</v>
      </c>
      <c r="B356">
        <v>0.67182009510432084</v>
      </c>
      <c r="C356" s="15">
        <f t="shared" si="25"/>
        <v>1.0027165598571952</v>
      </c>
      <c r="D356" s="15">
        <f t="shared" si="26"/>
        <v>10</v>
      </c>
      <c r="E356" s="2">
        <f t="shared" si="27"/>
        <v>4.9864172007140244</v>
      </c>
      <c r="F356" s="2">
        <v>5</v>
      </c>
      <c r="G356" s="2">
        <f t="shared" si="28"/>
        <v>-1.3582799285975611E-2</v>
      </c>
      <c r="H356" s="2" t="e">
        <f t="shared" si="29"/>
        <v>#NUM!</v>
      </c>
    </row>
    <row r="357" spans="1:8" x14ac:dyDescent="0.3">
      <c r="A357" s="2">
        <v>70920</v>
      </c>
      <c r="B357">
        <v>0.65565184790634623</v>
      </c>
      <c r="C357" s="15">
        <f t="shared" si="25"/>
        <v>0.97858484762141218</v>
      </c>
      <c r="D357" s="15">
        <f t="shared" si="26"/>
        <v>10</v>
      </c>
      <c r="E357" s="2">
        <f t="shared" si="27"/>
        <v>5.107075761892939</v>
      </c>
      <c r="F357" s="2">
        <v>5</v>
      </c>
      <c r="G357" s="2">
        <f t="shared" si="28"/>
        <v>0.10707576189293899</v>
      </c>
      <c r="H357" s="2">
        <f t="shared" si="29"/>
        <v>3.171698441905773</v>
      </c>
    </row>
    <row r="358" spans="1:8" x14ac:dyDescent="0.3">
      <c r="A358" s="2">
        <v>71120</v>
      </c>
      <c r="B358">
        <v>0.67526008471229271</v>
      </c>
      <c r="C358" s="15">
        <f t="shared" si="25"/>
        <v>1.0078508727049145</v>
      </c>
      <c r="D358" s="15">
        <f t="shared" si="26"/>
        <v>10</v>
      </c>
      <c r="E358" s="2">
        <f t="shared" si="27"/>
        <v>4.9607456364754281</v>
      </c>
      <c r="F358" s="2">
        <v>5</v>
      </c>
      <c r="G358" s="2">
        <f t="shared" si="28"/>
        <v>-3.92543635245719E-2</v>
      </c>
      <c r="H358" s="2" t="e">
        <f t="shared" si="29"/>
        <v>#NUM!</v>
      </c>
    </row>
    <row r="359" spans="1:8" x14ac:dyDescent="0.3">
      <c r="A359" s="2">
        <v>71320</v>
      </c>
      <c r="B359">
        <v>0.69433700901346895</v>
      </c>
      <c r="C359" s="15">
        <f t="shared" si="25"/>
        <v>1.0363238940499535</v>
      </c>
      <c r="D359" s="15">
        <f t="shared" si="26"/>
        <v>10</v>
      </c>
      <c r="E359" s="2">
        <f t="shared" si="27"/>
        <v>4.8183805297502325</v>
      </c>
      <c r="F359" s="2">
        <v>5</v>
      </c>
      <c r="G359" s="2">
        <f t="shared" si="28"/>
        <v>-0.18161947024976755</v>
      </c>
      <c r="H359" s="2" t="e">
        <f t="shared" si="29"/>
        <v>#NUM!</v>
      </c>
    </row>
    <row r="360" spans="1:8" x14ac:dyDescent="0.3">
      <c r="A360" s="2">
        <v>71520</v>
      </c>
      <c r="B360">
        <v>0.6725201664673347</v>
      </c>
      <c r="C360" s="15">
        <f t="shared" si="25"/>
        <v>1.0037614424885593</v>
      </c>
      <c r="D360" s="15">
        <f t="shared" si="26"/>
        <v>10</v>
      </c>
      <c r="E360" s="2">
        <f t="shared" si="27"/>
        <v>4.9811927875572035</v>
      </c>
      <c r="F360" s="2">
        <v>5</v>
      </c>
      <c r="G360" s="2">
        <f t="shared" si="28"/>
        <v>-1.8807212442796484E-2</v>
      </c>
      <c r="H360" s="2" t="e">
        <f t="shared" si="29"/>
        <v>#NUM!</v>
      </c>
    </row>
    <row r="361" spans="1:8" x14ac:dyDescent="0.3">
      <c r="A361" s="2">
        <v>71720</v>
      </c>
      <c r="B361">
        <v>0.68771166051829613</v>
      </c>
      <c r="C361" s="15">
        <f t="shared" si="25"/>
        <v>1.026435314206412</v>
      </c>
      <c r="D361" s="15">
        <f t="shared" si="26"/>
        <v>10</v>
      </c>
      <c r="E361" s="2">
        <f t="shared" si="27"/>
        <v>4.8678234289679398</v>
      </c>
      <c r="F361" s="2">
        <v>5</v>
      </c>
      <c r="G361" s="2">
        <f t="shared" si="28"/>
        <v>-0.13217657103206015</v>
      </c>
      <c r="H361" s="2" t="e">
        <f t="shared" si="29"/>
        <v>#NUM!</v>
      </c>
    </row>
    <row r="362" spans="1:8" x14ac:dyDescent="0.3">
      <c r="A362" s="2">
        <v>71920</v>
      </c>
      <c r="B362">
        <v>0.6938469141760657</v>
      </c>
      <c r="C362" s="15">
        <f t="shared" si="25"/>
        <v>1.0355924092180084</v>
      </c>
      <c r="D362" s="15">
        <f t="shared" si="26"/>
        <v>10</v>
      </c>
      <c r="E362" s="2">
        <f t="shared" si="27"/>
        <v>4.822037953909958</v>
      </c>
      <c r="F362" s="2">
        <v>5</v>
      </c>
      <c r="G362" s="2">
        <f t="shared" si="28"/>
        <v>-0.17796204609004196</v>
      </c>
      <c r="H362" s="2" t="e">
        <f t="shared" si="29"/>
        <v>#NUM!</v>
      </c>
    </row>
    <row r="363" spans="1:8" x14ac:dyDescent="0.3">
      <c r="A363" s="2">
        <v>72120</v>
      </c>
      <c r="B363">
        <v>0.67730273132274388</v>
      </c>
      <c r="C363" s="15">
        <f t="shared" si="25"/>
        <v>1.0108995989891698</v>
      </c>
      <c r="D363" s="15">
        <f t="shared" si="26"/>
        <v>10</v>
      </c>
      <c r="E363" s="2">
        <f t="shared" si="27"/>
        <v>4.9455020050541512</v>
      </c>
      <c r="F363" s="2">
        <v>5</v>
      </c>
      <c r="G363" s="2">
        <f t="shared" si="28"/>
        <v>-5.4497994945848838E-2</v>
      </c>
      <c r="H363" s="2" t="e">
        <f t="shared" si="29"/>
        <v>#NUM!</v>
      </c>
    </row>
    <row r="364" spans="1:8" x14ac:dyDescent="0.3">
      <c r="A364" s="2">
        <v>72320</v>
      </c>
      <c r="B364">
        <v>0.68248008885260536</v>
      </c>
      <c r="C364" s="15">
        <f t="shared" si="25"/>
        <v>1.0186269982874707</v>
      </c>
      <c r="D364" s="15">
        <f t="shared" si="26"/>
        <v>10</v>
      </c>
      <c r="E364" s="2">
        <f t="shared" si="27"/>
        <v>4.9068650085626464</v>
      </c>
      <c r="F364" s="2">
        <v>5</v>
      </c>
      <c r="G364" s="2">
        <f t="shared" si="28"/>
        <v>-9.3134991437353598E-2</v>
      </c>
      <c r="H364" s="2" t="e">
        <f t="shared" si="29"/>
        <v>#NUM!</v>
      </c>
    </row>
    <row r="365" spans="1:8" x14ac:dyDescent="0.3">
      <c r="A365" s="2">
        <v>72520</v>
      </c>
      <c r="B365">
        <v>0.7011545609673786</v>
      </c>
      <c r="C365" s="15">
        <f t="shared" si="25"/>
        <v>1.0464993447274307</v>
      </c>
      <c r="D365" s="15">
        <f t="shared" si="26"/>
        <v>10</v>
      </c>
      <c r="E365" s="2">
        <f t="shared" si="27"/>
        <v>4.7675032763628469</v>
      </c>
      <c r="F365" s="2">
        <v>5</v>
      </c>
      <c r="G365" s="2">
        <f t="shared" si="28"/>
        <v>-0.23249672363715312</v>
      </c>
      <c r="H365" s="2" t="e">
        <f t="shared" si="29"/>
        <v>#NUM!</v>
      </c>
    </row>
    <row r="366" spans="1:8" x14ac:dyDescent="0.3">
      <c r="A366" s="2">
        <v>72720</v>
      </c>
      <c r="B366">
        <v>0.67751109744614613</v>
      </c>
      <c r="C366" s="15">
        <f t="shared" si="25"/>
        <v>1.0112105932032032</v>
      </c>
      <c r="D366" s="15">
        <f t="shared" si="26"/>
        <v>10</v>
      </c>
      <c r="E366" s="2">
        <f t="shared" si="27"/>
        <v>4.9439470339839842</v>
      </c>
      <c r="F366" s="2">
        <v>5</v>
      </c>
      <c r="G366" s="2">
        <f t="shared" si="28"/>
        <v>-5.6052966016015837E-2</v>
      </c>
      <c r="H366" s="2" t="e">
        <f t="shared" si="29"/>
        <v>#NUM!</v>
      </c>
    </row>
    <row r="367" spans="1:8" x14ac:dyDescent="0.3">
      <c r="A367" s="2">
        <v>72920</v>
      </c>
      <c r="B367">
        <v>0.68433314732142858</v>
      </c>
      <c r="C367" s="15">
        <f t="shared" si="25"/>
        <v>1.0213927571961621</v>
      </c>
      <c r="D367" s="15">
        <f t="shared" si="26"/>
        <v>10</v>
      </c>
      <c r="E367" s="2">
        <f t="shared" si="27"/>
        <v>4.8930362140191894</v>
      </c>
      <c r="F367" s="2">
        <v>5</v>
      </c>
      <c r="G367" s="2">
        <f t="shared" si="28"/>
        <v>-0.10696378598081058</v>
      </c>
      <c r="H367" s="2" t="e">
        <f t="shared" si="29"/>
        <v>#NUM!</v>
      </c>
    </row>
    <row r="368" spans="1:8" x14ac:dyDescent="0.3">
      <c r="A368" s="2">
        <v>73120</v>
      </c>
      <c r="B368">
        <v>0.66353943860491282</v>
      </c>
      <c r="C368" s="15">
        <f t="shared" si="25"/>
        <v>0.99035737105210864</v>
      </c>
      <c r="D368" s="15">
        <f t="shared" si="26"/>
        <v>10</v>
      </c>
      <c r="E368" s="2">
        <f t="shared" si="27"/>
        <v>5.0482131447394565</v>
      </c>
      <c r="F368" s="2">
        <v>5</v>
      </c>
      <c r="G368" s="2">
        <f t="shared" si="28"/>
        <v>4.8213144739456482E-2</v>
      </c>
      <c r="H368" s="2">
        <f t="shared" si="29"/>
        <v>3.9580107500568973</v>
      </c>
    </row>
    <row r="369" spans="1:8" x14ac:dyDescent="0.3">
      <c r="A369" s="2">
        <v>73320</v>
      </c>
      <c r="B369">
        <v>0.68436701742563255</v>
      </c>
      <c r="C369" s="15">
        <f t="shared" si="25"/>
        <v>1.0214433095904962</v>
      </c>
      <c r="D369" s="15">
        <f t="shared" si="26"/>
        <v>10</v>
      </c>
      <c r="E369" s="2">
        <f t="shared" si="27"/>
        <v>4.8927834520475191</v>
      </c>
      <c r="F369" s="2">
        <v>5</v>
      </c>
      <c r="G369" s="2">
        <f t="shared" si="28"/>
        <v>-0.10721654795248092</v>
      </c>
      <c r="H369" s="2" t="e">
        <f t="shared" si="29"/>
        <v>#NUM!</v>
      </c>
    </row>
    <row r="370" spans="1:8" x14ac:dyDescent="0.3">
      <c r="A370" s="2">
        <v>73520</v>
      </c>
      <c r="B370">
        <v>0.68287151348879738</v>
      </c>
      <c r="C370" s="15">
        <f t="shared" si="25"/>
        <v>1.0192112141623841</v>
      </c>
      <c r="D370" s="15">
        <f t="shared" si="26"/>
        <v>10</v>
      </c>
      <c r="E370" s="2">
        <f t="shared" si="27"/>
        <v>4.9039439291880793</v>
      </c>
      <c r="F370" s="2">
        <v>5</v>
      </c>
      <c r="G370" s="2">
        <f t="shared" si="28"/>
        <v>-9.6056070811920691E-2</v>
      </c>
      <c r="H370" s="2" t="e">
        <f t="shared" si="29"/>
        <v>#NUM!</v>
      </c>
    </row>
    <row r="371" spans="1:8" x14ac:dyDescent="0.3">
      <c r="A371" s="2">
        <v>73720</v>
      </c>
      <c r="B371">
        <v>0.68193838698511589</v>
      </c>
      <c r="C371" s="15">
        <f t="shared" si="25"/>
        <v>1.0178184880374863</v>
      </c>
      <c r="D371" s="15">
        <f t="shared" si="26"/>
        <v>10</v>
      </c>
      <c r="E371" s="2">
        <f t="shared" si="27"/>
        <v>4.9109075598125687</v>
      </c>
      <c r="F371" s="2">
        <v>5</v>
      </c>
      <c r="G371" s="2">
        <f t="shared" si="28"/>
        <v>-8.9092440187431343E-2</v>
      </c>
      <c r="H371" s="2" t="e">
        <f t="shared" si="29"/>
        <v>#NUM!</v>
      </c>
    </row>
    <row r="372" spans="1:8" x14ac:dyDescent="0.3">
      <c r="A372" s="2">
        <v>73920</v>
      </c>
      <c r="B372">
        <v>0.65126921816527683</v>
      </c>
      <c r="C372" s="15">
        <f t="shared" si="25"/>
        <v>0.97204360920190569</v>
      </c>
      <c r="D372" s="15">
        <f t="shared" si="26"/>
        <v>10</v>
      </c>
      <c r="E372" s="2">
        <f t="shared" si="27"/>
        <v>5.1397819539904717</v>
      </c>
      <c r="F372" s="2">
        <v>5</v>
      </c>
      <c r="G372" s="2">
        <f t="shared" si="28"/>
        <v>0.13978195399047166</v>
      </c>
      <c r="H372" s="2">
        <f t="shared" si="29"/>
        <v>2.9115350185936797</v>
      </c>
    </row>
    <row r="373" spans="1:8" x14ac:dyDescent="0.3">
      <c r="A373" s="2">
        <v>74120</v>
      </c>
      <c r="B373">
        <v>0.67283162518301609</v>
      </c>
      <c r="C373" s="15">
        <f t="shared" si="25"/>
        <v>1.0042263062433074</v>
      </c>
      <c r="D373" s="15">
        <f t="shared" si="26"/>
        <v>10</v>
      </c>
      <c r="E373" s="2">
        <f t="shared" si="27"/>
        <v>4.978868468783463</v>
      </c>
      <c r="F373" s="2">
        <v>5</v>
      </c>
      <c r="G373" s="2">
        <f t="shared" si="28"/>
        <v>-2.1131531216536992E-2</v>
      </c>
      <c r="H373" s="2" t="e">
        <f t="shared" si="29"/>
        <v>#NUM!</v>
      </c>
    </row>
    <row r="374" spans="1:8" x14ac:dyDescent="0.3">
      <c r="A374" s="2">
        <v>74320</v>
      </c>
      <c r="B374">
        <v>0.69368110942103201</v>
      </c>
      <c r="C374" s="15">
        <f t="shared" si="25"/>
        <v>1.0353449394343761</v>
      </c>
      <c r="D374" s="15">
        <f t="shared" si="26"/>
        <v>10</v>
      </c>
      <c r="E374" s="2">
        <f t="shared" si="27"/>
        <v>4.8232753028281197</v>
      </c>
      <c r="F374" s="2">
        <v>5</v>
      </c>
      <c r="G374" s="2">
        <f t="shared" si="28"/>
        <v>-0.17672469717188033</v>
      </c>
      <c r="H374" s="2" t="e">
        <f t="shared" si="29"/>
        <v>#NUM!</v>
      </c>
    </row>
    <row r="375" spans="1:8" x14ac:dyDescent="0.3">
      <c r="A375" s="2">
        <v>74520</v>
      </c>
      <c r="B375">
        <v>0.68413653193140889</v>
      </c>
      <c r="C375" s="15">
        <f t="shared" si="25"/>
        <v>1.0210993013901624</v>
      </c>
      <c r="D375" s="15">
        <f t="shared" si="26"/>
        <v>10</v>
      </c>
      <c r="E375" s="2">
        <f t="shared" si="27"/>
        <v>4.8945034930491884</v>
      </c>
      <c r="F375" s="2">
        <v>5</v>
      </c>
      <c r="G375" s="2">
        <f t="shared" si="28"/>
        <v>-0.10549650695081159</v>
      </c>
      <c r="H375" s="2" t="e">
        <f t="shared" si="29"/>
        <v>#NUM!</v>
      </c>
    </row>
    <row r="376" spans="1:8" x14ac:dyDescent="0.3">
      <c r="A376" s="2">
        <v>74720</v>
      </c>
      <c r="B376">
        <v>0.64525554007281882</v>
      </c>
      <c r="C376" s="15">
        <f t="shared" si="25"/>
        <v>0.96306797025793844</v>
      </c>
      <c r="D376" s="15">
        <f t="shared" si="26"/>
        <v>10</v>
      </c>
      <c r="E376" s="2">
        <f t="shared" si="27"/>
        <v>5.1846601487103081</v>
      </c>
      <c r="F376" s="2">
        <v>5</v>
      </c>
      <c r="G376" s="2">
        <f t="shared" si="28"/>
        <v>0.18466014871030811</v>
      </c>
      <c r="H376" s="2">
        <f t="shared" si="29"/>
        <v>2.6417952912021789</v>
      </c>
    </row>
    <row r="377" spans="1:8" x14ac:dyDescent="0.3">
      <c r="A377" s="2">
        <v>74920</v>
      </c>
      <c r="B377">
        <v>0.66995466865509123</v>
      </c>
      <c r="C377" s="15">
        <f t="shared" si="25"/>
        <v>0.99993234127625552</v>
      </c>
      <c r="D377" s="15">
        <f t="shared" si="26"/>
        <v>10</v>
      </c>
      <c r="E377" s="2">
        <f t="shared" si="27"/>
        <v>5.0003382936187224</v>
      </c>
      <c r="F377" s="2">
        <v>5</v>
      </c>
      <c r="G377" s="2">
        <f t="shared" si="28"/>
        <v>3.3829361872239616E-4</v>
      </c>
      <c r="H377" s="2">
        <f t="shared" si="29"/>
        <v>8.9079547334420948</v>
      </c>
    </row>
    <row r="378" spans="1:8" x14ac:dyDescent="0.3">
      <c r="A378" s="2">
        <v>75120</v>
      </c>
      <c r="B378">
        <v>0.67420453222384058</v>
      </c>
      <c r="C378" s="15">
        <f t="shared" si="25"/>
        <v>1.0062754212296128</v>
      </c>
      <c r="D378" s="15">
        <f t="shared" si="26"/>
        <v>10</v>
      </c>
      <c r="E378" s="2">
        <f t="shared" si="27"/>
        <v>4.9686228938519363</v>
      </c>
      <c r="F378" s="2">
        <v>5</v>
      </c>
      <c r="G378" s="2">
        <f t="shared" si="28"/>
        <v>-3.137710614806366E-2</v>
      </c>
      <c r="H378" s="2" t="e">
        <f t="shared" si="29"/>
        <v>#NUM!</v>
      </c>
    </row>
    <row r="379" spans="1:8" x14ac:dyDescent="0.3">
      <c r="A379" s="2">
        <v>75320</v>
      </c>
      <c r="B379">
        <v>0.67796254391367428</v>
      </c>
      <c r="C379" s="15">
        <f t="shared" si="25"/>
        <v>1.0118843939010063</v>
      </c>
      <c r="D379" s="15">
        <f t="shared" si="26"/>
        <v>10</v>
      </c>
      <c r="E379" s="2">
        <f t="shared" si="27"/>
        <v>4.9405780304949687</v>
      </c>
      <c r="F379" s="2">
        <v>5</v>
      </c>
      <c r="G379" s="2">
        <f t="shared" si="28"/>
        <v>-5.9421969505031313E-2</v>
      </c>
      <c r="H379" s="2" t="e">
        <f t="shared" si="29"/>
        <v>#NUM!</v>
      </c>
    </row>
    <row r="380" spans="1:8" x14ac:dyDescent="0.3">
      <c r="A380" s="2">
        <v>75520</v>
      </c>
      <c r="B380">
        <v>0.67461686554077238</v>
      </c>
      <c r="C380" s="15">
        <f t="shared" si="25"/>
        <v>1.006890844090705</v>
      </c>
      <c r="D380" s="15">
        <f t="shared" si="26"/>
        <v>10</v>
      </c>
      <c r="E380" s="2">
        <f t="shared" si="27"/>
        <v>4.965545779546475</v>
      </c>
      <c r="F380" s="2">
        <v>5</v>
      </c>
      <c r="G380" s="2">
        <f t="shared" si="28"/>
        <v>-3.4454220453524975E-2</v>
      </c>
      <c r="H380" s="2" t="e">
        <f t="shared" si="29"/>
        <v>#NUM!</v>
      </c>
    </row>
    <row r="381" spans="1:8" x14ac:dyDescent="0.3">
      <c r="A381" s="2">
        <v>75720</v>
      </c>
      <c r="B381">
        <v>0.68180632802757668</v>
      </c>
      <c r="C381" s="15">
        <f t="shared" si="25"/>
        <v>1.017621385115786</v>
      </c>
      <c r="D381" s="15">
        <f t="shared" si="26"/>
        <v>10</v>
      </c>
      <c r="E381" s="2">
        <f t="shared" si="27"/>
        <v>4.9118930744210694</v>
      </c>
      <c r="F381" s="2">
        <v>5</v>
      </c>
      <c r="G381" s="2">
        <f t="shared" si="28"/>
        <v>-8.8106925578930628E-2</v>
      </c>
      <c r="H381" s="2" t="e">
        <f t="shared" si="29"/>
        <v>#NUM!</v>
      </c>
    </row>
    <row r="382" spans="1:8" x14ac:dyDescent="0.3">
      <c r="A382" s="2">
        <v>75920</v>
      </c>
      <c r="B382">
        <v>0.67706321117863544</v>
      </c>
      <c r="C382" s="15">
        <f t="shared" si="25"/>
        <v>1.0105421062367692</v>
      </c>
      <c r="D382" s="15">
        <f t="shared" si="26"/>
        <v>10</v>
      </c>
      <c r="E382" s="2">
        <f t="shared" si="27"/>
        <v>4.9472894688161535</v>
      </c>
      <c r="F382" s="2">
        <v>5</v>
      </c>
      <c r="G382" s="2">
        <f t="shared" si="28"/>
        <v>-5.2710531183846498E-2</v>
      </c>
      <c r="H382" s="2" t="e">
        <f t="shared" si="29"/>
        <v>#NUM!</v>
      </c>
    </row>
    <row r="383" spans="1:8" x14ac:dyDescent="0.3">
      <c r="A383" s="2">
        <v>76120</v>
      </c>
      <c r="B383">
        <v>0.68720383535386975</v>
      </c>
      <c r="C383" s="15">
        <f t="shared" si="25"/>
        <v>1.0256773661998055</v>
      </c>
      <c r="D383" s="15">
        <f t="shared" si="26"/>
        <v>10</v>
      </c>
      <c r="E383" s="2">
        <f t="shared" si="27"/>
        <v>4.8716131690009723</v>
      </c>
      <c r="F383" s="2">
        <v>5</v>
      </c>
      <c r="G383" s="2">
        <f t="shared" si="28"/>
        <v>-0.1283868309990277</v>
      </c>
      <c r="H383" s="2" t="e">
        <f t="shared" si="29"/>
        <v>#NUM!</v>
      </c>
    </row>
    <row r="384" spans="1:8" x14ac:dyDescent="0.3">
      <c r="A384" s="2">
        <v>76320</v>
      </c>
      <c r="B384">
        <v>0.68113409114336854</v>
      </c>
      <c r="C384" s="15">
        <f t="shared" si="25"/>
        <v>1.0166180464826395</v>
      </c>
      <c r="D384" s="15">
        <f t="shared" si="26"/>
        <v>10</v>
      </c>
      <c r="E384" s="2">
        <f t="shared" si="27"/>
        <v>4.9169097675868025</v>
      </c>
      <c r="F384" s="2">
        <v>5</v>
      </c>
      <c r="G384" s="2">
        <f t="shared" si="28"/>
        <v>-8.3090232413197462E-2</v>
      </c>
      <c r="H384" s="2" t="e">
        <f t="shared" si="29"/>
        <v>#NUM!</v>
      </c>
    </row>
    <row r="385" spans="1:8" x14ac:dyDescent="0.3">
      <c r="A385" s="2">
        <v>76520</v>
      </c>
      <c r="B385">
        <v>0.69272264490502289</v>
      </c>
      <c r="C385" s="15">
        <f t="shared" si="25"/>
        <v>1.0339143953806311</v>
      </c>
      <c r="D385" s="15">
        <f t="shared" si="26"/>
        <v>10</v>
      </c>
      <c r="E385" s="2">
        <f t="shared" si="27"/>
        <v>4.8304280230968448</v>
      </c>
      <c r="F385" s="2">
        <v>5</v>
      </c>
      <c r="G385" s="2">
        <f t="shared" si="28"/>
        <v>-0.16957197690315517</v>
      </c>
      <c r="H385" s="2" t="e">
        <f t="shared" si="29"/>
        <v>#NUM!</v>
      </c>
    </row>
    <row r="386" spans="1:8" x14ac:dyDescent="0.3">
      <c r="A386" s="2">
        <v>76720</v>
      </c>
      <c r="B386">
        <v>0.693793860214726</v>
      </c>
      <c r="C386" s="15">
        <f t="shared" si="25"/>
        <v>1.0355132242010836</v>
      </c>
      <c r="D386" s="15">
        <f t="shared" si="26"/>
        <v>10</v>
      </c>
      <c r="E386" s="2">
        <f t="shared" si="27"/>
        <v>4.8224338789945822</v>
      </c>
      <c r="F386" s="2">
        <v>5</v>
      </c>
      <c r="G386" s="2">
        <f t="shared" si="28"/>
        <v>-0.1775661210054178</v>
      </c>
      <c r="H386" s="2" t="e">
        <f t="shared" si="29"/>
        <v>#NUM!</v>
      </c>
    </row>
    <row r="387" spans="1:8" x14ac:dyDescent="0.3">
      <c r="A387" s="2">
        <v>76920</v>
      </c>
      <c r="B387">
        <v>0.68625472652153696</v>
      </c>
      <c r="C387" s="15">
        <f t="shared" ref="C387:C450" si="30">B387/$J$27</f>
        <v>1.0242607858530401</v>
      </c>
      <c r="D387" s="15">
        <f t="shared" ref="D387:D450" si="31">$J$28</f>
        <v>10</v>
      </c>
      <c r="E387" s="2">
        <f t="shared" si="27"/>
        <v>4.8786960707347991</v>
      </c>
      <c r="F387" s="2">
        <v>5</v>
      </c>
      <c r="G387" s="2">
        <f t="shared" si="28"/>
        <v>-0.12130392926520095</v>
      </c>
      <c r="H387" s="2" t="e">
        <f t="shared" si="29"/>
        <v>#NUM!</v>
      </c>
    </row>
    <row r="388" spans="1:8" x14ac:dyDescent="0.3">
      <c r="A388" s="2">
        <v>77120</v>
      </c>
      <c r="B388">
        <v>0.68697590141445175</v>
      </c>
      <c r="C388" s="15">
        <f t="shared" si="30"/>
        <v>1.0253371662902264</v>
      </c>
      <c r="D388" s="15">
        <f t="shared" si="31"/>
        <v>10</v>
      </c>
      <c r="E388" s="2">
        <f t="shared" ref="E388:E451" si="32">D388-(F388*C388)</f>
        <v>4.8733141685488679</v>
      </c>
      <c r="F388" s="2">
        <v>5</v>
      </c>
      <c r="G388" s="2">
        <f t="shared" ref="G388:G451" si="33">F388-(F388*C388)</f>
        <v>-0.1266858314511321</v>
      </c>
      <c r="H388" s="2" t="e">
        <f t="shared" ref="H388:H451" si="34">LN((F388*E388)/(D388*G388))</f>
        <v>#NUM!</v>
      </c>
    </row>
    <row r="389" spans="1:8" x14ac:dyDescent="0.3">
      <c r="A389" s="2">
        <v>77320</v>
      </c>
      <c r="B389">
        <v>0.69112234149574525</v>
      </c>
      <c r="C389" s="15">
        <f t="shared" si="30"/>
        <v>1.0315258828294704</v>
      </c>
      <c r="D389" s="15">
        <f t="shared" si="31"/>
        <v>10</v>
      </c>
      <c r="E389" s="2">
        <f t="shared" si="32"/>
        <v>4.842370585852648</v>
      </c>
      <c r="F389" s="2">
        <v>5</v>
      </c>
      <c r="G389" s="2">
        <f t="shared" si="33"/>
        <v>-0.15762941414735199</v>
      </c>
      <c r="H389" s="2" t="e">
        <f t="shared" si="34"/>
        <v>#NUM!</v>
      </c>
    </row>
    <row r="390" spans="1:8" x14ac:dyDescent="0.3">
      <c r="A390" s="2">
        <v>77520</v>
      </c>
      <c r="B390">
        <v>0.68225694629619749</v>
      </c>
      <c r="C390" s="15">
        <f t="shared" si="30"/>
        <v>1.018293949695817</v>
      </c>
      <c r="D390" s="15">
        <f t="shared" si="31"/>
        <v>10</v>
      </c>
      <c r="E390" s="2">
        <f t="shared" si="32"/>
        <v>4.908530251520915</v>
      </c>
      <c r="F390" s="2">
        <v>5</v>
      </c>
      <c r="G390" s="2">
        <f t="shared" si="33"/>
        <v>-9.1469748479084956E-2</v>
      </c>
      <c r="H390" s="2" t="e">
        <f t="shared" si="34"/>
        <v>#NUM!</v>
      </c>
    </row>
    <row r="391" spans="1:8" x14ac:dyDescent="0.3">
      <c r="A391" s="2">
        <v>77720</v>
      </c>
      <c r="B391">
        <v>0.67591427842193541</v>
      </c>
      <c r="C391" s="15">
        <f t="shared" si="30"/>
        <v>1.0088272812267691</v>
      </c>
      <c r="D391" s="15">
        <f t="shared" si="31"/>
        <v>10</v>
      </c>
      <c r="E391" s="2">
        <f t="shared" si="32"/>
        <v>4.9558635938661544</v>
      </c>
      <c r="F391" s="2">
        <v>5</v>
      </c>
      <c r="G391" s="2">
        <f t="shared" si="33"/>
        <v>-4.4136406133845618E-2</v>
      </c>
      <c r="H391" s="2" t="e">
        <f t="shared" si="34"/>
        <v>#NUM!</v>
      </c>
    </row>
    <row r="392" spans="1:8" x14ac:dyDescent="0.3">
      <c r="A392" s="2">
        <v>77920</v>
      </c>
      <c r="B392">
        <v>0.67184584368699884</v>
      </c>
      <c r="C392" s="15">
        <f t="shared" si="30"/>
        <v>1.0027549905776101</v>
      </c>
      <c r="D392" s="15">
        <f t="shared" si="31"/>
        <v>10</v>
      </c>
      <c r="E392" s="2">
        <f t="shared" si="32"/>
        <v>4.9862250471119491</v>
      </c>
      <c r="F392" s="2">
        <v>5</v>
      </c>
      <c r="G392" s="2">
        <f t="shared" si="33"/>
        <v>-1.3774952888050862E-2</v>
      </c>
      <c r="H392" s="2" t="e">
        <f t="shared" si="34"/>
        <v>#NUM!</v>
      </c>
    </row>
    <row r="393" spans="1:8" x14ac:dyDescent="0.3">
      <c r="A393" s="2">
        <v>78120</v>
      </c>
      <c r="B393">
        <v>0.68689889312622088</v>
      </c>
      <c r="C393" s="15">
        <f t="shared" si="30"/>
        <v>1.0252222285465982</v>
      </c>
      <c r="D393" s="15">
        <f t="shared" si="31"/>
        <v>10</v>
      </c>
      <c r="E393" s="2">
        <f t="shared" si="32"/>
        <v>4.8738888572670094</v>
      </c>
      <c r="F393" s="2">
        <v>5</v>
      </c>
      <c r="G393" s="2">
        <f t="shared" si="33"/>
        <v>-0.12611114273299062</v>
      </c>
      <c r="H393" s="2" t="e">
        <f t="shared" si="34"/>
        <v>#NUM!</v>
      </c>
    </row>
    <row r="394" spans="1:8" x14ac:dyDescent="0.3">
      <c r="A394" s="2">
        <v>78320</v>
      </c>
      <c r="B394">
        <v>0.6773161818857707</v>
      </c>
      <c r="C394" s="15">
        <f t="shared" si="30"/>
        <v>1.0109196744563742</v>
      </c>
      <c r="D394" s="15">
        <f t="shared" si="31"/>
        <v>10</v>
      </c>
      <c r="E394" s="2">
        <f t="shared" si="32"/>
        <v>4.9454016277181285</v>
      </c>
      <c r="F394" s="2">
        <v>5</v>
      </c>
      <c r="G394" s="2">
        <f t="shared" si="33"/>
        <v>-5.4598372281871477E-2</v>
      </c>
      <c r="H394" s="2" t="e">
        <f t="shared" si="34"/>
        <v>#NUM!</v>
      </c>
    </row>
    <row r="395" spans="1:8" x14ac:dyDescent="0.3">
      <c r="A395" s="2">
        <v>78520</v>
      </c>
      <c r="B395">
        <v>0.68836397861641974</v>
      </c>
      <c r="C395" s="15">
        <f t="shared" si="30"/>
        <v>1.0274089233080892</v>
      </c>
      <c r="D395" s="15">
        <f t="shared" si="31"/>
        <v>10</v>
      </c>
      <c r="E395" s="2">
        <f t="shared" si="32"/>
        <v>4.8629553834595542</v>
      </c>
      <c r="F395" s="2">
        <v>5</v>
      </c>
      <c r="G395" s="2">
        <f t="shared" si="33"/>
        <v>-0.13704461654044575</v>
      </c>
      <c r="H395" s="2" t="e">
        <f t="shared" si="34"/>
        <v>#NUM!</v>
      </c>
    </row>
    <row r="396" spans="1:8" x14ac:dyDescent="0.3">
      <c r="A396" s="2">
        <v>78720</v>
      </c>
      <c r="B396">
        <v>0.67596345480344333</v>
      </c>
      <c r="C396" s="15">
        <f t="shared" si="30"/>
        <v>1.0089006788111095</v>
      </c>
      <c r="D396" s="15">
        <f t="shared" si="31"/>
        <v>10</v>
      </c>
      <c r="E396" s="2">
        <f t="shared" si="32"/>
        <v>4.955496605944453</v>
      </c>
      <c r="F396" s="2">
        <v>5</v>
      </c>
      <c r="G396" s="2">
        <f t="shared" si="33"/>
        <v>-4.4503394055547041E-2</v>
      </c>
      <c r="H396" s="2" t="e">
        <f t="shared" si="34"/>
        <v>#NUM!</v>
      </c>
    </row>
    <row r="397" spans="1:8" x14ac:dyDescent="0.3">
      <c r="A397" s="2">
        <v>78920</v>
      </c>
      <c r="B397">
        <v>0.71929941777226314</v>
      </c>
      <c r="C397" s="15">
        <f t="shared" si="30"/>
        <v>1.0735812205556166</v>
      </c>
      <c r="D397" s="15">
        <f t="shared" si="31"/>
        <v>10</v>
      </c>
      <c r="E397" s="2">
        <f t="shared" si="32"/>
        <v>4.6320938972219174</v>
      </c>
      <c r="F397" s="2">
        <v>5</v>
      </c>
      <c r="G397" s="2">
        <f t="shared" si="33"/>
        <v>-0.36790610277808256</v>
      </c>
      <c r="H397" s="2" t="e">
        <f t="shared" si="34"/>
        <v>#NUM!</v>
      </c>
    </row>
    <row r="398" spans="1:8" x14ac:dyDescent="0.3">
      <c r="A398" s="2">
        <v>79120</v>
      </c>
      <c r="B398">
        <v>0.68874974895743502</v>
      </c>
      <c r="C398" s="15">
        <f t="shared" si="30"/>
        <v>1.0279846999364701</v>
      </c>
      <c r="D398" s="15">
        <f t="shared" si="31"/>
        <v>10</v>
      </c>
      <c r="E398" s="2">
        <f t="shared" si="32"/>
        <v>4.8600765003176498</v>
      </c>
      <c r="F398" s="2">
        <v>5</v>
      </c>
      <c r="G398" s="2">
        <f t="shared" si="33"/>
        <v>-0.13992349968235018</v>
      </c>
      <c r="H398" s="2" t="e">
        <f t="shared" si="34"/>
        <v>#NUM!</v>
      </c>
    </row>
    <row r="399" spans="1:8" x14ac:dyDescent="0.3">
      <c r="A399" s="2">
        <v>79320</v>
      </c>
      <c r="B399">
        <v>0.67583140988314316</v>
      </c>
      <c r="C399" s="15">
        <f t="shared" si="30"/>
        <v>1.008703596840512</v>
      </c>
      <c r="D399" s="15">
        <f t="shared" si="31"/>
        <v>10</v>
      </c>
      <c r="E399" s="2">
        <f t="shared" si="32"/>
        <v>4.9564820157974401</v>
      </c>
      <c r="F399" s="2">
        <v>5</v>
      </c>
      <c r="G399" s="2">
        <f t="shared" si="33"/>
        <v>-4.3517984202559923E-2</v>
      </c>
      <c r="H399" s="2" t="e">
        <f t="shared" si="34"/>
        <v>#NUM!</v>
      </c>
    </row>
    <row r="400" spans="1:8" x14ac:dyDescent="0.3">
      <c r="A400" s="2">
        <v>79520</v>
      </c>
      <c r="B400">
        <v>0.66112178911028452</v>
      </c>
      <c r="C400" s="15">
        <f t="shared" si="30"/>
        <v>0.98674893897057381</v>
      </c>
      <c r="D400" s="15">
        <f t="shared" si="31"/>
        <v>10</v>
      </c>
      <c r="E400" s="2">
        <f t="shared" si="32"/>
        <v>5.0662553051471306</v>
      </c>
      <c r="F400" s="2">
        <v>5</v>
      </c>
      <c r="G400" s="2">
        <f t="shared" si="33"/>
        <v>6.6255305147130628E-2</v>
      </c>
      <c r="H400" s="2">
        <f t="shared" si="34"/>
        <v>3.6436945051838299</v>
      </c>
    </row>
    <row r="401" spans="1:8" x14ac:dyDescent="0.3">
      <c r="A401" s="2">
        <v>79720</v>
      </c>
      <c r="B401">
        <v>0.67172409254266696</v>
      </c>
      <c r="C401" s="15">
        <f t="shared" si="30"/>
        <v>1.0025732724517418</v>
      </c>
      <c r="D401" s="15">
        <f t="shared" si="31"/>
        <v>10</v>
      </c>
      <c r="E401" s="2">
        <f t="shared" si="32"/>
        <v>4.9871336377412909</v>
      </c>
      <c r="F401" s="2">
        <v>5</v>
      </c>
      <c r="G401" s="2">
        <f t="shared" si="33"/>
        <v>-1.2866362258709074E-2</v>
      </c>
      <c r="H401" s="2" t="e">
        <f t="shared" si="34"/>
        <v>#NUM!</v>
      </c>
    </row>
    <row r="402" spans="1:8" x14ac:dyDescent="0.3">
      <c r="A402" s="2">
        <v>79920</v>
      </c>
      <c r="B402">
        <v>0.68855477067710935</v>
      </c>
      <c r="C402" s="15">
        <f t="shared" si="30"/>
        <v>1.0276936875777751</v>
      </c>
      <c r="D402" s="15">
        <f t="shared" si="31"/>
        <v>10</v>
      </c>
      <c r="E402" s="2">
        <f t="shared" si="32"/>
        <v>4.8615315621111241</v>
      </c>
      <c r="F402" s="2">
        <v>5</v>
      </c>
      <c r="G402" s="2">
        <f t="shared" si="33"/>
        <v>-0.13846843788887586</v>
      </c>
      <c r="H402" s="2" t="e">
        <f t="shared" si="34"/>
        <v>#NUM!</v>
      </c>
    </row>
    <row r="403" spans="1:8" x14ac:dyDescent="0.3">
      <c r="A403" s="2">
        <v>80120</v>
      </c>
      <c r="B403">
        <v>0.65190329645956357</v>
      </c>
      <c r="C403" s="15">
        <f t="shared" si="30"/>
        <v>0.97298999471576653</v>
      </c>
      <c r="D403" s="15">
        <f t="shared" si="31"/>
        <v>10</v>
      </c>
      <c r="E403" s="2">
        <f t="shared" si="32"/>
        <v>5.1350500264211671</v>
      </c>
      <c r="F403" s="2">
        <v>5</v>
      </c>
      <c r="G403" s="2">
        <f t="shared" si="33"/>
        <v>0.13505002642116715</v>
      </c>
      <c r="H403" s="2">
        <f t="shared" si="34"/>
        <v>2.9450524081204175</v>
      </c>
    </row>
    <row r="404" spans="1:8" x14ac:dyDescent="0.3">
      <c r="A404" s="2">
        <v>80320</v>
      </c>
      <c r="B404">
        <v>0.68611952975248425</v>
      </c>
      <c r="C404" s="15">
        <f t="shared" si="30"/>
        <v>1.0240589996305733</v>
      </c>
      <c r="D404" s="15">
        <f t="shared" si="31"/>
        <v>10</v>
      </c>
      <c r="E404" s="2">
        <f t="shared" si="32"/>
        <v>4.8797050018471335</v>
      </c>
      <c r="F404" s="2">
        <v>5</v>
      </c>
      <c r="G404" s="2">
        <f t="shared" si="33"/>
        <v>-0.12029499815286648</v>
      </c>
      <c r="H404" s="2" t="e">
        <f t="shared" si="34"/>
        <v>#NUM!</v>
      </c>
    </row>
    <row r="405" spans="1:8" x14ac:dyDescent="0.3">
      <c r="A405" s="2">
        <v>80520</v>
      </c>
      <c r="B405">
        <v>0.67527440528953764</v>
      </c>
      <c r="C405" s="15">
        <f t="shared" si="30"/>
        <v>1.0078722467008023</v>
      </c>
      <c r="D405" s="15">
        <f t="shared" si="31"/>
        <v>10</v>
      </c>
      <c r="E405" s="2">
        <f t="shared" si="32"/>
        <v>4.9606387664959879</v>
      </c>
      <c r="F405" s="2">
        <v>5</v>
      </c>
      <c r="G405" s="2">
        <f t="shared" si="33"/>
        <v>-3.9361233504012105E-2</v>
      </c>
      <c r="H405" s="2" t="e">
        <f t="shared" si="34"/>
        <v>#NUM!</v>
      </c>
    </row>
    <row r="406" spans="1:8" x14ac:dyDescent="0.3">
      <c r="A406" s="2">
        <v>80720</v>
      </c>
      <c r="B406">
        <v>0.68481756324673471</v>
      </c>
      <c r="C406" s="15">
        <f t="shared" si="30"/>
        <v>1.0221157660399025</v>
      </c>
      <c r="D406" s="15">
        <f t="shared" si="31"/>
        <v>10</v>
      </c>
      <c r="E406" s="2">
        <f t="shared" si="32"/>
        <v>4.889421169800487</v>
      </c>
      <c r="F406" s="2">
        <v>5</v>
      </c>
      <c r="G406" s="2">
        <f t="shared" si="33"/>
        <v>-0.11057883019951298</v>
      </c>
      <c r="H406" s="2" t="e">
        <f t="shared" si="34"/>
        <v>#NUM!</v>
      </c>
    </row>
    <row r="407" spans="1:8" x14ac:dyDescent="0.3">
      <c r="A407" s="2">
        <v>80920</v>
      </c>
      <c r="B407">
        <v>0.68099948819698108</v>
      </c>
      <c r="C407" s="15">
        <f t="shared" si="30"/>
        <v>1.0164171465626584</v>
      </c>
      <c r="D407" s="15">
        <f t="shared" si="31"/>
        <v>10</v>
      </c>
      <c r="E407" s="2">
        <f t="shared" si="32"/>
        <v>4.917914267186708</v>
      </c>
      <c r="F407" s="2">
        <v>5</v>
      </c>
      <c r="G407" s="2">
        <f t="shared" si="33"/>
        <v>-8.2085732813292012E-2</v>
      </c>
      <c r="H407" s="2" t="e">
        <f t="shared" si="34"/>
        <v>#NUM!</v>
      </c>
    </row>
    <row r="408" spans="1:8" x14ac:dyDescent="0.3">
      <c r="A408" s="2">
        <v>81120</v>
      </c>
      <c r="B408">
        <v>0.72170516296276932</v>
      </c>
      <c r="C408" s="15">
        <f t="shared" si="30"/>
        <v>1.0771718850190586</v>
      </c>
      <c r="D408" s="15">
        <f t="shared" si="31"/>
        <v>10</v>
      </c>
      <c r="E408" s="2">
        <f t="shared" si="32"/>
        <v>4.6141405749047069</v>
      </c>
      <c r="F408" s="2">
        <v>5</v>
      </c>
      <c r="G408" s="2">
        <f t="shared" si="33"/>
        <v>-0.38585942509529314</v>
      </c>
      <c r="H408" s="2" t="e">
        <f t="shared" si="34"/>
        <v>#NUM!</v>
      </c>
    </row>
    <row r="409" spans="1:8" x14ac:dyDescent="0.3">
      <c r="A409" s="2">
        <v>81320</v>
      </c>
      <c r="B409">
        <v>0.68774271334239923</v>
      </c>
      <c r="C409" s="15">
        <f t="shared" si="30"/>
        <v>1.0264816617050734</v>
      </c>
      <c r="D409" s="15">
        <f t="shared" si="31"/>
        <v>10</v>
      </c>
      <c r="E409" s="2">
        <f t="shared" si="32"/>
        <v>4.8675916914746331</v>
      </c>
      <c r="F409" s="2">
        <v>5</v>
      </c>
      <c r="G409" s="2">
        <f t="shared" si="33"/>
        <v>-0.13240830852536689</v>
      </c>
      <c r="H409" s="2" t="e">
        <f t="shared" si="34"/>
        <v>#NUM!</v>
      </c>
    </row>
    <row r="410" spans="1:8" x14ac:dyDescent="0.3">
      <c r="A410" s="2">
        <v>81520</v>
      </c>
      <c r="B410">
        <v>0.67732432720811664</v>
      </c>
      <c r="C410" s="15">
        <f t="shared" si="30"/>
        <v>1.0109318316539053</v>
      </c>
      <c r="D410" s="15">
        <f t="shared" si="31"/>
        <v>10</v>
      </c>
      <c r="E410" s="2">
        <f t="shared" si="32"/>
        <v>4.9453408417304736</v>
      </c>
      <c r="F410" s="2">
        <v>5</v>
      </c>
      <c r="G410" s="2">
        <f t="shared" si="33"/>
        <v>-5.4659158269526387E-2</v>
      </c>
      <c r="H410" s="2" t="e">
        <f t="shared" si="34"/>
        <v>#NUM!</v>
      </c>
    </row>
    <row r="411" spans="1:8" x14ac:dyDescent="0.3">
      <c r="A411" s="2">
        <v>81720</v>
      </c>
      <c r="B411">
        <v>0.68940640248307106</v>
      </c>
      <c r="C411" s="15">
        <f t="shared" si="30"/>
        <v>1.0289647798254791</v>
      </c>
      <c r="D411" s="15">
        <f t="shared" si="31"/>
        <v>10</v>
      </c>
      <c r="E411" s="2">
        <f t="shared" si="32"/>
        <v>4.8551761008726046</v>
      </c>
      <c r="F411" s="2">
        <v>5</v>
      </c>
      <c r="G411" s="2">
        <f t="shared" si="33"/>
        <v>-0.14482389912739535</v>
      </c>
      <c r="H411" s="2" t="e">
        <f t="shared" si="34"/>
        <v>#NUM!</v>
      </c>
    </row>
    <row r="412" spans="1:8" x14ac:dyDescent="0.3">
      <c r="A412" s="2">
        <v>81920</v>
      </c>
      <c r="B412">
        <v>0.71381654300685049</v>
      </c>
      <c r="C412" s="15">
        <f t="shared" si="30"/>
        <v>1.0653978253833589</v>
      </c>
      <c r="D412" s="15">
        <f t="shared" si="31"/>
        <v>10</v>
      </c>
      <c r="E412" s="2">
        <f t="shared" si="32"/>
        <v>4.6730108730832054</v>
      </c>
      <c r="F412" s="2">
        <v>5</v>
      </c>
      <c r="G412" s="2">
        <f t="shared" si="33"/>
        <v>-0.3269891269167946</v>
      </c>
      <c r="H412" s="2" t="e">
        <f t="shared" si="34"/>
        <v>#NUM!</v>
      </c>
    </row>
    <row r="413" spans="1:8" x14ac:dyDescent="0.3">
      <c r="A413" s="2">
        <v>82120</v>
      </c>
      <c r="B413">
        <v>0.65442972096561114</v>
      </c>
      <c r="C413" s="15">
        <f t="shared" si="30"/>
        <v>0.97676077756061364</v>
      </c>
      <c r="D413" s="15">
        <f t="shared" si="31"/>
        <v>10</v>
      </c>
      <c r="E413" s="2">
        <f t="shared" si="32"/>
        <v>5.1161961121969322</v>
      </c>
      <c r="F413" s="2">
        <v>5</v>
      </c>
      <c r="G413" s="2">
        <f t="shared" si="33"/>
        <v>0.11619611219693216</v>
      </c>
      <c r="H413" s="2">
        <f t="shared" si="34"/>
        <v>3.0917399285149418</v>
      </c>
    </row>
    <row r="414" spans="1:8" x14ac:dyDescent="0.3">
      <c r="A414" s="2">
        <v>82320</v>
      </c>
      <c r="B414">
        <v>0.6880051141347967</v>
      </c>
      <c r="C414" s="15">
        <f t="shared" si="30"/>
        <v>1.026873304678801</v>
      </c>
      <c r="D414" s="15">
        <f t="shared" si="31"/>
        <v>10</v>
      </c>
      <c r="E414" s="2">
        <f t="shared" si="32"/>
        <v>4.8656334766059945</v>
      </c>
      <c r="F414" s="2">
        <v>5</v>
      </c>
      <c r="G414" s="2">
        <f t="shared" si="33"/>
        <v>-0.13436652339400545</v>
      </c>
      <c r="H414" s="2" t="e">
        <f t="shared" si="34"/>
        <v>#NUM!</v>
      </c>
    </row>
    <row r="415" spans="1:8" x14ac:dyDescent="0.3">
      <c r="A415" s="2">
        <v>82520</v>
      </c>
      <c r="B415">
        <v>0.69683333212753484</v>
      </c>
      <c r="C415" s="15">
        <f t="shared" si="30"/>
        <v>1.0400497494440817</v>
      </c>
      <c r="D415" s="15">
        <f t="shared" si="31"/>
        <v>10</v>
      </c>
      <c r="E415" s="2">
        <f t="shared" si="32"/>
        <v>4.7997512527795916</v>
      </c>
      <c r="F415" s="2">
        <v>5</v>
      </c>
      <c r="G415" s="2">
        <f t="shared" si="33"/>
        <v>-0.20024874722040842</v>
      </c>
      <c r="H415" s="2" t="e">
        <f t="shared" si="34"/>
        <v>#NUM!</v>
      </c>
    </row>
    <row r="416" spans="1:8" x14ac:dyDescent="0.3">
      <c r="A416" s="2">
        <v>82720</v>
      </c>
      <c r="B416">
        <v>0.68704713909464632</v>
      </c>
      <c r="C416" s="15">
        <f t="shared" si="30"/>
        <v>1.0254434911860393</v>
      </c>
      <c r="D416" s="15">
        <f t="shared" si="31"/>
        <v>10</v>
      </c>
      <c r="E416" s="2">
        <f t="shared" si="32"/>
        <v>4.8727825440698034</v>
      </c>
      <c r="F416" s="2">
        <v>5</v>
      </c>
      <c r="G416" s="2">
        <f t="shared" si="33"/>
        <v>-0.12721745593019662</v>
      </c>
      <c r="H416" s="2" t="e">
        <f t="shared" si="34"/>
        <v>#NUM!</v>
      </c>
    </row>
    <row r="417" spans="1:8" x14ac:dyDescent="0.3">
      <c r="A417" s="2">
        <v>82920</v>
      </c>
      <c r="B417">
        <v>0.68278100681102516</v>
      </c>
      <c r="C417" s="15">
        <f t="shared" si="30"/>
        <v>1.0190761295686943</v>
      </c>
      <c r="D417" s="15">
        <f t="shared" si="31"/>
        <v>10</v>
      </c>
      <c r="E417" s="2">
        <f t="shared" si="32"/>
        <v>4.9046193521565282</v>
      </c>
      <c r="F417" s="2">
        <v>5</v>
      </c>
      <c r="G417" s="2">
        <f t="shared" si="33"/>
        <v>-9.5380647843471777E-2</v>
      </c>
      <c r="H417" s="2" t="e">
        <f t="shared" si="34"/>
        <v>#NUM!</v>
      </c>
    </row>
    <row r="418" spans="1:8" x14ac:dyDescent="0.3">
      <c r="A418" s="2">
        <v>83120</v>
      </c>
      <c r="B418">
        <v>0.68096827645829838</v>
      </c>
      <c r="C418" s="15">
        <f t="shared" si="30"/>
        <v>1.0163705618780572</v>
      </c>
      <c r="D418" s="15">
        <f t="shared" si="31"/>
        <v>10</v>
      </c>
      <c r="E418" s="2">
        <f t="shared" si="32"/>
        <v>4.9181471906097141</v>
      </c>
      <c r="F418" s="2">
        <v>5</v>
      </c>
      <c r="G418" s="2">
        <f t="shared" si="33"/>
        <v>-8.1852809390285941E-2</v>
      </c>
      <c r="H418" s="2" t="e">
        <f t="shared" si="34"/>
        <v>#NUM!</v>
      </c>
    </row>
    <row r="419" spans="1:8" x14ac:dyDescent="0.3">
      <c r="A419" s="2">
        <v>83320</v>
      </c>
      <c r="B419">
        <v>0.68418381717914512</v>
      </c>
      <c r="C419" s="15">
        <f t="shared" si="30"/>
        <v>1.0211698763867838</v>
      </c>
      <c r="D419" s="15">
        <f t="shared" si="31"/>
        <v>10</v>
      </c>
      <c r="E419" s="2">
        <f t="shared" si="32"/>
        <v>4.8941506180660808</v>
      </c>
      <c r="F419" s="2">
        <v>5</v>
      </c>
      <c r="G419" s="2">
        <f t="shared" si="33"/>
        <v>-0.10584938193391924</v>
      </c>
      <c r="H419" s="2" t="e">
        <f t="shared" si="34"/>
        <v>#NUM!</v>
      </c>
    </row>
    <row r="420" spans="1:8" x14ac:dyDescent="0.3">
      <c r="A420" s="2">
        <v>83520</v>
      </c>
      <c r="B420">
        <v>0.68852253115565498</v>
      </c>
      <c r="C420" s="15">
        <f t="shared" si="30"/>
        <v>1.0276455688890371</v>
      </c>
      <c r="D420" s="15">
        <f t="shared" si="31"/>
        <v>10</v>
      </c>
      <c r="E420" s="2">
        <f t="shared" si="32"/>
        <v>4.8617721555548146</v>
      </c>
      <c r="F420" s="2">
        <v>5</v>
      </c>
      <c r="G420" s="2">
        <f t="shared" si="33"/>
        <v>-0.13822784444518543</v>
      </c>
      <c r="H420" s="2" t="e">
        <f t="shared" si="34"/>
        <v>#NUM!</v>
      </c>
    </row>
    <row r="421" spans="1:8" x14ac:dyDescent="0.3">
      <c r="A421" s="2">
        <v>83720</v>
      </c>
      <c r="B421">
        <v>0.66531751570132591</v>
      </c>
      <c r="C421" s="15">
        <f t="shared" si="30"/>
        <v>0.99301121746466547</v>
      </c>
      <c r="D421" s="15">
        <f t="shared" si="31"/>
        <v>10</v>
      </c>
      <c r="E421" s="2">
        <f t="shared" si="32"/>
        <v>5.0349439126766722</v>
      </c>
      <c r="F421" s="2">
        <v>5</v>
      </c>
      <c r="G421" s="2">
        <f t="shared" si="33"/>
        <v>3.4943912676672184E-2</v>
      </c>
      <c r="H421" s="2">
        <f t="shared" si="34"/>
        <v>4.2772662038736513</v>
      </c>
    </row>
    <row r="422" spans="1:8" x14ac:dyDescent="0.3">
      <c r="A422" s="2">
        <v>83920</v>
      </c>
      <c r="B422">
        <v>0.67294233294182526</v>
      </c>
      <c r="C422" s="15">
        <f t="shared" si="30"/>
        <v>1.0043915417042169</v>
      </c>
      <c r="D422" s="15">
        <f t="shared" si="31"/>
        <v>10</v>
      </c>
      <c r="E422" s="2">
        <f t="shared" si="32"/>
        <v>4.978042291478916</v>
      </c>
      <c r="F422" s="2">
        <v>5</v>
      </c>
      <c r="G422" s="2">
        <f t="shared" si="33"/>
        <v>-2.1957708521084029E-2</v>
      </c>
      <c r="H422" s="2" t="e">
        <f t="shared" si="34"/>
        <v>#NUM!</v>
      </c>
    </row>
    <row r="423" spans="1:8" x14ac:dyDescent="0.3">
      <c r="A423" s="2">
        <v>84120</v>
      </c>
      <c r="B423">
        <v>0.70596104401286508</v>
      </c>
      <c r="C423" s="15">
        <f t="shared" si="30"/>
        <v>1.0536732000192015</v>
      </c>
      <c r="D423" s="15">
        <f t="shared" si="31"/>
        <v>10</v>
      </c>
      <c r="E423" s="2">
        <f t="shared" si="32"/>
        <v>4.7316339999039929</v>
      </c>
      <c r="F423" s="2">
        <v>5</v>
      </c>
      <c r="G423" s="2">
        <f t="shared" si="33"/>
        <v>-0.26836600009600708</v>
      </c>
      <c r="H423" s="2" t="e">
        <f t="shared" si="34"/>
        <v>#NUM!</v>
      </c>
    </row>
    <row r="424" spans="1:8" x14ac:dyDescent="0.3">
      <c r="A424" s="2">
        <v>84320</v>
      </c>
      <c r="B424">
        <v>0.70365373336393378</v>
      </c>
      <c r="C424" s="15">
        <f t="shared" si="30"/>
        <v>1.0502294527819906</v>
      </c>
      <c r="D424" s="15">
        <f t="shared" si="31"/>
        <v>10</v>
      </c>
      <c r="E424" s="2">
        <f t="shared" si="32"/>
        <v>4.748852736090047</v>
      </c>
      <c r="F424" s="2">
        <v>5</v>
      </c>
      <c r="G424" s="2">
        <f t="shared" si="33"/>
        <v>-0.25114726390995301</v>
      </c>
      <c r="H424" s="2" t="e">
        <f t="shared" si="34"/>
        <v>#NUM!</v>
      </c>
    </row>
    <row r="425" spans="1:8" x14ac:dyDescent="0.3">
      <c r="A425" s="2">
        <v>84520</v>
      </c>
      <c r="B425">
        <v>0.70160656740291205</v>
      </c>
      <c r="C425" s="15">
        <f t="shared" si="30"/>
        <v>1.0471739811983762</v>
      </c>
      <c r="D425" s="15">
        <f t="shared" si="31"/>
        <v>10</v>
      </c>
      <c r="E425" s="2">
        <f t="shared" si="32"/>
        <v>4.7641300940081184</v>
      </c>
      <c r="F425" s="2">
        <v>5</v>
      </c>
      <c r="G425" s="2">
        <f t="shared" si="33"/>
        <v>-0.23586990599188162</v>
      </c>
      <c r="H425" s="2" t="e">
        <f t="shared" si="34"/>
        <v>#NUM!</v>
      </c>
    </row>
    <row r="426" spans="1:8" x14ac:dyDescent="0.3">
      <c r="A426" s="2">
        <v>84720</v>
      </c>
      <c r="B426">
        <v>0.6684566011788271</v>
      </c>
      <c r="C426" s="15">
        <f t="shared" si="30"/>
        <v>0.99769641966989109</v>
      </c>
      <c r="D426" s="15">
        <f t="shared" si="31"/>
        <v>10</v>
      </c>
      <c r="E426" s="2">
        <f t="shared" si="32"/>
        <v>5.0115179016505449</v>
      </c>
      <c r="F426" s="2">
        <v>5</v>
      </c>
      <c r="G426" s="2">
        <f t="shared" si="33"/>
        <v>1.1517901650544893E-2</v>
      </c>
      <c r="H426" s="2">
        <f t="shared" si="34"/>
        <v>5.3824444517263297</v>
      </c>
    </row>
    <row r="427" spans="1:8" x14ac:dyDescent="0.3">
      <c r="A427" s="2">
        <v>84920</v>
      </c>
      <c r="B427">
        <v>0.67649373981330574</v>
      </c>
      <c r="C427" s="15">
        <f t="shared" si="30"/>
        <v>1.0096921489750832</v>
      </c>
      <c r="D427" s="15">
        <f t="shared" si="31"/>
        <v>10</v>
      </c>
      <c r="E427" s="2">
        <f t="shared" si="32"/>
        <v>4.951539255124584</v>
      </c>
      <c r="F427" s="2">
        <v>5</v>
      </c>
      <c r="G427" s="2">
        <f t="shared" si="33"/>
        <v>-4.8460744875415962E-2</v>
      </c>
      <c r="H427" s="2" t="e">
        <f t="shared" si="34"/>
        <v>#NUM!</v>
      </c>
    </row>
    <row r="428" spans="1:8" x14ac:dyDescent="0.3">
      <c r="A428" s="2">
        <v>85120</v>
      </c>
      <c r="B428">
        <v>0.70816422618767361</v>
      </c>
      <c r="C428" s="15">
        <f t="shared" si="30"/>
        <v>1.0569615316233933</v>
      </c>
      <c r="D428" s="15">
        <f t="shared" si="31"/>
        <v>10</v>
      </c>
      <c r="E428" s="2">
        <f t="shared" si="32"/>
        <v>4.715192341883033</v>
      </c>
      <c r="F428" s="2">
        <v>5</v>
      </c>
      <c r="G428" s="2">
        <f t="shared" si="33"/>
        <v>-0.28480765811696696</v>
      </c>
      <c r="H428" s="2" t="e">
        <f t="shared" si="34"/>
        <v>#NUM!</v>
      </c>
    </row>
    <row r="429" spans="1:8" x14ac:dyDescent="0.3">
      <c r="A429" s="2">
        <v>85320</v>
      </c>
      <c r="B429">
        <v>0.66821898873329599</v>
      </c>
      <c r="C429" s="15">
        <f t="shared" si="30"/>
        <v>0.99734177422879988</v>
      </c>
      <c r="D429" s="15">
        <f t="shared" si="31"/>
        <v>10</v>
      </c>
      <c r="E429" s="2">
        <f t="shared" si="32"/>
        <v>5.0132911288560003</v>
      </c>
      <c r="F429" s="2">
        <v>5</v>
      </c>
      <c r="G429" s="2">
        <f t="shared" si="33"/>
        <v>1.3291128856000256E-2</v>
      </c>
      <c r="H429" s="2">
        <f t="shared" si="34"/>
        <v>5.2396039004202786</v>
      </c>
    </row>
    <row r="430" spans="1:8" x14ac:dyDescent="0.3">
      <c r="A430" s="2">
        <v>85520</v>
      </c>
      <c r="B430">
        <v>0.68068222251353028</v>
      </c>
      <c r="C430" s="15">
        <f t="shared" si="30"/>
        <v>1.0159436156918362</v>
      </c>
      <c r="D430" s="15">
        <f t="shared" si="31"/>
        <v>10</v>
      </c>
      <c r="E430" s="2">
        <f t="shared" si="32"/>
        <v>4.9202819215408189</v>
      </c>
      <c r="F430" s="2">
        <v>5</v>
      </c>
      <c r="G430" s="2">
        <f t="shared" si="33"/>
        <v>-7.9718078459181108E-2</v>
      </c>
      <c r="H430" s="2" t="e">
        <f t="shared" si="34"/>
        <v>#NUM!</v>
      </c>
    </row>
    <row r="431" spans="1:8" x14ac:dyDescent="0.3">
      <c r="A431" s="2">
        <v>85720</v>
      </c>
      <c r="B431">
        <v>0.66450361220607845</v>
      </c>
      <c r="C431" s="15">
        <f t="shared" si="30"/>
        <v>0.99179643612847523</v>
      </c>
      <c r="D431" s="15">
        <f t="shared" si="31"/>
        <v>10</v>
      </c>
      <c r="E431" s="2">
        <f t="shared" si="32"/>
        <v>5.0410178193576236</v>
      </c>
      <c r="F431" s="2">
        <v>5</v>
      </c>
      <c r="G431" s="2">
        <f t="shared" si="33"/>
        <v>4.1017819357623608E-2</v>
      </c>
      <c r="H431" s="2">
        <f t="shared" si="34"/>
        <v>4.1182095176382241</v>
      </c>
    </row>
    <row r="432" spans="1:8" x14ac:dyDescent="0.3">
      <c r="A432" s="2">
        <v>85920</v>
      </c>
      <c r="B432">
        <v>0.67204518506944122</v>
      </c>
      <c r="C432" s="15">
        <f t="shared" si="30"/>
        <v>1.0030525150290166</v>
      </c>
      <c r="D432" s="15">
        <f t="shared" si="31"/>
        <v>10</v>
      </c>
      <c r="E432" s="2">
        <f t="shared" si="32"/>
        <v>4.9847374248549166</v>
      </c>
      <c r="F432" s="2">
        <v>5</v>
      </c>
      <c r="G432" s="2">
        <f t="shared" si="33"/>
        <v>-1.5262575145083446E-2</v>
      </c>
      <c r="H432" s="2" t="e">
        <f t="shared" si="34"/>
        <v>#NUM!</v>
      </c>
    </row>
    <row r="433" spans="1:8" x14ac:dyDescent="0.3">
      <c r="A433" s="2">
        <v>86120</v>
      </c>
      <c r="B433">
        <v>0.69984066208471063</v>
      </c>
      <c r="C433" s="15">
        <f t="shared" si="30"/>
        <v>1.0445383016189711</v>
      </c>
      <c r="D433" s="15">
        <f t="shared" si="31"/>
        <v>10</v>
      </c>
      <c r="E433" s="2">
        <f t="shared" si="32"/>
        <v>4.7773084919051447</v>
      </c>
      <c r="F433" s="2">
        <v>5</v>
      </c>
      <c r="G433" s="2">
        <f t="shared" si="33"/>
        <v>-0.22269150809485527</v>
      </c>
      <c r="H433" s="2" t="e">
        <f t="shared" si="34"/>
        <v>#NUM!</v>
      </c>
    </row>
    <row r="434" spans="1:8" x14ac:dyDescent="0.3">
      <c r="A434" s="2">
        <v>86320</v>
      </c>
      <c r="B434">
        <v>0.6615692387276344</v>
      </c>
      <c r="C434" s="15">
        <f t="shared" si="30"/>
        <v>0.98741677422034979</v>
      </c>
      <c r="D434" s="15">
        <f t="shared" si="31"/>
        <v>10</v>
      </c>
      <c r="E434" s="2">
        <f t="shared" si="32"/>
        <v>5.0629161288982507</v>
      </c>
      <c r="F434" s="2">
        <v>5</v>
      </c>
      <c r="G434" s="2">
        <f t="shared" si="33"/>
        <v>6.2916128898250712E-2</v>
      </c>
      <c r="H434" s="2">
        <f t="shared" si="34"/>
        <v>3.6947481736657188</v>
      </c>
    </row>
    <row r="435" spans="1:8" x14ac:dyDescent="0.3">
      <c r="A435" s="2">
        <v>86520</v>
      </c>
      <c r="B435">
        <v>0.67798396247285253</v>
      </c>
      <c r="C435" s="15">
        <f t="shared" si="30"/>
        <v>1.0119163618997797</v>
      </c>
      <c r="D435" s="15">
        <f t="shared" si="31"/>
        <v>10</v>
      </c>
      <c r="E435" s="2">
        <f t="shared" si="32"/>
        <v>4.9404181905011013</v>
      </c>
      <c r="F435" s="2">
        <v>5</v>
      </c>
      <c r="G435" s="2">
        <f t="shared" si="33"/>
        <v>-5.9581809498898686E-2</v>
      </c>
      <c r="H435" s="2" t="e">
        <f t="shared" si="34"/>
        <v>#NUM!</v>
      </c>
    </row>
    <row r="436" spans="1:8" x14ac:dyDescent="0.3">
      <c r="A436" s="2">
        <v>86720</v>
      </c>
      <c r="B436">
        <v>0.65424811590749221</v>
      </c>
      <c r="C436" s="15">
        <f t="shared" si="30"/>
        <v>0.97648972523506294</v>
      </c>
      <c r="D436" s="15">
        <f t="shared" si="31"/>
        <v>10</v>
      </c>
      <c r="E436" s="2">
        <f t="shared" si="32"/>
        <v>5.1175513738246856</v>
      </c>
      <c r="F436" s="2">
        <v>5</v>
      </c>
      <c r="G436" s="2">
        <f t="shared" si="33"/>
        <v>0.11755137382468561</v>
      </c>
      <c r="H436" s="2">
        <f t="shared" si="34"/>
        <v>3.0804087137075151</v>
      </c>
    </row>
    <row r="437" spans="1:8" x14ac:dyDescent="0.3">
      <c r="A437" s="2">
        <v>86920</v>
      </c>
      <c r="B437">
        <v>0.6661434744376471</v>
      </c>
      <c r="C437" s="15">
        <f t="shared" si="30"/>
        <v>0.99424399169798072</v>
      </c>
      <c r="D437" s="15">
        <f t="shared" si="31"/>
        <v>10</v>
      </c>
      <c r="E437" s="2">
        <f t="shared" si="32"/>
        <v>5.0287800415100961</v>
      </c>
      <c r="F437" s="2">
        <v>5</v>
      </c>
      <c r="G437" s="2">
        <f t="shared" si="33"/>
        <v>2.8780041510096055E-2</v>
      </c>
      <c r="H437" s="2">
        <f t="shared" si="34"/>
        <v>4.4701033728554291</v>
      </c>
    </row>
    <row r="438" spans="1:8" x14ac:dyDescent="0.3">
      <c r="A438" s="2">
        <v>87120</v>
      </c>
      <c r="B438">
        <v>0.67268238833218297</v>
      </c>
      <c r="C438" s="15">
        <f t="shared" si="30"/>
        <v>1.0040035646748999</v>
      </c>
      <c r="D438" s="15">
        <f t="shared" si="31"/>
        <v>10</v>
      </c>
      <c r="E438" s="2">
        <f t="shared" si="32"/>
        <v>4.9799821766255006</v>
      </c>
      <c r="F438" s="2">
        <v>5</v>
      </c>
      <c r="G438" s="2">
        <f t="shared" si="33"/>
        <v>-2.0017823374499422E-2</v>
      </c>
      <c r="H438" s="2" t="e">
        <f t="shared" si="34"/>
        <v>#NUM!</v>
      </c>
    </row>
    <row r="439" spans="1:8" x14ac:dyDescent="0.3">
      <c r="A439" s="2">
        <v>87320</v>
      </c>
      <c r="B439">
        <v>0.67001899364289597</v>
      </c>
      <c r="C439" s="15">
        <f t="shared" si="30"/>
        <v>1.0000283487207402</v>
      </c>
      <c r="D439" s="15">
        <f t="shared" si="31"/>
        <v>10</v>
      </c>
      <c r="E439" s="2">
        <f t="shared" si="32"/>
        <v>4.9998582563962994</v>
      </c>
      <c r="F439" s="2">
        <v>5</v>
      </c>
      <c r="G439" s="2">
        <f t="shared" si="33"/>
        <v>-1.4174360370056149E-4</v>
      </c>
      <c r="H439" s="2" t="e">
        <f t="shared" si="34"/>
        <v>#NUM!</v>
      </c>
    </row>
    <row r="440" spans="1:8" x14ac:dyDescent="0.3">
      <c r="A440" s="2">
        <v>87520</v>
      </c>
      <c r="B440">
        <v>0.69558796513888854</v>
      </c>
      <c r="C440" s="15">
        <f t="shared" si="30"/>
        <v>1.0381909927446098</v>
      </c>
      <c r="D440" s="15">
        <f t="shared" si="31"/>
        <v>10</v>
      </c>
      <c r="E440" s="2">
        <f t="shared" si="32"/>
        <v>4.8090450362769506</v>
      </c>
      <c r="F440" s="2">
        <v>5</v>
      </c>
      <c r="G440" s="2">
        <f t="shared" si="33"/>
        <v>-0.19095496372304943</v>
      </c>
      <c r="H440" s="2" t="e">
        <f t="shared" si="34"/>
        <v>#NUM!</v>
      </c>
    </row>
    <row r="441" spans="1:8" x14ac:dyDescent="0.3">
      <c r="A441" s="2">
        <v>87720</v>
      </c>
      <c r="B441">
        <v>0.64812072684728161</v>
      </c>
      <c r="C441" s="15">
        <f t="shared" si="30"/>
        <v>0.96734436842877847</v>
      </c>
      <c r="D441" s="15">
        <f t="shared" si="31"/>
        <v>10</v>
      </c>
      <c r="E441" s="2">
        <f t="shared" si="32"/>
        <v>5.1632781578561078</v>
      </c>
      <c r="F441" s="2">
        <v>5</v>
      </c>
      <c r="G441" s="2">
        <f t="shared" si="33"/>
        <v>0.16327815785610778</v>
      </c>
      <c r="H441" s="2">
        <f t="shared" si="34"/>
        <v>2.7607245417849371</v>
      </c>
    </row>
    <row r="442" spans="1:8" x14ac:dyDescent="0.3">
      <c r="A442" s="2">
        <v>87920</v>
      </c>
      <c r="B442">
        <v>0.69385874649204871</v>
      </c>
      <c r="C442" s="15">
        <f t="shared" si="30"/>
        <v>1.0356100693911174</v>
      </c>
      <c r="D442" s="15">
        <f t="shared" si="31"/>
        <v>10</v>
      </c>
      <c r="E442" s="2">
        <f t="shared" si="32"/>
        <v>4.8219496530444133</v>
      </c>
      <c r="F442" s="2">
        <v>5</v>
      </c>
      <c r="G442" s="2">
        <f t="shared" si="33"/>
        <v>-0.17805034695558675</v>
      </c>
      <c r="H442" s="2" t="e">
        <f t="shared" si="34"/>
        <v>#NUM!</v>
      </c>
    </row>
    <row r="443" spans="1:8" x14ac:dyDescent="0.3">
      <c r="A443" s="2">
        <v>88120</v>
      </c>
      <c r="B443">
        <v>0.67694336495932961</v>
      </c>
      <c r="C443" s="15">
        <f t="shared" si="30"/>
        <v>1.0103632312825814</v>
      </c>
      <c r="D443" s="15">
        <f t="shared" si="31"/>
        <v>10</v>
      </c>
      <c r="E443" s="2">
        <f t="shared" si="32"/>
        <v>4.9481838435870928</v>
      </c>
      <c r="F443" s="2">
        <v>5</v>
      </c>
      <c r="G443" s="2">
        <f t="shared" si="33"/>
        <v>-5.1816156412907155E-2</v>
      </c>
      <c r="H443" s="2" t="e">
        <f t="shared" si="34"/>
        <v>#NUM!</v>
      </c>
    </row>
    <row r="444" spans="1:8" x14ac:dyDescent="0.3">
      <c r="A444" s="2">
        <v>88320</v>
      </c>
      <c r="B444">
        <v>0.66918126311322756</v>
      </c>
      <c r="C444" s="15">
        <f t="shared" si="30"/>
        <v>0.99877800464660826</v>
      </c>
      <c r="D444" s="15">
        <f t="shared" si="31"/>
        <v>10</v>
      </c>
      <c r="E444" s="2">
        <f t="shared" si="32"/>
        <v>5.0061099767669583</v>
      </c>
      <c r="F444" s="2">
        <v>5</v>
      </c>
      <c r="G444" s="2">
        <f t="shared" si="33"/>
        <v>6.1099767669583471E-3</v>
      </c>
      <c r="H444" s="2">
        <f t="shared" si="34"/>
        <v>6.0153442894665972</v>
      </c>
    </row>
    <row r="445" spans="1:8" x14ac:dyDescent="0.3">
      <c r="A445" s="2">
        <v>88520</v>
      </c>
      <c r="B445">
        <v>0.69439919369015668</v>
      </c>
      <c r="C445" s="15">
        <f t="shared" si="30"/>
        <v>1.0364167070002337</v>
      </c>
      <c r="D445" s="15">
        <f t="shared" si="31"/>
        <v>10</v>
      </c>
      <c r="E445" s="2">
        <f t="shared" si="32"/>
        <v>4.8179164649988317</v>
      </c>
      <c r="F445" s="2">
        <v>5</v>
      </c>
      <c r="G445" s="2">
        <f t="shared" si="33"/>
        <v>-0.18208353500116825</v>
      </c>
      <c r="H445" s="2" t="e">
        <f t="shared" si="34"/>
        <v>#NUM!</v>
      </c>
    </row>
    <row r="446" spans="1:8" x14ac:dyDescent="0.3">
      <c r="A446" s="2">
        <v>88720</v>
      </c>
      <c r="B446">
        <v>0.68048167224896094</v>
      </c>
      <c r="C446" s="15">
        <f t="shared" si="30"/>
        <v>1.0156442869387476</v>
      </c>
      <c r="D446" s="15">
        <f t="shared" si="31"/>
        <v>10</v>
      </c>
      <c r="E446" s="2">
        <f t="shared" si="32"/>
        <v>4.921778565306262</v>
      </c>
      <c r="F446" s="2">
        <v>5</v>
      </c>
      <c r="G446" s="2">
        <f t="shared" si="33"/>
        <v>-7.822143469373799E-2</v>
      </c>
      <c r="H446" s="2" t="e">
        <f t="shared" si="34"/>
        <v>#NUM!</v>
      </c>
    </row>
    <row r="447" spans="1:8" x14ac:dyDescent="0.3">
      <c r="A447" s="2">
        <v>88920</v>
      </c>
      <c r="B447">
        <v>0.70142548183197717</v>
      </c>
      <c r="C447" s="15">
        <f t="shared" si="30"/>
        <v>1.0469037042268314</v>
      </c>
      <c r="D447" s="15">
        <f t="shared" si="31"/>
        <v>10</v>
      </c>
      <c r="E447" s="2">
        <f t="shared" si="32"/>
        <v>4.7654814788658424</v>
      </c>
      <c r="F447" s="2">
        <v>5</v>
      </c>
      <c r="G447" s="2">
        <f t="shared" si="33"/>
        <v>-0.23451852113415761</v>
      </c>
      <c r="H447" s="2" t="e">
        <f t="shared" si="34"/>
        <v>#NUM!</v>
      </c>
    </row>
    <row r="448" spans="1:8" x14ac:dyDescent="0.3">
      <c r="A448" s="2">
        <v>89120</v>
      </c>
      <c r="B448">
        <v>0.66328983992824053</v>
      </c>
      <c r="C448" s="15">
        <f t="shared" si="30"/>
        <v>0.98998483571379181</v>
      </c>
      <c r="D448" s="15">
        <f t="shared" si="31"/>
        <v>10</v>
      </c>
      <c r="E448" s="2">
        <f t="shared" si="32"/>
        <v>5.0500758214310411</v>
      </c>
      <c r="F448" s="2">
        <v>5</v>
      </c>
      <c r="G448" s="2">
        <f t="shared" si="33"/>
        <v>5.0075821431041057E-2</v>
      </c>
      <c r="H448" s="2">
        <f t="shared" si="34"/>
        <v>3.9204730703093733</v>
      </c>
    </row>
    <row r="449" spans="1:8" x14ac:dyDescent="0.3">
      <c r="A449" s="2">
        <v>89320</v>
      </c>
      <c r="B449">
        <v>0.657746677877455</v>
      </c>
      <c r="C449" s="15">
        <f t="shared" si="30"/>
        <v>0.98171145951858951</v>
      </c>
      <c r="D449" s="15">
        <f t="shared" si="31"/>
        <v>10</v>
      </c>
      <c r="E449" s="2">
        <f t="shared" si="32"/>
        <v>5.0914427024070523</v>
      </c>
      <c r="F449" s="2">
        <v>5</v>
      </c>
      <c r="G449" s="2">
        <f t="shared" si="33"/>
        <v>9.1442702407052323E-2</v>
      </c>
      <c r="H449" s="2">
        <f t="shared" si="34"/>
        <v>3.3264567544775954</v>
      </c>
    </row>
    <row r="450" spans="1:8" x14ac:dyDescent="0.3">
      <c r="A450" s="2">
        <v>89520</v>
      </c>
      <c r="B450">
        <v>0.677692775797618</v>
      </c>
      <c r="C450" s="15">
        <f t="shared" si="30"/>
        <v>1.0114817549218178</v>
      </c>
      <c r="D450" s="15">
        <f t="shared" si="31"/>
        <v>10</v>
      </c>
      <c r="E450" s="2">
        <f t="shared" si="32"/>
        <v>4.9425912253909114</v>
      </c>
      <c r="F450" s="2">
        <v>5</v>
      </c>
      <c r="G450" s="2">
        <f t="shared" si="33"/>
        <v>-5.7408774609088553E-2</v>
      </c>
      <c r="H450" s="2" t="e">
        <f t="shared" si="34"/>
        <v>#NUM!</v>
      </c>
    </row>
    <row r="451" spans="1:8" x14ac:dyDescent="0.3">
      <c r="A451" s="2">
        <v>89720</v>
      </c>
      <c r="B451">
        <v>0.66380389638588722</v>
      </c>
      <c r="C451" s="15">
        <f t="shared" ref="C451:C514" si="35">B451/$J$27</f>
        <v>0.99075208415804061</v>
      </c>
      <c r="D451" s="15">
        <f t="shared" ref="D451:D514" si="36">$J$28</f>
        <v>10</v>
      </c>
      <c r="E451" s="2">
        <f t="shared" si="32"/>
        <v>5.0462395792097965</v>
      </c>
      <c r="F451" s="2">
        <v>5</v>
      </c>
      <c r="G451" s="2">
        <f t="shared" si="33"/>
        <v>4.6239579209796489E-2</v>
      </c>
      <c r="H451" s="2">
        <f t="shared" si="34"/>
        <v>3.9994153023602461</v>
      </c>
    </row>
    <row r="452" spans="1:8" x14ac:dyDescent="0.3">
      <c r="A452" s="2">
        <v>89920</v>
      </c>
      <c r="B452">
        <v>0.68971981606504007</v>
      </c>
      <c r="C452" s="15">
        <f t="shared" si="35"/>
        <v>1.0294325612911046</v>
      </c>
      <c r="D452" s="15">
        <f t="shared" si="36"/>
        <v>10</v>
      </c>
      <c r="E452" s="2">
        <f t="shared" ref="E452:E515" si="37">D452-(F452*C452)</f>
        <v>4.8528371935444774</v>
      </c>
      <c r="F452" s="2">
        <v>5</v>
      </c>
      <c r="G452" s="2">
        <f t="shared" ref="G452:G515" si="38">F452-(F452*C452)</f>
        <v>-0.1471628064555226</v>
      </c>
      <c r="H452" s="2" t="e">
        <f t="shared" ref="H452:H515" si="39">LN((F452*E452)/(D452*G452))</f>
        <v>#NUM!</v>
      </c>
    </row>
    <row r="453" spans="1:8" x14ac:dyDescent="0.3">
      <c r="A453" s="2">
        <v>90120</v>
      </c>
      <c r="B453">
        <v>0.68053436104749476</v>
      </c>
      <c r="C453" s="15">
        <f t="shared" si="35"/>
        <v>1.0157229269365593</v>
      </c>
      <c r="D453" s="15">
        <f t="shared" si="36"/>
        <v>10</v>
      </c>
      <c r="E453" s="2">
        <f t="shared" si="37"/>
        <v>4.9213853653172031</v>
      </c>
      <c r="F453" s="2">
        <v>5</v>
      </c>
      <c r="G453" s="2">
        <f t="shared" si="38"/>
        <v>-7.8614634682796947E-2</v>
      </c>
      <c r="H453" s="2" t="e">
        <f t="shared" si="39"/>
        <v>#NUM!</v>
      </c>
    </row>
    <row r="454" spans="1:8" x14ac:dyDescent="0.3">
      <c r="A454" s="2">
        <v>90320</v>
      </c>
      <c r="B454">
        <v>0.72221605363218921</v>
      </c>
      <c r="C454" s="15">
        <f t="shared" si="35"/>
        <v>1.0779344084062525</v>
      </c>
      <c r="D454" s="15">
        <f t="shared" si="36"/>
        <v>10</v>
      </c>
      <c r="E454" s="2">
        <f t="shared" si="37"/>
        <v>4.6103279579687371</v>
      </c>
      <c r="F454" s="2">
        <v>5</v>
      </c>
      <c r="G454" s="2">
        <f t="shared" si="38"/>
        <v>-0.38967204203126293</v>
      </c>
      <c r="H454" s="2" t="e">
        <f t="shared" si="39"/>
        <v>#NUM!</v>
      </c>
    </row>
    <row r="455" spans="1:8" x14ac:dyDescent="0.3">
      <c r="A455" s="2">
        <v>90520</v>
      </c>
      <c r="B455">
        <v>0.67460711910678661</v>
      </c>
      <c r="C455" s="15">
        <f t="shared" si="35"/>
        <v>1.0068762971743084</v>
      </c>
      <c r="D455" s="15">
        <f t="shared" si="36"/>
        <v>10</v>
      </c>
      <c r="E455" s="2">
        <f t="shared" si="37"/>
        <v>4.9656185141284581</v>
      </c>
      <c r="F455" s="2">
        <v>5</v>
      </c>
      <c r="G455" s="2">
        <f t="shared" si="38"/>
        <v>-3.4381485871541884E-2</v>
      </c>
      <c r="H455" s="2" t="e">
        <f t="shared" si="39"/>
        <v>#NUM!</v>
      </c>
    </row>
    <row r="456" spans="1:8" x14ac:dyDescent="0.3">
      <c r="A456" s="2">
        <v>90720</v>
      </c>
      <c r="B456">
        <v>0.69943462574342274</v>
      </c>
      <c r="C456" s="15">
        <f t="shared" si="35"/>
        <v>1.0439322772289892</v>
      </c>
      <c r="D456" s="15">
        <f t="shared" si="36"/>
        <v>10</v>
      </c>
      <c r="E456" s="2">
        <f t="shared" si="37"/>
        <v>4.7803386138550543</v>
      </c>
      <c r="F456" s="2">
        <v>5</v>
      </c>
      <c r="G456" s="2">
        <f t="shared" si="38"/>
        <v>-0.21966138614494568</v>
      </c>
      <c r="H456" s="2" t="e">
        <f t="shared" si="39"/>
        <v>#NUM!</v>
      </c>
    </row>
    <row r="457" spans="1:8" x14ac:dyDescent="0.3">
      <c r="A457" s="2">
        <v>90920</v>
      </c>
      <c r="B457">
        <v>0.66651235197183001</v>
      </c>
      <c r="C457" s="15">
        <f t="shared" si="35"/>
        <v>0.99479455518183579</v>
      </c>
      <c r="D457" s="15">
        <f t="shared" si="36"/>
        <v>10</v>
      </c>
      <c r="E457" s="2">
        <f t="shared" si="37"/>
        <v>5.0260272240908215</v>
      </c>
      <c r="F457" s="2">
        <v>5</v>
      </c>
      <c r="G457" s="2">
        <f t="shared" si="38"/>
        <v>2.6027224090821477E-2</v>
      </c>
      <c r="H457" s="2">
        <f t="shared" si="39"/>
        <v>4.5700948835491397</v>
      </c>
    </row>
    <row r="458" spans="1:8" x14ac:dyDescent="0.3">
      <c r="A458" s="2">
        <v>91120</v>
      </c>
      <c r="B458">
        <v>0.66040331682383335</v>
      </c>
      <c r="C458" s="15">
        <f t="shared" si="35"/>
        <v>0.98567659227437809</v>
      </c>
      <c r="D458" s="15">
        <f t="shared" si="36"/>
        <v>10</v>
      </c>
      <c r="E458" s="2">
        <f t="shared" si="37"/>
        <v>5.0716170386281094</v>
      </c>
      <c r="F458" s="2">
        <v>5</v>
      </c>
      <c r="G458" s="2">
        <f t="shared" si="38"/>
        <v>7.161703862810942E-2</v>
      </c>
      <c r="H458" s="2">
        <f t="shared" si="39"/>
        <v>3.5669347923814834</v>
      </c>
    </row>
    <row r="459" spans="1:8" x14ac:dyDescent="0.3">
      <c r="A459" s="2">
        <v>91320</v>
      </c>
      <c r="B459">
        <v>0.65925993458614918</v>
      </c>
      <c r="C459" s="15">
        <f t="shared" si="35"/>
        <v>0.98397005162111817</v>
      </c>
      <c r="D459" s="15">
        <f t="shared" si="36"/>
        <v>10</v>
      </c>
      <c r="E459" s="2">
        <f t="shared" si="37"/>
        <v>5.0801497418944095</v>
      </c>
      <c r="F459" s="2">
        <v>5</v>
      </c>
      <c r="G459" s="2">
        <f t="shared" si="38"/>
        <v>8.0149741894409487E-2</v>
      </c>
      <c r="H459" s="2">
        <f t="shared" si="39"/>
        <v>3.4560521775604953</v>
      </c>
    </row>
    <row r="460" spans="1:8" x14ac:dyDescent="0.3">
      <c r="A460" s="2">
        <v>91520</v>
      </c>
      <c r="B460">
        <v>0.66678039724128846</v>
      </c>
      <c r="C460" s="15">
        <f t="shared" si="35"/>
        <v>0.9951946227481917</v>
      </c>
      <c r="D460" s="15">
        <f t="shared" si="36"/>
        <v>10</v>
      </c>
      <c r="E460" s="2">
        <f t="shared" si="37"/>
        <v>5.0240268862590414</v>
      </c>
      <c r="F460" s="2">
        <v>5</v>
      </c>
      <c r="G460" s="2">
        <f t="shared" si="38"/>
        <v>2.4026886259041369E-2</v>
      </c>
      <c r="H460" s="2">
        <f t="shared" si="39"/>
        <v>4.6496664150206124</v>
      </c>
    </row>
    <row r="461" spans="1:8" x14ac:dyDescent="0.3">
      <c r="A461" s="2">
        <v>91720</v>
      </c>
      <c r="B461">
        <v>0.69576621162820262</v>
      </c>
      <c r="C461" s="15">
        <f t="shared" si="35"/>
        <v>1.0384570322808995</v>
      </c>
      <c r="D461" s="15">
        <f t="shared" si="36"/>
        <v>10</v>
      </c>
      <c r="E461" s="2">
        <f t="shared" si="37"/>
        <v>4.8077148385955031</v>
      </c>
      <c r="F461" s="2">
        <v>5</v>
      </c>
      <c r="G461" s="2">
        <f t="shared" si="38"/>
        <v>-0.19228516140449692</v>
      </c>
      <c r="H461" s="2" t="e">
        <f t="shared" si="39"/>
        <v>#NUM!</v>
      </c>
    </row>
    <row r="462" spans="1:8" x14ac:dyDescent="0.3">
      <c r="A462" s="2">
        <v>91920</v>
      </c>
      <c r="B462">
        <v>0.66168419385049781</v>
      </c>
      <c r="C462" s="15">
        <f t="shared" si="35"/>
        <v>0.98758834903059367</v>
      </c>
      <c r="D462" s="15">
        <f t="shared" si="36"/>
        <v>10</v>
      </c>
      <c r="E462" s="2">
        <f t="shared" si="37"/>
        <v>5.0620582548470319</v>
      </c>
      <c r="F462" s="2">
        <v>5</v>
      </c>
      <c r="G462" s="2">
        <f t="shared" si="38"/>
        <v>6.2058254847031868E-2</v>
      </c>
      <c r="H462" s="2">
        <f t="shared" si="39"/>
        <v>3.7083077305361667</v>
      </c>
    </row>
    <row r="463" spans="1:8" x14ac:dyDescent="0.3">
      <c r="A463" s="2">
        <v>92120</v>
      </c>
      <c r="B463">
        <v>0.66345795731270585</v>
      </c>
      <c r="C463" s="15">
        <f t="shared" si="35"/>
        <v>0.99023575718314305</v>
      </c>
      <c r="D463" s="15">
        <f t="shared" si="36"/>
        <v>10</v>
      </c>
      <c r="E463" s="2">
        <f t="shared" si="37"/>
        <v>5.0488212140842847</v>
      </c>
      <c r="F463" s="2">
        <v>5</v>
      </c>
      <c r="G463" s="2">
        <f t="shared" si="38"/>
        <v>4.8821214084284748E-2</v>
      </c>
      <c r="H463" s="2">
        <f t="shared" si="39"/>
        <v>3.9455979582685954</v>
      </c>
    </row>
    <row r="464" spans="1:8" x14ac:dyDescent="0.3">
      <c r="A464" s="2">
        <v>92320</v>
      </c>
      <c r="B464">
        <v>0.66008007232338894</v>
      </c>
      <c r="C464" s="15">
        <f t="shared" si="35"/>
        <v>0.98519413779610288</v>
      </c>
      <c r="D464" s="15">
        <f t="shared" si="36"/>
        <v>10</v>
      </c>
      <c r="E464" s="2">
        <f t="shared" si="37"/>
        <v>5.0740293110194852</v>
      </c>
      <c r="F464" s="2">
        <v>5</v>
      </c>
      <c r="G464" s="2">
        <f t="shared" si="38"/>
        <v>7.4029311019485178E-2</v>
      </c>
      <c r="H464" s="2">
        <f t="shared" si="39"/>
        <v>3.5342822266539886</v>
      </c>
    </row>
    <row r="465" spans="1:8" x14ac:dyDescent="0.3">
      <c r="A465" s="2">
        <v>92520</v>
      </c>
      <c r="B465">
        <v>0.68827605394631741</v>
      </c>
      <c r="C465" s="15">
        <f t="shared" si="35"/>
        <v>1.02727769245719</v>
      </c>
      <c r="D465" s="15">
        <f t="shared" si="36"/>
        <v>10</v>
      </c>
      <c r="E465" s="2">
        <f t="shared" si="37"/>
        <v>4.8636115377140499</v>
      </c>
      <c r="F465" s="2">
        <v>5</v>
      </c>
      <c r="G465" s="2">
        <f t="shared" si="38"/>
        <v>-0.13638846228595014</v>
      </c>
      <c r="H465" s="2" t="e">
        <f t="shared" si="39"/>
        <v>#NUM!</v>
      </c>
    </row>
    <row r="466" spans="1:8" x14ac:dyDescent="0.3">
      <c r="A466" s="2">
        <v>92720</v>
      </c>
      <c r="B466">
        <v>0.67766492625481156</v>
      </c>
      <c r="C466" s="15">
        <f t="shared" si="35"/>
        <v>1.0114401884400173</v>
      </c>
      <c r="D466" s="15">
        <f t="shared" si="36"/>
        <v>10</v>
      </c>
      <c r="E466" s="2">
        <f t="shared" si="37"/>
        <v>4.9427990577999132</v>
      </c>
      <c r="F466" s="2">
        <v>5</v>
      </c>
      <c r="G466" s="2">
        <f t="shared" si="38"/>
        <v>-5.7200942200086757E-2</v>
      </c>
      <c r="H466" s="2" t="e">
        <f t="shared" si="39"/>
        <v>#NUM!</v>
      </c>
    </row>
    <row r="467" spans="1:8" x14ac:dyDescent="0.3">
      <c r="A467" s="2">
        <v>92920</v>
      </c>
      <c r="B467">
        <v>0.68848040909405017</v>
      </c>
      <c r="C467" s="15">
        <f t="shared" si="35"/>
        <v>1.0275827001403732</v>
      </c>
      <c r="D467" s="15">
        <f t="shared" si="36"/>
        <v>10</v>
      </c>
      <c r="E467" s="2">
        <f t="shared" si="37"/>
        <v>4.8620864992981341</v>
      </c>
      <c r="F467" s="2">
        <v>5</v>
      </c>
      <c r="G467" s="2">
        <f t="shared" si="38"/>
        <v>-0.13791350070186592</v>
      </c>
      <c r="H467" s="2" t="e">
        <f t="shared" si="39"/>
        <v>#NUM!</v>
      </c>
    </row>
    <row r="468" spans="1:8" x14ac:dyDescent="0.3">
      <c r="A468" s="2">
        <v>93120</v>
      </c>
      <c r="B468">
        <v>0.69531285351268057</v>
      </c>
      <c r="C468" s="15">
        <f t="shared" si="35"/>
        <v>1.0377803783771351</v>
      </c>
      <c r="D468" s="15">
        <f t="shared" si="36"/>
        <v>10</v>
      </c>
      <c r="E468" s="2">
        <f t="shared" si="37"/>
        <v>4.811098108114324</v>
      </c>
      <c r="F468" s="2">
        <v>5</v>
      </c>
      <c r="G468" s="2">
        <f t="shared" si="38"/>
        <v>-0.18890189188567597</v>
      </c>
      <c r="H468" s="2" t="e">
        <f t="shared" si="39"/>
        <v>#NUM!</v>
      </c>
    </row>
    <row r="469" spans="1:8" x14ac:dyDescent="0.3">
      <c r="A469" s="2">
        <v>93320</v>
      </c>
      <c r="B469">
        <v>0.63594041812478463</v>
      </c>
      <c r="C469" s="15">
        <f t="shared" si="35"/>
        <v>0.94916480317132035</v>
      </c>
      <c r="D469" s="15">
        <f t="shared" si="36"/>
        <v>10</v>
      </c>
      <c r="E469" s="2">
        <f t="shared" si="37"/>
        <v>5.2541759841433979</v>
      </c>
      <c r="F469" s="2">
        <v>5</v>
      </c>
      <c r="G469" s="2">
        <f t="shared" si="38"/>
        <v>0.25417598414339793</v>
      </c>
      <c r="H469" s="2">
        <f t="shared" si="39"/>
        <v>2.3356044063272203</v>
      </c>
    </row>
    <row r="470" spans="1:8" x14ac:dyDescent="0.3">
      <c r="A470" s="2">
        <v>93520</v>
      </c>
      <c r="B470">
        <v>0.65483774107864656</v>
      </c>
      <c r="C470" s="15">
        <f t="shared" si="35"/>
        <v>0.97736976280395005</v>
      </c>
      <c r="D470" s="15">
        <f t="shared" si="36"/>
        <v>10</v>
      </c>
      <c r="E470" s="2">
        <f t="shared" si="37"/>
        <v>5.1131511859802501</v>
      </c>
      <c r="F470" s="2">
        <v>5</v>
      </c>
      <c r="G470" s="2">
        <f t="shared" si="38"/>
        <v>0.11315118598025009</v>
      </c>
      <c r="H470" s="2">
        <f t="shared" si="39"/>
        <v>3.1176991295093703</v>
      </c>
    </row>
    <row r="471" spans="1:8" x14ac:dyDescent="0.3">
      <c r="A471" s="2">
        <v>93720</v>
      </c>
      <c r="B471">
        <v>0.69261811576562238</v>
      </c>
      <c r="C471" s="15">
        <f t="shared" si="35"/>
        <v>1.0337583817397349</v>
      </c>
      <c r="D471" s="15">
        <f t="shared" si="36"/>
        <v>10</v>
      </c>
      <c r="E471" s="2">
        <f t="shared" si="37"/>
        <v>4.8312080913013258</v>
      </c>
      <c r="F471" s="2">
        <v>5</v>
      </c>
      <c r="G471" s="2">
        <f t="shared" si="38"/>
        <v>-0.16879190869867422</v>
      </c>
      <c r="H471" s="2" t="e">
        <f t="shared" si="39"/>
        <v>#NUM!</v>
      </c>
    </row>
    <row r="472" spans="1:8" x14ac:dyDescent="0.3">
      <c r="A472" s="2">
        <v>93920</v>
      </c>
      <c r="B472">
        <v>0.68428501673613507</v>
      </c>
      <c r="C472" s="15">
        <f t="shared" si="35"/>
        <v>1.021320920501694</v>
      </c>
      <c r="D472" s="15">
        <f t="shared" si="36"/>
        <v>10</v>
      </c>
      <c r="E472" s="2">
        <f t="shared" si="37"/>
        <v>4.8933953974915303</v>
      </c>
      <c r="F472" s="2">
        <v>5</v>
      </c>
      <c r="G472" s="2">
        <f t="shared" si="38"/>
        <v>-0.1066046025084697</v>
      </c>
      <c r="H472" s="2" t="e">
        <f t="shared" si="39"/>
        <v>#NUM!</v>
      </c>
    </row>
    <row r="473" spans="1:8" x14ac:dyDescent="0.3">
      <c r="A473" s="2">
        <v>94120</v>
      </c>
      <c r="B473">
        <v>0.69339012629382668</v>
      </c>
      <c r="C473" s="15">
        <f t="shared" si="35"/>
        <v>1.0349106362594427</v>
      </c>
      <c r="D473" s="15">
        <f t="shared" si="36"/>
        <v>10</v>
      </c>
      <c r="E473" s="2">
        <f t="shared" si="37"/>
        <v>4.8254468187027868</v>
      </c>
      <c r="F473" s="2">
        <v>5</v>
      </c>
      <c r="G473" s="2">
        <f t="shared" si="38"/>
        <v>-0.1745531812972132</v>
      </c>
      <c r="H473" s="2" t="e">
        <f t="shared" si="39"/>
        <v>#NUM!</v>
      </c>
    </row>
    <row r="474" spans="1:8" x14ac:dyDescent="0.3">
      <c r="A474" s="2">
        <v>94320</v>
      </c>
      <c r="B474">
        <v>0.68516925143228891</v>
      </c>
      <c r="C474" s="15">
        <f t="shared" si="35"/>
        <v>1.0226406737795357</v>
      </c>
      <c r="D474" s="15">
        <f t="shared" si="36"/>
        <v>10</v>
      </c>
      <c r="E474" s="2">
        <f t="shared" si="37"/>
        <v>4.886796631102321</v>
      </c>
      <c r="F474" s="2">
        <v>5</v>
      </c>
      <c r="G474" s="2">
        <f t="shared" si="38"/>
        <v>-0.11320336889767901</v>
      </c>
      <c r="H474" s="2" t="e">
        <f t="shared" si="39"/>
        <v>#NUM!</v>
      </c>
    </row>
    <row r="475" spans="1:8" x14ac:dyDescent="0.3">
      <c r="A475" s="2">
        <v>94520</v>
      </c>
      <c r="B475">
        <v>0.65057361487481091</v>
      </c>
      <c r="C475" s="15">
        <f t="shared" si="35"/>
        <v>0.97100539533553865</v>
      </c>
      <c r="D475" s="15">
        <f t="shared" si="36"/>
        <v>10</v>
      </c>
      <c r="E475" s="2">
        <f t="shared" si="37"/>
        <v>5.144973023322307</v>
      </c>
      <c r="F475" s="2">
        <v>5</v>
      </c>
      <c r="G475" s="2">
        <f t="shared" si="38"/>
        <v>0.14497302332230699</v>
      </c>
      <c r="H475" s="2">
        <f t="shared" si="39"/>
        <v>2.8760805453552463</v>
      </c>
    </row>
    <row r="476" spans="1:8" x14ac:dyDescent="0.3">
      <c r="A476" s="2">
        <v>94720</v>
      </c>
      <c r="B476">
        <v>0.6644332670487777</v>
      </c>
      <c r="C476" s="15">
        <f t="shared" si="35"/>
        <v>0.99169144335638459</v>
      </c>
      <c r="D476" s="15">
        <f t="shared" si="36"/>
        <v>10</v>
      </c>
      <c r="E476" s="2">
        <f t="shared" si="37"/>
        <v>5.0415427832180768</v>
      </c>
      <c r="F476" s="2">
        <v>5</v>
      </c>
      <c r="G476" s="2">
        <f t="shared" si="38"/>
        <v>4.1542783218076806E-2</v>
      </c>
      <c r="H476" s="2">
        <f t="shared" si="39"/>
        <v>4.1055964243252703</v>
      </c>
    </row>
    <row r="477" spans="1:8" x14ac:dyDescent="0.3">
      <c r="A477" s="2">
        <v>94920</v>
      </c>
      <c r="B477">
        <v>0.66582536379687218</v>
      </c>
      <c r="C477" s="15">
        <f t="shared" si="35"/>
        <v>0.99376919969682409</v>
      </c>
      <c r="D477" s="15">
        <f t="shared" si="36"/>
        <v>10</v>
      </c>
      <c r="E477" s="2">
        <f t="shared" si="37"/>
        <v>5.0311540015158798</v>
      </c>
      <c r="F477" s="2">
        <v>5</v>
      </c>
      <c r="G477" s="2">
        <f t="shared" si="38"/>
        <v>3.115400151587977E-2</v>
      </c>
      <c r="H477" s="2">
        <f t="shared" si="39"/>
        <v>4.391314783418804</v>
      </c>
    </row>
    <row r="478" spans="1:8" x14ac:dyDescent="0.3">
      <c r="A478" s="2">
        <v>95120</v>
      </c>
      <c r="B478">
        <v>0.67762282771937354</v>
      </c>
      <c r="C478" s="15">
        <f t="shared" si="35"/>
        <v>1.0113773548050351</v>
      </c>
      <c r="D478" s="15">
        <f t="shared" si="36"/>
        <v>10</v>
      </c>
      <c r="E478" s="2">
        <f t="shared" si="37"/>
        <v>4.9431132259748249</v>
      </c>
      <c r="F478" s="2">
        <v>5</v>
      </c>
      <c r="G478" s="2">
        <f t="shared" si="38"/>
        <v>-5.6886774025175058E-2</v>
      </c>
      <c r="H478" s="2" t="e">
        <f t="shared" si="39"/>
        <v>#NUM!</v>
      </c>
    </row>
    <row r="479" spans="1:8" x14ac:dyDescent="0.3">
      <c r="A479" s="2">
        <v>95320</v>
      </c>
      <c r="B479">
        <v>0.66758006782863522</v>
      </c>
      <c r="C479" s="15">
        <f t="shared" si="35"/>
        <v>0.99638816093826144</v>
      </c>
      <c r="D479" s="15">
        <f t="shared" si="36"/>
        <v>10</v>
      </c>
      <c r="E479" s="2">
        <f t="shared" si="37"/>
        <v>5.0180591953086928</v>
      </c>
      <c r="F479" s="2">
        <v>5</v>
      </c>
      <c r="G479" s="2">
        <f t="shared" si="38"/>
        <v>1.8059195308692821E-2</v>
      </c>
      <c r="H479" s="2">
        <f t="shared" si="39"/>
        <v>4.9339963524454618</v>
      </c>
    </row>
    <row r="480" spans="1:8" x14ac:dyDescent="0.3">
      <c r="A480" s="2">
        <v>95520</v>
      </c>
      <c r="B480">
        <v>0.67859256235674315</v>
      </c>
      <c r="C480" s="15">
        <f t="shared" si="35"/>
        <v>1.0128247199354374</v>
      </c>
      <c r="D480" s="15">
        <f t="shared" si="36"/>
        <v>10</v>
      </c>
      <c r="E480" s="2">
        <f t="shared" si="37"/>
        <v>4.9358764003228126</v>
      </c>
      <c r="F480" s="2">
        <v>5</v>
      </c>
      <c r="G480" s="2">
        <f t="shared" si="38"/>
        <v>-6.4123599677187393E-2</v>
      </c>
      <c r="H480" s="2" t="e">
        <f>LN((F480*E480)/(D480*G480))</f>
        <v>#NUM!</v>
      </c>
    </row>
    <row r="481" spans="1:8" x14ac:dyDescent="0.3">
      <c r="A481" s="2">
        <v>95720</v>
      </c>
      <c r="B481">
        <v>0.68761200124912913</v>
      </c>
      <c r="C481" s="15">
        <f t="shared" si="35"/>
        <v>1.026286569028551</v>
      </c>
      <c r="D481" s="15">
        <f t="shared" si="36"/>
        <v>10</v>
      </c>
      <c r="E481" s="2">
        <f t="shared" si="37"/>
        <v>4.8685671548572449</v>
      </c>
      <c r="F481" s="2">
        <v>5</v>
      </c>
      <c r="G481" s="2">
        <f t="shared" si="38"/>
        <v>-0.13143284514275511</v>
      </c>
      <c r="H481" s="2" t="e">
        <f t="shared" si="39"/>
        <v>#NUM!</v>
      </c>
    </row>
    <row r="482" spans="1:8" x14ac:dyDescent="0.3">
      <c r="A482" s="2">
        <v>95920</v>
      </c>
      <c r="B482">
        <v>0.69685517865599178</v>
      </c>
      <c r="C482" s="15">
        <f t="shared" si="35"/>
        <v>1.0400823562029728</v>
      </c>
      <c r="D482" s="15">
        <f t="shared" si="36"/>
        <v>10</v>
      </c>
      <c r="E482" s="2">
        <f t="shared" si="37"/>
        <v>4.7995882189851358</v>
      </c>
      <c r="F482" s="2">
        <v>5</v>
      </c>
      <c r="G482" s="2">
        <f t="shared" si="38"/>
        <v>-0.20041178101486423</v>
      </c>
      <c r="H482" s="2" t="e">
        <f t="shared" si="39"/>
        <v>#NUM!</v>
      </c>
    </row>
    <row r="483" spans="1:8" x14ac:dyDescent="0.3">
      <c r="A483" s="2">
        <v>96120</v>
      </c>
      <c r="B483">
        <v>0.68480114997604213</v>
      </c>
      <c r="C483" s="15">
        <f t="shared" si="35"/>
        <v>1.0220912686209584</v>
      </c>
      <c r="D483" s="15">
        <f t="shared" si="36"/>
        <v>10</v>
      </c>
      <c r="E483" s="2">
        <f t="shared" si="37"/>
        <v>4.8895436568952082</v>
      </c>
      <c r="F483" s="2">
        <v>5</v>
      </c>
      <c r="G483" s="2">
        <f t="shared" si="38"/>
        <v>-0.1104563431047918</v>
      </c>
      <c r="H483" s="2" t="e">
        <f t="shared" si="39"/>
        <v>#NUM!</v>
      </c>
    </row>
    <row r="484" spans="1:8" x14ac:dyDescent="0.3">
      <c r="A484" s="2">
        <v>96320</v>
      </c>
      <c r="B484">
        <v>0.69146020955251075</v>
      </c>
      <c r="C484" s="15">
        <f t="shared" si="35"/>
        <v>1.0320301635112099</v>
      </c>
      <c r="D484" s="15">
        <f t="shared" si="36"/>
        <v>10</v>
      </c>
      <c r="E484" s="2">
        <f t="shared" si="37"/>
        <v>4.8398491824439507</v>
      </c>
      <c r="F484" s="2">
        <v>5</v>
      </c>
      <c r="G484" s="2">
        <f t="shared" si="38"/>
        <v>-0.16015081755604932</v>
      </c>
      <c r="H484" s="2" t="e">
        <f t="shared" si="39"/>
        <v>#NUM!</v>
      </c>
    </row>
    <row r="485" spans="1:8" x14ac:dyDescent="0.3">
      <c r="A485" s="2">
        <v>96520</v>
      </c>
      <c r="B485">
        <v>0.67054398683371153</v>
      </c>
      <c r="C485" s="15">
        <f t="shared" si="35"/>
        <v>1.0008119206473305</v>
      </c>
      <c r="D485" s="15">
        <f t="shared" si="36"/>
        <v>10</v>
      </c>
      <c r="E485" s="2">
        <f t="shared" si="37"/>
        <v>4.9959403967633476</v>
      </c>
      <c r="F485" s="2">
        <v>5</v>
      </c>
      <c r="G485" s="2">
        <f t="shared" si="38"/>
        <v>-4.0596032366524426E-3</v>
      </c>
      <c r="H485" s="2" t="e">
        <f t="shared" si="39"/>
        <v>#NUM!</v>
      </c>
    </row>
    <row r="486" spans="1:8" x14ac:dyDescent="0.3">
      <c r="A486" s="2">
        <v>96720</v>
      </c>
      <c r="B486">
        <v>0.68346028817329973</v>
      </c>
      <c r="C486" s="15">
        <f t="shared" si="35"/>
        <v>1.0200899823482086</v>
      </c>
      <c r="D486" s="15">
        <f t="shared" si="36"/>
        <v>10</v>
      </c>
      <c r="E486" s="2">
        <f t="shared" si="37"/>
        <v>4.8995500882589571</v>
      </c>
      <c r="F486" s="2">
        <v>5</v>
      </c>
      <c r="G486" s="2">
        <f t="shared" si="38"/>
        <v>-0.1004499117410429</v>
      </c>
      <c r="H486" s="2" t="e">
        <f t="shared" si="39"/>
        <v>#NUM!</v>
      </c>
    </row>
    <row r="487" spans="1:8" x14ac:dyDescent="0.3">
      <c r="A487" s="2">
        <v>96920</v>
      </c>
      <c r="B487">
        <v>0.6611847897609846</v>
      </c>
      <c r="C487" s="15">
        <f t="shared" si="35"/>
        <v>0.98684296979251429</v>
      </c>
      <c r="D487" s="15">
        <f t="shared" si="36"/>
        <v>10</v>
      </c>
      <c r="E487" s="2">
        <f t="shared" si="37"/>
        <v>5.0657851510374288</v>
      </c>
      <c r="F487" s="2">
        <v>5</v>
      </c>
      <c r="G487" s="2">
        <f t="shared" si="38"/>
        <v>6.5785151037428768E-2</v>
      </c>
      <c r="H487" s="2">
        <f t="shared" si="39"/>
        <v>3.6507230943813722</v>
      </c>
    </row>
    <row r="488" spans="1:8" x14ac:dyDescent="0.3">
      <c r="A488" s="2">
        <v>97120</v>
      </c>
      <c r="B488">
        <v>0.67816618911174786</v>
      </c>
      <c r="C488" s="15">
        <f t="shared" si="35"/>
        <v>1.0121883419578326</v>
      </c>
      <c r="D488" s="15">
        <f t="shared" si="36"/>
        <v>10</v>
      </c>
      <c r="E488" s="2">
        <f t="shared" si="37"/>
        <v>4.9390582902108369</v>
      </c>
      <c r="F488" s="2">
        <v>5</v>
      </c>
      <c r="G488" s="2">
        <f t="shared" si="38"/>
        <v>-6.0941709789163134E-2</v>
      </c>
      <c r="H488" s="2" t="e">
        <f t="shared" si="39"/>
        <v>#NUM!</v>
      </c>
    </row>
    <row r="489" spans="1:8" x14ac:dyDescent="0.3">
      <c r="A489" s="2">
        <v>97320</v>
      </c>
      <c r="B489">
        <v>0.69085473176612422</v>
      </c>
      <c r="C489" s="15">
        <f t="shared" si="35"/>
        <v>1.0311264653225733</v>
      </c>
      <c r="D489" s="15">
        <f t="shared" si="36"/>
        <v>10</v>
      </c>
      <c r="E489" s="2">
        <f t="shared" si="37"/>
        <v>4.8443676733871328</v>
      </c>
      <c r="F489" s="2">
        <v>5</v>
      </c>
      <c r="G489" s="2">
        <f t="shared" si="38"/>
        <v>-0.15563232661286719</v>
      </c>
      <c r="H489" s="2" t="e">
        <f t="shared" si="39"/>
        <v>#NUM!</v>
      </c>
    </row>
    <row r="490" spans="1:8" x14ac:dyDescent="0.3">
      <c r="A490" s="2">
        <v>97520</v>
      </c>
      <c r="B490">
        <v>0.70904002672644606</v>
      </c>
      <c r="C490" s="15">
        <f t="shared" si="35"/>
        <v>1.0582686966066359</v>
      </c>
      <c r="D490" s="15">
        <f t="shared" si="36"/>
        <v>10</v>
      </c>
      <c r="E490" s="2">
        <f t="shared" si="37"/>
        <v>4.7086565169668209</v>
      </c>
      <c r="F490" s="2">
        <v>5</v>
      </c>
      <c r="G490" s="2">
        <f t="shared" si="38"/>
        <v>-0.29134348303317914</v>
      </c>
      <c r="H490" s="2" t="e">
        <f t="shared" si="39"/>
        <v>#NUM!</v>
      </c>
    </row>
    <row r="491" spans="1:8" x14ac:dyDescent="0.3">
      <c r="A491" s="2">
        <v>97720</v>
      </c>
      <c r="B491">
        <v>0.69277826347574945</v>
      </c>
      <c r="C491" s="15">
        <f t="shared" si="35"/>
        <v>1.0339974081727603</v>
      </c>
      <c r="D491" s="15">
        <f t="shared" si="36"/>
        <v>10</v>
      </c>
      <c r="E491" s="2">
        <f t="shared" si="37"/>
        <v>4.830012959136198</v>
      </c>
      <c r="F491" s="2">
        <v>5</v>
      </c>
      <c r="G491" s="2">
        <f t="shared" si="38"/>
        <v>-0.16998704086380201</v>
      </c>
      <c r="H491" s="2" t="e">
        <f t="shared" si="39"/>
        <v>#NUM!</v>
      </c>
    </row>
    <row r="492" spans="1:8" x14ac:dyDescent="0.3">
      <c r="A492" s="2">
        <v>97920</v>
      </c>
      <c r="B492">
        <v>0.67304426582135179</v>
      </c>
      <c r="C492" s="15">
        <f t="shared" si="35"/>
        <v>1.0045436803303758</v>
      </c>
      <c r="D492" s="15">
        <f t="shared" si="36"/>
        <v>10</v>
      </c>
      <c r="E492" s="2">
        <f t="shared" si="37"/>
        <v>4.9772815983481209</v>
      </c>
      <c r="F492" s="2">
        <v>5</v>
      </c>
      <c r="G492" s="2">
        <f t="shared" si="38"/>
        <v>-2.2718401651879105E-2</v>
      </c>
      <c r="H492" s="2" t="e">
        <f t="shared" si="39"/>
        <v>#NUM!</v>
      </c>
    </row>
    <row r="493" spans="1:8" x14ac:dyDescent="0.3">
      <c r="A493" s="2">
        <v>98120</v>
      </c>
      <c r="B493">
        <v>0.70577321631739709</v>
      </c>
      <c r="C493" s="15">
        <f t="shared" si="35"/>
        <v>1.0533928601752194</v>
      </c>
      <c r="D493" s="15">
        <f t="shared" si="36"/>
        <v>10</v>
      </c>
      <c r="E493" s="2">
        <f t="shared" si="37"/>
        <v>4.7330356991239029</v>
      </c>
      <c r="F493" s="2">
        <v>5</v>
      </c>
      <c r="G493" s="2">
        <f t="shared" si="38"/>
        <v>-0.26696430087609713</v>
      </c>
      <c r="H493" s="2" t="e">
        <f t="shared" si="39"/>
        <v>#NUM!</v>
      </c>
    </row>
    <row r="494" spans="1:8" x14ac:dyDescent="0.3">
      <c r="A494" s="2">
        <v>98320</v>
      </c>
      <c r="B494">
        <v>0.70205262211113317</v>
      </c>
      <c r="C494" s="15">
        <f t="shared" si="35"/>
        <v>1.0478397344942285</v>
      </c>
      <c r="D494" s="15">
        <f t="shared" si="36"/>
        <v>10</v>
      </c>
      <c r="E494" s="2">
        <f t="shared" si="37"/>
        <v>4.7608013275288572</v>
      </c>
      <c r="F494" s="2">
        <v>5</v>
      </c>
      <c r="G494" s="2">
        <f t="shared" si="38"/>
        <v>-0.23919867247114279</v>
      </c>
      <c r="H494" s="2" t="e">
        <f t="shared" si="39"/>
        <v>#NUM!</v>
      </c>
    </row>
    <row r="495" spans="1:8" x14ac:dyDescent="0.3">
      <c r="A495" s="2">
        <v>98520</v>
      </c>
      <c r="B495">
        <v>0.69559292945009454</v>
      </c>
      <c r="C495" s="15">
        <f t="shared" si="35"/>
        <v>1.0381984021643202</v>
      </c>
      <c r="D495" s="15">
        <f t="shared" si="36"/>
        <v>10</v>
      </c>
      <c r="E495" s="2">
        <f t="shared" si="37"/>
        <v>4.809007989178399</v>
      </c>
      <c r="F495" s="2">
        <v>5</v>
      </c>
      <c r="G495" s="2">
        <f t="shared" si="38"/>
        <v>-0.190992010821601</v>
      </c>
      <c r="H495" s="2" t="e">
        <f t="shared" si="39"/>
        <v>#NUM!</v>
      </c>
    </row>
    <row r="496" spans="1:8" x14ac:dyDescent="0.3">
      <c r="A496" s="2">
        <v>98720</v>
      </c>
      <c r="B496">
        <v>0.67251212596949173</v>
      </c>
      <c r="C496" s="15">
        <f t="shared" si="35"/>
        <v>1.00374944174551</v>
      </c>
      <c r="D496" s="15">
        <f t="shared" si="36"/>
        <v>10</v>
      </c>
      <c r="E496" s="2">
        <f t="shared" si="37"/>
        <v>4.9812527912724498</v>
      </c>
      <c r="F496" s="2">
        <v>5</v>
      </c>
      <c r="G496" s="2">
        <f t="shared" si="38"/>
        <v>-1.8747208727550202E-2</v>
      </c>
      <c r="H496" s="2" t="e">
        <f t="shared" si="39"/>
        <v>#NUM!</v>
      </c>
    </row>
    <row r="497" spans="1:8" x14ac:dyDescent="0.3">
      <c r="A497" s="2">
        <v>98920</v>
      </c>
      <c r="B497">
        <v>0.68970860082121799</v>
      </c>
      <c r="C497" s="15">
        <f t="shared" si="35"/>
        <v>1.0294158221212208</v>
      </c>
      <c r="D497" s="15">
        <f t="shared" si="36"/>
        <v>10</v>
      </c>
      <c r="E497" s="2">
        <f t="shared" si="37"/>
        <v>4.8529208893938955</v>
      </c>
      <c r="F497" s="2">
        <v>5</v>
      </c>
      <c r="G497" s="2">
        <f t="shared" si="38"/>
        <v>-0.14707911060610446</v>
      </c>
      <c r="H497" s="2" t="e">
        <f t="shared" si="39"/>
        <v>#NUM!</v>
      </c>
    </row>
    <row r="498" spans="1:8" x14ac:dyDescent="0.3">
      <c r="A498" s="2">
        <v>99120</v>
      </c>
      <c r="B498">
        <v>0.67843423838701822</v>
      </c>
      <c r="C498" s="15">
        <f t="shared" si="35"/>
        <v>1.0125884155030123</v>
      </c>
      <c r="D498" s="15">
        <f t="shared" si="36"/>
        <v>10</v>
      </c>
      <c r="E498" s="2">
        <f t="shared" si="37"/>
        <v>4.9370579224849385</v>
      </c>
      <c r="F498" s="2">
        <v>5</v>
      </c>
      <c r="G498" s="2">
        <f t="shared" si="38"/>
        <v>-6.2942077515061534E-2</v>
      </c>
      <c r="H498" s="2" t="e">
        <f t="shared" si="39"/>
        <v>#NUM!</v>
      </c>
    </row>
    <row r="499" spans="1:8" x14ac:dyDescent="0.3">
      <c r="A499" s="2">
        <v>99320</v>
      </c>
      <c r="B499">
        <v>0.69157210221192622</v>
      </c>
      <c r="C499" s="15">
        <f t="shared" si="35"/>
        <v>1.0321971674804868</v>
      </c>
      <c r="D499" s="15">
        <f t="shared" si="36"/>
        <v>10</v>
      </c>
      <c r="E499" s="2">
        <f t="shared" si="37"/>
        <v>4.8390141625975662</v>
      </c>
      <c r="F499" s="2">
        <v>5</v>
      </c>
      <c r="G499" s="2">
        <f t="shared" si="38"/>
        <v>-0.16098583740243377</v>
      </c>
      <c r="H499" s="2" t="e">
        <f t="shared" si="39"/>
        <v>#NUM!</v>
      </c>
    </row>
    <row r="500" spans="1:8" x14ac:dyDescent="0.3">
      <c r="A500" s="2">
        <v>99520</v>
      </c>
      <c r="B500">
        <v>0.71993461175132478</v>
      </c>
      <c r="C500" s="15">
        <f t="shared" si="35"/>
        <v>1.074529271270634</v>
      </c>
      <c r="D500" s="15">
        <f t="shared" si="36"/>
        <v>10</v>
      </c>
      <c r="E500" s="2">
        <f t="shared" si="37"/>
        <v>4.6273536436468294</v>
      </c>
      <c r="F500" s="2">
        <v>5</v>
      </c>
      <c r="G500" s="2">
        <f t="shared" si="38"/>
        <v>-0.37264635635317056</v>
      </c>
      <c r="H500" s="2" t="e">
        <f t="shared" si="39"/>
        <v>#NUM!</v>
      </c>
    </row>
    <row r="501" spans="1:8" x14ac:dyDescent="0.3">
      <c r="A501" s="2">
        <v>99720</v>
      </c>
      <c r="B501">
        <v>0.67416331416590503</v>
      </c>
      <c r="C501" s="15">
        <f t="shared" si="35"/>
        <v>1.0062139017401568</v>
      </c>
      <c r="D501" s="15">
        <f t="shared" si="36"/>
        <v>10</v>
      </c>
      <c r="E501" s="2">
        <f t="shared" si="37"/>
        <v>4.9689304912992158</v>
      </c>
      <c r="F501" s="2">
        <v>5</v>
      </c>
      <c r="G501" s="2">
        <f t="shared" si="38"/>
        <v>-3.1069508700784176E-2</v>
      </c>
      <c r="H501" s="2" t="e">
        <f t="shared" si="39"/>
        <v>#NUM!</v>
      </c>
    </row>
    <row r="502" spans="1:8" x14ac:dyDescent="0.3">
      <c r="A502" s="2">
        <v>99920</v>
      </c>
      <c r="B502">
        <v>0.66362525609637124</v>
      </c>
      <c r="C502" s="15">
        <f t="shared" si="35"/>
        <v>0.99048545686025558</v>
      </c>
      <c r="D502" s="15">
        <f t="shared" si="36"/>
        <v>10</v>
      </c>
      <c r="E502" s="2">
        <f t="shared" si="37"/>
        <v>5.0475727156987222</v>
      </c>
      <c r="F502" s="2">
        <v>5</v>
      </c>
      <c r="G502" s="2">
        <f t="shared" si="38"/>
        <v>4.7572715698722234E-2</v>
      </c>
      <c r="H502" s="2">
        <f t="shared" si="39"/>
        <v>3.9712561785143605</v>
      </c>
    </row>
    <row r="503" spans="1:8" x14ac:dyDescent="0.3">
      <c r="A503" s="2">
        <v>100120</v>
      </c>
      <c r="B503">
        <v>0.69184181805589717</v>
      </c>
      <c r="C503" s="15">
        <f t="shared" si="35"/>
        <v>1.0325997284416375</v>
      </c>
      <c r="D503" s="15">
        <f t="shared" si="36"/>
        <v>10</v>
      </c>
      <c r="E503" s="2">
        <f t="shared" si="37"/>
        <v>4.8370013577918129</v>
      </c>
      <c r="F503" s="2">
        <v>5</v>
      </c>
      <c r="G503" s="2">
        <f t="shared" si="38"/>
        <v>-0.16299864220818705</v>
      </c>
      <c r="H503" s="2" t="e">
        <f t="shared" si="39"/>
        <v>#NUM!</v>
      </c>
    </row>
    <row r="504" spans="1:8" x14ac:dyDescent="0.3">
      <c r="A504" s="2">
        <v>100320</v>
      </c>
      <c r="B504">
        <v>0.64253547776726583</v>
      </c>
      <c r="C504" s="15">
        <f t="shared" si="35"/>
        <v>0.95900817577203845</v>
      </c>
      <c r="D504" s="15">
        <f t="shared" si="36"/>
        <v>10</v>
      </c>
      <c r="E504" s="2">
        <f t="shared" si="37"/>
        <v>5.2049591211398081</v>
      </c>
      <c r="F504" s="2">
        <v>5</v>
      </c>
      <c r="G504" s="2">
        <f t="shared" si="38"/>
        <v>0.20495912113980808</v>
      </c>
      <c r="H504" s="2">
        <f t="shared" si="39"/>
        <v>2.5414093965110465</v>
      </c>
    </row>
    <row r="505" spans="1:8" x14ac:dyDescent="0.3">
      <c r="A505" s="2">
        <v>100520</v>
      </c>
      <c r="B505">
        <v>0.70403574313162343</v>
      </c>
      <c r="C505" s="15">
        <f t="shared" si="35"/>
        <v>1.0507996166143632</v>
      </c>
      <c r="D505" s="15">
        <f t="shared" si="36"/>
        <v>10</v>
      </c>
      <c r="E505" s="2">
        <f t="shared" si="37"/>
        <v>4.7460019169281846</v>
      </c>
      <c r="F505" s="2">
        <v>5</v>
      </c>
      <c r="G505" s="2">
        <f t="shared" si="38"/>
        <v>-0.25399808307181537</v>
      </c>
      <c r="H505" s="2" t="e">
        <f t="shared" si="39"/>
        <v>#NUM!</v>
      </c>
    </row>
    <row r="506" spans="1:8" x14ac:dyDescent="0.3">
      <c r="A506" s="2">
        <v>100720</v>
      </c>
      <c r="B506">
        <v>0.66023350011913273</v>
      </c>
      <c r="C506" s="15">
        <f t="shared" si="35"/>
        <v>0.98542313450616825</v>
      </c>
      <c r="D506" s="15">
        <f t="shared" si="36"/>
        <v>10</v>
      </c>
      <c r="E506" s="2">
        <f t="shared" si="37"/>
        <v>5.0728843274691586</v>
      </c>
      <c r="F506" s="2">
        <v>5</v>
      </c>
      <c r="G506" s="2">
        <f t="shared" si="38"/>
        <v>7.2884327469158627E-2</v>
      </c>
      <c r="H506" s="2">
        <f t="shared" si="39"/>
        <v>3.5496440259480013</v>
      </c>
    </row>
    <row r="507" spans="1:8" x14ac:dyDescent="0.3">
      <c r="A507" s="2">
        <v>100920</v>
      </c>
      <c r="B507">
        <v>0.67299536228800239</v>
      </c>
      <c r="C507" s="15">
        <f t="shared" si="35"/>
        <v>1.004470689982093</v>
      </c>
      <c r="D507" s="15">
        <f t="shared" si="36"/>
        <v>10</v>
      </c>
      <c r="E507" s="2">
        <f t="shared" si="37"/>
        <v>4.9776465500895348</v>
      </c>
      <c r="F507" s="2">
        <v>5</v>
      </c>
      <c r="G507" s="2">
        <f t="shared" si="38"/>
        <v>-2.2353449910465173E-2</v>
      </c>
      <c r="H507" s="2" t="e">
        <f t="shared" si="39"/>
        <v>#NUM!</v>
      </c>
    </row>
    <row r="508" spans="1:8" x14ac:dyDescent="0.3">
      <c r="A508" s="2">
        <v>101120</v>
      </c>
      <c r="B508">
        <v>0.656678266613693</v>
      </c>
      <c r="C508" s="15">
        <f t="shared" si="35"/>
        <v>0.98011681584133281</v>
      </c>
      <c r="D508" s="15">
        <f t="shared" si="36"/>
        <v>10</v>
      </c>
      <c r="E508" s="2">
        <f t="shared" si="37"/>
        <v>5.0994159207933363</v>
      </c>
      <c r="F508" s="2">
        <v>5</v>
      </c>
      <c r="G508" s="2">
        <f t="shared" si="38"/>
        <v>9.9415920793336277E-2</v>
      </c>
      <c r="H508" s="2">
        <f t="shared" si="39"/>
        <v>3.244421836475408</v>
      </c>
    </row>
    <row r="509" spans="1:8" x14ac:dyDescent="0.3">
      <c r="A509" s="2">
        <v>101320</v>
      </c>
      <c r="B509">
        <v>0.69986696273042248</v>
      </c>
      <c r="C509" s="15">
        <f t="shared" si="35"/>
        <v>1.0445775563140633</v>
      </c>
      <c r="D509" s="15">
        <f t="shared" si="36"/>
        <v>10</v>
      </c>
      <c r="E509" s="2">
        <f t="shared" si="37"/>
        <v>4.777112218429683</v>
      </c>
      <c r="F509" s="2">
        <v>5</v>
      </c>
      <c r="G509" s="2">
        <f t="shared" si="38"/>
        <v>-0.22288778157031697</v>
      </c>
      <c r="H509" s="2" t="e">
        <f t="shared" si="39"/>
        <v>#NUM!</v>
      </c>
    </row>
    <row r="510" spans="1:8" x14ac:dyDescent="0.3">
      <c r="A510" s="2">
        <v>101520</v>
      </c>
      <c r="B510">
        <v>0.68057839363371231</v>
      </c>
      <c r="C510" s="15">
        <f t="shared" si="35"/>
        <v>1.0157886472144959</v>
      </c>
      <c r="D510" s="15">
        <f t="shared" si="36"/>
        <v>10</v>
      </c>
      <c r="E510" s="2">
        <f t="shared" si="37"/>
        <v>4.9210567639275204</v>
      </c>
      <c r="F510" s="2">
        <v>5</v>
      </c>
      <c r="G510" s="2">
        <f t="shared" si="38"/>
        <v>-7.894323607247955E-2</v>
      </c>
      <c r="H510" s="2" t="e">
        <f t="shared" si="39"/>
        <v>#NUM!</v>
      </c>
    </row>
    <row r="511" spans="1:8" x14ac:dyDescent="0.3">
      <c r="A511" s="2">
        <v>101720</v>
      </c>
      <c r="B511">
        <v>0.67780579334848212</v>
      </c>
      <c r="C511" s="15">
        <f t="shared" si="35"/>
        <v>1.0116504378335553</v>
      </c>
      <c r="D511" s="15">
        <f t="shared" si="36"/>
        <v>10</v>
      </c>
      <c r="E511" s="2">
        <f t="shared" si="37"/>
        <v>4.941747810832223</v>
      </c>
      <c r="F511" s="2">
        <v>5</v>
      </c>
      <c r="G511" s="2">
        <f t="shared" si="38"/>
        <v>-5.8252189167776969E-2</v>
      </c>
      <c r="H511" s="2" t="e">
        <f t="shared" si="39"/>
        <v>#NUM!</v>
      </c>
    </row>
    <row r="512" spans="1:8" x14ac:dyDescent="0.3">
      <c r="A512" s="2">
        <v>101920</v>
      </c>
      <c r="B512">
        <v>0.67460263255198338</v>
      </c>
      <c r="C512" s="15">
        <f t="shared" si="35"/>
        <v>1.0068696008238558</v>
      </c>
      <c r="D512" s="15">
        <f t="shared" si="36"/>
        <v>10</v>
      </c>
      <c r="E512" s="2">
        <f t="shared" si="37"/>
        <v>4.9656519958807213</v>
      </c>
      <c r="F512" s="2">
        <v>5</v>
      </c>
      <c r="G512" s="2">
        <f t="shared" si="38"/>
        <v>-3.4348004119278741E-2</v>
      </c>
      <c r="H512" s="2" t="e">
        <f t="shared" si="39"/>
        <v>#NUM!</v>
      </c>
    </row>
    <row r="513" spans="1:8" x14ac:dyDescent="0.3">
      <c r="A513" s="2">
        <v>102120</v>
      </c>
      <c r="B513">
        <v>0.67759959105552847</v>
      </c>
      <c r="C513" s="15">
        <f t="shared" si="35"/>
        <v>1.0113426732172066</v>
      </c>
      <c r="D513" s="15">
        <f t="shared" si="36"/>
        <v>10</v>
      </c>
      <c r="E513" s="2">
        <f t="shared" si="37"/>
        <v>4.9432866339139672</v>
      </c>
      <c r="F513" s="2">
        <v>5</v>
      </c>
      <c r="G513" s="2">
        <f t="shared" si="38"/>
        <v>-5.6713366086032835E-2</v>
      </c>
      <c r="H513" s="2" t="e">
        <f t="shared" si="39"/>
        <v>#NUM!</v>
      </c>
    </row>
    <row r="514" spans="1:8" x14ac:dyDescent="0.3">
      <c r="A514" s="2">
        <v>102320</v>
      </c>
      <c r="B514">
        <v>0.71120327219348134</v>
      </c>
      <c r="C514" s="15">
        <f t="shared" si="35"/>
        <v>1.0614974211843005</v>
      </c>
      <c r="D514" s="15">
        <f t="shared" si="36"/>
        <v>10</v>
      </c>
      <c r="E514" s="2">
        <f t="shared" si="37"/>
        <v>4.6925128940784973</v>
      </c>
      <c r="F514" s="2">
        <v>5</v>
      </c>
      <c r="G514" s="2">
        <f t="shared" si="38"/>
        <v>-0.30748710592150275</v>
      </c>
      <c r="H514" s="2" t="e">
        <f t="shared" si="39"/>
        <v>#NUM!</v>
      </c>
    </row>
    <row r="515" spans="1:8" x14ac:dyDescent="0.3">
      <c r="A515" s="2">
        <v>102520</v>
      </c>
      <c r="B515">
        <v>0.65816917992761992</v>
      </c>
      <c r="C515" s="15">
        <f t="shared" ref="C515:C578" si="40">B515/$J$27</f>
        <v>0.98234205959346255</v>
      </c>
      <c r="D515" s="15">
        <f t="shared" ref="D515:D578" si="41">$J$28</f>
        <v>10</v>
      </c>
      <c r="E515" s="2">
        <f t="shared" si="37"/>
        <v>5.0882897020326876</v>
      </c>
      <c r="F515" s="2">
        <v>5</v>
      </c>
      <c r="G515" s="2">
        <f t="shared" si="38"/>
        <v>8.82897020326876E-2</v>
      </c>
      <c r="H515" s="2">
        <f t="shared" si="39"/>
        <v>3.3609263850943356</v>
      </c>
    </row>
    <row r="516" spans="1:8" x14ac:dyDescent="0.3">
      <c r="A516" s="2">
        <v>102720</v>
      </c>
      <c r="B516">
        <v>0.69339330135355715</v>
      </c>
      <c r="C516" s="15">
        <f t="shared" si="40"/>
        <v>1.0349153751545628</v>
      </c>
      <c r="D516" s="15">
        <f t="shared" si="41"/>
        <v>10</v>
      </c>
      <c r="E516" s="2">
        <f t="shared" ref="E516:E579" si="42">D516-(F516*C516)</f>
        <v>4.8254231242271857</v>
      </c>
      <c r="F516" s="2">
        <v>5</v>
      </c>
      <c r="G516" s="2">
        <f t="shared" ref="G516:G579" si="43">F516-(F516*C516)</f>
        <v>-0.17457687577281433</v>
      </c>
      <c r="H516" s="2" t="e">
        <f t="shared" ref="H516:H579" si="44">LN((F516*E516)/(D516*G516))</f>
        <v>#NUM!</v>
      </c>
    </row>
    <row r="517" spans="1:8" x14ac:dyDescent="0.3">
      <c r="A517" s="2">
        <v>102920</v>
      </c>
      <c r="B517">
        <v>0.65540427119276323</v>
      </c>
      <c r="C517" s="15">
        <f t="shared" si="40"/>
        <v>0.97821533013845252</v>
      </c>
      <c r="D517" s="15">
        <f t="shared" si="41"/>
        <v>10</v>
      </c>
      <c r="E517" s="2">
        <f t="shared" si="42"/>
        <v>5.1089233493077373</v>
      </c>
      <c r="F517" s="2">
        <v>5</v>
      </c>
      <c r="G517" s="2">
        <f t="shared" si="43"/>
        <v>0.10892334930773728</v>
      </c>
      <c r="H517" s="2">
        <f t="shared" si="44"/>
        <v>3.1549523680911822</v>
      </c>
    </row>
    <row r="518" spans="1:8" x14ac:dyDescent="0.3">
      <c r="A518" s="2">
        <v>103120</v>
      </c>
      <c r="B518">
        <v>0.67047894687704235</v>
      </c>
      <c r="C518" s="15">
        <f t="shared" si="40"/>
        <v>1.0007148460851378</v>
      </c>
      <c r="D518" s="15">
        <f t="shared" si="41"/>
        <v>10</v>
      </c>
      <c r="E518" s="2">
        <f t="shared" si="42"/>
        <v>4.9964257695743104</v>
      </c>
      <c r="F518" s="2">
        <v>5</v>
      </c>
      <c r="G518" s="2">
        <f t="shared" si="43"/>
        <v>-3.5742304256896062E-3</v>
      </c>
      <c r="H518" s="2" t="e">
        <f t="shared" si="44"/>
        <v>#NUM!</v>
      </c>
    </row>
    <row r="519" spans="1:8" x14ac:dyDescent="0.3">
      <c r="A519" s="2">
        <v>103320</v>
      </c>
      <c r="B519">
        <v>0.69961441743503772</v>
      </c>
      <c r="C519" s="15">
        <f t="shared" si="40"/>
        <v>1.0442006230373697</v>
      </c>
      <c r="D519" s="15">
        <f t="shared" si="41"/>
        <v>10</v>
      </c>
      <c r="E519" s="2">
        <f t="shared" si="42"/>
        <v>4.7789968848131519</v>
      </c>
      <c r="F519" s="2">
        <v>5</v>
      </c>
      <c r="G519" s="2">
        <f t="shared" si="43"/>
        <v>-0.22100311518684812</v>
      </c>
      <c r="H519" s="2" t="e">
        <f t="shared" si="44"/>
        <v>#NUM!</v>
      </c>
    </row>
    <row r="520" spans="1:8" x14ac:dyDescent="0.3">
      <c r="A520" s="2">
        <v>103520</v>
      </c>
      <c r="B520">
        <v>0.68091639510734936</v>
      </c>
      <c r="C520" s="15">
        <f t="shared" si="40"/>
        <v>1.0162931270258946</v>
      </c>
      <c r="D520" s="15">
        <f t="shared" si="41"/>
        <v>10</v>
      </c>
      <c r="E520" s="2">
        <f t="shared" si="42"/>
        <v>4.9185343648705269</v>
      </c>
      <c r="F520" s="2">
        <v>5</v>
      </c>
      <c r="G520" s="2">
        <f t="shared" si="43"/>
        <v>-8.1465635129473135E-2</v>
      </c>
      <c r="H520" s="2" t="e">
        <f t="shared" si="44"/>
        <v>#NUM!</v>
      </c>
    </row>
    <row r="521" spans="1:8" x14ac:dyDescent="0.3">
      <c r="A521" s="2">
        <v>103720</v>
      </c>
      <c r="B521">
        <v>0.68214283155790845</v>
      </c>
      <c r="C521" s="15">
        <f t="shared" si="40"/>
        <v>1.0181236291909082</v>
      </c>
      <c r="D521" s="15">
        <f t="shared" si="41"/>
        <v>10</v>
      </c>
      <c r="E521" s="2">
        <f t="shared" si="42"/>
        <v>4.909381854045459</v>
      </c>
      <c r="F521" s="2">
        <v>5</v>
      </c>
      <c r="G521" s="2">
        <f t="shared" si="43"/>
        <v>-9.0618145954540985E-2</v>
      </c>
      <c r="H521" s="2" t="e">
        <f t="shared" si="44"/>
        <v>#NUM!</v>
      </c>
    </row>
    <row r="522" spans="1:8" x14ac:dyDescent="0.3">
      <c r="A522" s="2">
        <v>103920</v>
      </c>
      <c r="B522">
        <v>0.70571224991001535</v>
      </c>
      <c r="C522" s="15">
        <f t="shared" si="40"/>
        <v>1.0533018655373363</v>
      </c>
      <c r="D522" s="15">
        <f t="shared" si="41"/>
        <v>10</v>
      </c>
      <c r="E522" s="2">
        <f t="shared" si="42"/>
        <v>4.7334906723133185</v>
      </c>
      <c r="F522" s="2">
        <v>5</v>
      </c>
      <c r="G522" s="2">
        <f t="shared" si="43"/>
        <v>-0.26650932768668145</v>
      </c>
      <c r="H522" s="2" t="e">
        <f t="shared" si="44"/>
        <v>#NUM!</v>
      </c>
    </row>
    <row r="523" spans="1:8" x14ac:dyDescent="0.3">
      <c r="A523" s="2">
        <v>104120</v>
      </c>
      <c r="B523">
        <v>0.68324459843939267</v>
      </c>
      <c r="C523" s="15">
        <f t="shared" si="40"/>
        <v>1.0197680573722279</v>
      </c>
      <c r="D523" s="15">
        <f t="shared" si="41"/>
        <v>10</v>
      </c>
      <c r="E523" s="2">
        <f t="shared" si="42"/>
        <v>4.9011597131388607</v>
      </c>
      <c r="F523" s="2">
        <v>5</v>
      </c>
      <c r="G523" s="2">
        <f t="shared" si="43"/>
        <v>-9.8840286861139326E-2</v>
      </c>
      <c r="H523" s="2" t="e">
        <f t="shared" si="44"/>
        <v>#NUM!</v>
      </c>
    </row>
    <row r="524" spans="1:8" x14ac:dyDescent="0.3">
      <c r="A524" s="2">
        <v>104320</v>
      </c>
      <c r="B524">
        <v>0.70715986295801636</v>
      </c>
      <c r="C524" s="15">
        <f t="shared" si="40"/>
        <v>1.0554624820268901</v>
      </c>
      <c r="D524" s="15">
        <f t="shared" si="41"/>
        <v>10</v>
      </c>
      <c r="E524" s="2">
        <f t="shared" si="42"/>
        <v>4.7226875898655498</v>
      </c>
      <c r="F524" s="2">
        <v>5</v>
      </c>
      <c r="G524" s="2">
        <f t="shared" si="43"/>
        <v>-0.27731241013445018</v>
      </c>
      <c r="H524" s="2" t="e">
        <f t="shared" si="44"/>
        <v>#NUM!</v>
      </c>
    </row>
    <row r="525" spans="1:8" x14ac:dyDescent="0.3">
      <c r="A525" s="2">
        <v>104520</v>
      </c>
      <c r="B525">
        <v>0.67091957907274069</v>
      </c>
      <c r="C525" s="15">
        <f t="shared" si="40"/>
        <v>1.0013725060787173</v>
      </c>
      <c r="D525" s="15">
        <f t="shared" si="41"/>
        <v>10</v>
      </c>
      <c r="E525" s="2">
        <f t="shared" si="42"/>
        <v>4.9931374696064132</v>
      </c>
      <c r="F525" s="2">
        <v>5</v>
      </c>
      <c r="G525" s="2">
        <f t="shared" si="43"/>
        <v>-6.8625303935867521E-3</v>
      </c>
      <c r="H525" s="2" t="e">
        <f t="shared" si="44"/>
        <v>#NUM!</v>
      </c>
    </row>
    <row r="526" spans="1:8" x14ac:dyDescent="0.3">
      <c r="A526" s="2">
        <v>104720</v>
      </c>
      <c r="B526">
        <v>0.68545339753677403</v>
      </c>
      <c r="C526" s="15">
        <f t="shared" si="40"/>
        <v>1.0230647724429462</v>
      </c>
      <c r="D526" s="15">
        <f t="shared" si="41"/>
        <v>10</v>
      </c>
      <c r="E526" s="2">
        <f t="shared" si="42"/>
        <v>4.8846761377852683</v>
      </c>
      <c r="F526" s="2">
        <v>5</v>
      </c>
      <c r="G526" s="2">
        <f t="shared" si="43"/>
        <v>-0.11532386221473168</v>
      </c>
      <c r="H526" s="2" t="e">
        <f t="shared" si="44"/>
        <v>#NUM!</v>
      </c>
    </row>
    <row r="527" spans="1:8" x14ac:dyDescent="0.3">
      <c r="A527" s="2">
        <v>104920</v>
      </c>
      <c r="B527">
        <v>0.69613683336700938</v>
      </c>
      <c r="C527" s="15">
        <f t="shared" si="40"/>
        <v>1.0390101990552378</v>
      </c>
      <c r="D527" s="15">
        <f t="shared" si="41"/>
        <v>10</v>
      </c>
      <c r="E527" s="2">
        <f t="shared" si="42"/>
        <v>4.8049490047238113</v>
      </c>
      <c r="F527" s="2">
        <v>5</v>
      </c>
      <c r="G527" s="2">
        <f t="shared" si="43"/>
        <v>-0.19505099527618874</v>
      </c>
      <c r="H527" s="2" t="e">
        <f t="shared" si="44"/>
        <v>#NUM!</v>
      </c>
    </row>
    <row r="528" spans="1:8" x14ac:dyDescent="0.3">
      <c r="A528" s="2">
        <v>105120</v>
      </c>
      <c r="B528">
        <v>0.67514208090253747</v>
      </c>
      <c r="C528" s="15">
        <f t="shared" si="40"/>
        <v>1.0076747476157275</v>
      </c>
      <c r="D528" s="15">
        <f t="shared" si="41"/>
        <v>10</v>
      </c>
      <c r="E528" s="2">
        <f t="shared" si="42"/>
        <v>4.9616262619213627</v>
      </c>
      <c r="F528" s="2">
        <v>5</v>
      </c>
      <c r="G528" s="2">
        <f t="shared" si="43"/>
        <v>-3.8373738078637309E-2</v>
      </c>
      <c r="H528" s="2" t="e">
        <f t="shared" si="44"/>
        <v>#NUM!</v>
      </c>
    </row>
    <row r="529" spans="1:8" x14ac:dyDescent="0.3">
      <c r="A529" s="2">
        <v>105320</v>
      </c>
      <c r="B529">
        <v>0.68420624359796667</v>
      </c>
      <c r="C529" s="15">
        <f t="shared" si="40"/>
        <v>1.0212033486536816</v>
      </c>
      <c r="D529" s="15">
        <f t="shared" si="41"/>
        <v>10</v>
      </c>
      <c r="E529" s="2">
        <f t="shared" si="42"/>
        <v>4.893983256731592</v>
      </c>
      <c r="F529" s="2">
        <v>5</v>
      </c>
      <c r="G529" s="2">
        <f t="shared" si="43"/>
        <v>-0.10601674326840804</v>
      </c>
      <c r="H529" s="2" t="e">
        <f t="shared" si="44"/>
        <v>#NUM!</v>
      </c>
    </row>
    <row r="530" spans="1:8" x14ac:dyDescent="0.3">
      <c r="A530" s="2">
        <v>105520</v>
      </c>
      <c r="B530">
        <v>0.66884870959847897</v>
      </c>
      <c r="C530" s="15">
        <f t="shared" si="40"/>
        <v>0.99828165611713271</v>
      </c>
      <c r="D530" s="15">
        <f t="shared" si="41"/>
        <v>10</v>
      </c>
      <c r="E530" s="2">
        <f t="shared" si="42"/>
        <v>5.0085917194143361</v>
      </c>
      <c r="F530" s="2">
        <v>5</v>
      </c>
      <c r="G530" s="2">
        <f t="shared" si="43"/>
        <v>8.5917194143361186E-3</v>
      </c>
      <c r="H530" s="2">
        <f t="shared" si="44"/>
        <v>5.6749639994603536</v>
      </c>
    </row>
    <row r="531" spans="1:8" x14ac:dyDescent="0.3">
      <c r="A531" s="2">
        <v>105720</v>
      </c>
      <c r="B531">
        <v>0.6827665393986353</v>
      </c>
      <c r="C531" s="15">
        <f t="shared" si="40"/>
        <v>1.0190545364158736</v>
      </c>
      <c r="D531" s="15">
        <f t="shared" si="41"/>
        <v>10</v>
      </c>
      <c r="E531" s="2">
        <f t="shared" si="42"/>
        <v>4.9047273179206314</v>
      </c>
      <c r="F531" s="2">
        <v>5</v>
      </c>
      <c r="G531" s="2">
        <f t="shared" si="43"/>
        <v>-9.5272682079368565E-2</v>
      </c>
      <c r="H531" s="2" t="e">
        <f t="shared" si="44"/>
        <v>#NUM!</v>
      </c>
    </row>
    <row r="532" spans="1:8" x14ac:dyDescent="0.3">
      <c r="A532" s="2">
        <v>105920</v>
      </c>
      <c r="B532">
        <v>0.69676903476961671</v>
      </c>
      <c r="C532" s="15">
        <f t="shared" si="40"/>
        <v>1.0399537832382337</v>
      </c>
      <c r="D532" s="15">
        <f t="shared" si="41"/>
        <v>10</v>
      </c>
      <c r="E532" s="2">
        <f t="shared" si="42"/>
        <v>4.8002310838088311</v>
      </c>
      <c r="F532" s="2">
        <v>5</v>
      </c>
      <c r="G532" s="2">
        <f t="shared" si="43"/>
        <v>-0.19976891619116888</v>
      </c>
      <c r="H532" s="2" t="e">
        <f t="shared" si="44"/>
        <v>#NUM!</v>
      </c>
    </row>
    <row r="533" spans="1:8" x14ac:dyDescent="0.3">
      <c r="A533" s="2">
        <v>106120</v>
      </c>
      <c r="B533">
        <v>0.68572536941469664</v>
      </c>
      <c r="C533" s="15">
        <f t="shared" si="40"/>
        <v>1.0234707006189501</v>
      </c>
      <c r="D533" s="15">
        <f t="shared" si="41"/>
        <v>10</v>
      </c>
      <c r="E533" s="2">
        <f t="shared" si="42"/>
        <v>4.8826464969052497</v>
      </c>
      <c r="F533" s="2">
        <v>5</v>
      </c>
      <c r="G533" s="2">
        <f t="shared" si="43"/>
        <v>-0.11735350309475034</v>
      </c>
      <c r="H533" s="2" t="e">
        <f t="shared" si="44"/>
        <v>#NUM!</v>
      </c>
    </row>
    <row r="534" spans="1:8" x14ac:dyDescent="0.3">
      <c r="A534" s="2">
        <v>106320</v>
      </c>
      <c r="B534">
        <v>0.71760408916545082</v>
      </c>
      <c r="C534" s="15">
        <f t="shared" si="40"/>
        <v>1.0710508793514191</v>
      </c>
      <c r="D534" s="15">
        <f t="shared" si="41"/>
        <v>10</v>
      </c>
      <c r="E534" s="2">
        <f t="shared" si="42"/>
        <v>4.6447456032429049</v>
      </c>
      <c r="F534" s="2">
        <v>5</v>
      </c>
      <c r="G534" s="2">
        <f t="shared" si="43"/>
        <v>-0.35525439675709514</v>
      </c>
      <c r="H534" s="2" t="e">
        <f t="shared" si="44"/>
        <v>#NUM!</v>
      </c>
    </row>
    <row r="535" spans="1:8" x14ac:dyDescent="0.3">
      <c r="A535" s="2">
        <v>106520</v>
      </c>
      <c r="B535">
        <v>0.68134097418451833</v>
      </c>
      <c r="C535" s="15">
        <f t="shared" si="40"/>
        <v>1.0169268271410721</v>
      </c>
      <c r="D535" s="15">
        <f t="shared" si="41"/>
        <v>10</v>
      </c>
      <c r="E535" s="2">
        <f t="shared" si="42"/>
        <v>4.9153658642946398</v>
      </c>
      <c r="F535" s="2">
        <v>5</v>
      </c>
      <c r="G535" s="2">
        <f t="shared" si="43"/>
        <v>-8.4634135705360158E-2</v>
      </c>
      <c r="H535" s="2" t="e">
        <f t="shared" si="44"/>
        <v>#NUM!</v>
      </c>
    </row>
    <row r="536" spans="1:8" x14ac:dyDescent="0.3">
      <c r="A536" s="2">
        <v>106720</v>
      </c>
      <c r="B536">
        <v>0.68587400910030161</v>
      </c>
      <c r="C536" s="15">
        <f t="shared" si="40"/>
        <v>1.0236925508959724</v>
      </c>
      <c r="D536" s="15">
        <f t="shared" si="41"/>
        <v>10</v>
      </c>
      <c r="E536" s="2">
        <f t="shared" si="42"/>
        <v>4.8815372455201373</v>
      </c>
      <c r="F536" s="2">
        <v>5</v>
      </c>
      <c r="G536" s="2">
        <f t="shared" si="43"/>
        <v>-0.11846275447986265</v>
      </c>
      <c r="H536" s="2" t="e">
        <f t="shared" si="44"/>
        <v>#NUM!</v>
      </c>
    </row>
    <row r="537" spans="1:8" x14ac:dyDescent="0.3">
      <c r="A537" s="2">
        <v>106920</v>
      </c>
      <c r="B537">
        <v>0.69195677863488236</v>
      </c>
      <c r="C537" s="15">
        <f t="shared" si="40"/>
        <v>1.0327713113953467</v>
      </c>
      <c r="D537" s="15">
        <f t="shared" si="41"/>
        <v>10</v>
      </c>
      <c r="E537" s="2">
        <f t="shared" si="42"/>
        <v>4.8361434430232659</v>
      </c>
      <c r="F537" s="2">
        <v>5</v>
      </c>
      <c r="G537" s="2">
        <f t="shared" si="43"/>
        <v>-0.16385655697673407</v>
      </c>
      <c r="H537" s="2" t="e">
        <f t="shared" si="44"/>
        <v>#NUM!</v>
      </c>
    </row>
    <row r="538" spans="1:8" x14ac:dyDescent="0.3">
      <c r="A538" s="2">
        <v>107120</v>
      </c>
      <c r="B538">
        <v>0.69303095247126645</v>
      </c>
      <c r="C538" s="15">
        <f t="shared" si="40"/>
        <v>1.0343745559272632</v>
      </c>
      <c r="D538" s="15">
        <f t="shared" si="41"/>
        <v>10</v>
      </c>
      <c r="E538" s="2">
        <f t="shared" si="42"/>
        <v>4.828127220363684</v>
      </c>
      <c r="F538" s="2">
        <v>5</v>
      </c>
      <c r="G538" s="2">
        <f t="shared" si="43"/>
        <v>-0.17187277963631598</v>
      </c>
      <c r="H538" s="2" t="e">
        <f t="shared" si="44"/>
        <v>#NUM!</v>
      </c>
    </row>
    <row r="539" spans="1:8" x14ac:dyDescent="0.3">
      <c r="A539" s="2">
        <v>107320</v>
      </c>
      <c r="B539">
        <v>0.65527393055321814</v>
      </c>
      <c r="C539" s="15">
        <f t="shared" si="40"/>
        <v>0.97802079187047475</v>
      </c>
      <c r="D539" s="15">
        <f t="shared" si="41"/>
        <v>10</v>
      </c>
      <c r="E539" s="2">
        <f t="shared" si="42"/>
        <v>5.1098960406476266</v>
      </c>
      <c r="F539" s="2">
        <v>5</v>
      </c>
      <c r="G539" s="2">
        <f t="shared" si="43"/>
        <v>0.10989604064762659</v>
      </c>
      <c r="H539" s="2">
        <f t="shared" si="44"/>
        <v>3.146252324238481</v>
      </c>
    </row>
    <row r="540" spans="1:8" x14ac:dyDescent="0.3">
      <c r="A540" s="2">
        <v>107520</v>
      </c>
      <c r="B540">
        <v>0.67706545867656631</v>
      </c>
      <c r="C540" s="15">
        <f t="shared" si="40"/>
        <v>1.0105454607112929</v>
      </c>
      <c r="D540" s="15">
        <f t="shared" si="41"/>
        <v>10</v>
      </c>
      <c r="E540" s="2">
        <f t="shared" si="42"/>
        <v>4.9472726964435356</v>
      </c>
      <c r="F540" s="2">
        <v>5</v>
      </c>
      <c r="G540" s="2">
        <f t="shared" si="43"/>
        <v>-5.2727303556464378E-2</v>
      </c>
      <c r="H540" s="2" t="e">
        <f t="shared" si="44"/>
        <v>#NUM!</v>
      </c>
    </row>
    <row r="541" spans="1:8" x14ac:dyDescent="0.3">
      <c r="A541" s="2">
        <v>107720</v>
      </c>
      <c r="B541">
        <v>0.66320626955421669</v>
      </c>
      <c r="C541" s="15">
        <f t="shared" si="40"/>
        <v>0.98986010381226364</v>
      </c>
      <c r="D541" s="15">
        <f t="shared" si="41"/>
        <v>10</v>
      </c>
      <c r="E541" s="2">
        <f t="shared" si="42"/>
        <v>5.0506994809386816</v>
      </c>
      <c r="F541" s="2">
        <v>5</v>
      </c>
      <c r="G541" s="2">
        <f t="shared" si="43"/>
        <v>5.0699480938681596E-2</v>
      </c>
      <c r="H541" s="2">
        <f t="shared" si="44"/>
        <v>3.9082191705457499</v>
      </c>
    </row>
    <row r="542" spans="1:8" x14ac:dyDescent="0.3">
      <c r="A542" s="2">
        <v>107920</v>
      </c>
      <c r="B542">
        <v>0.65257592706916634</v>
      </c>
      <c r="C542" s="15">
        <f t="shared" si="40"/>
        <v>0.9739939209987557</v>
      </c>
      <c r="D542" s="15">
        <f t="shared" si="41"/>
        <v>10</v>
      </c>
      <c r="E542" s="2">
        <f t="shared" si="42"/>
        <v>5.1300303950062212</v>
      </c>
      <c r="F542" s="2">
        <v>5</v>
      </c>
      <c r="G542" s="2">
        <f t="shared" si="43"/>
        <v>0.13003039500622116</v>
      </c>
      <c r="H542" s="2">
        <f t="shared" si="44"/>
        <v>2.9819514516728223</v>
      </c>
    </row>
    <row r="543" spans="1:8" x14ac:dyDescent="0.3">
      <c r="A543" s="2">
        <v>108120</v>
      </c>
      <c r="B543">
        <v>0.68575212128848817</v>
      </c>
      <c r="C543" s="15">
        <f t="shared" si="40"/>
        <v>1.0235106287887883</v>
      </c>
      <c r="D543" s="15">
        <f t="shared" si="41"/>
        <v>10</v>
      </c>
      <c r="E543" s="2">
        <f t="shared" si="42"/>
        <v>4.8824468560560588</v>
      </c>
      <c r="F543" s="2">
        <v>5</v>
      </c>
      <c r="G543" s="2">
        <f t="shared" si="43"/>
        <v>-0.11755314394394123</v>
      </c>
      <c r="H543" s="2" t="e">
        <f t="shared" si="44"/>
        <v>#NUM!</v>
      </c>
    </row>
    <row r="544" spans="1:8" x14ac:dyDescent="0.3">
      <c r="A544" s="2">
        <v>108320</v>
      </c>
      <c r="B544">
        <v>0.67296450339249436</v>
      </c>
      <c r="C544" s="15">
        <f t="shared" si="40"/>
        <v>1.0044246319290959</v>
      </c>
      <c r="D544" s="15">
        <f t="shared" si="41"/>
        <v>10</v>
      </c>
      <c r="E544" s="2">
        <f t="shared" si="42"/>
        <v>4.9778768403545204</v>
      </c>
      <c r="F544" s="2">
        <v>5</v>
      </c>
      <c r="G544" s="2">
        <f t="shared" si="43"/>
        <v>-2.2123159645479618E-2</v>
      </c>
      <c r="H544" s="2" t="e">
        <f t="shared" si="44"/>
        <v>#NUM!</v>
      </c>
    </row>
    <row r="545" spans="1:8" x14ac:dyDescent="0.3">
      <c r="A545" s="2">
        <v>108520</v>
      </c>
      <c r="B545">
        <v>0.68603903171602099</v>
      </c>
      <c r="C545" s="15">
        <f t="shared" si="40"/>
        <v>1.023938853307494</v>
      </c>
      <c r="D545" s="15">
        <f t="shared" si="41"/>
        <v>10</v>
      </c>
      <c r="E545" s="2">
        <f t="shared" si="42"/>
        <v>4.8803057334625297</v>
      </c>
      <c r="F545" s="2">
        <v>5</v>
      </c>
      <c r="G545" s="2">
        <f t="shared" si="43"/>
        <v>-0.11969426653747028</v>
      </c>
      <c r="H545" s="2" t="e">
        <f t="shared" si="44"/>
        <v>#NUM!</v>
      </c>
    </row>
    <row r="546" spans="1:8" x14ac:dyDescent="0.3">
      <c r="A546" s="2">
        <v>108720</v>
      </c>
      <c r="B546">
        <v>0.68815006848210447</v>
      </c>
      <c r="C546" s="15">
        <f t="shared" si="40"/>
        <v>1.0270896544509021</v>
      </c>
      <c r="D546" s="15">
        <f t="shared" si="41"/>
        <v>10</v>
      </c>
      <c r="E546" s="2">
        <f t="shared" si="42"/>
        <v>4.8645517277454893</v>
      </c>
      <c r="F546" s="2">
        <v>5</v>
      </c>
      <c r="G546" s="2">
        <f t="shared" si="43"/>
        <v>-0.13544827225451073</v>
      </c>
      <c r="H546" s="2" t="e">
        <f t="shared" si="44"/>
        <v>#NUM!</v>
      </c>
    </row>
    <row r="547" spans="1:8" x14ac:dyDescent="0.3">
      <c r="A547" s="2">
        <v>108920</v>
      </c>
      <c r="B547">
        <v>0.69118163132300603</v>
      </c>
      <c r="C547" s="15">
        <f t="shared" si="40"/>
        <v>1.0316143751089641</v>
      </c>
      <c r="D547" s="15">
        <f t="shared" si="41"/>
        <v>10</v>
      </c>
      <c r="E547" s="2">
        <f t="shared" si="42"/>
        <v>4.8419281244551797</v>
      </c>
      <c r="F547" s="2">
        <v>5</v>
      </c>
      <c r="G547" s="2">
        <f t="shared" si="43"/>
        <v>-0.15807187554482027</v>
      </c>
      <c r="H547" s="2" t="e">
        <f t="shared" si="44"/>
        <v>#NUM!</v>
      </c>
    </row>
    <row r="548" spans="1:8" x14ac:dyDescent="0.3">
      <c r="A548" s="2">
        <v>109120</v>
      </c>
      <c r="B548">
        <v>0.69086930668402768</v>
      </c>
      <c r="C548" s="15">
        <f t="shared" si="40"/>
        <v>1.0311482189313845</v>
      </c>
      <c r="D548" s="15">
        <f t="shared" si="41"/>
        <v>10</v>
      </c>
      <c r="E548" s="2">
        <f t="shared" si="42"/>
        <v>4.8442589053430769</v>
      </c>
      <c r="F548" s="2">
        <v>5</v>
      </c>
      <c r="G548" s="2">
        <f t="shared" si="43"/>
        <v>-0.1557410946569231</v>
      </c>
      <c r="H548" s="2" t="e">
        <f t="shared" si="44"/>
        <v>#NUM!</v>
      </c>
    </row>
    <row r="549" spans="1:8" x14ac:dyDescent="0.3">
      <c r="A549" s="2">
        <v>109320</v>
      </c>
      <c r="B549">
        <v>0.6628903579845028</v>
      </c>
      <c r="C549" s="15">
        <f t="shared" si="40"/>
        <v>0.98938859400672052</v>
      </c>
      <c r="D549" s="15">
        <f t="shared" si="41"/>
        <v>10</v>
      </c>
      <c r="E549" s="2">
        <f t="shared" si="42"/>
        <v>5.0530570299663973</v>
      </c>
      <c r="F549" s="2">
        <v>5</v>
      </c>
      <c r="G549" s="2">
        <f t="shared" si="43"/>
        <v>5.3057029966397273E-2</v>
      </c>
      <c r="H549" s="2">
        <f t="shared" si="44"/>
        <v>3.8632341388851601</v>
      </c>
    </row>
    <row r="550" spans="1:8" x14ac:dyDescent="0.3">
      <c r="A550" s="2">
        <v>109520</v>
      </c>
      <c r="B550">
        <v>0.68743591055122399</v>
      </c>
      <c r="C550" s="15">
        <f t="shared" si="40"/>
        <v>1.0260237470913791</v>
      </c>
      <c r="D550" s="15">
        <f t="shared" si="41"/>
        <v>10</v>
      </c>
      <c r="E550" s="2">
        <f t="shared" si="42"/>
        <v>4.8698812645431042</v>
      </c>
      <c r="F550" s="2">
        <v>5</v>
      </c>
      <c r="G550" s="2">
        <f t="shared" si="43"/>
        <v>-0.13011873545689578</v>
      </c>
      <c r="H550" s="2" t="e">
        <f t="shared" si="44"/>
        <v>#NUM!</v>
      </c>
    </row>
    <row r="551" spans="1:8" x14ac:dyDescent="0.3">
      <c r="A551" s="2">
        <v>109720</v>
      </c>
      <c r="B551">
        <v>0.67636157786718165</v>
      </c>
      <c r="C551" s="15">
        <f t="shared" si="40"/>
        <v>1.009494892339077</v>
      </c>
      <c r="D551" s="15">
        <f t="shared" si="41"/>
        <v>10</v>
      </c>
      <c r="E551" s="2">
        <f t="shared" si="42"/>
        <v>4.9525255383046147</v>
      </c>
      <c r="F551" s="2">
        <v>5</v>
      </c>
      <c r="G551" s="2">
        <f t="shared" si="43"/>
        <v>-4.7474461695385273E-2</v>
      </c>
      <c r="H551" s="2" t="e">
        <f t="shared" si="44"/>
        <v>#NUM!</v>
      </c>
    </row>
    <row r="552" spans="1:8" x14ac:dyDescent="0.3">
      <c r="A552" s="2">
        <v>109920</v>
      </c>
      <c r="B552">
        <v>0.68749909357672201</v>
      </c>
      <c r="C552" s="15">
        <f t="shared" si="40"/>
        <v>1.0261180501145104</v>
      </c>
      <c r="D552" s="15">
        <f t="shared" si="41"/>
        <v>10</v>
      </c>
      <c r="E552" s="2">
        <f t="shared" si="42"/>
        <v>4.8694097494274482</v>
      </c>
      <c r="F552" s="2">
        <v>5</v>
      </c>
      <c r="G552" s="2">
        <f t="shared" si="43"/>
        <v>-0.1305902505725518</v>
      </c>
      <c r="H552" s="2" t="e">
        <f t="shared" si="44"/>
        <v>#NUM!</v>
      </c>
    </row>
    <row r="553" spans="1:8" x14ac:dyDescent="0.3">
      <c r="A553" s="2">
        <v>110120</v>
      </c>
      <c r="B553">
        <v>0.70468674457559488</v>
      </c>
      <c r="C553" s="15">
        <f t="shared" si="40"/>
        <v>1.0517712605605893</v>
      </c>
      <c r="D553" s="15">
        <f t="shared" si="41"/>
        <v>10</v>
      </c>
      <c r="E553" s="2">
        <f t="shared" si="42"/>
        <v>4.7411436971970531</v>
      </c>
      <c r="F553" s="2">
        <v>5</v>
      </c>
      <c r="G553" s="2">
        <f t="shared" si="43"/>
        <v>-0.25885630280294691</v>
      </c>
      <c r="H553" s="2" t="e">
        <f t="shared" si="44"/>
        <v>#NUM!</v>
      </c>
    </row>
    <row r="554" spans="1:8" x14ac:dyDescent="0.3">
      <c r="A554" s="2">
        <v>110320</v>
      </c>
      <c r="B554">
        <v>0.69006963253141906</v>
      </c>
      <c r="C554" s="15">
        <f t="shared" si="40"/>
        <v>1.0299546754200284</v>
      </c>
      <c r="D554" s="15">
        <f t="shared" si="41"/>
        <v>10</v>
      </c>
      <c r="E554" s="2">
        <f t="shared" si="42"/>
        <v>4.8502266228998581</v>
      </c>
      <c r="F554" s="2">
        <v>5</v>
      </c>
      <c r="G554" s="2">
        <f t="shared" si="43"/>
        <v>-0.14977337710014194</v>
      </c>
      <c r="H554" s="2" t="e">
        <f t="shared" si="44"/>
        <v>#NUM!</v>
      </c>
    </row>
    <row r="555" spans="1:8" x14ac:dyDescent="0.3">
      <c r="A555" s="2">
        <v>110520</v>
      </c>
      <c r="B555">
        <v>0.67607435138226568</v>
      </c>
      <c r="C555" s="15">
        <f t="shared" si="40"/>
        <v>1.0090661960929337</v>
      </c>
      <c r="D555" s="15">
        <f t="shared" si="41"/>
        <v>10</v>
      </c>
      <c r="E555" s="2">
        <f t="shared" si="42"/>
        <v>4.9546690195353316</v>
      </c>
      <c r="F555" s="2">
        <v>5</v>
      </c>
      <c r="G555" s="2">
        <f t="shared" si="43"/>
        <v>-4.5330980464668436E-2</v>
      </c>
      <c r="H555" s="2" t="e">
        <f t="shared" si="44"/>
        <v>#NUM!</v>
      </c>
    </row>
    <row r="556" spans="1:8" x14ac:dyDescent="0.3">
      <c r="A556" s="2">
        <v>110720</v>
      </c>
      <c r="B556">
        <v>0.68754440106813841</v>
      </c>
      <c r="C556" s="15">
        <f t="shared" si="40"/>
        <v>1.0261856732360275</v>
      </c>
      <c r="D556" s="15">
        <f t="shared" si="41"/>
        <v>10</v>
      </c>
      <c r="E556" s="2">
        <f t="shared" si="42"/>
        <v>4.8690716338198623</v>
      </c>
      <c r="F556" s="2">
        <v>5</v>
      </c>
      <c r="G556" s="2">
        <f t="shared" si="43"/>
        <v>-0.1309283661801377</v>
      </c>
      <c r="H556" s="2" t="e">
        <f t="shared" si="44"/>
        <v>#NUM!</v>
      </c>
    </row>
    <row r="557" spans="1:8" x14ac:dyDescent="0.3">
      <c r="A557" s="2">
        <v>110920</v>
      </c>
      <c r="B557">
        <v>0.67431686551674686</v>
      </c>
      <c r="C557" s="15">
        <f t="shared" si="40"/>
        <v>1.0064430828608162</v>
      </c>
      <c r="D557" s="15">
        <f t="shared" si="41"/>
        <v>10</v>
      </c>
      <c r="E557" s="2">
        <f t="shared" si="42"/>
        <v>4.9677845856959193</v>
      </c>
      <c r="F557" s="2">
        <v>5</v>
      </c>
      <c r="G557" s="2">
        <f t="shared" si="43"/>
        <v>-3.2215414304080703E-2</v>
      </c>
      <c r="H557" s="2" t="e">
        <f t="shared" si="44"/>
        <v>#NUM!</v>
      </c>
    </row>
    <row r="558" spans="1:8" x14ac:dyDescent="0.3">
      <c r="A558" s="2">
        <v>111120</v>
      </c>
      <c r="B558">
        <v>0.66027255818884556</v>
      </c>
      <c r="C558" s="15">
        <f t="shared" si="40"/>
        <v>0.98548143013260525</v>
      </c>
      <c r="D558" s="15">
        <f t="shared" si="41"/>
        <v>10</v>
      </c>
      <c r="E558" s="2">
        <f t="shared" si="42"/>
        <v>5.0725928493369734</v>
      </c>
      <c r="F558" s="2">
        <v>5</v>
      </c>
      <c r="G558" s="2">
        <f t="shared" si="43"/>
        <v>7.2592849336973408E-2</v>
      </c>
      <c r="H558" s="2">
        <f t="shared" si="44"/>
        <v>3.5535937724265114</v>
      </c>
    </row>
    <row r="559" spans="1:8" x14ac:dyDescent="0.3">
      <c r="A559" s="2">
        <v>111320</v>
      </c>
      <c r="B559">
        <v>0.67917273162613623</v>
      </c>
      <c r="C559" s="15">
        <f t="shared" si="40"/>
        <v>1.0136906442181137</v>
      </c>
      <c r="D559" s="15">
        <f t="shared" si="41"/>
        <v>10</v>
      </c>
      <c r="E559" s="2">
        <f t="shared" si="42"/>
        <v>4.9315467789094312</v>
      </c>
      <c r="F559" s="2">
        <v>5</v>
      </c>
      <c r="G559" s="2">
        <f t="shared" si="43"/>
        <v>-6.8453221090568839E-2</v>
      </c>
      <c r="H559" s="2" t="e">
        <f t="shared" si="44"/>
        <v>#NUM!</v>
      </c>
    </row>
    <row r="560" spans="1:8" x14ac:dyDescent="0.3">
      <c r="A560" s="2">
        <v>111520</v>
      </c>
      <c r="B560">
        <v>0.67124909684481682</v>
      </c>
      <c r="C560" s="15">
        <f t="shared" si="40"/>
        <v>1.0018643236489804</v>
      </c>
      <c r="D560" s="15">
        <f t="shared" si="41"/>
        <v>10</v>
      </c>
      <c r="E560" s="2">
        <f t="shared" si="42"/>
        <v>4.9906783817550977</v>
      </c>
      <c r="F560" s="2">
        <v>5</v>
      </c>
      <c r="G560" s="2">
        <f t="shared" si="43"/>
        <v>-9.3216182449022966E-3</v>
      </c>
      <c r="H560" s="2" t="e">
        <f t="shared" si="44"/>
        <v>#NUM!</v>
      </c>
    </row>
    <row r="561" spans="1:8" x14ac:dyDescent="0.3">
      <c r="A561" s="2">
        <v>111720</v>
      </c>
      <c r="B561">
        <v>0.68332289192788043</v>
      </c>
      <c r="C561" s="15">
        <f t="shared" si="40"/>
        <v>1.0198849133251946</v>
      </c>
      <c r="D561" s="15">
        <f t="shared" si="41"/>
        <v>10</v>
      </c>
      <c r="E561" s="2">
        <f t="shared" si="42"/>
        <v>4.9005754333740272</v>
      </c>
      <c r="F561" s="2">
        <v>5</v>
      </c>
      <c r="G561" s="2">
        <f t="shared" si="43"/>
        <v>-9.9424566625972766E-2</v>
      </c>
      <c r="H561" s="2" t="e">
        <f t="shared" si="44"/>
        <v>#NUM!</v>
      </c>
    </row>
    <row r="562" spans="1:8" x14ac:dyDescent="0.3">
      <c r="A562" s="2">
        <v>111920</v>
      </c>
      <c r="B562">
        <v>0.68233709517119301</v>
      </c>
      <c r="C562" s="15">
        <f t="shared" si="40"/>
        <v>1.0184135748823775</v>
      </c>
      <c r="D562" s="15">
        <f t="shared" si="41"/>
        <v>10</v>
      </c>
      <c r="E562" s="2">
        <f t="shared" si="42"/>
        <v>4.907932125588113</v>
      </c>
      <c r="F562" s="2">
        <v>5</v>
      </c>
      <c r="G562" s="2">
        <f t="shared" si="43"/>
        <v>-9.2067874411887018E-2</v>
      </c>
      <c r="H562" s="2" t="e">
        <f t="shared" si="44"/>
        <v>#NUM!</v>
      </c>
    </row>
    <row r="563" spans="1:8" x14ac:dyDescent="0.3">
      <c r="A563" s="2">
        <v>112120</v>
      </c>
      <c r="B563">
        <v>0.72413296627188528</v>
      </c>
      <c r="C563" s="15">
        <f t="shared" si="40"/>
        <v>1.0807954720475899</v>
      </c>
      <c r="D563" s="15">
        <f t="shared" si="41"/>
        <v>10</v>
      </c>
      <c r="E563" s="2">
        <f t="shared" si="42"/>
        <v>4.5960226397620509</v>
      </c>
      <c r="F563" s="2">
        <v>5</v>
      </c>
      <c r="G563" s="2">
        <f t="shared" si="43"/>
        <v>-0.40397736023794906</v>
      </c>
      <c r="H563" s="2" t="e">
        <f t="shared" si="44"/>
        <v>#NUM!</v>
      </c>
    </row>
    <row r="564" spans="1:8" x14ac:dyDescent="0.3">
      <c r="A564" s="2">
        <v>112320</v>
      </c>
      <c r="B564">
        <v>0.66668232199887278</v>
      </c>
      <c r="C564" s="15">
        <f t="shared" si="40"/>
        <v>0.99504824178936235</v>
      </c>
      <c r="D564" s="15">
        <f t="shared" si="41"/>
        <v>10</v>
      </c>
      <c r="E564" s="2">
        <f t="shared" si="42"/>
        <v>5.0247587910531886</v>
      </c>
      <c r="F564" s="2">
        <v>5</v>
      </c>
      <c r="G564" s="2">
        <f t="shared" si="43"/>
        <v>2.4758791053188567E-2</v>
      </c>
      <c r="H564" s="2">
        <f t="shared" si="44"/>
        <v>4.6198049294183043</v>
      </c>
    </row>
    <row r="565" spans="1:8" x14ac:dyDescent="0.3">
      <c r="A565" s="2">
        <v>112520</v>
      </c>
      <c r="B565">
        <v>0.65850276496273408</v>
      </c>
      <c r="C565" s="15">
        <f t="shared" si="40"/>
        <v>0.98283994770557315</v>
      </c>
      <c r="D565" s="15">
        <f t="shared" si="41"/>
        <v>10</v>
      </c>
      <c r="E565" s="2">
        <f t="shared" si="42"/>
        <v>5.0858002614721345</v>
      </c>
      <c r="F565" s="2">
        <v>5</v>
      </c>
      <c r="G565" s="2">
        <f t="shared" si="43"/>
        <v>8.5800261472134487E-2</v>
      </c>
      <c r="H565" s="2">
        <f t="shared" si="44"/>
        <v>3.389038438477566</v>
      </c>
    </row>
    <row r="566" spans="1:8" x14ac:dyDescent="0.3">
      <c r="A566" s="2">
        <v>112720</v>
      </c>
      <c r="B566">
        <v>0.67275764950753347</v>
      </c>
      <c r="C566" s="15">
        <f t="shared" si="40"/>
        <v>1.0041158947873634</v>
      </c>
      <c r="D566" s="15">
        <f t="shared" si="41"/>
        <v>10</v>
      </c>
      <c r="E566" s="2">
        <f t="shared" si="42"/>
        <v>4.9794205260631834</v>
      </c>
      <c r="F566" s="2">
        <v>5</v>
      </c>
      <c r="G566" s="2">
        <f t="shared" si="43"/>
        <v>-2.0579473936816584E-2</v>
      </c>
      <c r="H566" s="2" t="e">
        <f t="shared" si="44"/>
        <v>#NUM!</v>
      </c>
    </row>
    <row r="567" spans="1:8" x14ac:dyDescent="0.3">
      <c r="A567" s="2">
        <v>112920</v>
      </c>
      <c r="B567">
        <v>0.68109892266707517</v>
      </c>
      <c r="C567" s="15">
        <f t="shared" si="40"/>
        <v>1.0165655562195151</v>
      </c>
      <c r="D567" s="15">
        <f t="shared" si="41"/>
        <v>10</v>
      </c>
      <c r="E567" s="2">
        <f t="shared" si="42"/>
        <v>4.917172218902425</v>
      </c>
      <c r="F567" s="2">
        <v>5</v>
      </c>
      <c r="G567" s="2">
        <f t="shared" si="43"/>
        <v>-8.2827781097575048E-2</v>
      </c>
      <c r="H567" s="2" t="e">
        <f t="shared" si="44"/>
        <v>#NUM!</v>
      </c>
    </row>
    <row r="568" spans="1:8" x14ac:dyDescent="0.3">
      <c r="A568" s="2">
        <v>113120</v>
      </c>
      <c r="B568">
        <v>0.6757149634601497</v>
      </c>
      <c r="C568" s="15">
        <f t="shared" si="40"/>
        <v>1.0085297962091786</v>
      </c>
      <c r="D568" s="15">
        <f t="shared" si="41"/>
        <v>10</v>
      </c>
      <c r="E568" s="2">
        <f t="shared" si="42"/>
        <v>4.9573510189541068</v>
      </c>
      <c r="F568" s="2">
        <v>5</v>
      </c>
      <c r="G568" s="2">
        <f t="shared" si="43"/>
        <v>-4.2648981045893208E-2</v>
      </c>
      <c r="H568" s="2" t="e">
        <f t="shared" si="44"/>
        <v>#NUM!</v>
      </c>
    </row>
    <row r="569" spans="1:8" x14ac:dyDescent="0.3">
      <c r="A569" s="2">
        <v>113320</v>
      </c>
      <c r="B569">
        <v>0.68183720722050312</v>
      </c>
      <c r="C569" s="15">
        <f t="shared" si="40"/>
        <v>1.0176674734634374</v>
      </c>
      <c r="D569" s="15">
        <f t="shared" si="41"/>
        <v>10</v>
      </c>
      <c r="E569" s="2">
        <f t="shared" si="42"/>
        <v>4.9116626326828126</v>
      </c>
      <c r="F569" s="2">
        <v>5</v>
      </c>
      <c r="G569" s="2">
        <f t="shared" si="43"/>
        <v>-8.8337367317187443E-2</v>
      </c>
      <c r="H569" s="2" t="e">
        <f t="shared" si="44"/>
        <v>#NUM!</v>
      </c>
    </row>
    <row r="570" spans="1:8" x14ac:dyDescent="0.3">
      <c r="A570" s="2">
        <v>113520</v>
      </c>
      <c r="B570">
        <v>0.68915148138672433</v>
      </c>
      <c r="C570" s="15">
        <f t="shared" si="40"/>
        <v>1.0285843005772004</v>
      </c>
      <c r="D570" s="15">
        <f t="shared" si="41"/>
        <v>10</v>
      </c>
      <c r="E570" s="2">
        <f t="shared" si="42"/>
        <v>4.8570784971139975</v>
      </c>
      <c r="F570" s="2">
        <v>5</v>
      </c>
      <c r="G570" s="2">
        <f t="shared" si="43"/>
        <v>-0.14292150288600247</v>
      </c>
      <c r="H570" s="2" t="e">
        <f t="shared" si="44"/>
        <v>#NUM!</v>
      </c>
    </row>
    <row r="571" spans="1:8" x14ac:dyDescent="0.3">
      <c r="A571" s="2">
        <v>113720</v>
      </c>
      <c r="B571">
        <v>0.70358924260499534</v>
      </c>
      <c r="C571" s="15">
        <f t="shared" si="40"/>
        <v>1.0501331979179034</v>
      </c>
      <c r="D571" s="15">
        <f t="shared" si="41"/>
        <v>10</v>
      </c>
      <c r="E571" s="2">
        <f t="shared" si="42"/>
        <v>4.7493340104104833</v>
      </c>
      <c r="F571" s="2">
        <v>5</v>
      </c>
      <c r="G571" s="2">
        <f t="shared" si="43"/>
        <v>-0.25066598958951669</v>
      </c>
      <c r="H571" s="2" t="e">
        <f t="shared" si="44"/>
        <v>#NUM!</v>
      </c>
    </row>
    <row r="572" spans="1:8" x14ac:dyDescent="0.3">
      <c r="A572" s="2">
        <v>113920</v>
      </c>
      <c r="B572">
        <v>0.70044055060098886</v>
      </c>
      <c r="C572" s="15">
        <f t="shared" si="40"/>
        <v>1.0454336576134162</v>
      </c>
      <c r="D572" s="15">
        <f t="shared" si="41"/>
        <v>10</v>
      </c>
      <c r="E572" s="2">
        <f t="shared" si="42"/>
        <v>4.7728317119329189</v>
      </c>
      <c r="F572" s="2">
        <v>5</v>
      </c>
      <c r="G572" s="2">
        <f t="shared" si="43"/>
        <v>-0.22716828806708111</v>
      </c>
      <c r="H572" s="2" t="e">
        <f t="shared" si="44"/>
        <v>#NUM!</v>
      </c>
    </row>
    <row r="573" spans="1:8" x14ac:dyDescent="0.3">
      <c r="A573" s="2">
        <v>114120</v>
      </c>
      <c r="B573">
        <v>0.70426111897617338</v>
      </c>
      <c r="C573" s="15">
        <f t="shared" si="40"/>
        <v>1.0511359984719004</v>
      </c>
      <c r="D573" s="15">
        <f t="shared" si="41"/>
        <v>10</v>
      </c>
      <c r="E573" s="2">
        <f t="shared" si="42"/>
        <v>4.7443200076404981</v>
      </c>
      <c r="F573" s="2">
        <v>5</v>
      </c>
      <c r="G573" s="2">
        <f t="shared" si="43"/>
        <v>-0.2556799923595019</v>
      </c>
      <c r="H573" s="2" t="e">
        <f t="shared" si="44"/>
        <v>#NUM!</v>
      </c>
    </row>
    <row r="574" spans="1:8" x14ac:dyDescent="0.3">
      <c r="A574" s="2">
        <v>114320</v>
      </c>
      <c r="B574">
        <v>0.68144842105263159</v>
      </c>
      <c r="C574" s="15">
        <f t="shared" si="40"/>
        <v>1.0170871956009426</v>
      </c>
      <c r="D574" s="15">
        <f t="shared" si="41"/>
        <v>10</v>
      </c>
      <c r="E574" s="2">
        <f t="shared" si="42"/>
        <v>4.9145640219952869</v>
      </c>
      <c r="F574" s="2">
        <v>5</v>
      </c>
      <c r="G574" s="2">
        <f t="shared" si="43"/>
        <v>-8.5435978004713142E-2</v>
      </c>
      <c r="H574" s="2" t="e">
        <f t="shared" si="44"/>
        <v>#NUM!</v>
      </c>
    </row>
    <row r="575" spans="1:8" x14ac:dyDescent="0.3">
      <c r="A575" s="2">
        <v>114520</v>
      </c>
      <c r="B575">
        <v>0.6923486077497939</v>
      </c>
      <c r="C575" s="15">
        <f t="shared" si="40"/>
        <v>1.0333561309698416</v>
      </c>
      <c r="D575" s="15">
        <f t="shared" si="41"/>
        <v>10</v>
      </c>
      <c r="E575" s="2">
        <f t="shared" si="42"/>
        <v>4.8332193451507921</v>
      </c>
      <c r="F575" s="2">
        <v>5</v>
      </c>
      <c r="G575" s="2">
        <f t="shared" si="43"/>
        <v>-0.1667806548492079</v>
      </c>
      <c r="H575" s="2" t="e">
        <f t="shared" si="44"/>
        <v>#NUM!</v>
      </c>
    </row>
    <row r="576" spans="1:8" x14ac:dyDescent="0.3">
      <c r="A576" s="2">
        <v>114720</v>
      </c>
      <c r="B576">
        <v>0.68234231798120648</v>
      </c>
      <c r="C576" s="15">
        <f t="shared" si="40"/>
        <v>1.0184213701212037</v>
      </c>
      <c r="D576" s="15">
        <f t="shared" si="41"/>
        <v>10</v>
      </c>
      <c r="E576" s="2">
        <f t="shared" si="42"/>
        <v>4.9078931493939812</v>
      </c>
      <c r="F576" s="2">
        <v>5</v>
      </c>
      <c r="G576" s="2">
        <f t="shared" si="43"/>
        <v>-9.2106850606018753E-2</v>
      </c>
      <c r="H576" s="2" t="e">
        <f t="shared" si="44"/>
        <v>#NUM!</v>
      </c>
    </row>
    <row r="577" spans="1:8" x14ac:dyDescent="0.3">
      <c r="A577" s="2">
        <v>114920</v>
      </c>
      <c r="B577">
        <v>0.67075694748002157</v>
      </c>
      <c r="C577" s="15">
        <f t="shared" si="40"/>
        <v>1.0011297723582411</v>
      </c>
      <c r="D577" s="15">
        <f t="shared" si="41"/>
        <v>10</v>
      </c>
      <c r="E577" s="2">
        <f t="shared" si="42"/>
        <v>4.9943511382087946</v>
      </c>
      <c r="F577" s="2">
        <v>5</v>
      </c>
      <c r="G577" s="2">
        <f t="shared" si="43"/>
        <v>-5.648861791205384E-3</v>
      </c>
      <c r="H577" s="2" t="e">
        <f t="shared" si="44"/>
        <v>#NUM!</v>
      </c>
    </row>
    <row r="578" spans="1:8" x14ac:dyDescent="0.3">
      <c r="A578" s="2">
        <v>115120</v>
      </c>
      <c r="B578">
        <v>0.68417819919768141</v>
      </c>
      <c r="C578" s="15">
        <f t="shared" si="40"/>
        <v>1.021161491339823</v>
      </c>
      <c r="D578" s="15">
        <f t="shared" si="41"/>
        <v>10</v>
      </c>
      <c r="E578" s="2">
        <f t="shared" si="42"/>
        <v>4.8941925433008846</v>
      </c>
      <c r="F578" s="2">
        <v>5</v>
      </c>
      <c r="G578" s="2">
        <f t="shared" si="43"/>
        <v>-0.1058074566991154</v>
      </c>
      <c r="H578" s="2" t="e">
        <f t="shared" si="44"/>
        <v>#NUM!</v>
      </c>
    </row>
    <row r="579" spans="1:8" x14ac:dyDescent="0.3">
      <c r="A579" s="2">
        <v>115320</v>
      </c>
      <c r="B579">
        <v>0.69618748082233817</v>
      </c>
      <c r="C579" s="15">
        <f t="shared" ref="C579:C642" si="45">B579/$J$27</f>
        <v>1.0390857922721464</v>
      </c>
      <c r="D579" s="15">
        <f t="shared" ref="D579:D642" si="46">$J$28</f>
        <v>10</v>
      </c>
      <c r="E579" s="2">
        <f t="shared" si="42"/>
        <v>4.8045710386392679</v>
      </c>
      <c r="F579" s="2">
        <v>5</v>
      </c>
      <c r="G579" s="2">
        <f t="shared" si="43"/>
        <v>-0.19542896136073207</v>
      </c>
      <c r="H579" s="2" t="e">
        <f t="shared" si="44"/>
        <v>#NUM!</v>
      </c>
    </row>
    <row r="580" spans="1:8" x14ac:dyDescent="0.3">
      <c r="A580" s="2">
        <v>115520</v>
      </c>
      <c r="B580">
        <v>0.67818503580736089</v>
      </c>
      <c r="C580" s="15">
        <f t="shared" si="45"/>
        <v>1.0122164713542698</v>
      </c>
      <c r="D580" s="15">
        <f t="shared" si="46"/>
        <v>10</v>
      </c>
      <c r="E580" s="2">
        <f t="shared" ref="E580:E643" si="47">D580-(F580*C580)</f>
        <v>4.9389176432286508</v>
      </c>
      <c r="F580" s="2">
        <v>5</v>
      </c>
      <c r="G580" s="2">
        <f t="shared" ref="G580:G643" si="48">F580-(F580*C580)</f>
        <v>-6.1082356771349211E-2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0.6682331682786925</v>
      </c>
      <c r="C581" s="15">
        <f t="shared" si="45"/>
        <v>0.99736293772939177</v>
      </c>
      <c r="D581" s="15">
        <f t="shared" si="46"/>
        <v>10</v>
      </c>
      <c r="E581" s="2">
        <f t="shared" si="47"/>
        <v>5.0131853113530411</v>
      </c>
      <c r="F581" s="2">
        <v>5</v>
      </c>
      <c r="G581" s="2">
        <f t="shared" si="48"/>
        <v>1.3185311353041129E-2</v>
      </c>
      <c r="H581" s="2">
        <f t="shared" si="49"/>
        <v>5.2475761684665798</v>
      </c>
    </row>
    <row r="582" spans="1:8" x14ac:dyDescent="0.3">
      <c r="A582" s="2">
        <v>115920</v>
      </c>
      <c r="B582">
        <v>0.69399644794224802</v>
      </c>
      <c r="C582" s="15">
        <f t="shared" si="45"/>
        <v>1.0358155939436537</v>
      </c>
      <c r="D582" s="15">
        <f t="shared" si="46"/>
        <v>10</v>
      </c>
      <c r="E582" s="2">
        <f t="shared" si="47"/>
        <v>4.8209220302817313</v>
      </c>
      <c r="F582" s="2">
        <v>5</v>
      </c>
      <c r="G582" s="2">
        <f t="shared" si="48"/>
        <v>-0.17907796971826873</v>
      </c>
      <c r="H582" s="2" t="e">
        <f t="shared" si="49"/>
        <v>#NUM!</v>
      </c>
    </row>
    <row r="583" spans="1:8" x14ac:dyDescent="0.3">
      <c r="A583" s="2">
        <v>116120</v>
      </c>
      <c r="B583">
        <v>0.6994920868605079</v>
      </c>
      <c r="C583" s="15">
        <f t="shared" si="45"/>
        <v>1.0440180400903103</v>
      </c>
      <c r="D583" s="15">
        <f t="shared" si="46"/>
        <v>10</v>
      </c>
      <c r="E583" s="2">
        <f t="shared" si="47"/>
        <v>4.7799097995484487</v>
      </c>
      <c r="F583" s="2">
        <v>5</v>
      </c>
      <c r="G583" s="2">
        <f t="shared" si="48"/>
        <v>-0.22009020045155125</v>
      </c>
      <c r="H583" s="2" t="e">
        <f t="shared" si="49"/>
        <v>#NUM!</v>
      </c>
    </row>
    <row r="584" spans="1:8" x14ac:dyDescent="0.3">
      <c r="A584" s="2">
        <v>116320</v>
      </c>
      <c r="B584">
        <v>0.69614074482863619</v>
      </c>
      <c r="C584" s="15">
        <f t="shared" si="45"/>
        <v>1.039016037057666</v>
      </c>
      <c r="D584" s="15">
        <f t="shared" si="46"/>
        <v>10</v>
      </c>
      <c r="E584" s="2">
        <f t="shared" si="47"/>
        <v>4.8049198147116705</v>
      </c>
      <c r="F584" s="2">
        <v>5</v>
      </c>
      <c r="G584" s="2">
        <f t="shared" si="48"/>
        <v>-0.19508018528832949</v>
      </c>
      <c r="H584" s="2" t="e">
        <f t="shared" si="49"/>
        <v>#NUM!</v>
      </c>
    </row>
    <row r="585" spans="1:8" x14ac:dyDescent="0.3">
      <c r="A585" s="2">
        <v>116520</v>
      </c>
      <c r="B585">
        <v>0.66947375011739663</v>
      </c>
      <c r="C585" s="15">
        <f t="shared" si="45"/>
        <v>0.99921455241402479</v>
      </c>
      <c r="D585" s="15">
        <f t="shared" si="46"/>
        <v>10</v>
      </c>
      <c r="E585" s="2">
        <f t="shared" si="47"/>
        <v>5.0039272379298758</v>
      </c>
      <c r="F585" s="2">
        <v>5</v>
      </c>
      <c r="G585" s="2">
        <f t="shared" si="48"/>
        <v>3.9272379298758153E-3</v>
      </c>
      <c r="H585" s="2">
        <f t="shared" si="49"/>
        <v>6.4568947881755863</v>
      </c>
    </row>
    <row r="586" spans="1:8" x14ac:dyDescent="0.3">
      <c r="A586" s="2">
        <v>116720</v>
      </c>
      <c r="B586">
        <v>0.68292706996940689</v>
      </c>
      <c r="C586" s="15">
        <f t="shared" si="45"/>
        <v>1.0192941342826969</v>
      </c>
      <c r="D586" s="15">
        <f t="shared" si="46"/>
        <v>10</v>
      </c>
      <c r="E586" s="2">
        <f t="shared" si="47"/>
        <v>4.9035293285865151</v>
      </c>
      <c r="F586" s="2">
        <v>5</v>
      </c>
      <c r="G586" s="2">
        <f t="shared" si="48"/>
        <v>-9.6470671413484865E-2</v>
      </c>
      <c r="H586" s="2" t="e">
        <f t="shared" si="49"/>
        <v>#NUM!</v>
      </c>
    </row>
    <row r="587" spans="1:8" x14ac:dyDescent="0.3">
      <c r="A587" s="2">
        <v>116920</v>
      </c>
      <c r="B587">
        <v>0.6751845386818176</v>
      </c>
      <c r="C587" s="15">
        <f t="shared" si="45"/>
        <v>1.0077381174355486</v>
      </c>
      <c r="D587" s="15">
        <f t="shared" si="46"/>
        <v>10</v>
      </c>
      <c r="E587" s="2">
        <f t="shared" si="47"/>
        <v>4.9613094128222563</v>
      </c>
      <c r="F587" s="2">
        <v>5</v>
      </c>
      <c r="G587" s="2">
        <f t="shared" si="48"/>
        <v>-3.8690587177743652E-2</v>
      </c>
      <c r="H587" s="2" t="e">
        <f t="shared" si="49"/>
        <v>#NUM!</v>
      </c>
    </row>
    <row r="588" spans="1:8" x14ac:dyDescent="0.3">
      <c r="A588" s="2">
        <v>117120</v>
      </c>
      <c r="B588">
        <v>0.70337670878248559</v>
      </c>
      <c r="C588" s="15">
        <f t="shared" si="45"/>
        <v>1.0498159832574412</v>
      </c>
      <c r="D588" s="15">
        <f t="shared" si="46"/>
        <v>10</v>
      </c>
      <c r="E588" s="2">
        <f t="shared" si="47"/>
        <v>4.7509200837127938</v>
      </c>
      <c r="F588" s="2">
        <v>5</v>
      </c>
      <c r="G588" s="2">
        <f t="shared" si="48"/>
        <v>-0.24907991628720616</v>
      </c>
      <c r="H588" s="2" t="e">
        <f t="shared" si="49"/>
        <v>#NUM!</v>
      </c>
    </row>
    <row r="589" spans="1:8" x14ac:dyDescent="0.3">
      <c r="A589" s="2">
        <v>117320</v>
      </c>
      <c r="B589">
        <v>0.6905006482143996</v>
      </c>
      <c r="C589" s="15">
        <f t="shared" si="45"/>
        <v>1.0305979824095517</v>
      </c>
      <c r="D589" s="15">
        <f t="shared" si="46"/>
        <v>10</v>
      </c>
      <c r="E589" s="2">
        <f t="shared" si="47"/>
        <v>4.847010087952242</v>
      </c>
      <c r="F589" s="2">
        <v>5</v>
      </c>
      <c r="G589" s="2">
        <f t="shared" si="48"/>
        <v>-0.15298991204775803</v>
      </c>
      <c r="H589" s="2" t="e">
        <f t="shared" si="49"/>
        <v>#NUM!</v>
      </c>
    </row>
    <row r="590" spans="1:8" x14ac:dyDescent="0.3">
      <c r="A590" s="2">
        <v>117520</v>
      </c>
      <c r="B590">
        <v>0.67193437847225468</v>
      </c>
      <c r="C590" s="15">
        <f t="shared" si="45"/>
        <v>1.0028871320481412</v>
      </c>
      <c r="D590" s="15">
        <f t="shared" si="46"/>
        <v>10</v>
      </c>
      <c r="E590" s="2">
        <f t="shared" si="47"/>
        <v>4.9855643397592946</v>
      </c>
      <c r="F590" s="2">
        <v>5</v>
      </c>
      <c r="G590" s="2">
        <f t="shared" si="48"/>
        <v>-1.4435660240705417E-2</v>
      </c>
      <c r="H590" s="2" t="e">
        <f t="shared" si="49"/>
        <v>#NUM!</v>
      </c>
    </row>
    <row r="591" spans="1:8" x14ac:dyDescent="0.3">
      <c r="A591" s="2">
        <v>117720</v>
      </c>
      <c r="B591">
        <v>0.67070411782778305</v>
      </c>
      <c r="C591" s="15">
        <f t="shared" si="45"/>
        <v>1.0010509221310193</v>
      </c>
      <c r="D591" s="15">
        <f t="shared" si="46"/>
        <v>10</v>
      </c>
      <c r="E591" s="2">
        <f t="shared" si="47"/>
        <v>4.994745389344903</v>
      </c>
      <c r="F591" s="2">
        <v>5</v>
      </c>
      <c r="G591" s="2">
        <f t="shared" si="48"/>
        <v>-5.2546106550970251E-3</v>
      </c>
      <c r="H591" s="2" t="e">
        <f t="shared" si="49"/>
        <v>#NUM!</v>
      </c>
    </row>
    <row r="592" spans="1:8" x14ac:dyDescent="0.3">
      <c r="A592" s="2">
        <v>117920</v>
      </c>
      <c r="B592">
        <v>0.6936408624703635</v>
      </c>
      <c r="C592" s="15">
        <f t="shared" si="45"/>
        <v>1.0352848693587515</v>
      </c>
      <c r="D592" s="15">
        <f t="shared" si="46"/>
        <v>10</v>
      </c>
      <c r="E592" s="2">
        <f t="shared" si="47"/>
        <v>4.8235756532062428</v>
      </c>
      <c r="F592" s="2">
        <v>5</v>
      </c>
      <c r="G592" s="2">
        <f t="shared" si="48"/>
        <v>-0.17642434679375718</v>
      </c>
      <c r="H592" s="2" t="e">
        <f t="shared" si="49"/>
        <v>#NUM!</v>
      </c>
    </row>
    <row r="593" spans="1:8" x14ac:dyDescent="0.3">
      <c r="A593" s="2">
        <v>118120</v>
      </c>
      <c r="B593">
        <v>0.66926402406905616</v>
      </c>
      <c r="C593" s="15">
        <f t="shared" si="45"/>
        <v>0.99890152846127778</v>
      </c>
      <c r="D593" s="15">
        <f t="shared" si="46"/>
        <v>10</v>
      </c>
      <c r="E593" s="2">
        <f t="shared" si="47"/>
        <v>5.005492357693611</v>
      </c>
      <c r="F593" s="2">
        <v>5</v>
      </c>
      <c r="G593" s="2">
        <f t="shared" si="48"/>
        <v>5.4923576936110052E-3</v>
      </c>
      <c r="H593" s="2">
        <f t="shared" si="49"/>
        <v>6.1217862637952933</v>
      </c>
    </row>
    <row r="594" spans="1:8" x14ac:dyDescent="0.3">
      <c r="A594" s="2">
        <v>118320</v>
      </c>
      <c r="B594">
        <v>0.67477051460361614</v>
      </c>
      <c r="C594" s="15">
        <f t="shared" si="45"/>
        <v>1.0071201710501734</v>
      </c>
      <c r="D594" s="15">
        <f t="shared" si="46"/>
        <v>10</v>
      </c>
      <c r="E594" s="2">
        <f t="shared" si="47"/>
        <v>4.9643991447491329</v>
      </c>
      <c r="F594" s="2">
        <v>5</v>
      </c>
      <c r="G594" s="2">
        <f t="shared" si="48"/>
        <v>-3.5600855250867092E-2</v>
      </c>
      <c r="H594" s="2" t="e">
        <f t="shared" si="49"/>
        <v>#NUM!</v>
      </c>
    </row>
    <row r="595" spans="1:8" x14ac:dyDescent="0.3">
      <c r="A595" s="2">
        <v>118520</v>
      </c>
      <c r="B595">
        <v>0.68979015655751719</v>
      </c>
      <c r="C595" s="15">
        <f t="shared" si="45"/>
        <v>1.0295375471007719</v>
      </c>
      <c r="D595" s="15">
        <f t="shared" si="46"/>
        <v>10</v>
      </c>
      <c r="E595" s="2">
        <f t="shared" si="47"/>
        <v>4.8523122644961401</v>
      </c>
      <c r="F595" s="2">
        <v>5</v>
      </c>
      <c r="G595" s="2">
        <f t="shared" si="48"/>
        <v>-0.14768773550385994</v>
      </c>
      <c r="H595" s="2" t="e">
        <f t="shared" si="49"/>
        <v>#NUM!</v>
      </c>
    </row>
    <row r="596" spans="1:8" x14ac:dyDescent="0.3">
      <c r="A596" s="2">
        <v>118720</v>
      </c>
      <c r="B596">
        <v>0.68928485218702129</v>
      </c>
      <c r="C596" s="15">
        <f t="shared" si="45"/>
        <v>1.0287833614731661</v>
      </c>
      <c r="D596" s="15">
        <f t="shared" si="46"/>
        <v>10</v>
      </c>
      <c r="E596" s="2">
        <f t="shared" si="47"/>
        <v>4.8560831926341699</v>
      </c>
      <c r="F596" s="2">
        <v>5</v>
      </c>
      <c r="G596" s="2">
        <f t="shared" si="48"/>
        <v>-0.14391680736583012</v>
      </c>
      <c r="H596" s="2" t="e">
        <f t="shared" si="49"/>
        <v>#NUM!</v>
      </c>
    </row>
    <row r="597" spans="1:8" x14ac:dyDescent="0.3">
      <c r="A597" s="2">
        <v>118920</v>
      </c>
      <c r="B597">
        <v>0.67078090673057711</v>
      </c>
      <c r="C597" s="15">
        <f t="shared" si="45"/>
        <v>1.0011655324336972</v>
      </c>
      <c r="D597" s="15">
        <f t="shared" si="46"/>
        <v>10</v>
      </c>
      <c r="E597" s="2">
        <f t="shared" si="47"/>
        <v>4.9941723378315137</v>
      </c>
      <c r="F597" s="2">
        <v>5</v>
      </c>
      <c r="G597" s="2">
        <f t="shared" si="48"/>
        <v>-5.8276621684862917E-3</v>
      </c>
      <c r="H597" s="2" t="e">
        <f t="shared" si="49"/>
        <v>#NUM!</v>
      </c>
    </row>
    <row r="598" spans="1:8" x14ac:dyDescent="0.3">
      <c r="A598" s="2">
        <v>119120</v>
      </c>
      <c r="B598">
        <v>0.69270923451470856</v>
      </c>
      <c r="C598" s="15">
        <f t="shared" si="45"/>
        <v>1.0338943798726994</v>
      </c>
      <c r="D598" s="15">
        <f t="shared" si="46"/>
        <v>10</v>
      </c>
      <c r="E598" s="2">
        <f t="shared" si="47"/>
        <v>4.8305281006365028</v>
      </c>
      <c r="F598" s="2">
        <v>5</v>
      </c>
      <c r="G598" s="2">
        <f t="shared" si="48"/>
        <v>-0.16947189936349716</v>
      </c>
      <c r="H598" s="2" t="e">
        <f t="shared" si="49"/>
        <v>#NUM!</v>
      </c>
    </row>
    <row r="599" spans="1:8" x14ac:dyDescent="0.3">
      <c r="A599" s="2">
        <v>119320</v>
      </c>
      <c r="B599">
        <v>0.68857749040695659</v>
      </c>
      <c r="C599" s="15">
        <f t="shared" si="45"/>
        <v>1.0277275976223232</v>
      </c>
      <c r="D599" s="15">
        <f t="shared" si="46"/>
        <v>10</v>
      </c>
      <c r="E599" s="2">
        <f t="shared" si="47"/>
        <v>4.8613620118883833</v>
      </c>
      <c r="F599" s="2">
        <v>5</v>
      </c>
      <c r="G599" s="2">
        <f t="shared" si="48"/>
        <v>-0.13863798811161665</v>
      </c>
      <c r="H599" s="2" t="e">
        <f t="shared" si="49"/>
        <v>#NUM!</v>
      </c>
    </row>
    <row r="600" spans="1:8" x14ac:dyDescent="0.3">
      <c r="A600" s="2">
        <v>119520</v>
      </c>
      <c r="B600">
        <v>0.67998364303783032</v>
      </c>
      <c r="C600" s="15">
        <f t="shared" si="45"/>
        <v>1.0149009597579557</v>
      </c>
      <c r="D600" s="15">
        <f t="shared" si="46"/>
        <v>10</v>
      </c>
      <c r="E600" s="2">
        <f t="shared" si="47"/>
        <v>4.9254952012102216</v>
      </c>
      <c r="F600" s="2">
        <v>5</v>
      </c>
      <c r="G600" s="2">
        <f t="shared" si="48"/>
        <v>-7.4504798789778448E-2</v>
      </c>
      <c r="H600" s="2" t="e">
        <f t="shared" si="49"/>
        <v>#NUM!</v>
      </c>
    </row>
    <row r="601" spans="1:8" x14ac:dyDescent="0.3">
      <c r="A601" s="2">
        <v>119720</v>
      </c>
      <c r="B601">
        <v>0.6923868562468749</v>
      </c>
      <c r="C601" s="15">
        <f t="shared" si="45"/>
        <v>1.0334132182789177</v>
      </c>
      <c r="D601" s="15">
        <f t="shared" si="46"/>
        <v>10</v>
      </c>
      <c r="E601" s="2">
        <f t="shared" si="47"/>
        <v>4.8329339086054111</v>
      </c>
      <c r="F601" s="2">
        <v>5</v>
      </c>
      <c r="G601" s="2">
        <f t="shared" si="48"/>
        <v>-0.16706609139458894</v>
      </c>
      <c r="H601" s="2" t="e">
        <f t="shared" si="49"/>
        <v>#NUM!</v>
      </c>
    </row>
    <row r="602" spans="1:8" x14ac:dyDescent="0.3">
      <c r="A602" s="2">
        <v>119920</v>
      </c>
      <c r="B602">
        <v>0.67777432539018623</v>
      </c>
      <c r="C602" s="15">
        <f t="shared" si="45"/>
        <v>1.0116034707316213</v>
      </c>
      <c r="D602" s="15">
        <f t="shared" si="46"/>
        <v>10</v>
      </c>
      <c r="E602" s="2">
        <f t="shared" si="47"/>
        <v>4.9419826463418932</v>
      </c>
      <c r="F602" s="2">
        <v>5</v>
      </c>
      <c r="G602" s="2">
        <f t="shared" si="48"/>
        <v>-5.8017353658106785E-2</v>
      </c>
      <c r="H602" s="2" t="e">
        <f t="shared" si="49"/>
        <v>#NUM!</v>
      </c>
    </row>
    <row r="603" spans="1:8" x14ac:dyDescent="0.3">
      <c r="A603" s="2">
        <v>120120</v>
      </c>
      <c r="B603">
        <v>0.70410598124733903</v>
      </c>
      <c r="C603" s="15">
        <f t="shared" si="45"/>
        <v>1.0509044496228941</v>
      </c>
      <c r="D603" s="15">
        <f t="shared" si="46"/>
        <v>10</v>
      </c>
      <c r="E603" s="2">
        <f t="shared" si="47"/>
        <v>4.7454777518855291</v>
      </c>
      <c r="F603" s="2">
        <v>5</v>
      </c>
      <c r="G603" s="2">
        <f t="shared" si="48"/>
        <v>-0.25452224811447088</v>
      </c>
      <c r="H603" s="2" t="e">
        <f t="shared" si="49"/>
        <v>#NUM!</v>
      </c>
    </row>
    <row r="604" spans="1:8" x14ac:dyDescent="0.3">
      <c r="A604" s="2">
        <v>120320</v>
      </c>
      <c r="B604">
        <v>0.67972584795551172</v>
      </c>
      <c r="C604" s="15">
        <f t="shared" si="45"/>
        <v>1.0145161909783755</v>
      </c>
      <c r="D604" s="15">
        <f t="shared" si="46"/>
        <v>10</v>
      </c>
      <c r="E604" s="2">
        <f t="shared" si="47"/>
        <v>4.9274190451081221</v>
      </c>
      <c r="F604" s="2">
        <v>5</v>
      </c>
      <c r="G604" s="2">
        <f t="shared" si="48"/>
        <v>-7.258095489187788E-2</v>
      </c>
      <c r="H604" s="2" t="e">
        <f t="shared" si="49"/>
        <v>#NUM!</v>
      </c>
    </row>
    <row r="605" spans="1:8" x14ac:dyDescent="0.3">
      <c r="A605" s="2">
        <v>120520</v>
      </c>
      <c r="B605">
        <v>0.69315735944558765</v>
      </c>
      <c r="C605" s="15">
        <f t="shared" si="45"/>
        <v>1.0345632230531159</v>
      </c>
      <c r="D605" s="15">
        <f t="shared" si="46"/>
        <v>10</v>
      </c>
      <c r="E605" s="2">
        <f t="shared" si="47"/>
        <v>4.8271838847344206</v>
      </c>
      <c r="F605" s="2">
        <v>5</v>
      </c>
      <c r="G605" s="2">
        <f t="shared" si="48"/>
        <v>-0.17281611526557938</v>
      </c>
      <c r="H605" s="2" t="e">
        <f t="shared" si="49"/>
        <v>#NUM!</v>
      </c>
    </row>
    <row r="606" spans="1:8" x14ac:dyDescent="0.3">
      <c r="A606" s="2">
        <v>120720</v>
      </c>
      <c r="B606">
        <v>0.68958751053726974</v>
      </c>
      <c r="C606" s="15">
        <f t="shared" si="45"/>
        <v>1.0292350903541339</v>
      </c>
      <c r="D606" s="15">
        <f t="shared" si="46"/>
        <v>10</v>
      </c>
      <c r="E606" s="2">
        <f t="shared" si="47"/>
        <v>4.8538245482293307</v>
      </c>
      <c r="F606" s="2">
        <v>5</v>
      </c>
      <c r="G606" s="2">
        <f t="shared" si="48"/>
        <v>-0.14617545177066926</v>
      </c>
      <c r="H606" s="2" t="e">
        <f t="shared" si="49"/>
        <v>#NUM!</v>
      </c>
    </row>
    <row r="607" spans="1:8" x14ac:dyDescent="0.3">
      <c r="A607" s="2">
        <v>120920</v>
      </c>
      <c r="B607">
        <v>0.65618276320560864</v>
      </c>
      <c r="C607" s="15">
        <f t="shared" si="45"/>
        <v>0.97937725851583379</v>
      </c>
      <c r="D607" s="15">
        <f t="shared" si="46"/>
        <v>10</v>
      </c>
      <c r="E607" s="2">
        <f t="shared" si="47"/>
        <v>5.1031137074208308</v>
      </c>
      <c r="F607" s="2">
        <v>5</v>
      </c>
      <c r="G607" s="2">
        <f t="shared" si="48"/>
        <v>0.10311370742083081</v>
      </c>
      <c r="H607" s="2">
        <f t="shared" si="49"/>
        <v>3.2086266478602927</v>
      </c>
    </row>
    <row r="608" spans="1:8" x14ac:dyDescent="0.3">
      <c r="A608" s="2">
        <v>121120</v>
      </c>
      <c r="B608">
        <v>0.68481288321766887</v>
      </c>
      <c r="C608" s="15">
        <f t="shared" si="45"/>
        <v>1.0221087809218938</v>
      </c>
      <c r="D608" s="15">
        <f t="shared" si="46"/>
        <v>10</v>
      </c>
      <c r="E608" s="2">
        <f t="shared" si="47"/>
        <v>4.8894560953905311</v>
      </c>
      <c r="F608" s="2">
        <v>5</v>
      </c>
      <c r="G608" s="2">
        <f t="shared" si="48"/>
        <v>-0.11054390460946895</v>
      </c>
      <c r="H608" s="2" t="e">
        <f t="shared" si="49"/>
        <v>#NUM!</v>
      </c>
    </row>
    <row r="609" spans="1:8" x14ac:dyDescent="0.3">
      <c r="A609" s="2">
        <v>121320</v>
      </c>
      <c r="B609">
        <v>0.691007690884333</v>
      </c>
      <c r="C609" s="15">
        <f t="shared" si="45"/>
        <v>1.0313547625139299</v>
      </c>
      <c r="D609" s="15">
        <f t="shared" si="46"/>
        <v>10</v>
      </c>
      <c r="E609" s="2">
        <f t="shared" si="47"/>
        <v>4.8432261874303508</v>
      </c>
      <c r="F609" s="2">
        <v>5</v>
      </c>
      <c r="G609" s="2">
        <f t="shared" si="48"/>
        <v>-0.15677381256964917</v>
      </c>
      <c r="H609" s="2" t="e">
        <f t="shared" si="49"/>
        <v>#NUM!</v>
      </c>
    </row>
    <row r="610" spans="1:8" x14ac:dyDescent="0.3">
      <c r="A610" s="2">
        <v>121520</v>
      </c>
      <c r="B610">
        <v>0.64765557744472213</v>
      </c>
      <c r="C610" s="15">
        <f t="shared" si="45"/>
        <v>0.96665011558913749</v>
      </c>
      <c r="D610" s="15">
        <f t="shared" si="46"/>
        <v>10</v>
      </c>
      <c r="E610" s="2">
        <f t="shared" si="47"/>
        <v>5.1667494220543126</v>
      </c>
      <c r="F610" s="2">
        <v>5</v>
      </c>
      <c r="G610" s="2">
        <f t="shared" si="48"/>
        <v>0.16674942205431265</v>
      </c>
      <c r="H610" s="2">
        <f t="shared" si="49"/>
        <v>2.7403596318742389</v>
      </c>
    </row>
    <row r="611" spans="1:8" x14ac:dyDescent="0.3">
      <c r="A611" s="2">
        <v>121720</v>
      </c>
      <c r="B611">
        <v>0.70448543717443046</v>
      </c>
      <c r="C611" s="15">
        <f t="shared" si="45"/>
        <v>1.0514708017528813</v>
      </c>
      <c r="D611" s="15">
        <f t="shared" si="46"/>
        <v>10</v>
      </c>
      <c r="E611" s="2">
        <f t="shared" si="47"/>
        <v>4.7426459912355936</v>
      </c>
      <c r="F611" s="2">
        <v>5</v>
      </c>
      <c r="G611" s="2">
        <f t="shared" si="48"/>
        <v>-0.25735400876440639</v>
      </c>
      <c r="H611" s="2" t="e">
        <f t="shared" si="49"/>
        <v>#NUM!</v>
      </c>
    </row>
    <row r="612" spans="1:8" x14ac:dyDescent="0.3">
      <c r="A612" s="2">
        <v>121920</v>
      </c>
      <c r="B612">
        <v>0.69769305059023146</v>
      </c>
      <c r="C612" s="15">
        <f t="shared" si="45"/>
        <v>1.0413329113287035</v>
      </c>
      <c r="D612" s="15">
        <f t="shared" si="46"/>
        <v>10</v>
      </c>
      <c r="E612" s="2">
        <f t="shared" si="47"/>
        <v>4.7933354433564821</v>
      </c>
      <c r="F612" s="2">
        <v>5</v>
      </c>
      <c r="G612" s="2">
        <f t="shared" si="48"/>
        <v>-0.2066645566435179</v>
      </c>
      <c r="H612" s="2" t="e">
        <f t="shared" si="49"/>
        <v>#NUM!</v>
      </c>
    </row>
    <row r="613" spans="1:8" x14ac:dyDescent="0.3">
      <c r="A613" s="2">
        <v>122120</v>
      </c>
      <c r="B613">
        <v>0.69714551053326168</v>
      </c>
      <c r="C613" s="15">
        <f t="shared" si="45"/>
        <v>1.040515687363077</v>
      </c>
      <c r="D613" s="15">
        <f t="shared" si="46"/>
        <v>10</v>
      </c>
      <c r="E613" s="2">
        <f t="shared" si="47"/>
        <v>4.7974215631846153</v>
      </c>
      <c r="F613" s="2">
        <v>5</v>
      </c>
      <c r="G613" s="2">
        <f t="shared" si="48"/>
        <v>-0.20257843681538468</v>
      </c>
      <c r="H613" s="2" t="e">
        <f t="shared" si="49"/>
        <v>#NUM!</v>
      </c>
    </row>
    <row r="614" spans="1:8" x14ac:dyDescent="0.3">
      <c r="A614" s="2">
        <v>122320</v>
      </c>
      <c r="B614">
        <v>0.68651012726295035</v>
      </c>
      <c r="C614" s="15">
        <f t="shared" si="45"/>
        <v>1.024641980989478</v>
      </c>
      <c r="D614" s="15">
        <f t="shared" si="46"/>
        <v>10</v>
      </c>
      <c r="E614" s="2">
        <f t="shared" si="47"/>
        <v>4.87679009505261</v>
      </c>
      <c r="F614" s="2">
        <v>5</v>
      </c>
      <c r="G614" s="2">
        <f t="shared" si="48"/>
        <v>-0.12320990494739004</v>
      </c>
      <c r="H614" s="2" t="e">
        <f t="shared" si="49"/>
        <v>#NUM!</v>
      </c>
    </row>
    <row r="615" spans="1:8" x14ac:dyDescent="0.3">
      <c r="A615" s="2">
        <v>122520</v>
      </c>
      <c r="B615">
        <v>0.6943939585378418</v>
      </c>
      <c r="C615" s="15">
        <f t="shared" si="45"/>
        <v>1.0364088933400624</v>
      </c>
      <c r="D615" s="15">
        <f t="shared" si="46"/>
        <v>10</v>
      </c>
      <c r="E615" s="2">
        <f t="shared" si="47"/>
        <v>4.8179555332996884</v>
      </c>
      <c r="F615" s="2">
        <v>5</v>
      </c>
      <c r="G615" s="2">
        <f t="shared" si="48"/>
        <v>-0.1820444667003116</v>
      </c>
      <c r="H615" s="2" t="e">
        <f t="shared" si="49"/>
        <v>#NUM!</v>
      </c>
    </row>
    <row r="616" spans="1:8" x14ac:dyDescent="0.3">
      <c r="A616" s="2">
        <v>122720</v>
      </c>
      <c r="B616">
        <v>0.69125251729164805</v>
      </c>
      <c r="C616" s="15">
        <f t="shared" si="45"/>
        <v>1.0317201750621612</v>
      </c>
      <c r="D616" s="15">
        <f t="shared" si="46"/>
        <v>10</v>
      </c>
      <c r="E616" s="2">
        <f t="shared" si="47"/>
        <v>4.8413991246891941</v>
      </c>
      <c r="F616" s="2">
        <v>5</v>
      </c>
      <c r="G616" s="2">
        <f t="shared" si="48"/>
        <v>-0.15860087531080591</v>
      </c>
      <c r="H616" s="2" t="e">
        <f t="shared" si="49"/>
        <v>#NUM!</v>
      </c>
    </row>
    <row r="617" spans="1:8" x14ac:dyDescent="0.3">
      <c r="A617" s="2">
        <v>122920</v>
      </c>
      <c r="B617">
        <v>0.69393248510700889</v>
      </c>
      <c r="C617" s="15">
        <f t="shared" si="45"/>
        <v>1.0357201270253864</v>
      </c>
      <c r="D617" s="15">
        <f t="shared" si="46"/>
        <v>10</v>
      </c>
      <c r="E617" s="2">
        <f t="shared" si="47"/>
        <v>4.8213993648730682</v>
      </c>
      <c r="F617" s="2">
        <v>5</v>
      </c>
      <c r="G617" s="2">
        <f t="shared" si="48"/>
        <v>-0.17860063512693181</v>
      </c>
      <c r="H617" s="2" t="e">
        <f t="shared" si="49"/>
        <v>#NUM!</v>
      </c>
    </row>
    <row r="618" spans="1:8" x14ac:dyDescent="0.3">
      <c r="A618" s="2">
        <v>123120</v>
      </c>
      <c r="B618">
        <v>0.66650076990118634</v>
      </c>
      <c r="C618" s="15">
        <f t="shared" si="45"/>
        <v>0.99477726850923331</v>
      </c>
      <c r="D618" s="15">
        <f t="shared" si="46"/>
        <v>10</v>
      </c>
      <c r="E618" s="2">
        <f t="shared" si="47"/>
        <v>5.0261136574538332</v>
      </c>
      <c r="F618" s="2">
        <v>5</v>
      </c>
      <c r="G618" s="2">
        <f t="shared" si="48"/>
        <v>2.6113657453833206E-2</v>
      </c>
      <c r="H618" s="2">
        <f t="shared" si="49"/>
        <v>4.5667966996246694</v>
      </c>
    </row>
    <row r="619" spans="1:8" x14ac:dyDescent="0.3">
      <c r="A619" s="2">
        <v>123320</v>
      </c>
      <c r="B619">
        <v>0.70107548642632045</v>
      </c>
      <c r="C619" s="15">
        <f t="shared" si="45"/>
        <v>1.0463813230243588</v>
      </c>
      <c r="D619" s="15">
        <f t="shared" si="46"/>
        <v>10</v>
      </c>
      <c r="E619" s="2">
        <f t="shared" si="47"/>
        <v>4.7680933848782061</v>
      </c>
      <c r="F619" s="2">
        <v>5</v>
      </c>
      <c r="G619" s="2">
        <f t="shared" si="48"/>
        <v>-0.23190661512179389</v>
      </c>
      <c r="H619" s="2" t="e">
        <f t="shared" si="49"/>
        <v>#NUM!</v>
      </c>
    </row>
    <row r="620" spans="1:8" x14ac:dyDescent="0.3">
      <c r="A620" s="2">
        <v>123520</v>
      </c>
      <c r="B620">
        <v>0.67270751641706428</v>
      </c>
      <c r="C620" s="15">
        <f t="shared" si="45"/>
        <v>1.0040410692792003</v>
      </c>
      <c r="D620" s="15">
        <f t="shared" si="46"/>
        <v>10</v>
      </c>
      <c r="E620" s="2">
        <f t="shared" si="47"/>
        <v>4.9797946536039985</v>
      </c>
      <c r="F620" s="2">
        <v>5</v>
      </c>
      <c r="G620" s="2">
        <f t="shared" si="48"/>
        <v>-2.0205346396001467E-2</v>
      </c>
      <c r="H620" s="2" t="e">
        <f t="shared" si="49"/>
        <v>#NUM!</v>
      </c>
    </row>
    <row r="621" spans="1:8" x14ac:dyDescent="0.3">
      <c r="A621" s="2">
        <v>123720</v>
      </c>
      <c r="B621">
        <v>0.6840225774820351</v>
      </c>
      <c r="C621" s="15">
        <f t="shared" si="45"/>
        <v>1.0209292201224405</v>
      </c>
      <c r="D621" s="15">
        <f t="shared" si="46"/>
        <v>10</v>
      </c>
      <c r="E621" s="2">
        <f t="shared" si="47"/>
        <v>4.8953538993877981</v>
      </c>
      <c r="F621" s="2">
        <v>5</v>
      </c>
      <c r="G621" s="2">
        <f t="shared" si="48"/>
        <v>-0.10464610061220192</v>
      </c>
      <c r="H621" s="2" t="e">
        <f t="shared" si="49"/>
        <v>#NUM!</v>
      </c>
    </row>
    <row r="622" spans="1:8" x14ac:dyDescent="0.3">
      <c r="A622" s="2">
        <v>123920</v>
      </c>
      <c r="B622">
        <v>0.66797894265987212</v>
      </c>
      <c r="C622" s="15">
        <f t="shared" si="45"/>
        <v>0.9969834965072718</v>
      </c>
      <c r="D622" s="15">
        <f t="shared" si="46"/>
        <v>10</v>
      </c>
      <c r="E622" s="2">
        <f t="shared" si="47"/>
        <v>5.0150825174636413</v>
      </c>
      <c r="F622" s="2">
        <v>5</v>
      </c>
      <c r="G622" s="2">
        <f t="shared" si="48"/>
        <v>1.508251746364131E-2</v>
      </c>
      <c r="H622" s="2">
        <f t="shared" si="49"/>
        <v>5.113521684624506</v>
      </c>
    </row>
    <row r="623" spans="1:8" x14ac:dyDescent="0.3">
      <c r="A623" s="2">
        <v>124120</v>
      </c>
      <c r="B623">
        <v>0.68903455279614778</v>
      </c>
      <c r="C623" s="15">
        <f t="shared" si="45"/>
        <v>1.0284097802927579</v>
      </c>
      <c r="D623" s="15">
        <f t="shared" si="46"/>
        <v>10</v>
      </c>
      <c r="E623" s="2">
        <f t="shared" si="47"/>
        <v>4.8579510985362102</v>
      </c>
      <c r="F623" s="2">
        <v>5</v>
      </c>
      <c r="G623" s="2">
        <f t="shared" si="48"/>
        <v>-0.14204890146378979</v>
      </c>
      <c r="H623" s="2" t="e">
        <f t="shared" si="49"/>
        <v>#NUM!</v>
      </c>
    </row>
    <row r="624" spans="1:8" x14ac:dyDescent="0.3">
      <c r="A624" s="2">
        <v>124320</v>
      </c>
      <c r="B624">
        <v>0.69517277179895121</v>
      </c>
      <c r="C624" s="15">
        <f t="shared" si="45"/>
        <v>1.0375713011924643</v>
      </c>
      <c r="D624" s="15">
        <f t="shared" si="46"/>
        <v>10</v>
      </c>
      <c r="E624" s="2">
        <f t="shared" si="47"/>
        <v>4.8121434940376782</v>
      </c>
      <c r="F624" s="2">
        <v>5</v>
      </c>
      <c r="G624" s="2">
        <f t="shared" si="48"/>
        <v>-0.18785650596232184</v>
      </c>
      <c r="H624" s="2" t="e">
        <f t="shared" si="49"/>
        <v>#NUM!</v>
      </c>
    </row>
    <row r="625" spans="1:8" x14ac:dyDescent="0.3">
      <c r="A625" s="2">
        <v>124520</v>
      </c>
      <c r="B625">
        <v>0.66945637144312642</v>
      </c>
      <c r="C625" s="15">
        <f t="shared" si="45"/>
        <v>0.99918861409421844</v>
      </c>
      <c r="D625" s="15">
        <f t="shared" si="46"/>
        <v>10</v>
      </c>
      <c r="E625" s="2">
        <f t="shared" si="47"/>
        <v>5.0040569295289075</v>
      </c>
      <c r="F625" s="2">
        <v>5</v>
      </c>
      <c r="G625" s="2">
        <f t="shared" si="48"/>
        <v>4.0569295289074603E-3</v>
      </c>
      <c r="H625" s="2">
        <f t="shared" si="49"/>
        <v>6.4244306539401466</v>
      </c>
    </row>
    <row r="626" spans="1:8" x14ac:dyDescent="0.3">
      <c r="A626" s="2">
        <v>124720</v>
      </c>
      <c r="B626">
        <v>0.67222403835676159</v>
      </c>
      <c r="C626" s="15">
        <f t="shared" si="45"/>
        <v>1.0033194602339726</v>
      </c>
      <c r="D626" s="15">
        <f t="shared" si="46"/>
        <v>10</v>
      </c>
      <c r="E626" s="2">
        <f t="shared" si="47"/>
        <v>4.9834026988301368</v>
      </c>
      <c r="F626" s="2">
        <v>5</v>
      </c>
      <c r="G626" s="2">
        <f t="shared" si="48"/>
        <v>-1.6597301169863243E-2</v>
      </c>
      <c r="H626" s="2" t="e">
        <f t="shared" si="49"/>
        <v>#NUM!</v>
      </c>
    </row>
    <row r="627" spans="1:8" x14ac:dyDescent="0.3">
      <c r="A627" s="2">
        <v>124920</v>
      </c>
      <c r="B627">
        <v>0.66085033647697256</v>
      </c>
      <c r="C627" s="15">
        <f t="shared" si="45"/>
        <v>0.98634378578652615</v>
      </c>
      <c r="D627" s="15">
        <f t="shared" si="46"/>
        <v>10</v>
      </c>
      <c r="E627" s="2">
        <f t="shared" si="47"/>
        <v>5.0682810710673696</v>
      </c>
      <c r="F627" s="2">
        <v>5</v>
      </c>
      <c r="G627" s="2">
        <f t="shared" si="48"/>
        <v>6.8281071067369581E-2</v>
      </c>
      <c r="H627" s="2">
        <f t="shared" si="49"/>
        <v>3.613977235098401</v>
      </c>
    </row>
    <row r="628" spans="1:8" x14ac:dyDescent="0.3">
      <c r="A628" s="2">
        <v>125120</v>
      </c>
      <c r="B628">
        <v>0.71725087570962676</v>
      </c>
      <c r="C628" s="15">
        <f t="shared" si="45"/>
        <v>1.0705236950889951</v>
      </c>
      <c r="D628" s="15">
        <f t="shared" si="46"/>
        <v>10</v>
      </c>
      <c r="E628" s="2">
        <f t="shared" si="47"/>
        <v>4.6473815245550245</v>
      </c>
      <c r="F628" s="2">
        <v>5</v>
      </c>
      <c r="G628" s="2">
        <f t="shared" si="48"/>
        <v>-0.35261847544497549</v>
      </c>
      <c r="H628" s="2" t="e">
        <f t="shared" si="49"/>
        <v>#NUM!</v>
      </c>
    </row>
    <row r="629" spans="1:8" x14ac:dyDescent="0.3">
      <c r="A629" s="2">
        <v>125320</v>
      </c>
      <c r="B629">
        <v>0.69872124650773537</v>
      </c>
      <c r="C629" s="15">
        <f t="shared" si="45"/>
        <v>1.0428675321010976</v>
      </c>
      <c r="D629" s="15">
        <f t="shared" si="46"/>
        <v>10</v>
      </c>
      <c r="E629" s="2">
        <f t="shared" si="47"/>
        <v>4.7856623394945119</v>
      </c>
      <c r="F629" s="2">
        <v>5</v>
      </c>
      <c r="G629" s="2">
        <f t="shared" si="48"/>
        <v>-0.21433766050548808</v>
      </c>
      <c r="H629" s="2" t="e">
        <f t="shared" si="49"/>
        <v>#NUM!</v>
      </c>
    </row>
    <row r="630" spans="1:8" x14ac:dyDescent="0.3">
      <c r="A630" s="2">
        <v>125520</v>
      </c>
      <c r="B630">
        <v>0.69096432193454194</v>
      </c>
      <c r="C630" s="15">
        <f t="shared" si="45"/>
        <v>1.0312900327381223</v>
      </c>
      <c r="D630" s="15">
        <f t="shared" si="46"/>
        <v>10</v>
      </c>
      <c r="E630" s="2">
        <f t="shared" si="47"/>
        <v>4.8435498363093892</v>
      </c>
      <c r="F630" s="2">
        <v>5</v>
      </c>
      <c r="G630" s="2">
        <f t="shared" si="48"/>
        <v>-0.15645016369061082</v>
      </c>
      <c r="H630" s="2" t="e">
        <f t="shared" si="49"/>
        <v>#NUM!</v>
      </c>
    </row>
    <row r="631" spans="1:8" x14ac:dyDescent="0.3">
      <c r="A631" s="2">
        <v>125720</v>
      </c>
      <c r="B631">
        <v>0.65129264882046101</v>
      </c>
      <c r="C631" s="15">
        <f t="shared" si="45"/>
        <v>0.97207858032904626</v>
      </c>
      <c r="D631" s="15">
        <f t="shared" si="46"/>
        <v>10</v>
      </c>
      <c r="E631" s="2">
        <f t="shared" si="47"/>
        <v>5.1396070983547686</v>
      </c>
      <c r="F631" s="2">
        <v>5</v>
      </c>
      <c r="G631" s="2">
        <f t="shared" si="48"/>
        <v>0.13960709835476859</v>
      </c>
      <c r="H631" s="2">
        <f t="shared" si="49"/>
        <v>2.912752698109685</v>
      </c>
    </row>
    <row r="632" spans="1:8" x14ac:dyDescent="0.3">
      <c r="A632" s="2">
        <v>125920</v>
      </c>
      <c r="B632">
        <v>0.70023289126219268</v>
      </c>
      <c r="C632" s="15">
        <f t="shared" si="45"/>
        <v>1.0451237183017801</v>
      </c>
      <c r="D632" s="15">
        <f t="shared" si="46"/>
        <v>10</v>
      </c>
      <c r="E632" s="2">
        <f t="shared" si="47"/>
        <v>4.7743814084910996</v>
      </c>
      <c r="F632" s="2">
        <v>5</v>
      </c>
      <c r="G632" s="2">
        <f t="shared" si="48"/>
        <v>-0.2256185915089004</v>
      </c>
      <c r="H632" s="2" t="e">
        <f t="shared" si="49"/>
        <v>#NUM!</v>
      </c>
    </row>
    <row r="633" spans="1:8" x14ac:dyDescent="0.3">
      <c r="A633" s="2">
        <v>126120</v>
      </c>
      <c r="B633">
        <v>0.6725144794021346</v>
      </c>
      <c r="C633" s="15">
        <f t="shared" si="45"/>
        <v>1.0037529543315442</v>
      </c>
      <c r="D633" s="15">
        <f t="shared" si="46"/>
        <v>10</v>
      </c>
      <c r="E633" s="2">
        <f t="shared" si="47"/>
        <v>4.9812352283422792</v>
      </c>
      <c r="F633" s="2">
        <v>5</v>
      </c>
      <c r="G633" s="2">
        <f t="shared" si="48"/>
        <v>-1.8764771657720836E-2</v>
      </c>
      <c r="H633" s="2" t="e">
        <f t="shared" si="49"/>
        <v>#NUM!</v>
      </c>
    </row>
    <row r="634" spans="1:8" x14ac:dyDescent="0.3">
      <c r="A634" s="2">
        <v>126320</v>
      </c>
      <c r="B634">
        <v>0.68741806123235905</v>
      </c>
      <c r="C634" s="15">
        <f t="shared" si="45"/>
        <v>1.0259971063169537</v>
      </c>
      <c r="D634" s="15">
        <f t="shared" si="46"/>
        <v>10</v>
      </c>
      <c r="E634" s="2">
        <f t="shared" si="47"/>
        <v>4.8700144684152313</v>
      </c>
      <c r="F634" s="2">
        <v>5</v>
      </c>
      <c r="G634" s="2">
        <f t="shared" si="48"/>
        <v>-0.12998553158476867</v>
      </c>
      <c r="H634" s="2" t="e">
        <f t="shared" si="49"/>
        <v>#NUM!</v>
      </c>
    </row>
    <row r="635" spans="1:8" x14ac:dyDescent="0.3">
      <c r="A635" s="2">
        <v>126520</v>
      </c>
      <c r="B635">
        <v>0.7225891151141326</v>
      </c>
      <c r="C635" s="15">
        <f t="shared" si="45"/>
        <v>1.0784912165882576</v>
      </c>
      <c r="D635" s="15">
        <f t="shared" si="46"/>
        <v>10</v>
      </c>
      <c r="E635" s="2">
        <f t="shared" si="47"/>
        <v>4.6075439170587114</v>
      </c>
      <c r="F635" s="2">
        <v>5</v>
      </c>
      <c r="G635" s="2">
        <f t="shared" si="48"/>
        <v>-0.39245608294128864</v>
      </c>
      <c r="H635" s="2" t="e">
        <f t="shared" si="49"/>
        <v>#NUM!</v>
      </c>
    </row>
    <row r="636" spans="1:8" x14ac:dyDescent="0.3">
      <c r="A636" s="2">
        <v>126720</v>
      </c>
      <c r="B636">
        <v>0.69763475151603005</v>
      </c>
      <c r="C636" s="15">
        <f t="shared" si="45"/>
        <v>1.0412458977851193</v>
      </c>
      <c r="D636" s="15">
        <f t="shared" si="46"/>
        <v>10</v>
      </c>
      <c r="E636" s="2">
        <f t="shared" si="47"/>
        <v>4.7937705110744036</v>
      </c>
      <c r="F636" s="2">
        <v>5</v>
      </c>
      <c r="G636" s="2">
        <f t="shared" si="48"/>
        <v>-0.20622948892559645</v>
      </c>
      <c r="H636" s="2" t="e">
        <f t="shared" si="49"/>
        <v>#NUM!</v>
      </c>
    </row>
    <row r="637" spans="1:8" x14ac:dyDescent="0.3">
      <c r="A637" s="2">
        <v>126920</v>
      </c>
      <c r="B637">
        <v>0.66663329328527565</v>
      </c>
      <c r="C637" s="15">
        <f t="shared" si="45"/>
        <v>0.99497506460488894</v>
      </c>
      <c r="D637" s="15">
        <f t="shared" si="46"/>
        <v>10</v>
      </c>
      <c r="E637" s="2">
        <f t="shared" si="47"/>
        <v>5.0251246769755555</v>
      </c>
      <c r="F637" s="2">
        <v>5</v>
      </c>
      <c r="G637" s="2">
        <f t="shared" si="48"/>
        <v>2.5124676975555538E-2</v>
      </c>
      <c r="H637" s="2">
        <f t="shared" si="49"/>
        <v>4.6052078537956689</v>
      </c>
    </row>
    <row r="638" spans="1:8" x14ac:dyDescent="0.3">
      <c r="A638" s="2">
        <v>127120</v>
      </c>
      <c r="B638">
        <v>0.65940112407311202</v>
      </c>
      <c r="C638" s="15">
        <f t="shared" si="45"/>
        <v>0.98418078219867455</v>
      </c>
      <c r="D638" s="15">
        <f t="shared" si="46"/>
        <v>10</v>
      </c>
      <c r="E638" s="2">
        <f t="shared" si="47"/>
        <v>5.0790960890066277</v>
      </c>
      <c r="F638" s="2">
        <v>5</v>
      </c>
      <c r="G638" s="2">
        <f t="shared" si="48"/>
        <v>7.9096089006627679E-2</v>
      </c>
      <c r="H638" s="2">
        <f t="shared" si="49"/>
        <v>3.4690779790523942</v>
      </c>
    </row>
    <row r="639" spans="1:8" x14ac:dyDescent="0.3">
      <c r="A639" s="2">
        <v>127320</v>
      </c>
      <c r="B639">
        <v>0.70198422385457737</v>
      </c>
      <c r="C639" s="15">
        <f t="shared" si="45"/>
        <v>1.0477376475441453</v>
      </c>
      <c r="D639" s="15">
        <f t="shared" si="46"/>
        <v>10</v>
      </c>
      <c r="E639" s="2">
        <f t="shared" si="47"/>
        <v>4.7613117622792736</v>
      </c>
      <c r="F639" s="2">
        <v>5</v>
      </c>
      <c r="G639" s="2">
        <f t="shared" si="48"/>
        <v>-0.23868823772072645</v>
      </c>
      <c r="H639" s="2" t="e">
        <f t="shared" si="49"/>
        <v>#NUM!</v>
      </c>
    </row>
    <row r="640" spans="1:8" x14ac:dyDescent="0.3">
      <c r="A640" s="2">
        <v>127520</v>
      </c>
      <c r="B640">
        <v>0.6732098135333705</v>
      </c>
      <c r="C640" s="15">
        <f t="shared" si="45"/>
        <v>1.0047907664677171</v>
      </c>
      <c r="D640" s="15">
        <f t="shared" si="46"/>
        <v>10</v>
      </c>
      <c r="E640" s="2">
        <f t="shared" si="47"/>
        <v>4.9760461676614138</v>
      </c>
      <c r="F640" s="2">
        <v>5</v>
      </c>
      <c r="G640" s="2">
        <f t="shared" si="48"/>
        <v>-2.3953832338586167E-2</v>
      </c>
      <c r="H640" s="2" t="e">
        <f t="shared" si="49"/>
        <v>#NUM!</v>
      </c>
    </row>
    <row r="641" spans="1:8" x14ac:dyDescent="0.3">
      <c r="A641" s="2">
        <v>127720</v>
      </c>
      <c r="B641">
        <v>0.68744978969314374</v>
      </c>
      <c r="C641" s="15">
        <f t="shared" si="45"/>
        <v>1.0260444622285727</v>
      </c>
      <c r="D641" s="15">
        <f t="shared" si="46"/>
        <v>10</v>
      </c>
      <c r="E641" s="2">
        <f t="shared" si="47"/>
        <v>4.8697776888571367</v>
      </c>
      <c r="F641" s="2">
        <v>5</v>
      </c>
      <c r="G641" s="2">
        <f t="shared" si="48"/>
        <v>-0.13022231114286331</v>
      </c>
      <c r="H641" s="2" t="e">
        <f t="shared" si="49"/>
        <v>#NUM!</v>
      </c>
    </row>
    <row r="642" spans="1:8" x14ac:dyDescent="0.3">
      <c r="A642" s="2">
        <v>127920</v>
      </c>
      <c r="B642">
        <v>0.69796893323336606</v>
      </c>
      <c r="C642" s="15">
        <f t="shared" si="45"/>
        <v>1.0417446764677105</v>
      </c>
      <c r="D642" s="15">
        <f t="shared" si="46"/>
        <v>10</v>
      </c>
      <c r="E642" s="2">
        <f t="shared" si="47"/>
        <v>4.7912766176614472</v>
      </c>
      <c r="F642" s="2">
        <v>5</v>
      </c>
      <c r="G642" s="2">
        <f t="shared" si="48"/>
        <v>-0.20872338233855281</v>
      </c>
      <c r="H642" s="2" t="e">
        <f t="shared" si="49"/>
        <v>#NUM!</v>
      </c>
    </row>
    <row r="643" spans="1:8" x14ac:dyDescent="0.3">
      <c r="A643" s="2">
        <v>128120</v>
      </c>
      <c r="B643">
        <v>0.68290305230603743</v>
      </c>
      <c r="C643" s="15">
        <f t="shared" ref="C643:C706" si="50">B643/$J$27</f>
        <v>1.0192582870239364</v>
      </c>
      <c r="D643" s="15">
        <f t="shared" ref="D643:D706" si="51">$J$28</f>
        <v>10</v>
      </c>
      <c r="E643" s="2">
        <f t="shared" si="47"/>
        <v>4.9037085648803185</v>
      </c>
      <c r="F643" s="2">
        <v>5</v>
      </c>
      <c r="G643" s="2">
        <f t="shared" si="48"/>
        <v>-9.6291435119681523E-2</v>
      </c>
      <c r="H643" s="2" t="e">
        <f t="shared" si="49"/>
        <v>#NUM!</v>
      </c>
    </row>
    <row r="644" spans="1:8" x14ac:dyDescent="0.3">
      <c r="A644" s="2">
        <v>128320</v>
      </c>
      <c r="B644">
        <v>0.68411062576806547</v>
      </c>
      <c r="C644" s="15">
        <f t="shared" si="50"/>
        <v>1.0210606354747245</v>
      </c>
      <c r="D644" s="15">
        <f t="shared" si="51"/>
        <v>10</v>
      </c>
      <c r="E644" s="2">
        <f t="shared" ref="E644:E707" si="52">D644-(F644*C644)</f>
        <v>4.8946968226263774</v>
      </c>
      <c r="F644" s="2">
        <v>5</v>
      </c>
      <c r="G644" s="2">
        <f t="shared" ref="G644:G707" si="53">F644-(F644*C644)</f>
        <v>-0.1053031773736226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0.67150671913644167</v>
      </c>
      <c r="C645" s="15">
        <f t="shared" si="50"/>
        <v>1.0022488345320024</v>
      </c>
      <c r="D645" s="15">
        <f t="shared" si="51"/>
        <v>10</v>
      </c>
      <c r="E645" s="2">
        <f t="shared" si="52"/>
        <v>4.9887558273399879</v>
      </c>
      <c r="F645" s="2">
        <v>5</v>
      </c>
      <c r="G645" s="2">
        <f t="shared" si="53"/>
        <v>-1.1244172660012097E-2</v>
      </c>
      <c r="H645" s="2" t="e">
        <f t="shared" si="54"/>
        <v>#NUM!</v>
      </c>
    </row>
    <row r="646" spans="1:8" x14ac:dyDescent="0.3">
      <c r="A646" s="2">
        <v>128720</v>
      </c>
      <c r="B646">
        <v>0.6759273807653301</v>
      </c>
      <c r="C646" s="15">
        <f t="shared" si="50"/>
        <v>1.0088468369631791</v>
      </c>
      <c r="D646" s="15">
        <f t="shared" si="51"/>
        <v>10</v>
      </c>
      <c r="E646" s="2">
        <f t="shared" si="52"/>
        <v>4.9557658151841046</v>
      </c>
      <c r="F646" s="2">
        <v>5</v>
      </c>
      <c r="G646" s="2">
        <f t="shared" si="53"/>
        <v>-4.4234184815895361E-2</v>
      </c>
      <c r="H646" s="2" t="e">
        <f t="shared" si="54"/>
        <v>#NUM!</v>
      </c>
    </row>
    <row r="647" spans="1:8" x14ac:dyDescent="0.3">
      <c r="A647" s="2">
        <v>128920</v>
      </c>
      <c r="B647">
        <v>0.68412712642619866</v>
      </c>
      <c r="C647" s="15">
        <f t="shared" si="50"/>
        <v>1.0210852633226846</v>
      </c>
      <c r="D647" s="15">
        <f t="shared" si="51"/>
        <v>10</v>
      </c>
      <c r="E647" s="2">
        <f t="shared" si="52"/>
        <v>4.8945736833865769</v>
      </c>
      <c r="F647" s="2">
        <v>5</v>
      </c>
      <c r="G647" s="2">
        <f t="shared" si="53"/>
        <v>-0.10542631661342305</v>
      </c>
      <c r="H647" s="2" t="e">
        <f t="shared" si="54"/>
        <v>#NUM!</v>
      </c>
    </row>
    <row r="648" spans="1:8" x14ac:dyDescent="0.3">
      <c r="A648" s="2">
        <v>129120</v>
      </c>
      <c r="B648">
        <v>0.66707105884144013</v>
      </c>
      <c r="C648" s="15">
        <f t="shared" si="50"/>
        <v>0.99562844603200018</v>
      </c>
      <c r="D648" s="15">
        <f t="shared" si="51"/>
        <v>10</v>
      </c>
      <c r="E648" s="2">
        <f t="shared" si="52"/>
        <v>5.0218577698399987</v>
      </c>
      <c r="F648" s="2">
        <v>5</v>
      </c>
      <c r="G648" s="2">
        <f t="shared" si="53"/>
        <v>2.1857769839998653E-2</v>
      </c>
      <c r="H648" s="2">
        <f t="shared" si="54"/>
        <v>4.7438515799229277</v>
      </c>
    </row>
    <row r="649" spans="1:8" x14ac:dyDescent="0.3">
      <c r="A649" s="2">
        <v>129320</v>
      </c>
      <c r="B649">
        <v>0.67310969659009789</v>
      </c>
      <c r="C649" s="15">
        <f t="shared" si="50"/>
        <v>1.0046413381941759</v>
      </c>
      <c r="D649" s="15">
        <f t="shared" si="51"/>
        <v>10</v>
      </c>
      <c r="E649" s="2">
        <f t="shared" si="52"/>
        <v>4.9767933090291203</v>
      </c>
      <c r="F649" s="2">
        <v>5</v>
      </c>
      <c r="G649" s="2">
        <f t="shared" si="53"/>
        <v>-2.3206690970879684E-2</v>
      </c>
      <c r="H649" s="2" t="e">
        <f t="shared" si="54"/>
        <v>#NUM!</v>
      </c>
    </row>
    <row r="650" spans="1:8" x14ac:dyDescent="0.3">
      <c r="A650" s="2">
        <v>129520</v>
      </c>
      <c r="B650">
        <v>0.6873560056394209</v>
      </c>
      <c r="C650" s="15">
        <f t="shared" si="50"/>
        <v>1.0259044860289863</v>
      </c>
      <c r="D650" s="15">
        <f t="shared" si="51"/>
        <v>10</v>
      </c>
      <c r="E650" s="2">
        <f t="shared" si="52"/>
        <v>4.8704775698550682</v>
      </c>
      <c r="F650" s="2">
        <v>5</v>
      </c>
      <c r="G650" s="2">
        <f t="shared" si="53"/>
        <v>-0.12952243014493181</v>
      </c>
      <c r="H650" s="2" t="e">
        <f t="shared" si="54"/>
        <v>#NUM!</v>
      </c>
    </row>
    <row r="651" spans="1:8" x14ac:dyDescent="0.3">
      <c r="A651" s="2">
        <v>129720</v>
      </c>
      <c r="B651">
        <v>0.68869860556339546</v>
      </c>
      <c r="C651" s="15">
        <f t="shared" si="50"/>
        <v>1.0279083665125304</v>
      </c>
      <c r="D651" s="15">
        <f t="shared" si="51"/>
        <v>10</v>
      </c>
      <c r="E651" s="2">
        <f t="shared" si="52"/>
        <v>4.8604581674373479</v>
      </c>
      <c r="F651" s="2">
        <v>5</v>
      </c>
      <c r="G651" s="2">
        <f t="shared" si="53"/>
        <v>-0.13954183256265207</v>
      </c>
      <c r="H651" s="2" t="e">
        <f t="shared" si="54"/>
        <v>#NUM!</v>
      </c>
    </row>
    <row r="652" spans="1:8" x14ac:dyDescent="0.3">
      <c r="A652" s="2">
        <v>129920</v>
      </c>
      <c r="B652">
        <v>0.69754425311948209</v>
      </c>
      <c r="C652" s="15">
        <f t="shared" si="50"/>
        <v>1.0411108255514658</v>
      </c>
      <c r="D652" s="15">
        <f t="shared" si="51"/>
        <v>10</v>
      </c>
      <c r="E652" s="2">
        <f t="shared" si="52"/>
        <v>4.7944458722426706</v>
      </c>
      <c r="F652" s="2">
        <v>5</v>
      </c>
      <c r="G652" s="2">
        <f t="shared" si="53"/>
        <v>-0.2055541277573294</v>
      </c>
      <c r="H652" s="2" t="e">
        <f t="shared" si="54"/>
        <v>#NUM!</v>
      </c>
    </row>
    <row r="653" spans="1:8" x14ac:dyDescent="0.3">
      <c r="A653" s="2">
        <v>130120</v>
      </c>
      <c r="B653">
        <v>0.71584777086757478</v>
      </c>
      <c r="C653" s="15">
        <f t="shared" si="50"/>
        <v>1.0684295087575741</v>
      </c>
      <c r="D653" s="15">
        <f t="shared" si="51"/>
        <v>10</v>
      </c>
      <c r="E653" s="2">
        <f t="shared" si="52"/>
        <v>4.6578524562121295</v>
      </c>
      <c r="F653" s="2">
        <v>5</v>
      </c>
      <c r="G653" s="2">
        <f t="shared" si="53"/>
        <v>-0.34214754378787049</v>
      </c>
      <c r="H653" s="2" t="e">
        <f t="shared" si="54"/>
        <v>#NUM!</v>
      </c>
    </row>
    <row r="654" spans="1:8" x14ac:dyDescent="0.3">
      <c r="A654" s="2">
        <v>130320</v>
      </c>
      <c r="B654">
        <v>0.69204887975886509</v>
      </c>
      <c r="C654" s="15">
        <f t="shared" si="50"/>
        <v>1.0329087757595001</v>
      </c>
      <c r="D654" s="15">
        <f t="shared" si="51"/>
        <v>10</v>
      </c>
      <c r="E654" s="2">
        <f t="shared" si="52"/>
        <v>4.8354561212024993</v>
      </c>
      <c r="F654" s="2">
        <v>5</v>
      </c>
      <c r="G654" s="2">
        <f t="shared" si="53"/>
        <v>-0.16454387879750065</v>
      </c>
      <c r="H654" s="2" t="e">
        <f t="shared" si="54"/>
        <v>#NUM!</v>
      </c>
    </row>
    <row r="655" spans="1:8" x14ac:dyDescent="0.3">
      <c r="A655" s="2">
        <v>130520</v>
      </c>
      <c r="B655">
        <v>0.7049961240973549</v>
      </c>
      <c r="C655" s="15">
        <f t="shared" si="50"/>
        <v>1.0522330210408282</v>
      </c>
      <c r="D655" s="15">
        <f t="shared" si="51"/>
        <v>10</v>
      </c>
      <c r="E655" s="2">
        <f t="shared" si="52"/>
        <v>4.7388348947958594</v>
      </c>
      <c r="F655" s="2">
        <v>5</v>
      </c>
      <c r="G655" s="2">
        <f t="shared" si="53"/>
        <v>-0.2611651052041406</v>
      </c>
      <c r="H655" s="2" t="e">
        <f t="shared" si="54"/>
        <v>#NUM!</v>
      </c>
    </row>
    <row r="656" spans="1:8" x14ac:dyDescent="0.3">
      <c r="A656" s="2">
        <v>130720</v>
      </c>
      <c r="B656">
        <v>0.68801092239212069</v>
      </c>
      <c r="C656" s="15">
        <f t="shared" si="50"/>
        <v>1.0268819737195831</v>
      </c>
      <c r="D656" s="15">
        <f t="shared" si="51"/>
        <v>10</v>
      </c>
      <c r="E656" s="2">
        <f t="shared" si="52"/>
        <v>4.8655901314020849</v>
      </c>
      <c r="F656" s="2">
        <v>5</v>
      </c>
      <c r="G656" s="2">
        <f t="shared" si="53"/>
        <v>-0.13440986859791515</v>
      </c>
      <c r="H656" s="2" t="e">
        <f t="shared" si="54"/>
        <v>#NUM!</v>
      </c>
    </row>
    <row r="657" spans="1:8" x14ac:dyDescent="0.3">
      <c r="A657" s="2">
        <v>130920</v>
      </c>
      <c r="B657">
        <v>0.68555298282847299</v>
      </c>
      <c r="C657" s="15">
        <f t="shared" si="50"/>
        <v>1.0232134072066761</v>
      </c>
      <c r="D657" s="15">
        <f t="shared" si="51"/>
        <v>10</v>
      </c>
      <c r="E657" s="2">
        <f t="shared" si="52"/>
        <v>4.88393296396662</v>
      </c>
      <c r="F657" s="2">
        <v>5</v>
      </c>
      <c r="G657" s="2">
        <f t="shared" si="53"/>
        <v>-0.11606703603337998</v>
      </c>
      <c r="H657" s="2" t="e">
        <f t="shared" si="54"/>
        <v>#NUM!</v>
      </c>
    </row>
    <row r="658" spans="1:8" x14ac:dyDescent="0.3">
      <c r="A658" s="2">
        <v>131120</v>
      </c>
      <c r="B658">
        <v>0.68884950733678318</v>
      </c>
      <c r="C658" s="15">
        <f t="shared" si="50"/>
        <v>1.0281335930399749</v>
      </c>
      <c r="D658" s="15">
        <f t="shared" si="51"/>
        <v>10</v>
      </c>
      <c r="E658" s="2">
        <f t="shared" si="52"/>
        <v>4.8593320348001257</v>
      </c>
      <c r="F658" s="2">
        <v>5</v>
      </c>
      <c r="G658" s="2">
        <f t="shared" si="53"/>
        <v>-0.14066796519987435</v>
      </c>
      <c r="H658" s="2" t="e">
        <f t="shared" si="54"/>
        <v>#NUM!</v>
      </c>
    </row>
    <row r="659" spans="1:8" x14ac:dyDescent="0.3">
      <c r="A659" s="2">
        <v>131320</v>
      </c>
      <c r="B659">
        <v>0.68728254243793296</v>
      </c>
      <c r="C659" s="15">
        <f t="shared" si="50"/>
        <v>1.0257948394596015</v>
      </c>
      <c r="D659" s="15">
        <f t="shared" si="51"/>
        <v>10</v>
      </c>
      <c r="E659" s="2">
        <f t="shared" si="52"/>
        <v>4.8710258027019924</v>
      </c>
      <c r="F659" s="2">
        <v>5</v>
      </c>
      <c r="G659" s="2">
        <f t="shared" si="53"/>
        <v>-0.12897419729800763</v>
      </c>
      <c r="H659" s="2" t="e">
        <f t="shared" si="54"/>
        <v>#NUM!</v>
      </c>
    </row>
    <row r="660" spans="1:8" x14ac:dyDescent="0.3">
      <c r="A660" s="2">
        <v>131520</v>
      </c>
      <c r="B660">
        <v>0.68911169915758297</v>
      </c>
      <c r="C660" s="15">
        <f t="shared" si="50"/>
        <v>1.0285249241157954</v>
      </c>
      <c r="D660" s="15">
        <f t="shared" si="51"/>
        <v>10</v>
      </c>
      <c r="E660" s="2">
        <f t="shared" si="52"/>
        <v>4.8573753794210228</v>
      </c>
      <c r="F660" s="2">
        <v>5</v>
      </c>
      <c r="G660" s="2">
        <f t="shared" si="53"/>
        <v>-0.14262462057897718</v>
      </c>
      <c r="H660" s="2" t="e">
        <f t="shared" si="54"/>
        <v>#NUM!</v>
      </c>
    </row>
    <row r="661" spans="1:8" x14ac:dyDescent="0.3">
      <c r="A661" s="2">
        <v>131720</v>
      </c>
      <c r="B661">
        <v>0.71101739204414249</v>
      </c>
      <c r="C661" s="15">
        <f t="shared" si="50"/>
        <v>1.0612199881255857</v>
      </c>
      <c r="D661" s="15">
        <f t="shared" si="51"/>
        <v>10</v>
      </c>
      <c r="E661" s="2">
        <f t="shared" si="52"/>
        <v>4.693900059372071</v>
      </c>
      <c r="F661" s="2">
        <v>5</v>
      </c>
      <c r="G661" s="2">
        <f t="shared" si="53"/>
        <v>-0.306099940627929</v>
      </c>
      <c r="H661" s="2" t="e">
        <f t="shared" si="54"/>
        <v>#NUM!</v>
      </c>
    </row>
    <row r="662" spans="1:8" x14ac:dyDescent="0.3">
      <c r="A662" s="2">
        <v>131920</v>
      </c>
      <c r="B662">
        <v>0.70549301947035614</v>
      </c>
      <c r="C662" s="15">
        <f t="shared" si="50"/>
        <v>1.0529746559259046</v>
      </c>
      <c r="D662" s="15">
        <f t="shared" si="51"/>
        <v>10</v>
      </c>
      <c r="E662" s="2">
        <f t="shared" si="52"/>
        <v>4.7351267203704772</v>
      </c>
      <c r="F662" s="2">
        <v>5</v>
      </c>
      <c r="G662" s="2">
        <f t="shared" si="53"/>
        <v>-0.26487327962952278</v>
      </c>
      <c r="H662" s="2" t="e">
        <f t="shared" si="54"/>
        <v>#NUM!</v>
      </c>
    </row>
    <row r="663" spans="1:8" x14ac:dyDescent="0.3">
      <c r="A663" s="2">
        <v>132120</v>
      </c>
      <c r="B663">
        <v>0.67399646913633915</v>
      </c>
      <c r="C663" s="15">
        <f t="shared" si="50"/>
        <v>1.0059648793079687</v>
      </c>
      <c r="D663" s="15">
        <f t="shared" si="51"/>
        <v>10</v>
      </c>
      <c r="E663" s="2">
        <f t="shared" si="52"/>
        <v>4.9701756034601559</v>
      </c>
      <c r="F663" s="2">
        <v>5</v>
      </c>
      <c r="G663" s="2">
        <f t="shared" si="53"/>
        <v>-2.9824396539844145E-2</v>
      </c>
      <c r="H663" s="2" t="e">
        <f t="shared" si="54"/>
        <v>#NUM!</v>
      </c>
    </row>
    <row r="664" spans="1:8" x14ac:dyDescent="0.3">
      <c r="A664" s="2">
        <v>132320</v>
      </c>
      <c r="B664">
        <v>0.68206419439215782</v>
      </c>
      <c r="C664" s="15">
        <f t="shared" si="50"/>
        <v>1.0180062602868027</v>
      </c>
      <c r="D664" s="15">
        <f t="shared" si="51"/>
        <v>10</v>
      </c>
      <c r="E664" s="2">
        <f t="shared" si="52"/>
        <v>4.9099686985659865</v>
      </c>
      <c r="F664" s="2">
        <v>5</v>
      </c>
      <c r="G664" s="2">
        <f t="shared" si="53"/>
        <v>-9.00313014340135E-2</v>
      </c>
      <c r="H664" s="2" t="e">
        <f t="shared" si="54"/>
        <v>#NUM!</v>
      </c>
    </row>
    <row r="665" spans="1:8" x14ac:dyDescent="0.3">
      <c r="A665" s="2">
        <v>132520</v>
      </c>
      <c r="B665">
        <v>0.69640622641601302</v>
      </c>
      <c r="C665" s="15">
        <f t="shared" si="50"/>
        <v>1.0394122782328552</v>
      </c>
      <c r="D665" s="15">
        <f t="shared" si="51"/>
        <v>10</v>
      </c>
      <c r="E665" s="2">
        <f t="shared" si="52"/>
        <v>4.8029386088357242</v>
      </c>
      <c r="F665" s="2">
        <v>5</v>
      </c>
      <c r="G665" s="2">
        <f t="shared" si="53"/>
        <v>-0.19706139116427579</v>
      </c>
      <c r="H665" s="2" t="e">
        <f t="shared" si="54"/>
        <v>#NUM!</v>
      </c>
    </row>
    <row r="666" spans="1:8" x14ac:dyDescent="0.3">
      <c r="A666" s="2">
        <v>132720</v>
      </c>
      <c r="B666">
        <v>0.70046504833093903</v>
      </c>
      <c r="C666" s="15">
        <f t="shared" si="50"/>
        <v>1.0454702213894611</v>
      </c>
      <c r="D666" s="15">
        <f t="shared" si="51"/>
        <v>10</v>
      </c>
      <c r="E666" s="2">
        <f t="shared" si="52"/>
        <v>4.7726488930526942</v>
      </c>
      <c r="F666" s="2">
        <v>5</v>
      </c>
      <c r="G666" s="2">
        <f t="shared" si="53"/>
        <v>-0.22735110694730576</v>
      </c>
      <c r="H666" s="2" t="e">
        <f t="shared" si="54"/>
        <v>#NUM!</v>
      </c>
    </row>
    <row r="667" spans="1:8" x14ac:dyDescent="0.3">
      <c r="A667" s="2">
        <v>132920</v>
      </c>
      <c r="B667">
        <v>0.70009247925349372</v>
      </c>
      <c r="C667" s="15">
        <f t="shared" si="50"/>
        <v>1.0449141481395428</v>
      </c>
      <c r="D667" s="15">
        <f t="shared" si="51"/>
        <v>10</v>
      </c>
      <c r="E667" s="2">
        <f t="shared" si="52"/>
        <v>4.7754292593022862</v>
      </c>
      <c r="F667" s="2">
        <v>5</v>
      </c>
      <c r="G667" s="2">
        <f t="shared" si="53"/>
        <v>-0.22457074069771377</v>
      </c>
      <c r="H667" s="2" t="e">
        <f t="shared" si="54"/>
        <v>#NUM!</v>
      </c>
    </row>
    <row r="668" spans="1:8" x14ac:dyDescent="0.3">
      <c r="A668" s="2">
        <v>133120</v>
      </c>
      <c r="B668">
        <v>0.68772966316480466</v>
      </c>
      <c r="C668" s="15">
        <f t="shared" si="50"/>
        <v>1.0264621838280665</v>
      </c>
      <c r="D668" s="15">
        <f t="shared" si="51"/>
        <v>10</v>
      </c>
      <c r="E668" s="2">
        <f t="shared" si="52"/>
        <v>4.8676890808596678</v>
      </c>
      <c r="F668" s="2">
        <v>5</v>
      </c>
      <c r="G668" s="2">
        <f t="shared" si="53"/>
        <v>-0.13231091914033222</v>
      </c>
      <c r="H668" s="2" t="e">
        <f t="shared" si="54"/>
        <v>#NUM!</v>
      </c>
    </row>
    <row r="669" spans="1:8" x14ac:dyDescent="0.3">
      <c r="A669" s="2">
        <v>133320</v>
      </c>
      <c r="B669">
        <v>0.68927738024923257</v>
      </c>
      <c r="C669" s="15">
        <f t="shared" si="50"/>
        <v>1.0287722093272127</v>
      </c>
      <c r="D669" s="15">
        <f t="shared" si="51"/>
        <v>10</v>
      </c>
      <c r="E669" s="2">
        <f t="shared" si="52"/>
        <v>4.8561389533639367</v>
      </c>
      <c r="F669" s="2">
        <v>5</v>
      </c>
      <c r="G669" s="2">
        <f t="shared" si="53"/>
        <v>-0.14386104663606325</v>
      </c>
      <c r="H669" s="2" t="e">
        <f t="shared" si="54"/>
        <v>#NUM!</v>
      </c>
    </row>
    <row r="670" spans="1:8" x14ac:dyDescent="0.3">
      <c r="A670" s="2">
        <v>133520</v>
      </c>
      <c r="B670">
        <v>0.69166670652896634</v>
      </c>
      <c r="C670" s="15">
        <f t="shared" si="50"/>
        <v>1.0323383679536811</v>
      </c>
      <c r="D670" s="15">
        <f t="shared" si="51"/>
        <v>10</v>
      </c>
      <c r="E670" s="2">
        <f t="shared" si="52"/>
        <v>4.8383081602315947</v>
      </c>
      <c r="F670" s="2">
        <v>5</v>
      </c>
      <c r="G670" s="2">
        <f t="shared" si="53"/>
        <v>-0.16169183976840529</v>
      </c>
      <c r="H670" s="2" t="e">
        <f t="shared" si="54"/>
        <v>#NUM!</v>
      </c>
    </row>
    <row r="671" spans="1:8" x14ac:dyDescent="0.3">
      <c r="A671" s="2">
        <v>133720</v>
      </c>
      <c r="B671">
        <v>0.66923198793994942</v>
      </c>
      <c r="C671" s="15">
        <f t="shared" si="50"/>
        <v>0.99885371334320805</v>
      </c>
      <c r="D671" s="15">
        <f t="shared" si="51"/>
        <v>10</v>
      </c>
      <c r="E671" s="2">
        <f t="shared" si="52"/>
        <v>5.0057314332839598</v>
      </c>
      <c r="F671" s="2">
        <v>5</v>
      </c>
      <c r="G671" s="2">
        <f t="shared" si="53"/>
        <v>5.7314332839597526E-3</v>
      </c>
      <c r="H671" s="2">
        <f t="shared" si="54"/>
        <v>6.0792260047638047</v>
      </c>
    </row>
    <row r="672" spans="1:8" x14ac:dyDescent="0.3">
      <c r="A672" s="2">
        <v>133920</v>
      </c>
      <c r="B672">
        <v>0.66985825007373778</v>
      </c>
      <c r="C672" s="15">
        <f t="shared" si="50"/>
        <v>0.99978843294587727</v>
      </c>
      <c r="D672" s="15">
        <f t="shared" si="51"/>
        <v>10</v>
      </c>
      <c r="E672" s="2">
        <f t="shared" si="52"/>
        <v>5.0010578352706139</v>
      </c>
      <c r="F672" s="2">
        <v>5</v>
      </c>
      <c r="G672" s="2">
        <f t="shared" si="53"/>
        <v>1.0578352706138716E-3</v>
      </c>
      <c r="H672" s="2">
        <f t="shared" si="54"/>
        <v>7.7680329330721518</v>
      </c>
    </row>
    <row r="673" spans="1:8" x14ac:dyDescent="0.3">
      <c r="A673" s="2">
        <v>134120</v>
      </c>
      <c r="B673">
        <v>0.70461000221144932</v>
      </c>
      <c r="C673" s="15">
        <f t="shared" si="50"/>
        <v>1.0516567197185811</v>
      </c>
      <c r="D673" s="15">
        <f t="shared" si="51"/>
        <v>10</v>
      </c>
      <c r="E673" s="2">
        <f t="shared" si="52"/>
        <v>4.7417164014070945</v>
      </c>
      <c r="F673" s="2">
        <v>5</v>
      </c>
      <c r="G673" s="2">
        <f t="shared" si="53"/>
        <v>-0.25828359859290551</v>
      </c>
      <c r="H673" s="2" t="e">
        <f t="shared" si="54"/>
        <v>#NUM!</v>
      </c>
    </row>
    <row r="674" spans="1:8" x14ac:dyDescent="0.3">
      <c r="A674" s="2">
        <v>134320</v>
      </c>
      <c r="B674">
        <v>0.66752845933786786</v>
      </c>
      <c r="C674" s="15">
        <f t="shared" si="50"/>
        <v>0.99631113334010124</v>
      </c>
      <c r="D674" s="15">
        <f t="shared" si="51"/>
        <v>10</v>
      </c>
      <c r="E674" s="2">
        <f t="shared" si="52"/>
        <v>5.0184443332994935</v>
      </c>
      <c r="F674" s="2">
        <v>5</v>
      </c>
      <c r="G674" s="2">
        <f t="shared" si="53"/>
        <v>1.8444333299493465E-2</v>
      </c>
      <c r="H674" s="2">
        <f t="shared" si="54"/>
        <v>4.9129709052627026</v>
      </c>
    </row>
    <row r="675" spans="1:8" x14ac:dyDescent="0.3">
      <c r="A675" s="2">
        <v>134520</v>
      </c>
      <c r="B675">
        <v>0.70232241102293202</v>
      </c>
      <c r="C675" s="15">
        <f t="shared" si="50"/>
        <v>1.0482424045118388</v>
      </c>
      <c r="D675" s="15">
        <f t="shared" si="51"/>
        <v>10</v>
      </c>
      <c r="E675" s="2">
        <f t="shared" si="52"/>
        <v>4.7587879774408055</v>
      </c>
      <c r="F675" s="2">
        <v>5</v>
      </c>
      <c r="G675" s="2">
        <f t="shared" si="53"/>
        <v>-0.24121202255919449</v>
      </c>
      <c r="H675" s="2" t="e">
        <f t="shared" si="54"/>
        <v>#NUM!</v>
      </c>
    </row>
    <row r="676" spans="1:8" x14ac:dyDescent="0.3">
      <c r="A676" s="2">
        <v>134720</v>
      </c>
      <c r="B676">
        <v>0.66465403073067231</v>
      </c>
      <c r="C676" s="15">
        <f t="shared" si="50"/>
        <v>0.99202094138906305</v>
      </c>
      <c r="D676" s="15">
        <f t="shared" si="51"/>
        <v>10</v>
      </c>
      <c r="E676" s="2">
        <f t="shared" si="52"/>
        <v>5.039895293054685</v>
      </c>
      <c r="F676" s="2">
        <v>5</v>
      </c>
      <c r="G676" s="2">
        <f t="shared" si="53"/>
        <v>3.9895293054684977E-2</v>
      </c>
      <c r="H676" s="2">
        <f t="shared" si="54"/>
        <v>4.1457350567193796</v>
      </c>
    </row>
    <row r="677" spans="1:8" x14ac:dyDescent="0.3">
      <c r="A677" s="2">
        <v>134920</v>
      </c>
      <c r="B677">
        <v>0.66431161451908338</v>
      </c>
      <c r="C677" s="15">
        <f t="shared" si="50"/>
        <v>0.99150987241654231</v>
      </c>
      <c r="D677" s="15">
        <f t="shared" si="51"/>
        <v>10</v>
      </c>
      <c r="E677" s="2">
        <f t="shared" si="52"/>
        <v>5.0424506379172884</v>
      </c>
      <c r="F677" s="2">
        <v>5</v>
      </c>
      <c r="G677" s="2">
        <f t="shared" si="53"/>
        <v>4.2450637917288425E-2</v>
      </c>
      <c r="H677" s="2">
        <f t="shared" si="54"/>
        <v>4.0841583598698294</v>
      </c>
    </row>
    <row r="678" spans="1:8" x14ac:dyDescent="0.3">
      <c r="A678" s="2">
        <v>135120</v>
      </c>
      <c r="B678">
        <v>0.68680737263352309</v>
      </c>
      <c r="C678" s="15">
        <f t="shared" si="50"/>
        <v>1.025085630796303</v>
      </c>
      <c r="D678" s="15">
        <f t="shared" si="51"/>
        <v>10</v>
      </c>
      <c r="E678" s="2">
        <f t="shared" si="52"/>
        <v>4.874571846018485</v>
      </c>
      <c r="F678" s="2">
        <v>5</v>
      </c>
      <c r="G678" s="2">
        <f t="shared" si="53"/>
        <v>-0.12542815398151497</v>
      </c>
      <c r="H678" s="2" t="e">
        <f t="shared" si="54"/>
        <v>#NUM!</v>
      </c>
    </row>
    <row r="679" spans="1:8" x14ac:dyDescent="0.3">
      <c r="A679" s="2">
        <v>135320</v>
      </c>
      <c r="B679">
        <v>0.70446307091853455</v>
      </c>
      <c r="C679" s="15">
        <f t="shared" si="50"/>
        <v>1.0514374192813949</v>
      </c>
      <c r="D679" s="15">
        <f t="shared" si="51"/>
        <v>10</v>
      </c>
      <c r="E679" s="2">
        <f t="shared" si="52"/>
        <v>4.7428129035930251</v>
      </c>
      <c r="F679" s="2">
        <v>5</v>
      </c>
      <c r="G679" s="2">
        <f t="shared" si="53"/>
        <v>-0.2571870964069749</v>
      </c>
      <c r="H679" s="2" t="e">
        <f t="shared" si="54"/>
        <v>#NUM!</v>
      </c>
    </row>
    <row r="680" spans="1:8" x14ac:dyDescent="0.3">
      <c r="A680" s="2">
        <v>135520</v>
      </c>
      <c r="B680">
        <v>0.67456662126275146</v>
      </c>
      <c r="C680" s="15">
        <f t="shared" si="50"/>
        <v>1.0068158526309723</v>
      </c>
      <c r="D680" s="15">
        <f t="shared" si="51"/>
        <v>10</v>
      </c>
      <c r="E680" s="2">
        <f t="shared" si="52"/>
        <v>4.9659207368451384</v>
      </c>
      <c r="F680" s="2">
        <v>5</v>
      </c>
      <c r="G680" s="2">
        <f t="shared" si="53"/>
        <v>-3.407926315486165E-2</v>
      </c>
      <c r="H680" s="2" t="e">
        <f t="shared" si="54"/>
        <v>#NUM!</v>
      </c>
    </row>
    <row r="681" spans="1:8" x14ac:dyDescent="0.3">
      <c r="A681" s="2">
        <v>135720</v>
      </c>
      <c r="B681">
        <v>0.69212095161105169</v>
      </c>
      <c r="C681" s="15">
        <f t="shared" si="50"/>
        <v>1.0330163456881367</v>
      </c>
      <c r="D681" s="15">
        <f t="shared" si="51"/>
        <v>10</v>
      </c>
      <c r="E681" s="2">
        <f t="shared" si="52"/>
        <v>4.8349182715593164</v>
      </c>
      <c r="F681" s="2">
        <v>5</v>
      </c>
      <c r="G681" s="2">
        <f t="shared" si="53"/>
        <v>-0.16508172844068358</v>
      </c>
      <c r="H681" s="2" t="e">
        <f t="shared" si="54"/>
        <v>#NUM!</v>
      </c>
    </row>
    <row r="682" spans="1:8" x14ac:dyDescent="0.3">
      <c r="A682" s="2">
        <v>135920</v>
      </c>
      <c r="B682">
        <v>0.68438436812388936</v>
      </c>
      <c r="C682" s="15">
        <f t="shared" si="50"/>
        <v>1.0214692061550588</v>
      </c>
      <c r="D682" s="15">
        <f t="shared" si="51"/>
        <v>10</v>
      </c>
      <c r="E682" s="2">
        <f t="shared" si="52"/>
        <v>4.892653969224706</v>
      </c>
      <c r="F682" s="2">
        <v>5</v>
      </c>
      <c r="G682" s="2">
        <f t="shared" si="53"/>
        <v>-0.10734603077529403</v>
      </c>
      <c r="H682" s="2" t="e">
        <f t="shared" si="54"/>
        <v>#NUM!</v>
      </c>
    </row>
    <row r="683" spans="1:8" x14ac:dyDescent="0.3">
      <c r="A683" s="2">
        <v>136120</v>
      </c>
      <c r="B683">
        <v>0.71243947400761953</v>
      </c>
      <c r="C683" s="15">
        <f t="shared" si="50"/>
        <v>1.0633424985188351</v>
      </c>
      <c r="D683" s="15">
        <f t="shared" si="51"/>
        <v>10</v>
      </c>
      <c r="E683" s="2">
        <f t="shared" si="52"/>
        <v>4.683287507405824</v>
      </c>
      <c r="F683" s="2">
        <v>5</v>
      </c>
      <c r="G683" s="2">
        <f t="shared" si="53"/>
        <v>-0.316712492594176</v>
      </c>
      <c r="H683" s="2" t="e">
        <f t="shared" si="54"/>
        <v>#NUM!</v>
      </c>
    </row>
    <row r="684" spans="1:8" x14ac:dyDescent="0.3">
      <c r="A684" s="2">
        <v>136320</v>
      </c>
      <c r="B684">
        <v>0.68230612111752931</v>
      </c>
      <c r="C684" s="15">
        <f t="shared" si="50"/>
        <v>1.0183673449515362</v>
      </c>
      <c r="D684" s="15">
        <f t="shared" si="51"/>
        <v>10</v>
      </c>
      <c r="E684" s="2">
        <f t="shared" si="52"/>
        <v>4.9081632752423188</v>
      </c>
      <c r="F684" s="2">
        <v>5</v>
      </c>
      <c r="G684" s="2">
        <f t="shared" si="53"/>
        <v>-9.1836724757681232E-2</v>
      </c>
      <c r="H684" s="2" t="e">
        <f t="shared" si="54"/>
        <v>#NUM!</v>
      </c>
    </row>
    <row r="685" spans="1:8" x14ac:dyDescent="0.3">
      <c r="A685" s="2">
        <v>136520</v>
      </c>
      <c r="B685">
        <v>0.69884277663819516</v>
      </c>
      <c r="C685" s="15">
        <f t="shared" si="50"/>
        <v>1.0430489203555151</v>
      </c>
      <c r="D685" s="15">
        <f t="shared" si="51"/>
        <v>10</v>
      </c>
      <c r="E685" s="2">
        <f t="shared" si="52"/>
        <v>4.7847553982224245</v>
      </c>
      <c r="F685" s="2">
        <v>5</v>
      </c>
      <c r="G685" s="2">
        <f t="shared" si="53"/>
        <v>-0.21524460177757554</v>
      </c>
      <c r="H685" s="2" t="e">
        <f t="shared" si="54"/>
        <v>#NUM!</v>
      </c>
    </row>
    <row r="686" spans="1:8" x14ac:dyDescent="0.3">
      <c r="A686" s="2">
        <v>136720</v>
      </c>
      <c r="B686">
        <v>0.71867945621288043</v>
      </c>
      <c r="C686" s="15">
        <f t="shared" si="50"/>
        <v>1.0726559047953439</v>
      </c>
      <c r="D686" s="15">
        <f t="shared" si="51"/>
        <v>10</v>
      </c>
      <c r="E686" s="2">
        <f t="shared" si="52"/>
        <v>4.6367204760232807</v>
      </c>
      <c r="F686" s="2">
        <v>5</v>
      </c>
      <c r="G686" s="2">
        <f t="shared" si="53"/>
        <v>-0.36327952397671925</v>
      </c>
      <c r="H686" s="2" t="e">
        <f t="shared" si="54"/>
        <v>#NUM!</v>
      </c>
    </row>
    <row r="687" spans="1:8" x14ac:dyDescent="0.3">
      <c r="A687" s="2">
        <v>136920</v>
      </c>
      <c r="B687">
        <v>0.69844817427971828</v>
      </c>
      <c r="C687" s="15">
        <f t="shared" si="50"/>
        <v>1.0424599616115198</v>
      </c>
      <c r="D687" s="15">
        <f t="shared" si="51"/>
        <v>10</v>
      </c>
      <c r="E687" s="2">
        <f t="shared" si="52"/>
        <v>4.7877001919424007</v>
      </c>
      <c r="F687" s="2">
        <v>5</v>
      </c>
      <c r="G687" s="2">
        <f t="shared" si="53"/>
        <v>-0.21229980805759929</v>
      </c>
      <c r="H687" s="2" t="e">
        <f t="shared" si="54"/>
        <v>#NUM!</v>
      </c>
    </row>
    <row r="688" spans="1:8" x14ac:dyDescent="0.3">
      <c r="A688" s="2">
        <v>137120</v>
      </c>
      <c r="B688">
        <v>0.69233313230745286</v>
      </c>
      <c r="C688" s="15">
        <f t="shared" si="50"/>
        <v>1.0333330332947057</v>
      </c>
      <c r="D688" s="15">
        <f t="shared" si="51"/>
        <v>10</v>
      </c>
      <c r="E688" s="2">
        <f t="shared" si="52"/>
        <v>4.8333348335264716</v>
      </c>
      <c r="F688" s="2">
        <v>5</v>
      </c>
      <c r="G688" s="2">
        <f t="shared" si="53"/>
        <v>-0.16666516647352836</v>
      </c>
      <c r="H688" s="2" t="e">
        <f t="shared" si="54"/>
        <v>#NUM!</v>
      </c>
    </row>
    <row r="689" spans="1:8" x14ac:dyDescent="0.3">
      <c r="A689" s="2">
        <v>137320</v>
      </c>
      <c r="B689">
        <v>0.64910774543260574</v>
      </c>
      <c r="C689" s="15">
        <f t="shared" si="50"/>
        <v>0.96881753049642638</v>
      </c>
      <c r="D689" s="15">
        <f t="shared" si="51"/>
        <v>10</v>
      </c>
      <c r="E689" s="2">
        <f t="shared" si="52"/>
        <v>5.1559123475178676</v>
      </c>
      <c r="F689" s="2">
        <v>5</v>
      </c>
      <c r="G689" s="2">
        <f t="shared" si="53"/>
        <v>0.15591234751786764</v>
      </c>
      <c r="H689" s="2">
        <f t="shared" si="54"/>
        <v>2.8054582088078943</v>
      </c>
    </row>
    <row r="690" spans="1:8" x14ac:dyDescent="0.3">
      <c r="A690" s="2">
        <v>137520</v>
      </c>
      <c r="B690">
        <v>0.68766847014563581</v>
      </c>
      <c r="C690" s="15">
        <f t="shared" si="50"/>
        <v>1.0263708509636356</v>
      </c>
      <c r="D690" s="15">
        <f t="shared" si="51"/>
        <v>10</v>
      </c>
      <c r="E690" s="2">
        <f t="shared" si="52"/>
        <v>4.8681457451818222</v>
      </c>
      <c r="F690" s="2">
        <v>5</v>
      </c>
      <c r="G690" s="2">
        <f t="shared" si="53"/>
        <v>-0.13185425481817781</v>
      </c>
      <c r="H690" s="2" t="e">
        <f t="shared" si="54"/>
        <v>#NUM!</v>
      </c>
    </row>
    <row r="691" spans="1:8" x14ac:dyDescent="0.3">
      <c r="A691" s="2">
        <v>137720</v>
      </c>
      <c r="B691">
        <v>0.70229436215825636</v>
      </c>
      <c r="C691" s="15">
        <f t="shared" si="50"/>
        <v>1.048200540534711</v>
      </c>
      <c r="D691" s="15">
        <f t="shared" si="51"/>
        <v>10</v>
      </c>
      <c r="E691" s="2">
        <f t="shared" si="52"/>
        <v>4.7589972973264452</v>
      </c>
      <c r="F691" s="2">
        <v>5</v>
      </c>
      <c r="G691" s="2">
        <f t="shared" si="53"/>
        <v>-0.24100270267355484</v>
      </c>
      <c r="H691" s="2" t="e">
        <f t="shared" si="54"/>
        <v>#NUM!</v>
      </c>
    </row>
    <row r="692" spans="1:8" x14ac:dyDescent="0.3">
      <c r="A692" s="2">
        <v>137920</v>
      </c>
      <c r="B692">
        <v>0.7081380830338232</v>
      </c>
      <c r="C692" s="15">
        <f t="shared" si="50"/>
        <v>1.0569225119907808</v>
      </c>
      <c r="D692" s="15">
        <f t="shared" si="51"/>
        <v>10</v>
      </c>
      <c r="E692" s="2">
        <f t="shared" si="52"/>
        <v>4.7153874400460962</v>
      </c>
      <c r="F692" s="2">
        <v>5</v>
      </c>
      <c r="G692" s="2">
        <f t="shared" si="53"/>
        <v>-0.28461255995390378</v>
      </c>
      <c r="H692" s="2" t="e">
        <f t="shared" si="54"/>
        <v>#NUM!</v>
      </c>
    </row>
    <row r="693" spans="1:8" x14ac:dyDescent="0.3">
      <c r="A693" s="2">
        <v>138120</v>
      </c>
      <c r="B693">
        <v>0.65625262229169712</v>
      </c>
      <c r="C693" s="15">
        <f t="shared" si="50"/>
        <v>0.97948152580850312</v>
      </c>
      <c r="D693" s="15">
        <f t="shared" si="51"/>
        <v>10</v>
      </c>
      <c r="E693" s="2">
        <f t="shared" si="52"/>
        <v>5.1025923709574847</v>
      </c>
      <c r="F693" s="2">
        <v>5</v>
      </c>
      <c r="G693" s="2">
        <f t="shared" si="53"/>
        <v>0.10259237095748475</v>
      </c>
      <c r="H693" s="2">
        <f t="shared" si="54"/>
        <v>3.2135932442060708</v>
      </c>
    </row>
    <row r="694" spans="1:8" x14ac:dyDescent="0.3">
      <c r="A694" s="2">
        <v>138320</v>
      </c>
      <c r="B694">
        <v>0.66682761027425752</v>
      </c>
      <c r="C694" s="15">
        <f t="shared" si="50"/>
        <v>0.99526508996157836</v>
      </c>
      <c r="D694" s="15">
        <f t="shared" si="51"/>
        <v>10</v>
      </c>
      <c r="E694" s="2">
        <f t="shared" si="52"/>
        <v>5.0236745501921085</v>
      </c>
      <c r="F694" s="2">
        <v>5</v>
      </c>
      <c r="G694" s="2">
        <f t="shared" si="53"/>
        <v>2.3674550192108512E-2</v>
      </c>
      <c r="H694" s="2">
        <f t="shared" si="54"/>
        <v>4.6643691068532727</v>
      </c>
    </row>
    <row r="695" spans="1:8" x14ac:dyDescent="0.3">
      <c r="A695" s="2">
        <v>138520</v>
      </c>
      <c r="B695">
        <v>0.68510743699300269</v>
      </c>
      <c r="C695" s="15">
        <f t="shared" si="50"/>
        <v>1.0225484134223921</v>
      </c>
      <c r="D695" s="15">
        <f t="shared" si="51"/>
        <v>10</v>
      </c>
      <c r="E695" s="2">
        <f t="shared" si="52"/>
        <v>4.8872579328880397</v>
      </c>
      <c r="F695" s="2">
        <v>5</v>
      </c>
      <c r="G695" s="2">
        <f t="shared" si="53"/>
        <v>-0.11274206711196033</v>
      </c>
      <c r="H695" s="2" t="e">
        <f t="shared" si="54"/>
        <v>#NUM!</v>
      </c>
    </row>
    <row r="696" spans="1:8" x14ac:dyDescent="0.3">
      <c r="A696" s="2">
        <v>138720</v>
      </c>
      <c r="B696">
        <v>0.68265684428906215</v>
      </c>
      <c r="C696" s="15">
        <f t="shared" si="50"/>
        <v>1.0188908123717344</v>
      </c>
      <c r="D696" s="15">
        <f t="shared" si="51"/>
        <v>10</v>
      </c>
      <c r="E696" s="2">
        <f t="shared" si="52"/>
        <v>4.9055459381413282</v>
      </c>
      <c r="F696" s="2">
        <v>5</v>
      </c>
      <c r="G696" s="2">
        <f t="shared" si="53"/>
        <v>-9.4454061858671778E-2</v>
      </c>
      <c r="H696" s="2" t="e">
        <f t="shared" si="54"/>
        <v>#NUM!</v>
      </c>
    </row>
    <row r="697" spans="1:8" x14ac:dyDescent="0.3">
      <c r="A697" s="2">
        <v>138920</v>
      </c>
      <c r="B697">
        <v>0.67746801617688246</v>
      </c>
      <c r="C697" s="15">
        <f t="shared" si="50"/>
        <v>1.0111462928013171</v>
      </c>
      <c r="D697" s="15">
        <f t="shared" si="51"/>
        <v>10</v>
      </c>
      <c r="E697" s="2">
        <f t="shared" si="52"/>
        <v>4.9442685359934142</v>
      </c>
      <c r="F697" s="2">
        <v>5</v>
      </c>
      <c r="G697" s="2">
        <f t="shared" si="53"/>
        <v>-5.5731464006585796E-2</v>
      </c>
      <c r="H697" s="2" t="e">
        <f t="shared" si="54"/>
        <v>#NUM!</v>
      </c>
    </row>
    <row r="698" spans="1:8" x14ac:dyDescent="0.3">
      <c r="A698" s="2">
        <v>139120</v>
      </c>
      <c r="B698">
        <v>0.66422165064574668</v>
      </c>
      <c r="C698" s="15">
        <f t="shared" si="50"/>
        <v>0.99137559797872632</v>
      </c>
      <c r="D698" s="15">
        <f t="shared" si="51"/>
        <v>10</v>
      </c>
      <c r="E698" s="2">
        <f t="shared" si="52"/>
        <v>5.0431220101063685</v>
      </c>
      <c r="F698" s="2">
        <v>5</v>
      </c>
      <c r="G698" s="2">
        <f t="shared" si="53"/>
        <v>4.3122010106368514E-2</v>
      </c>
      <c r="H698" s="2">
        <f t="shared" si="54"/>
        <v>4.0685998930961755</v>
      </c>
    </row>
    <row r="699" spans="1:8" x14ac:dyDescent="0.3">
      <c r="A699" s="2">
        <v>139320</v>
      </c>
      <c r="B699">
        <v>0.69058567572936902</v>
      </c>
      <c r="C699" s="15">
        <f t="shared" si="50"/>
        <v>1.0307248891483118</v>
      </c>
      <c r="D699" s="15">
        <f t="shared" si="51"/>
        <v>10</v>
      </c>
      <c r="E699" s="2">
        <f t="shared" si="52"/>
        <v>4.846375554258441</v>
      </c>
      <c r="F699" s="2">
        <v>5</v>
      </c>
      <c r="G699" s="2">
        <f t="shared" si="53"/>
        <v>-0.15362444574155898</v>
      </c>
      <c r="H699" s="2" t="e">
        <f t="shared" si="54"/>
        <v>#NUM!</v>
      </c>
    </row>
    <row r="700" spans="1:8" x14ac:dyDescent="0.3">
      <c r="A700" s="2">
        <v>139520</v>
      </c>
      <c r="B700">
        <v>0.66827116313080204</v>
      </c>
      <c r="C700" s="15">
        <f t="shared" si="50"/>
        <v>0.99741964646388359</v>
      </c>
      <c r="D700" s="15">
        <f t="shared" si="51"/>
        <v>10</v>
      </c>
      <c r="E700" s="2">
        <f t="shared" si="52"/>
        <v>5.0129017676805816</v>
      </c>
      <c r="F700" s="2">
        <v>5</v>
      </c>
      <c r="G700" s="2">
        <f t="shared" si="53"/>
        <v>1.29017676805816E-2</v>
      </c>
      <c r="H700" s="2">
        <f t="shared" si="54"/>
        <v>5.269258709513629</v>
      </c>
    </row>
    <row r="701" spans="1:8" x14ac:dyDescent="0.3">
      <c r="A701" s="2">
        <v>139720</v>
      </c>
      <c r="B701">
        <v>0.6995413982390486</v>
      </c>
      <c r="C701" s="15">
        <f t="shared" si="50"/>
        <v>1.044091639162759</v>
      </c>
      <c r="D701" s="15">
        <f t="shared" si="51"/>
        <v>10</v>
      </c>
      <c r="E701" s="2">
        <f t="shared" si="52"/>
        <v>4.7795418041862048</v>
      </c>
      <c r="F701" s="2">
        <v>5</v>
      </c>
      <c r="G701" s="2">
        <f t="shared" si="53"/>
        <v>-0.22045819581379522</v>
      </c>
      <c r="H701" s="2" t="e">
        <f t="shared" si="54"/>
        <v>#NUM!</v>
      </c>
    </row>
    <row r="702" spans="1:8" x14ac:dyDescent="0.3">
      <c r="A702" s="2">
        <v>139920</v>
      </c>
      <c r="B702">
        <v>0.71944196853311426</v>
      </c>
      <c r="C702" s="15">
        <f t="shared" si="50"/>
        <v>1.0737939828852452</v>
      </c>
      <c r="D702" s="15">
        <f t="shared" si="51"/>
        <v>10</v>
      </c>
      <c r="E702" s="2">
        <f t="shared" si="52"/>
        <v>4.6310300855737738</v>
      </c>
      <c r="F702" s="2">
        <v>5</v>
      </c>
      <c r="G702" s="2">
        <f t="shared" si="53"/>
        <v>-0.36896991442622618</v>
      </c>
      <c r="H702" s="2" t="e">
        <f t="shared" si="54"/>
        <v>#NUM!</v>
      </c>
    </row>
    <row r="703" spans="1:8" x14ac:dyDescent="0.3">
      <c r="A703" s="2">
        <v>140120</v>
      </c>
      <c r="B703">
        <v>0.6952008923135371</v>
      </c>
      <c r="C703" s="15">
        <f t="shared" si="50"/>
        <v>1.0376132721097568</v>
      </c>
      <c r="D703" s="15">
        <f t="shared" si="51"/>
        <v>10</v>
      </c>
      <c r="E703" s="2">
        <f t="shared" si="52"/>
        <v>4.8119336394512153</v>
      </c>
      <c r="F703" s="2">
        <v>5</v>
      </c>
      <c r="G703" s="2">
        <f t="shared" si="53"/>
        <v>-0.18806636054878467</v>
      </c>
      <c r="H703" s="2" t="e">
        <f t="shared" si="54"/>
        <v>#NUM!</v>
      </c>
    </row>
    <row r="704" spans="1:8" x14ac:dyDescent="0.3">
      <c r="A704" s="2">
        <v>140320</v>
      </c>
      <c r="B704">
        <v>0.68569435634203657</v>
      </c>
      <c r="C704" s="15">
        <f t="shared" si="50"/>
        <v>1.0234244124508007</v>
      </c>
      <c r="D704" s="15">
        <f t="shared" si="51"/>
        <v>10</v>
      </c>
      <c r="E704" s="2">
        <f t="shared" si="52"/>
        <v>4.8828779377459961</v>
      </c>
      <c r="F704" s="2">
        <v>5</v>
      </c>
      <c r="G704" s="2">
        <f t="shared" si="53"/>
        <v>-0.1171220622540039</v>
      </c>
      <c r="H704" s="2" t="e">
        <f t="shared" si="54"/>
        <v>#NUM!</v>
      </c>
    </row>
    <row r="705" spans="1:8" x14ac:dyDescent="0.3">
      <c r="A705" s="2">
        <v>140520</v>
      </c>
      <c r="B705">
        <v>0.68889365658299362</v>
      </c>
      <c r="C705" s="15">
        <f t="shared" si="50"/>
        <v>1.0281994874373039</v>
      </c>
      <c r="D705" s="15">
        <f t="shared" si="51"/>
        <v>10</v>
      </c>
      <c r="E705" s="2">
        <f t="shared" si="52"/>
        <v>4.8590025628134805</v>
      </c>
      <c r="F705" s="2">
        <v>5</v>
      </c>
      <c r="G705" s="2">
        <f t="shared" si="53"/>
        <v>-0.14099743718651947</v>
      </c>
      <c r="H705" s="2" t="e">
        <f t="shared" si="54"/>
        <v>#NUM!</v>
      </c>
    </row>
    <row r="706" spans="1:8" x14ac:dyDescent="0.3">
      <c r="A706" s="2">
        <v>140720</v>
      </c>
      <c r="B706">
        <v>0.69878869716432568</v>
      </c>
      <c r="C706" s="15">
        <f t="shared" si="50"/>
        <v>1.0429682047228741</v>
      </c>
      <c r="D706" s="15">
        <f t="shared" si="51"/>
        <v>10</v>
      </c>
      <c r="E706" s="2">
        <f t="shared" si="52"/>
        <v>4.7851589763856293</v>
      </c>
      <c r="F706" s="2">
        <v>5</v>
      </c>
      <c r="G706" s="2">
        <f t="shared" si="53"/>
        <v>-0.21484102361437074</v>
      </c>
      <c r="H706" s="2" t="e">
        <f t="shared" si="54"/>
        <v>#NUM!</v>
      </c>
    </row>
    <row r="707" spans="1:8" x14ac:dyDescent="0.3">
      <c r="A707" s="2">
        <v>140920</v>
      </c>
      <c r="B707">
        <v>0.69931686191601161</v>
      </c>
      <c r="C707" s="15">
        <f t="shared" ref="C707:C752" si="55">B707/$J$27</f>
        <v>1.0437565103224054</v>
      </c>
      <c r="D707" s="15">
        <f t="shared" ref="D707:D770" si="56">$J$28</f>
        <v>10</v>
      </c>
      <c r="E707" s="2">
        <f t="shared" si="52"/>
        <v>4.7812174483879737</v>
      </c>
      <c r="F707" s="2">
        <v>5</v>
      </c>
      <c r="G707" s="2">
        <f t="shared" si="53"/>
        <v>-0.21878255161202631</v>
      </c>
      <c r="H707" s="2" t="e">
        <f t="shared" si="54"/>
        <v>#NUM!</v>
      </c>
    </row>
    <row r="708" spans="1:8" x14ac:dyDescent="0.3">
      <c r="A708" s="2">
        <v>141120</v>
      </c>
      <c r="B708">
        <v>0.68149247013099534</v>
      </c>
      <c r="C708" s="15">
        <f t="shared" si="55"/>
        <v>1.0171529404940229</v>
      </c>
      <c r="D708" s="15">
        <f t="shared" si="56"/>
        <v>10</v>
      </c>
      <c r="E708" s="2">
        <f t="shared" ref="E708:E752" si="57">D708-(F708*C708)</f>
        <v>4.9142352975298849</v>
      </c>
      <c r="F708" s="2">
        <v>5</v>
      </c>
      <c r="G708" s="2">
        <f t="shared" ref="G708:G752" si="58">F708-(F708*C708)</f>
        <v>-8.5764702470115139E-2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0.71727683205963655</v>
      </c>
      <c r="C709" s="15">
        <f t="shared" si="55"/>
        <v>1.0705624359099053</v>
      </c>
      <c r="D709" s="15">
        <f t="shared" si="56"/>
        <v>10</v>
      </c>
      <c r="E709" s="2">
        <f t="shared" si="57"/>
        <v>4.6471878204504735</v>
      </c>
      <c r="F709" s="2">
        <v>5</v>
      </c>
      <c r="G709" s="2">
        <f t="shared" si="58"/>
        <v>-0.35281217954952648</v>
      </c>
      <c r="H709" s="2" t="e">
        <f t="shared" si="59"/>
        <v>#NUM!</v>
      </c>
    </row>
    <row r="710" spans="1:8" x14ac:dyDescent="0.3">
      <c r="A710" s="2">
        <v>141520</v>
      </c>
      <c r="B710">
        <v>0.69372168787597777</v>
      </c>
      <c r="C710" s="15">
        <f t="shared" si="55"/>
        <v>1.0354055042925041</v>
      </c>
      <c r="D710" s="15">
        <f t="shared" si="56"/>
        <v>10</v>
      </c>
      <c r="E710" s="2">
        <f t="shared" si="57"/>
        <v>4.8229724785374799</v>
      </c>
      <c r="F710" s="2">
        <v>5</v>
      </c>
      <c r="G710" s="2">
        <f t="shared" si="58"/>
        <v>-0.1770275214625201</v>
      </c>
      <c r="H710" s="2" t="e">
        <f t="shared" si="59"/>
        <v>#NUM!</v>
      </c>
    </row>
    <row r="711" spans="1:8" x14ac:dyDescent="0.3">
      <c r="A711" s="2">
        <v>141720</v>
      </c>
      <c r="B711">
        <v>0.68835111757312895</v>
      </c>
      <c r="C711" s="15">
        <f t="shared" si="55"/>
        <v>1.0273897277210879</v>
      </c>
      <c r="D711" s="15">
        <f t="shared" si="56"/>
        <v>10</v>
      </c>
      <c r="E711" s="2">
        <f t="shared" si="57"/>
        <v>4.8630513613945601</v>
      </c>
      <c r="F711" s="2">
        <v>5</v>
      </c>
      <c r="G711" s="2">
        <f t="shared" si="58"/>
        <v>-0.13694863860543993</v>
      </c>
      <c r="H711" s="2" t="e">
        <f t="shared" si="59"/>
        <v>#NUM!</v>
      </c>
    </row>
    <row r="712" spans="1:8" x14ac:dyDescent="0.3">
      <c r="A712" s="2">
        <v>141920</v>
      </c>
      <c r="B712">
        <v>0.69765564968611515</v>
      </c>
      <c r="C712" s="15">
        <f t="shared" si="55"/>
        <v>1.0412770890837539</v>
      </c>
      <c r="D712" s="15">
        <f t="shared" si="56"/>
        <v>10</v>
      </c>
      <c r="E712" s="2">
        <f t="shared" si="57"/>
        <v>4.7936145545812305</v>
      </c>
      <c r="F712" s="2">
        <v>5</v>
      </c>
      <c r="G712" s="2">
        <f t="shared" si="58"/>
        <v>-0.20638544541876946</v>
      </c>
      <c r="H712" s="2" t="e">
        <f t="shared" si="59"/>
        <v>#NUM!</v>
      </c>
    </row>
    <row r="713" spans="1:8" x14ac:dyDescent="0.3">
      <c r="A713" s="2">
        <v>142120</v>
      </c>
      <c r="B713">
        <v>0.67737084108923706</v>
      </c>
      <c r="C713" s="15">
        <f t="shared" si="55"/>
        <v>1.0110012553570702</v>
      </c>
      <c r="D713" s="15">
        <f t="shared" si="56"/>
        <v>10</v>
      </c>
      <c r="E713" s="2">
        <f t="shared" si="57"/>
        <v>4.9449937232146493</v>
      </c>
      <c r="F713" s="2">
        <v>5</v>
      </c>
      <c r="G713" s="2">
        <f t="shared" si="58"/>
        <v>-5.5006276785350749E-2</v>
      </c>
      <c r="H713" s="2" t="e">
        <f t="shared" si="59"/>
        <v>#NUM!</v>
      </c>
    </row>
    <row r="714" spans="1:8" x14ac:dyDescent="0.3">
      <c r="A714" s="2">
        <v>142320</v>
      </c>
      <c r="B714">
        <v>0.69938774861246655</v>
      </c>
      <c r="C714" s="15">
        <f t="shared" si="55"/>
        <v>1.0438623113618903</v>
      </c>
      <c r="D714" s="15">
        <f t="shared" si="56"/>
        <v>10</v>
      </c>
      <c r="E714" s="2">
        <f t="shared" si="57"/>
        <v>4.7806884431905488</v>
      </c>
      <c r="F714" s="2">
        <v>5</v>
      </c>
      <c r="G714" s="2">
        <f t="shared" si="58"/>
        <v>-0.21931155680945125</v>
      </c>
      <c r="H714" s="2" t="e">
        <f t="shared" si="59"/>
        <v>#NUM!</v>
      </c>
    </row>
    <row r="715" spans="1:8" x14ac:dyDescent="0.3">
      <c r="A715" s="2">
        <v>142520</v>
      </c>
      <c r="B715">
        <v>0.68700155059729395</v>
      </c>
      <c r="C715" s="15">
        <f t="shared" si="55"/>
        <v>1.0253754486526774</v>
      </c>
      <c r="D715" s="15">
        <f t="shared" si="56"/>
        <v>10</v>
      </c>
      <c r="E715" s="2">
        <f t="shared" si="57"/>
        <v>4.8731227567366133</v>
      </c>
      <c r="F715" s="2">
        <v>5</v>
      </c>
      <c r="G715" s="2">
        <f t="shared" si="58"/>
        <v>-0.12687724326338667</v>
      </c>
      <c r="H715" s="2" t="e">
        <f t="shared" si="59"/>
        <v>#NUM!</v>
      </c>
    </row>
    <row r="716" spans="1:8" x14ac:dyDescent="0.3">
      <c r="A716" s="2">
        <v>142720</v>
      </c>
      <c r="B716">
        <v>0.70106681751464672</v>
      </c>
      <c r="C716" s="15">
        <f t="shared" si="55"/>
        <v>1.0463683843502189</v>
      </c>
      <c r="D716" s="15">
        <f t="shared" si="56"/>
        <v>10</v>
      </c>
      <c r="E716" s="2">
        <f t="shared" si="57"/>
        <v>4.7681580782489057</v>
      </c>
      <c r="F716" s="2">
        <v>5</v>
      </c>
      <c r="G716" s="2">
        <f t="shared" si="58"/>
        <v>-0.2318419217510943</v>
      </c>
      <c r="H716" s="2" t="e">
        <f t="shared" si="59"/>
        <v>#NUM!</v>
      </c>
    </row>
    <row r="717" spans="1:8" x14ac:dyDescent="0.3">
      <c r="A717" s="2">
        <v>142920</v>
      </c>
      <c r="B717">
        <v>0.69478360646091375</v>
      </c>
      <c r="C717" s="15">
        <f t="shared" si="55"/>
        <v>1.0369904574043489</v>
      </c>
      <c r="D717" s="15">
        <f t="shared" si="56"/>
        <v>10</v>
      </c>
      <c r="E717" s="2">
        <f t="shared" si="57"/>
        <v>4.8150477129782558</v>
      </c>
      <c r="F717" s="2">
        <v>5</v>
      </c>
      <c r="G717" s="2">
        <f t="shared" si="58"/>
        <v>-0.18495228702174416</v>
      </c>
      <c r="H717" s="2" t="e">
        <f t="shared" si="59"/>
        <v>#NUM!</v>
      </c>
    </row>
    <row r="718" spans="1:8" x14ac:dyDescent="0.3">
      <c r="A718" s="2">
        <v>143120</v>
      </c>
      <c r="B718">
        <v>0.69039192682345041</v>
      </c>
      <c r="C718" s="15">
        <f t="shared" si="55"/>
        <v>1.0304357116767915</v>
      </c>
      <c r="D718" s="15">
        <f t="shared" si="56"/>
        <v>10</v>
      </c>
      <c r="E718" s="2">
        <f t="shared" si="57"/>
        <v>4.847821441616043</v>
      </c>
      <c r="F718" s="2">
        <v>5</v>
      </c>
      <c r="G718" s="2">
        <f t="shared" si="58"/>
        <v>-0.152178558383957</v>
      </c>
      <c r="H718" s="2" t="e">
        <f t="shared" si="59"/>
        <v>#NUM!</v>
      </c>
    </row>
    <row r="719" spans="1:8" x14ac:dyDescent="0.3">
      <c r="A719" s="2">
        <v>143320</v>
      </c>
      <c r="B719">
        <v>0.69775800186833181</v>
      </c>
      <c r="C719" s="15">
        <f t="shared" si="55"/>
        <v>1.0414298535348236</v>
      </c>
      <c r="D719" s="15">
        <f t="shared" si="56"/>
        <v>10</v>
      </c>
      <c r="E719" s="2">
        <f t="shared" si="57"/>
        <v>4.7928507323258813</v>
      </c>
      <c r="F719" s="2">
        <v>5</v>
      </c>
      <c r="G719" s="2">
        <f t="shared" si="58"/>
        <v>-0.20714926767411868</v>
      </c>
      <c r="H719" s="2" t="e">
        <f t="shared" si="59"/>
        <v>#NUM!</v>
      </c>
    </row>
    <row r="720" spans="1:8" x14ac:dyDescent="0.3">
      <c r="A720" s="2">
        <v>143520</v>
      </c>
      <c r="B720">
        <v>0.71376194202495791</v>
      </c>
      <c r="C720" s="15">
        <f t="shared" si="55"/>
        <v>1.0653163313805341</v>
      </c>
      <c r="D720" s="15">
        <f t="shared" si="56"/>
        <v>10</v>
      </c>
      <c r="E720" s="2">
        <f t="shared" si="57"/>
        <v>4.67341834309733</v>
      </c>
      <c r="F720" s="2">
        <v>5</v>
      </c>
      <c r="G720" s="2">
        <f t="shared" si="58"/>
        <v>-0.32658165690267005</v>
      </c>
      <c r="H720" s="2" t="e">
        <f t="shared" si="59"/>
        <v>#NUM!</v>
      </c>
    </row>
    <row r="721" spans="1:8" x14ac:dyDescent="0.3">
      <c r="A721" s="2">
        <v>143720</v>
      </c>
      <c r="B721">
        <v>0.68662848635474072</v>
      </c>
      <c r="C721" s="15">
        <f t="shared" si="55"/>
        <v>1.0248186363503593</v>
      </c>
      <c r="D721" s="15">
        <f t="shared" si="56"/>
        <v>10</v>
      </c>
      <c r="E721" s="2">
        <f t="shared" si="57"/>
        <v>4.8759068182482039</v>
      </c>
      <c r="F721" s="2">
        <v>5</v>
      </c>
      <c r="G721" s="2">
        <f t="shared" si="58"/>
        <v>-0.12409318175179607</v>
      </c>
      <c r="H721" s="2" t="e">
        <f t="shared" si="59"/>
        <v>#NUM!</v>
      </c>
    </row>
    <row r="722" spans="1:8" x14ac:dyDescent="0.3">
      <c r="A722" s="2">
        <v>143920</v>
      </c>
      <c r="B722">
        <v>0.70009843758095192</v>
      </c>
      <c r="C722" s="15">
        <f t="shared" si="55"/>
        <v>1.0449230411655999</v>
      </c>
      <c r="D722" s="15">
        <f t="shared" si="56"/>
        <v>10</v>
      </c>
      <c r="E722" s="2">
        <f t="shared" si="57"/>
        <v>4.7753847941720009</v>
      </c>
      <c r="F722" s="2">
        <v>5</v>
      </c>
      <c r="G722" s="2">
        <f t="shared" si="58"/>
        <v>-0.2246152058279991</v>
      </c>
      <c r="H722" s="2" t="e">
        <f t="shared" si="59"/>
        <v>#NUM!</v>
      </c>
    </row>
    <row r="723" spans="1:8" x14ac:dyDescent="0.3">
      <c r="A723" s="2">
        <v>144120</v>
      </c>
      <c r="B723">
        <v>0.69153743427504188</v>
      </c>
      <c r="C723" s="15">
        <f t="shared" si="55"/>
        <v>1.0321454242911072</v>
      </c>
      <c r="D723" s="15">
        <f t="shared" si="56"/>
        <v>10</v>
      </c>
      <c r="E723" s="2">
        <f t="shared" si="57"/>
        <v>4.8392728785444641</v>
      </c>
      <c r="F723" s="2">
        <v>5</v>
      </c>
      <c r="G723" s="2">
        <f t="shared" si="58"/>
        <v>-0.16072712145553592</v>
      </c>
      <c r="H723" s="2" t="e">
        <f t="shared" si="59"/>
        <v>#NUM!</v>
      </c>
    </row>
    <row r="724" spans="1:8" x14ac:dyDescent="0.3">
      <c r="A724" s="2">
        <v>144320</v>
      </c>
      <c r="B724">
        <v>0.6986788064723638</v>
      </c>
      <c r="C724" s="15">
        <f t="shared" si="55"/>
        <v>1.0428041887647219</v>
      </c>
      <c r="D724" s="15">
        <f t="shared" si="56"/>
        <v>10</v>
      </c>
      <c r="E724" s="2">
        <f t="shared" si="57"/>
        <v>4.7859790561763909</v>
      </c>
      <c r="F724" s="2">
        <v>5</v>
      </c>
      <c r="G724" s="2">
        <f t="shared" si="58"/>
        <v>-0.21402094382360914</v>
      </c>
      <c r="H724" s="2" t="e">
        <f t="shared" si="59"/>
        <v>#NUM!</v>
      </c>
    </row>
    <row r="725" spans="1:8" x14ac:dyDescent="0.3">
      <c r="A725" s="2">
        <v>144520</v>
      </c>
      <c r="B725">
        <v>0.6898724630064863</v>
      </c>
      <c r="C725" s="15">
        <f t="shared" si="55"/>
        <v>1.0296603925469945</v>
      </c>
      <c r="D725" s="15">
        <f t="shared" si="56"/>
        <v>10</v>
      </c>
      <c r="E725" s="2">
        <f t="shared" si="57"/>
        <v>4.8516980372650274</v>
      </c>
      <c r="F725" s="2">
        <v>5</v>
      </c>
      <c r="G725" s="2">
        <f t="shared" si="58"/>
        <v>-0.14830196273497265</v>
      </c>
      <c r="H725" s="2" t="e">
        <f t="shared" si="59"/>
        <v>#NUM!</v>
      </c>
    </row>
    <row r="726" spans="1:8" x14ac:dyDescent="0.3">
      <c r="A726" s="2">
        <v>144720</v>
      </c>
      <c r="B726">
        <v>0.69145142168581031</v>
      </c>
      <c r="C726" s="15">
        <f t="shared" si="55"/>
        <v>1.0320170472922541</v>
      </c>
      <c r="D726" s="15">
        <f t="shared" si="56"/>
        <v>10</v>
      </c>
      <c r="E726" s="2">
        <f t="shared" si="57"/>
        <v>4.8399147635387294</v>
      </c>
      <c r="F726" s="2">
        <v>5</v>
      </c>
      <c r="G726" s="2">
        <f t="shared" si="58"/>
        <v>-0.1600852364612706</v>
      </c>
      <c r="H726" s="2" t="e">
        <f t="shared" si="59"/>
        <v>#NUM!</v>
      </c>
    </row>
    <row r="727" spans="1:8" x14ac:dyDescent="0.3">
      <c r="A727" s="2">
        <v>144920</v>
      </c>
      <c r="B727">
        <v>0.700397856746936</v>
      </c>
      <c r="C727" s="15">
        <f t="shared" si="55"/>
        <v>1.045369935443188</v>
      </c>
      <c r="D727" s="15">
        <f t="shared" si="56"/>
        <v>10</v>
      </c>
      <c r="E727" s="2">
        <f t="shared" si="57"/>
        <v>4.7731503227840602</v>
      </c>
      <c r="F727" s="2">
        <v>5</v>
      </c>
      <c r="G727" s="2">
        <f t="shared" si="58"/>
        <v>-0.22684967721593985</v>
      </c>
      <c r="H727" s="2" t="e">
        <f t="shared" si="59"/>
        <v>#NUM!</v>
      </c>
    </row>
    <row r="728" spans="1:8" x14ac:dyDescent="0.3">
      <c r="A728" s="2">
        <v>145120</v>
      </c>
      <c r="B728">
        <v>0.68036246121898447</v>
      </c>
      <c r="C728" s="15">
        <f t="shared" si="55"/>
        <v>1.0154663600283349</v>
      </c>
      <c r="D728" s="15">
        <f t="shared" si="56"/>
        <v>10</v>
      </c>
      <c r="E728" s="2">
        <f t="shared" si="57"/>
        <v>4.9226681998583253</v>
      </c>
      <c r="F728" s="2">
        <v>5</v>
      </c>
      <c r="G728" s="2">
        <f t="shared" si="58"/>
        <v>-7.7331800141674734E-2</v>
      </c>
      <c r="H728" s="2" t="e">
        <f t="shared" si="59"/>
        <v>#NUM!</v>
      </c>
    </row>
    <row r="729" spans="1:8" x14ac:dyDescent="0.3">
      <c r="A729" s="2">
        <v>145320</v>
      </c>
      <c r="B729">
        <v>0.68727042058211751</v>
      </c>
      <c r="C729" s="15">
        <f t="shared" si="55"/>
        <v>1.0257767471374888</v>
      </c>
      <c r="D729" s="15">
        <f t="shared" si="56"/>
        <v>10</v>
      </c>
      <c r="E729" s="2">
        <f t="shared" si="57"/>
        <v>4.8711162643125565</v>
      </c>
      <c r="F729" s="2">
        <v>5</v>
      </c>
      <c r="G729" s="2">
        <f t="shared" si="58"/>
        <v>-0.12888373568744349</v>
      </c>
      <c r="H729" s="2" t="e">
        <f t="shared" si="59"/>
        <v>#NUM!</v>
      </c>
    </row>
    <row r="730" spans="1:8" x14ac:dyDescent="0.3">
      <c r="A730" s="2">
        <v>145520</v>
      </c>
      <c r="B730">
        <v>0.68455382698261269</v>
      </c>
      <c r="C730" s="15">
        <f t="shared" si="55"/>
        <v>1.0217221298247949</v>
      </c>
      <c r="D730" s="15">
        <f t="shared" si="56"/>
        <v>10</v>
      </c>
      <c r="E730" s="2">
        <f t="shared" si="57"/>
        <v>4.8913893508760253</v>
      </c>
      <c r="F730" s="2">
        <v>5</v>
      </c>
      <c r="G730" s="2">
        <f t="shared" si="58"/>
        <v>-0.10861064912397467</v>
      </c>
      <c r="H730" s="2" t="e">
        <f t="shared" si="59"/>
        <v>#NUM!</v>
      </c>
    </row>
    <row r="731" spans="1:8" x14ac:dyDescent="0.3">
      <c r="A731" s="2">
        <v>145720</v>
      </c>
      <c r="B731">
        <v>0.68080743899607765</v>
      </c>
      <c r="C731" s="15">
        <f t="shared" si="55"/>
        <v>1.0161305059642949</v>
      </c>
      <c r="D731" s="15">
        <f t="shared" si="56"/>
        <v>10</v>
      </c>
      <c r="E731" s="2">
        <f t="shared" si="57"/>
        <v>4.9193474701785256</v>
      </c>
      <c r="F731" s="2">
        <v>5</v>
      </c>
      <c r="G731" s="2">
        <f t="shared" si="58"/>
        <v>-8.0652529821474417E-2</v>
      </c>
      <c r="H731" s="2" t="e">
        <f t="shared" si="59"/>
        <v>#NUM!</v>
      </c>
    </row>
    <row r="732" spans="1:8" x14ac:dyDescent="0.3">
      <c r="A732" s="2">
        <v>145920</v>
      </c>
      <c r="B732">
        <v>0.70734656158719234</v>
      </c>
      <c r="C732" s="15">
        <f t="shared" si="55"/>
        <v>1.055741136697302</v>
      </c>
      <c r="D732" s="15">
        <f t="shared" si="56"/>
        <v>10</v>
      </c>
      <c r="E732" s="2">
        <f t="shared" si="57"/>
        <v>4.7212943165134904</v>
      </c>
      <c r="F732" s="2">
        <v>5</v>
      </c>
      <c r="G732" s="2">
        <f t="shared" si="58"/>
        <v>-0.27870568348650959</v>
      </c>
      <c r="H732" s="2" t="e">
        <f t="shared" si="59"/>
        <v>#NUM!</v>
      </c>
    </row>
    <row r="733" spans="1:8" x14ac:dyDescent="0.3">
      <c r="A733" s="2">
        <v>146120</v>
      </c>
      <c r="B733">
        <v>0.67613233101910408</v>
      </c>
      <c r="C733" s="15">
        <f t="shared" si="55"/>
        <v>1.0091527328643344</v>
      </c>
      <c r="D733" s="15">
        <f t="shared" si="56"/>
        <v>10</v>
      </c>
      <c r="E733" s="2">
        <f t="shared" si="57"/>
        <v>4.9542363356783277</v>
      </c>
      <c r="F733" s="2">
        <v>5</v>
      </c>
      <c r="G733" s="2">
        <f t="shared" si="58"/>
        <v>-4.5763664321672337E-2</v>
      </c>
      <c r="H733" s="2" t="e">
        <f t="shared" si="59"/>
        <v>#NUM!</v>
      </c>
    </row>
    <row r="734" spans="1:8" x14ac:dyDescent="0.3">
      <c r="A734" s="2">
        <v>146320</v>
      </c>
      <c r="B734">
        <v>0.70246527650080293</v>
      </c>
      <c r="C734" s="15">
        <f t="shared" si="55"/>
        <v>1.0484556365683626</v>
      </c>
      <c r="D734" s="15">
        <f t="shared" si="56"/>
        <v>10</v>
      </c>
      <c r="E734" s="2">
        <f t="shared" si="57"/>
        <v>4.7577218171581865</v>
      </c>
      <c r="F734" s="2">
        <v>5</v>
      </c>
      <c r="G734" s="2">
        <f t="shared" si="58"/>
        <v>-0.24227818284181346</v>
      </c>
      <c r="H734" s="2" t="e">
        <f t="shared" si="59"/>
        <v>#NUM!</v>
      </c>
    </row>
    <row r="735" spans="1:8" x14ac:dyDescent="0.3">
      <c r="A735" s="2">
        <v>146520</v>
      </c>
      <c r="B735">
        <v>0.68699306213309352</v>
      </c>
      <c r="C735" s="15">
        <f t="shared" si="55"/>
        <v>1.0253627793031246</v>
      </c>
      <c r="D735" s="15">
        <f t="shared" si="56"/>
        <v>10</v>
      </c>
      <c r="E735" s="2">
        <f t="shared" si="57"/>
        <v>4.8731861034843771</v>
      </c>
      <c r="F735" s="2">
        <v>5</v>
      </c>
      <c r="G735" s="2">
        <f t="shared" si="58"/>
        <v>-0.12681389651562291</v>
      </c>
      <c r="H735" s="2" t="e">
        <f t="shared" si="59"/>
        <v>#NUM!</v>
      </c>
    </row>
    <row r="736" spans="1:8" x14ac:dyDescent="0.3">
      <c r="A736" s="2">
        <v>146720</v>
      </c>
      <c r="B736">
        <v>0.68231409001956944</v>
      </c>
      <c r="C736" s="15">
        <f t="shared" si="55"/>
        <v>1.0183792388351782</v>
      </c>
      <c r="D736" s="15">
        <f t="shared" si="56"/>
        <v>10</v>
      </c>
      <c r="E736" s="2">
        <f t="shared" si="57"/>
        <v>4.9081038058241084</v>
      </c>
      <c r="F736" s="2">
        <v>5</v>
      </c>
      <c r="G736" s="2">
        <f t="shared" si="58"/>
        <v>-9.1896194175891566E-2</v>
      </c>
      <c r="H736" s="2" t="e">
        <f t="shared" si="59"/>
        <v>#NUM!</v>
      </c>
    </row>
    <row r="737" spans="1:8" x14ac:dyDescent="0.3">
      <c r="A737" s="2">
        <v>146920</v>
      </c>
      <c r="B737">
        <v>0.66331073485497527</v>
      </c>
      <c r="C737" s="15">
        <f t="shared" si="55"/>
        <v>0.99001602217160478</v>
      </c>
      <c r="D737" s="15">
        <f t="shared" si="56"/>
        <v>10</v>
      </c>
      <c r="E737" s="2">
        <f t="shared" si="57"/>
        <v>5.0499198891419761</v>
      </c>
      <c r="F737" s="2">
        <v>5</v>
      </c>
      <c r="G737" s="2">
        <f t="shared" si="58"/>
        <v>4.9919889141976093E-2</v>
      </c>
      <c r="H737" s="2">
        <f t="shared" si="59"/>
        <v>3.9235609747023039</v>
      </c>
    </row>
    <row r="738" spans="1:8" x14ac:dyDescent="0.3">
      <c r="A738" s="2">
        <v>147120</v>
      </c>
      <c r="B738">
        <v>0.70054926727301037</v>
      </c>
      <c r="C738" s="15">
        <f t="shared" si="55"/>
        <v>1.0455959213030004</v>
      </c>
      <c r="D738" s="15">
        <f t="shared" si="56"/>
        <v>10</v>
      </c>
      <c r="E738" s="2">
        <f t="shared" si="57"/>
        <v>4.7720203934849978</v>
      </c>
      <c r="F738" s="2">
        <v>5</v>
      </c>
      <c r="G738" s="2">
        <f t="shared" si="58"/>
        <v>-0.22797960651500215</v>
      </c>
      <c r="H738" s="2" t="e">
        <f t="shared" si="59"/>
        <v>#NUM!</v>
      </c>
    </row>
    <row r="739" spans="1:8" x14ac:dyDescent="0.3">
      <c r="A739" s="2">
        <v>147320</v>
      </c>
      <c r="B739">
        <v>0.71521934281007382</v>
      </c>
      <c r="C739" s="15">
        <f t="shared" si="55"/>
        <v>1.0674915564329459</v>
      </c>
      <c r="D739" s="15">
        <f t="shared" si="56"/>
        <v>10</v>
      </c>
      <c r="E739" s="2">
        <f t="shared" si="57"/>
        <v>4.66254221783527</v>
      </c>
      <c r="F739" s="2">
        <v>5</v>
      </c>
      <c r="G739" s="2">
        <f t="shared" si="58"/>
        <v>-0.33745778216472999</v>
      </c>
      <c r="H739" s="2" t="e">
        <f t="shared" si="59"/>
        <v>#NUM!</v>
      </c>
    </row>
    <row r="740" spans="1:8" x14ac:dyDescent="0.3">
      <c r="A740" s="2">
        <v>147520</v>
      </c>
      <c r="B740">
        <v>0.68823253752137292</v>
      </c>
      <c r="C740" s="15">
        <f t="shared" si="55"/>
        <v>1.0272127425692132</v>
      </c>
      <c r="D740" s="15">
        <f t="shared" si="56"/>
        <v>10</v>
      </c>
      <c r="E740" s="2">
        <f t="shared" si="57"/>
        <v>4.8639362871539333</v>
      </c>
      <c r="F740" s="2">
        <v>5</v>
      </c>
      <c r="G740" s="2">
        <f t="shared" si="58"/>
        <v>-0.13606371284606666</v>
      </c>
      <c r="H740" s="2" t="e">
        <f t="shared" si="59"/>
        <v>#NUM!</v>
      </c>
    </row>
    <row r="741" spans="1:8" x14ac:dyDescent="0.3">
      <c r="A741" s="2">
        <v>147720</v>
      </c>
      <c r="B741">
        <v>0.71333757076761617</v>
      </c>
      <c r="C741" s="15">
        <f t="shared" si="55"/>
        <v>1.0646829414442032</v>
      </c>
      <c r="D741" s="15">
        <f t="shared" si="56"/>
        <v>10</v>
      </c>
      <c r="E741" s="2">
        <f t="shared" si="57"/>
        <v>4.6765852927789844</v>
      </c>
      <c r="F741" s="2">
        <v>5</v>
      </c>
      <c r="G741" s="2">
        <f t="shared" si="58"/>
        <v>-0.32341470722101562</v>
      </c>
      <c r="H741" s="2" t="e">
        <f t="shared" si="59"/>
        <v>#NUM!</v>
      </c>
    </row>
    <row r="742" spans="1:8" x14ac:dyDescent="0.3">
      <c r="A742" s="2">
        <v>147920</v>
      </c>
      <c r="B742">
        <v>0.68828833684045498</v>
      </c>
      <c r="C742" s="15">
        <f t="shared" si="55"/>
        <v>1.0272960251350074</v>
      </c>
      <c r="D742" s="15">
        <f t="shared" si="56"/>
        <v>10</v>
      </c>
      <c r="E742" s="2">
        <f t="shared" si="57"/>
        <v>4.8635198743249628</v>
      </c>
      <c r="F742" s="2">
        <v>5</v>
      </c>
      <c r="G742" s="2">
        <f t="shared" si="58"/>
        <v>-0.1364801256750372</v>
      </c>
      <c r="H742" s="2" t="e">
        <f t="shared" si="59"/>
        <v>#NUM!</v>
      </c>
    </row>
    <row r="743" spans="1:8" x14ac:dyDescent="0.3">
      <c r="A743" s="2">
        <v>148120</v>
      </c>
      <c r="B743">
        <v>0.72444970641733009</v>
      </c>
      <c r="C743" s="15">
        <f t="shared" si="55"/>
        <v>1.0812682185333284</v>
      </c>
      <c r="D743" s="15">
        <f t="shared" si="56"/>
        <v>10</v>
      </c>
      <c r="E743" s="2">
        <f t="shared" si="57"/>
        <v>4.5936589073333582</v>
      </c>
      <c r="F743" s="2">
        <v>5</v>
      </c>
      <c r="G743" s="2">
        <f t="shared" si="58"/>
        <v>-0.40634109266664176</v>
      </c>
      <c r="H743" s="2" t="e">
        <f t="shared" si="59"/>
        <v>#NUM!</v>
      </c>
    </row>
    <row r="744" spans="1:8" x14ac:dyDescent="0.3">
      <c r="A744" s="2">
        <v>148320</v>
      </c>
      <c r="B744">
        <v>0.70060807021582461</v>
      </c>
      <c r="C744" s="15">
        <f t="shared" si="55"/>
        <v>1.0456836868892905</v>
      </c>
      <c r="D744" s="15">
        <f t="shared" si="56"/>
        <v>10</v>
      </c>
      <c r="E744" s="2">
        <f t="shared" si="57"/>
        <v>4.7715815655535474</v>
      </c>
      <c r="F744" s="2">
        <v>5</v>
      </c>
      <c r="G744" s="2">
        <f t="shared" si="58"/>
        <v>-0.2284184344464526</v>
      </c>
      <c r="H744" s="2" t="e">
        <f t="shared" si="59"/>
        <v>#NUM!</v>
      </c>
    </row>
    <row r="745" spans="1:8" x14ac:dyDescent="0.3">
      <c r="A745" s="2">
        <v>148520</v>
      </c>
      <c r="B745">
        <v>0.70908180113756569</v>
      </c>
      <c r="C745" s="15">
        <f t="shared" si="55"/>
        <v>1.0583310464739786</v>
      </c>
      <c r="D745" s="15">
        <f t="shared" si="56"/>
        <v>10</v>
      </c>
      <c r="E745" s="2">
        <f t="shared" si="57"/>
        <v>4.7083447676301073</v>
      </c>
      <c r="F745" s="2">
        <v>5</v>
      </c>
      <c r="G745" s="2">
        <f t="shared" si="58"/>
        <v>-0.29165523236989266</v>
      </c>
      <c r="H745" s="2" t="e">
        <f t="shared" si="59"/>
        <v>#NUM!</v>
      </c>
    </row>
    <row r="746" spans="1:8" x14ac:dyDescent="0.3">
      <c r="A746" s="2">
        <v>148720</v>
      </c>
      <c r="B746">
        <v>0.68539952586807984</v>
      </c>
      <c r="C746" s="15">
        <f t="shared" si="55"/>
        <v>1.0229843669672833</v>
      </c>
      <c r="D746" s="15">
        <f t="shared" si="56"/>
        <v>10</v>
      </c>
      <c r="E746" s="2">
        <f t="shared" si="57"/>
        <v>4.8850781651635833</v>
      </c>
      <c r="F746" s="2">
        <v>5</v>
      </c>
      <c r="G746" s="2">
        <f t="shared" si="58"/>
        <v>-0.11492183483641671</v>
      </c>
      <c r="H746" s="2" t="e">
        <f t="shared" si="59"/>
        <v>#NUM!</v>
      </c>
    </row>
    <row r="747" spans="1:8" x14ac:dyDescent="0.3">
      <c r="A747" s="2">
        <v>148920</v>
      </c>
      <c r="B747">
        <v>0.68119189032177418</v>
      </c>
      <c r="C747" s="15">
        <f t="shared" si="55"/>
        <v>1.0167043139130958</v>
      </c>
      <c r="D747" s="15">
        <f t="shared" si="56"/>
        <v>10</v>
      </c>
      <c r="E747" s="2">
        <f t="shared" si="57"/>
        <v>4.9164784304345215</v>
      </c>
      <c r="F747" s="2">
        <v>5</v>
      </c>
      <c r="G747" s="2">
        <f t="shared" si="58"/>
        <v>-8.3521569565478515E-2</v>
      </c>
      <c r="H747" s="2" t="e">
        <f t="shared" si="59"/>
        <v>#NUM!</v>
      </c>
    </row>
    <row r="748" spans="1:8" x14ac:dyDescent="0.3">
      <c r="A748" s="2">
        <v>149120</v>
      </c>
      <c r="B748">
        <v>0.71252229951880985</v>
      </c>
      <c r="C748" s="15">
        <f t="shared" si="55"/>
        <v>1.0634661186847907</v>
      </c>
      <c r="D748" s="15">
        <f t="shared" si="56"/>
        <v>10</v>
      </c>
      <c r="E748" s="2">
        <f t="shared" si="57"/>
        <v>4.6826694065760464</v>
      </c>
      <c r="F748" s="2">
        <v>5</v>
      </c>
      <c r="G748" s="2">
        <f t="shared" si="58"/>
        <v>-0.31733059342395364</v>
      </c>
      <c r="H748" s="2" t="e">
        <f t="shared" si="59"/>
        <v>#NUM!</v>
      </c>
    </row>
    <row r="749" spans="1:8" x14ac:dyDescent="0.3">
      <c r="A749" s="2">
        <v>149320</v>
      </c>
      <c r="B749">
        <v>0.71093366124321866</v>
      </c>
      <c r="C749" s="15">
        <f t="shared" si="55"/>
        <v>1.0610950167809232</v>
      </c>
      <c r="D749" s="15">
        <f t="shared" si="56"/>
        <v>10</v>
      </c>
      <c r="E749" s="2">
        <f t="shared" si="57"/>
        <v>4.6945249160953839</v>
      </c>
      <c r="F749" s="2">
        <v>5</v>
      </c>
      <c r="G749" s="2">
        <f t="shared" si="58"/>
        <v>-0.30547508390461608</v>
      </c>
      <c r="H749" s="2" t="e">
        <f t="shared" si="59"/>
        <v>#NUM!</v>
      </c>
    </row>
    <row r="750" spans="1:8" x14ac:dyDescent="0.3">
      <c r="A750" s="2">
        <v>149520</v>
      </c>
      <c r="B750">
        <v>0.6713622382006621</v>
      </c>
      <c r="C750" s="15">
        <f t="shared" si="55"/>
        <v>1.0020331913442717</v>
      </c>
      <c r="D750" s="15">
        <f t="shared" si="56"/>
        <v>10</v>
      </c>
      <c r="E750" s="2">
        <f t="shared" si="57"/>
        <v>4.9898340432786412</v>
      </c>
      <c r="F750" s="2">
        <v>5</v>
      </c>
      <c r="G750" s="2">
        <f t="shared" si="58"/>
        <v>-1.0165956721358782E-2</v>
      </c>
      <c r="H750" s="2" t="e">
        <f t="shared" si="59"/>
        <v>#NUM!</v>
      </c>
    </row>
    <row r="751" spans="1:8" x14ac:dyDescent="0.3">
      <c r="A751" s="2">
        <v>149720</v>
      </c>
      <c r="B751">
        <v>0.70276716143750184</v>
      </c>
      <c r="C751" s="15">
        <f t="shared" si="55"/>
        <v>1.048906211100749</v>
      </c>
      <c r="D751" s="15">
        <f t="shared" si="56"/>
        <v>10</v>
      </c>
      <c r="E751" s="2">
        <f t="shared" si="57"/>
        <v>4.755468944496255</v>
      </c>
      <c r="F751" s="2">
        <v>5</v>
      </c>
      <c r="G751" s="2">
        <f t="shared" si="58"/>
        <v>-0.24453105550374499</v>
      </c>
      <c r="H751" s="2" t="e">
        <f t="shared" si="59"/>
        <v>#NUM!</v>
      </c>
    </row>
    <row r="752" spans="1:8" x14ac:dyDescent="0.3">
      <c r="A752" s="2">
        <v>149920</v>
      </c>
      <c r="B752">
        <v>0.68737372383387241</v>
      </c>
      <c r="C752" s="15">
        <f t="shared" si="55"/>
        <v>1.025930931095332</v>
      </c>
      <c r="D752" s="15">
        <f t="shared" si="56"/>
        <v>10</v>
      </c>
      <c r="E752" s="2">
        <f t="shared" si="57"/>
        <v>4.87034534452334</v>
      </c>
      <c r="F752" s="2">
        <v>5</v>
      </c>
      <c r="G752" s="2">
        <f t="shared" si="58"/>
        <v>-0.12965465547666</v>
      </c>
      <c r="H752" s="2" t="e">
        <f t="shared" si="59"/>
        <v>#NUM!</v>
      </c>
    </row>
    <row r="753" spans="1:8" x14ac:dyDescent="0.3">
      <c r="A753" s="2">
        <v>150120</v>
      </c>
      <c r="B753">
        <v>0.64487960559689927</v>
      </c>
      <c r="C753" s="15">
        <f t="shared" ref="C753:C754" si="60">B753/$J$27</f>
        <v>0.96250687402522273</v>
      </c>
      <c r="D753" s="15">
        <f t="shared" si="56"/>
        <v>10</v>
      </c>
      <c r="E753" s="2">
        <f t="shared" ref="E753:E754" si="61">D753-(F753*C753)</f>
        <v>5.1874656298738859</v>
      </c>
      <c r="F753" s="2">
        <v>5</v>
      </c>
      <c r="G753" s="2">
        <f t="shared" ref="G753:G754" si="62">F753-(F753*C753)</f>
        <v>0.18746562987388593</v>
      </c>
      <c r="H753" s="2">
        <f t="shared" ref="H753:H754" si="63">LN((F753*E753)/(D753*G753))</f>
        <v>2.6272578371222326</v>
      </c>
    </row>
    <row r="754" spans="1:8" x14ac:dyDescent="0.3">
      <c r="A754" s="2">
        <v>150320</v>
      </c>
      <c r="B754">
        <v>0.61513546636319871</v>
      </c>
      <c r="C754" s="15">
        <f t="shared" si="60"/>
        <v>0.91811263636298313</v>
      </c>
      <c r="D754" s="15">
        <f t="shared" si="56"/>
        <v>10</v>
      </c>
      <c r="E754" s="2">
        <f t="shared" si="61"/>
        <v>5.4094368181850845</v>
      </c>
      <c r="F754" s="2">
        <v>5</v>
      </c>
      <c r="G754" s="2">
        <f t="shared" si="62"/>
        <v>0.40943681818508448</v>
      </c>
      <c r="H754" s="2">
        <f t="shared" si="63"/>
        <v>1.8879704844682927</v>
      </c>
    </row>
    <row r="755" spans="1:8" x14ac:dyDescent="0.3">
      <c r="A755" s="2">
        <v>150520</v>
      </c>
      <c r="B755">
        <v>0.65722004797374067</v>
      </c>
      <c r="C755" s="15">
        <f t="shared" ref="C755:C818" si="64">B755/$J$27</f>
        <v>0.98092544473692633</v>
      </c>
      <c r="D755" s="15">
        <f t="shared" si="56"/>
        <v>10</v>
      </c>
      <c r="E755" s="2">
        <f t="shared" ref="E755:E818" si="65">D755-(F755*C755)</f>
        <v>5.0953727763153687</v>
      </c>
      <c r="F755" s="2">
        <v>5</v>
      </c>
      <c r="G755" s="2">
        <f t="shared" ref="G755:G818" si="66">F755-(F755*C755)</f>
        <v>9.5372776315368668E-2</v>
      </c>
      <c r="H755" s="2">
        <f t="shared" ref="H755:H818" si="67">LN((F755*E755)/(D755*G755))</f>
        <v>3.285147753386378</v>
      </c>
    </row>
    <row r="756" spans="1:8" x14ac:dyDescent="0.3">
      <c r="A756" s="2">
        <v>150720</v>
      </c>
      <c r="B756">
        <v>0.64929475264157144</v>
      </c>
      <c r="C756" s="15">
        <f t="shared" si="64"/>
        <v>0.9690966457336887</v>
      </c>
      <c r="D756" s="15">
        <f t="shared" si="56"/>
        <v>10</v>
      </c>
      <c r="E756" s="2">
        <f t="shared" si="65"/>
        <v>5.1545167713315561</v>
      </c>
      <c r="F756" s="2">
        <v>5</v>
      </c>
      <c r="G756" s="2">
        <f t="shared" si="66"/>
        <v>0.15451677133155606</v>
      </c>
      <c r="H756" s="2">
        <f t="shared" si="67"/>
        <v>2.8141788289431426</v>
      </c>
    </row>
    <row r="757" spans="1:8" x14ac:dyDescent="0.3">
      <c r="A757" s="2">
        <v>150920</v>
      </c>
      <c r="B757">
        <v>0.64948161689824579</v>
      </c>
      <c r="C757" s="15">
        <f t="shared" si="64"/>
        <v>0.96937554760932199</v>
      </c>
      <c r="D757" s="15">
        <f t="shared" si="56"/>
        <v>10</v>
      </c>
      <c r="E757" s="2">
        <f t="shared" si="65"/>
        <v>5.1531222619533903</v>
      </c>
      <c r="F757" s="2">
        <v>5</v>
      </c>
      <c r="G757" s="2">
        <f t="shared" si="66"/>
        <v>0.15312226195339029</v>
      </c>
      <c r="H757" s="2">
        <f t="shared" si="67"/>
        <v>2.8229741938323487</v>
      </c>
    </row>
    <row r="758" spans="1:8" x14ac:dyDescent="0.3">
      <c r="A758" s="2">
        <v>151120</v>
      </c>
      <c r="B758">
        <v>0.66059509903663793</v>
      </c>
      <c r="C758" s="15">
        <f t="shared" si="64"/>
        <v>0.98596283438304166</v>
      </c>
      <c r="D758" s="15">
        <f t="shared" si="56"/>
        <v>10</v>
      </c>
      <c r="E758" s="2">
        <f t="shared" si="65"/>
        <v>5.0701858280847913</v>
      </c>
      <c r="F758" s="2">
        <v>5</v>
      </c>
      <c r="G758" s="2">
        <f t="shared" si="66"/>
        <v>7.0185828084791346E-2</v>
      </c>
      <c r="H758" s="2">
        <f t="shared" si="67"/>
        <v>3.5868391563184017</v>
      </c>
    </row>
    <row r="759" spans="1:8" x14ac:dyDescent="0.3">
      <c r="A759" s="2">
        <v>151320</v>
      </c>
      <c r="B759">
        <v>0.65385351610853193</v>
      </c>
      <c r="C759" s="15">
        <f t="shared" si="64"/>
        <v>0.97590077031124167</v>
      </c>
      <c r="D759" s="15">
        <f t="shared" si="56"/>
        <v>10</v>
      </c>
      <c r="E759" s="2">
        <f t="shared" si="65"/>
        <v>5.1204961484437916</v>
      </c>
      <c r="F759" s="2">
        <v>5</v>
      </c>
      <c r="G759" s="2">
        <f t="shared" si="66"/>
        <v>0.12049614844379164</v>
      </c>
      <c r="H759" s="2">
        <f t="shared" si="67"/>
        <v>3.0562416474738305</v>
      </c>
    </row>
    <row r="760" spans="1:8" x14ac:dyDescent="0.3">
      <c r="A760" s="2">
        <v>151520</v>
      </c>
      <c r="B760">
        <v>0.6520259765866927</v>
      </c>
      <c r="C760" s="15">
        <f t="shared" si="64"/>
        <v>0.97317309938312335</v>
      </c>
      <c r="D760" s="15">
        <f t="shared" si="56"/>
        <v>10</v>
      </c>
      <c r="E760" s="2">
        <f t="shared" si="65"/>
        <v>5.1341345030843835</v>
      </c>
      <c r="F760" s="2">
        <v>5</v>
      </c>
      <c r="G760" s="2">
        <f t="shared" si="66"/>
        <v>0.13413450308438346</v>
      </c>
      <c r="H760" s="2">
        <f t="shared" si="67"/>
        <v>2.951676328137697</v>
      </c>
    </row>
    <row r="761" spans="1:8" x14ac:dyDescent="0.3">
      <c r="A761" s="2">
        <v>151720</v>
      </c>
      <c r="B761">
        <v>0.64811234510679594</v>
      </c>
      <c r="C761" s="15">
        <f t="shared" si="64"/>
        <v>0.96733185836835212</v>
      </c>
      <c r="D761" s="15">
        <f t="shared" si="56"/>
        <v>10</v>
      </c>
      <c r="E761" s="2">
        <f t="shared" si="65"/>
        <v>5.1633407081582394</v>
      </c>
      <c r="F761" s="2">
        <v>5</v>
      </c>
      <c r="G761" s="2">
        <f t="shared" si="66"/>
        <v>0.16334070815823942</v>
      </c>
      <c r="H761" s="2">
        <f t="shared" si="67"/>
        <v>2.76035363908233</v>
      </c>
    </row>
    <row r="762" spans="1:8" x14ac:dyDescent="0.3">
      <c r="A762" s="2">
        <v>151920</v>
      </c>
      <c r="B762">
        <v>0.64829628451899479</v>
      </c>
      <c r="C762" s="15">
        <f t="shared" si="64"/>
        <v>0.96760639480446975</v>
      </c>
      <c r="D762" s="15">
        <f t="shared" si="56"/>
        <v>10</v>
      </c>
      <c r="E762" s="2">
        <f t="shared" si="65"/>
        <v>5.161968025977651</v>
      </c>
      <c r="F762" s="2">
        <v>5</v>
      </c>
      <c r="G762" s="2">
        <f t="shared" si="66"/>
        <v>0.16196802597765103</v>
      </c>
      <c r="H762" s="2">
        <f t="shared" si="67"/>
        <v>2.768527060340356</v>
      </c>
    </row>
    <row r="763" spans="1:8" x14ac:dyDescent="0.3">
      <c r="A763" s="2">
        <v>152120</v>
      </c>
      <c r="B763">
        <v>0.660924987575635</v>
      </c>
      <c r="C763" s="15">
        <f t="shared" si="64"/>
        <v>0.98645520533676856</v>
      </c>
      <c r="D763" s="15">
        <f t="shared" si="56"/>
        <v>10</v>
      </c>
      <c r="E763" s="2">
        <f t="shared" si="65"/>
        <v>5.0677239733161574</v>
      </c>
      <c r="F763" s="2">
        <v>5</v>
      </c>
      <c r="G763" s="2">
        <f t="shared" si="66"/>
        <v>6.7723973316157426E-2</v>
      </c>
      <c r="H763" s="2">
        <f t="shared" si="67"/>
        <v>3.6220596665226226</v>
      </c>
    </row>
    <row r="764" spans="1:8" x14ac:dyDescent="0.3">
      <c r="A764" s="2">
        <v>152320</v>
      </c>
      <c r="B764">
        <v>0.66597033266040551</v>
      </c>
      <c r="C764" s="15">
        <f t="shared" si="64"/>
        <v>0.99398557113493358</v>
      </c>
      <c r="D764" s="15">
        <f t="shared" si="56"/>
        <v>10</v>
      </c>
      <c r="E764" s="2">
        <f t="shared" si="65"/>
        <v>5.0300721443253318</v>
      </c>
      <c r="F764" s="2">
        <v>5</v>
      </c>
      <c r="G764" s="2">
        <f t="shared" si="66"/>
        <v>3.0072144325331784E-2</v>
      </c>
      <c r="H764" s="2">
        <f t="shared" si="67"/>
        <v>4.4264431196628289</v>
      </c>
    </row>
    <row r="765" spans="1:8" x14ac:dyDescent="0.3">
      <c r="A765" s="2">
        <v>152520</v>
      </c>
      <c r="B765">
        <v>0.65616425538586809</v>
      </c>
      <c r="C765" s="15">
        <f t="shared" si="64"/>
        <v>0.97934963490428062</v>
      </c>
      <c r="D765" s="15">
        <f t="shared" si="56"/>
        <v>10</v>
      </c>
      <c r="E765" s="2">
        <f t="shared" si="65"/>
        <v>5.1032518254785968</v>
      </c>
      <c r="F765" s="2">
        <v>5</v>
      </c>
      <c r="G765" s="2">
        <f t="shared" si="66"/>
        <v>0.10325182547859679</v>
      </c>
      <c r="H765" s="2">
        <f t="shared" si="67"/>
        <v>3.2073151359377485</v>
      </c>
    </row>
    <row r="766" spans="1:8" x14ac:dyDescent="0.3">
      <c r="A766" s="2">
        <v>152720</v>
      </c>
      <c r="B766">
        <v>0.65930633559956653</v>
      </c>
      <c r="C766" s="15">
        <f t="shared" si="64"/>
        <v>0.98403930686502461</v>
      </c>
      <c r="D766" s="15">
        <f t="shared" si="56"/>
        <v>10</v>
      </c>
      <c r="E766" s="2">
        <f t="shared" si="65"/>
        <v>5.0798034656748765</v>
      </c>
      <c r="F766" s="2">
        <v>5</v>
      </c>
      <c r="G766" s="2">
        <f t="shared" si="66"/>
        <v>7.9803465674876506E-2</v>
      </c>
      <c r="H766" s="2">
        <f t="shared" si="67"/>
        <v>3.4603137383824518</v>
      </c>
    </row>
    <row r="767" spans="1:8" x14ac:dyDescent="0.3">
      <c r="A767" s="2">
        <v>152920</v>
      </c>
      <c r="B767">
        <v>0.65266206547393024</v>
      </c>
      <c r="C767" s="15">
        <f t="shared" si="64"/>
        <v>0.97412248578198535</v>
      </c>
      <c r="D767" s="15">
        <f t="shared" si="56"/>
        <v>10</v>
      </c>
      <c r="E767" s="2">
        <f t="shared" si="65"/>
        <v>5.1293875710900734</v>
      </c>
      <c r="F767" s="2">
        <v>5</v>
      </c>
      <c r="G767" s="2">
        <f t="shared" si="66"/>
        <v>0.12938757109007337</v>
      </c>
      <c r="H767" s="2">
        <f t="shared" si="67"/>
        <v>2.9867820414793806</v>
      </c>
    </row>
    <row r="768" spans="1:8" x14ac:dyDescent="0.3">
      <c r="A768" s="2">
        <v>153120</v>
      </c>
      <c r="B768">
        <v>0.64441083581691194</v>
      </c>
      <c r="C768" s="15">
        <f t="shared" si="64"/>
        <v>0.96180721763718191</v>
      </c>
      <c r="D768" s="15">
        <f t="shared" si="56"/>
        <v>10</v>
      </c>
      <c r="E768" s="2">
        <f t="shared" si="65"/>
        <v>5.1909639118140909</v>
      </c>
      <c r="F768" s="2">
        <v>5</v>
      </c>
      <c r="G768" s="2">
        <f t="shared" si="66"/>
        <v>0.19096391181409089</v>
      </c>
      <c r="H768" s="2">
        <f t="shared" si="67"/>
        <v>2.6094430363620833</v>
      </c>
    </row>
    <row r="769" spans="1:8" x14ac:dyDescent="0.3">
      <c r="A769" s="2">
        <v>153320</v>
      </c>
      <c r="B769">
        <v>0.66171974849160942</v>
      </c>
      <c r="C769" s="15">
        <f t="shared" si="64"/>
        <v>0.98764141565911845</v>
      </c>
      <c r="D769" s="15">
        <f t="shared" si="56"/>
        <v>10</v>
      </c>
      <c r="E769" s="2">
        <f t="shared" si="65"/>
        <v>5.0617929217044075</v>
      </c>
      <c r="F769" s="2">
        <v>5</v>
      </c>
      <c r="G769" s="2">
        <f t="shared" si="66"/>
        <v>6.1792921704407533E-2</v>
      </c>
      <c r="H769" s="2">
        <f t="shared" si="67"/>
        <v>3.7125400289367683</v>
      </c>
    </row>
    <row r="770" spans="1:8" x14ac:dyDescent="0.3">
      <c r="A770" s="2">
        <v>153520</v>
      </c>
      <c r="B770">
        <v>0.62058695497126226</v>
      </c>
      <c r="C770" s="15">
        <f t="shared" si="64"/>
        <v>0.92624918652427202</v>
      </c>
      <c r="D770" s="15">
        <f t="shared" si="56"/>
        <v>10</v>
      </c>
      <c r="E770" s="2">
        <f t="shared" si="65"/>
        <v>5.3687540673786396</v>
      </c>
      <c r="F770" s="2">
        <v>5</v>
      </c>
      <c r="G770" s="2">
        <f t="shared" si="66"/>
        <v>0.36875406737863958</v>
      </c>
      <c r="H770" s="2">
        <f t="shared" si="67"/>
        <v>1.9850740250023144</v>
      </c>
    </row>
    <row r="771" spans="1:8" x14ac:dyDescent="0.3">
      <c r="A771" s="2">
        <v>153720</v>
      </c>
      <c r="B771">
        <v>0.63610239755938547</v>
      </c>
      <c r="C771" s="15">
        <f t="shared" si="64"/>
        <v>0.94940656352147079</v>
      </c>
      <c r="D771" s="15">
        <f t="shared" ref="D771:D834" si="68">$J$28</f>
        <v>10</v>
      </c>
      <c r="E771" s="2">
        <f t="shared" si="65"/>
        <v>5.2529671823926458</v>
      </c>
      <c r="F771" s="2">
        <v>5</v>
      </c>
      <c r="G771" s="2">
        <f t="shared" si="66"/>
        <v>0.25296718239264582</v>
      </c>
      <c r="H771" s="2">
        <f t="shared" si="67"/>
        <v>2.3401414265207268</v>
      </c>
    </row>
    <row r="772" spans="1:8" x14ac:dyDescent="0.3">
      <c r="A772" s="2">
        <v>153920</v>
      </c>
      <c r="B772">
        <v>0.64494080946059862</v>
      </c>
      <c r="C772" s="15">
        <f t="shared" si="64"/>
        <v>0.96259822307552023</v>
      </c>
      <c r="D772" s="15">
        <f t="shared" si="68"/>
        <v>10</v>
      </c>
      <c r="E772" s="2">
        <f t="shared" si="65"/>
        <v>5.187008884622399</v>
      </c>
      <c r="F772" s="2">
        <v>5</v>
      </c>
      <c r="G772" s="2">
        <f t="shared" si="66"/>
        <v>0.18700888462239895</v>
      </c>
      <c r="H772" s="2">
        <f t="shared" si="67"/>
        <v>2.6296091795776917</v>
      </c>
    </row>
    <row r="773" spans="1:8" x14ac:dyDescent="0.3">
      <c r="A773" s="2">
        <v>154120</v>
      </c>
      <c r="B773">
        <v>0.65760610156206822</v>
      </c>
      <c r="C773" s="15">
        <f t="shared" si="64"/>
        <v>0.98150164412248986</v>
      </c>
      <c r="D773" s="15">
        <f t="shared" si="68"/>
        <v>10</v>
      </c>
      <c r="E773" s="2">
        <f t="shared" si="65"/>
        <v>5.0924917793875508</v>
      </c>
      <c r="F773" s="2">
        <v>5</v>
      </c>
      <c r="G773" s="2">
        <f t="shared" si="66"/>
        <v>9.2491779387550821E-2</v>
      </c>
      <c r="H773" s="2">
        <f t="shared" si="67"/>
        <v>3.315255584197871</v>
      </c>
    </row>
    <row r="774" spans="1:8" x14ac:dyDescent="0.3">
      <c r="A774" s="2">
        <v>154320</v>
      </c>
      <c r="B774">
        <v>0.64713228259227551</v>
      </c>
      <c r="C774" s="15">
        <f t="shared" si="64"/>
        <v>0.96586907849593351</v>
      </c>
      <c r="D774" s="15">
        <f t="shared" si="68"/>
        <v>10</v>
      </c>
      <c r="E774" s="2">
        <f t="shared" si="65"/>
        <v>5.1706546075203326</v>
      </c>
      <c r="F774" s="2">
        <v>5</v>
      </c>
      <c r="G774" s="2">
        <f t="shared" si="66"/>
        <v>0.17065460752033257</v>
      </c>
      <c r="H774" s="2">
        <f t="shared" si="67"/>
        <v>2.7179657206546044</v>
      </c>
    </row>
    <row r="775" spans="1:8" x14ac:dyDescent="0.3">
      <c r="A775" s="2">
        <v>154520</v>
      </c>
      <c r="B775">
        <v>0.62718932649997161</v>
      </c>
      <c r="C775" s="15">
        <f t="shared" si="64"/>
        <v>0.93610347238801728</v>
      </c>
      <c r="D775" s="15">
        <f t="shared" si="68"/>
        <v>10</v>
      </c>
      <c r="E775" s="2">
        <f t="shared" si="65"/>
        <v>5.3194826380599132</v>
      </c>
      <c r="F775" s="2">
        <v>5</v>
      </c>
      <c r="G775" s="2">
        <f t="shared" si="66"/>
        <v>0.31948263805991317</v>
      </c>
      <c r="H775" s="2">
        <f t="shared" si="67"/>
        <v>2.1192812171912978</v>
      </c>
    </row>
    <row r="776" spans="1:8" x14ac:dyDescent="0.3">
      <c r="A776" s="2">
        <v>154720</v>
      </c>
      <c r="B776">
        <v>0.66578366775362585</v>
      </c>
      <c r="C776" s="15">
        <f t="shared" si="64"/>
        <v>0.99370696679645643</v>
      </c>
      <c r="D776" s="15">
        <f t="shared" si="68"/>
        <v>10</v>
      </c>
      <c r="E776" s="2">
        <f t="shared" si="65"/>
        <v>5.0314651660177176</v>
      </c>
      <c r="F776" s="2">
        <v>5</v>
      </c>
      <c r="G776" s="2">
        <f t="shared" si="66"/>
        <v>3.146516601771765E-2</v>
      </c>
      <c r="H776" s="2">
        <f t="shared" si="67"/>
        <v>4.3814382323778274</v>
      </c>
    </row>
    <row r="777" spans="1:8" x14ac:dyDescent="0.3">
      <c r="A777" s="2">
        <v>154920</v>
      </c>
      <c r="B777">
        <v>0.6541558107409341</v>
      </c>
      <c r="C777" s="15">
        <f t="shared" si="64"/>
        <v>0.97635195632975236</v>
      </c>
      <c r="D777" s="15">
        <f t="shared" si="68"/>
        <v>10</v>
      </c>
      <c r="E777" s="2">
        <f t="shared" si="65"/>
        <v>5.1182402183512385</v>
      </c>
      <c r="F777" s="2">
        <v>5</v>
      </c>
      <c r="G777" s="2">
        <f t="shared" si="66"/>
        <v>0.11824021835123855</v>
      </c>
      <c r="H777" s="2">
        <f t="shared" si="67"/>
        <v>3.0747004671629683</v>
      </c>
    </row>
    <row r="778" spans="1:8" x14ac:dyDescent="0.3">
      <c r="A778" s="2">
        <v>155120</v>
      </c>
      <c r="B778">
        <v>0.6485908158746887</v>
      </c>
      <c r="C778" s="15">
        <f t="shared" si="64"/>
        <v>0.96804599384281886</v>
      </c>
      <c r="D778" s="15">
        <f t="shared" si="68"/>
        <v>10</v>
      </c>
      <c r="E778" s="2">
        <f t="shared" si="65"/>
        <v>5.1597700307859053</v>
      </c>
      <c r="F778" s="2">
        <v>5</v>
      </c>
      <c r="G778" s="2">
        <f t="shared" si="66"/>
        <v>0.15977003078590535</v>
      </c>
      <c r="H778" s="2">
        <f t="shared" si="67"/>
        <v>2.7817646355169843</v>
      </c>
    </row>
    <row r="779" spans="1:8" x14ac:dyDescent="0.3">
      <c r="A779" s="2">
        <v>155320</v>
      </c>
      <c r="B779">
        <v>0.65515977119981372</v>
      </c>
      <c r="C779" s="15">
        <f t="shared" si="64"/>
        <v>0.97785040477584129</v>
      </c>
      <c r="D779" s="15">
        <f t="shared" si="68"/>
        <v>10</v>
      </c>
      <c r="E779" s="2">
        <f t="shared" si="65"/>
        <v>5.1107479761207939</v>
      </c>
      <c r="F779" s="2">
        <v>5</v>
      </c>
      <c r="G779" s="2">
        <f t="shared" si="66"/>
        <v>0.1107479761207939</v>
      </c>
      <c r="H779" s="2">
        <f t="shared" si="67"/>
        <v>3.1386967324468245</v>
      </c>
    </row>
    <row r="780" spans="1:8" x14ac:dyDescent="0.3">
      <c r="A780" s="2">
        <v>155520</v>
      </c>
      <c r="B780">
        <v>0.65430339265850956</v>
      </c>
      <c r="C780" s="15">
        <f t="shared" si="64"/>
        <v>0.97657222784852171</v>
      </c>
      <c r="D780" s="15">
        <f t="shared" si="68"/>
        <v>10</v>
      </c>
      <c r="E780" s="2">
        <f t="shared" si="65"/>
        <v>5.1171388607573913</v>
      </c>
      <c r="F780" s="2">
        <v>5</v>
      </c>
      <c r="G780" s="2">
        <f t="shared" si="66"/>
        <v>0.11713886075739133</v>
      </c>
      <c r="H780" s="2">
        <f t="shared" si="67"/>
        <v>3.0838434898839329</v>
      </c>
    </row>
    <row r="781" spans="1:8" x14ac:dyDescent="0.3">
      <c r="A781" s="2">
        <v>155720</v>
      </c>
      <c r="B781">
        <v>0.6471253833590187</v>
      </c>
      <c r="C781" s="15">
        <f t="shared" si="64"/>
        <v>0.96585878113286372</v>
      </c>
      <c r="D781" s="15">
        <f t="shared" si="68"/>
        <v>10</v>
      </c>
      <c r="E781" s="2">
        <f t="shared" si="65"/>
        <v>5.1707060943356815</v>
      </c>
      <c r="F781" s="2">
        <v>5</v>
      </c>
      <c r="G781" s="2">
        <f t="shared" si="66"/>
        <v>0.17070609433568151</v>
      </c>
      <c r="H781" s="2">
        <f t="shared" si="67"/>
        <v>2.7176740217355047</v>
      </c>
    </row>
    <row r="782" spans="1:8" x14ac:dyDescent="0.3">
      <c r="A782" s="2">
        <v>155920</v>
      </c>
      <c r="B782">
        <v>0.67927275129384923</v>
      </c>
      <c r="C782" s="15">
        <f t="shared" si="64"/>
        <v>1.0138399273042524</v>
      </c>
      <c r="D782" s="15">
        <f t="shared" si="68"/>
        <v>10</v>
      </c>
      <c r="E782" s="2">
        <f t="shared" si="65"/>
        <v>4.9308003634787383</v>
      </c>
      <c r="F782" s="2">
        <v>5</v>
      </c>
      <c r="G782" s="2">
        <f t="shared" si="66"/>
        <v>-6.9199636521261709E-2</v>
      </c>
      <c r="H782" s="2" t="e">
        <f t="shared" si="67"/>
        <v>#NUM!</v>
      </c>
    </row>
    <row r="783" spans="1:8" x14ac:dyDescent="0.3">
      <c r="A783" s="2">
        <v>156120</v>
      </c>
      <c r="B783">
        <v>0.6742219414182703</v>
      </c>
      <c r="C783" s="15">
        <f t="shared" si="64"/>
        <v>1.0063014051018959</v>
      </c>
      <c r="D783" s="15">
        <f t="shared" si="68"/>
        <v>10</v>
      </c>
      <c r="E783" s="2">
        <f t="shared" si="65"/>
        <v>4.9684929744905206</v>
      </c>
      <c r="F783" s="2">
        <v>5</v>
      </c>
      <c r="G783" s="2">
        <f t="shared" si="66"/>
        <v>-3.1507025509479369E-2</v>
      </c>
      <c r="H783" s="2" t="e">
        <f t="shared" si="67"/>
        <v>#NUM!</v>
      </c>
    </row>
    <row r="784" spans="1:8" x14ac:dyDescent="0.3">
      <c r="A784" s="2">
        <v>156320</v>
      </c>
      <c r="B784">
        <v>0.66255709365113591</v>
      </c>
      <c r="C784" s="15">
        <f t="shared" si="64"/>
        <v>0.9888911845539341</v>
      </c>
      <c r="D784" s="15">
        <f t="shared" si="68"/>
        <v>10</v>
      </c>
      <c r="E784" s="2">
        <f t="shared" si="65"/>
        <v>5.0555440772303299</v>
      </c>
      <c r="F784" s="2">
        <v>5</v>
      </c>
      <c r="G784" s="2">
        <f t="shared" si="66"/>
        <v>5.5544077230329947E-2</v>
      </c>
      <c r="H784" s="2">
        <f t="shared" si="67"/>
        <v>3.8179166867171879</v>
      </c>
    </row>
    <row r="785" spans="1:8" x14ac:dyDescent="0.3">
      <c r="A785" s="2">
        <v>156520</v>
      </c>
      <c r="B785">
        <v>0.64695521136880763</v>
      </c>
      <c r="C785" s="15">
        <f t="shared" si="64"/>
        <v>0.96560479308777247</v>
      </c>
      <c r="D785" s="15">
        <f t="shared" si="68"/>
        <v>10</v>
      </c>
      <c r="E785" s="2">
        <f t="shared" si="65"/>
        <v>5.1719760345611379</v>
      </c>
      <c r="F785" s="2">
        <v>5</v>
      </c>
      <c r="G785" s="2">
        <f t="shared" si="66"/>
        <v>0.17197603456113786</v>
      </c>
      <c r="H785" s="2">
        <f t="shared" si="67"/>
        <v>2.7105077924734879</v>
      </c>
    </row>
    <row r="786" spans="1:8" x14ac:dyDescent="0.3">
      <c r="A786" s="2">
        <v>156720</v>
      </c>
      <c r="B786">
        <v>0.6554146301329008</v>
      </c>
      <c r="C786" s="15">
        <f t="shared" si="64"/>
        <v>0.9782307912431355</v>
      </c>
      <c r="D786" s="15">
        <f t="shared" si="68"/>
        <v>10</v>
      </c>
      <c r="E786" s="2">
        <f t="shared" si="65"/>
        <v>5.1088460437843226</v>
      </c>
      <c r="F786" s="2">
        <v>5</v>
      </c>
      <c r="G786" s="2">
        <f t="shared" si="66"/>
        <v>0.10884604378432261</v>
      </c>
      <c r="H786" s="2">
        <f t="shared" si="67"/>
        <v>3.1556472125552157</v>
      </c>
    </row>
    <row r="787" spans="1:8" x14ac:dyDescent="0.3">
      <c r="A787" s="2">
        <v>156920</v>
      </c>
      <c r="B787">
        <v>0.66855979777420305</v>
      </c>
      <c r="C787" s="15">
        <f t="shared" si="64"/>
        <v>0.99785044443910897</v>
      </c>
      <c r="D787" s="15">
        <f t="shared" si="68"/>
        <v>10</v>
      </c>
      <c r="E787" s="2">
        <f t="shared" si="65"/>
        <v>5.0107477778044549</v>
      </c>
      <c r="F787" s="2">
        <v>5</v>
      </c>
      <c r="G787" s="2">
        <f t="shared" si="66"/>
        <v>1.0747777804454905E-2</v>
      </c>
      <c r="H787" s="2">
        <f t="shared" si="67"/>
        <v>5.4514942420876951</v>
      </c>
    </row>
    <row r="788" spans="1:8" x14ac:dyDescent="0.3">
      <c r="A788" s="2">
        <v>157120</v>
      </c>
      <c r="B788">
        <v>0.65958710462764802</v>
      </c>
      <c r="C788" s="15">
        <f t="shared" si="64"/>
        <v>0.98445836511589246</v>
      </c>
      <c r="D788" s="15">
        <f t="shared" si="68"/>
        <v>10</v>
      </c>
      <c r="E788" s="2">
        <f t="shared" si="65"/>
        <v>5.0777081744205379</v>
      </c>
      <c r="F788" s="2">
        <v>5</v>
      </c>
      <c r="G788" s="2">
        <f t="shared" si="66"/>
        <v>7.7708174420537901E-2</v>
      </c>
      <c r="H788" s="2">
        <f t="shared" si="67"/>
        <v>3.4865076547101683</v>
      </c>
    </row>
    <row r="789" spans="1:8" x14ac:dyDescent="0.3">
      <c r="A789" s="2">
        <v>157320</v>
      </c>
      <c r="B789">
        <v>0.677367447903653</v>
      </c>
      <c r="C789" s="15">
        <f t="shared" si="64"/>
        <v>1.0109961909009746</v>
      </c>
      <c r="D789" s="15">
        <f t="shared" si="68"/>
        <v>10</v>
      </c>
      <c r="E789" s="2">
        <f t="shared" si="65"/>
        <v>4.9450190454951271</v>
      </c>
      <c r="F789" s="2">
        <v>5</v>
      </c>
      <c r="G789" s="2">
        <f t="shared" si="66"/>
        <v>-5.4980954504872948E-2</v>
      </c>
      <c r="H789" s="2" t="e">
        <f t="shared" si="67"/>
        <v>#NUM!</v>
      </c>
    </row>
    <row r="790" spans="1:8" x14ac:dyDescent="0.3">
      <c r="A790" s="2">
        <v>157520</v>
      </c>
      <c r="B790">
        <v>0.64792580649193199</v>
      </c>
      <c r="C790" s="15">
        <f t="shared" si="64"/>
        <v>0.96705344252527159</v>
      </c>
      <c r="D790" s="15">
        <f t="shared" si="68"/>
        <v>10</v>
      </c>
      <c r="E790" s="2">
        <f t="shared" si="65"/>
        <v>5.1647327873736417</v>
      </c>
      <c r="F790" s="2">
        <v>5</v>
      </c>
      <c r="G790" s="2">
        <f t="shared" si="66"/>
        <v>0.16473278737364172</v>
      </c>
      <c r="H790" s="2">
        <f t="shared" si="67"/>
        <v>2.7521367737158364</v>
      </c>
    </row>
    <row r="791" spans="1:8" x14ac:dyDescent="0.3">
      <c r="A791" s="2">
        <v>157720</v>
      </c>
      <c r="B791">
        <v>0.65271166216137477</v>
      </c>
      <c r="C791" s="15">
        <f t="shared" si="64"/>
        <v>0.97419651068861901</v>
      </c>
      <c r="D791" s="15">
        <f t="shared" si="68"/>
        <v>10</v>
      </c>
      <c r="E791" s="2">
        <f t="shared" si="65"/>
        <v>5.1290174465569045</v>
      </c>
      <c r="F791" s="2">
        <v>5</v>
      </c>
      <c r="G791" s="2">
        <f t="shared" si="66"/>
        <v>0.1290174465569045</v>
      </c>
      <c r="H791" s="2">
        <f t="shared" si="67"/>
        <v>2.9895745685307853</v>
      </c>
    </row>
    <row r="792" spans="1:8" x14ac:dyDescent="0.3">
      <c r="A792" s="2">
        <v>157920</v>
      </c>
      <c r="B792">
        <v>0.67143324406647997</v>
      </c>
      <c r="C792" s="15">
        <f t="shared" si="64"/>
        <v>1.0021391702484774</v>
      </c>
      <c r="D792" s="15">
        <f t="shared" si="68"/>
        <v>10</v>
      </c>
      <c r="E792" s="2">
        <f t="shared" si="65"/>
        <v>4.9893041487576131</v>
      </c>
      <c r="F792" s="2">
        <v>5</v>
      </c>
      <c r="G792" s="2">
        <f t="shared" si="66"/>
        <v>-1.0695851242386922E-2</v>
      </c>
      <c r="H792" s="2" t="e">
        <f t="shared" si="67"/>
        <v>#NUM!</v>
      </c>
    </row>
    <row r="793" spans="1:8" x14ac:dyDescent="0.3">
      <c r="A793" s="2">
        <v>158120</v>
      </c>
      <c r="B793">
        <v>0.66808595852263486</v>
      </c>
      <c r="C793" s="15">
        <f t="shared" si="64"/>
        <v>0.99714322167557434</v>
      </c>
      <c r="D793" s="15">
        <f t="shared" si="68"/>
        <v>10</v>
      </c>
      <c r="E793" s="2">
        <f t="shared" si="65"/>
        <v>5.014283891622128</v>
      </c>
      <c r="F793" s="2">
        <v>5</v>
      </c>
      <c r="G793" s="2">
        <f t="shared" si="66"/>
        <v>1.4283891622127953E-2</v>
      </c>
      <c r="H793" s="2">
        <f t="shared" si="67"/>
        <v>5.1677662740025792</v>
      </c>
    </row>
    <row r="794" spans="1:8" x14ac:dyDescent="0.3">
      <c r="A794" s="2">
        <v>158320</v>
      </c>
      <c r="B794">
        <v>0.65613902078927411</v>
      </c>
      <c r="C794" s="15">
        <f t="shared" si="64"/>
        <v>0.97931197132727477</v>
      </c>
      <c r="D794" s="15">
        <f t="shared" si="68"/>
        <v>10</v>
      </c>
      <c r="E794" s="2">
        <f t="shared" si="65"/>
        <v>5.1034401433636258</v>
      </c>
      <c r="F794" s="2">
        <v>5</v>
      </c>
      <c r="G794" s="2">
        <f t="shared" si="66"/>
        <v>0.10344014336362584</v>
      </c>
      <c r="H794" s="2">
        <f t="shared" si="67"/>
        <v>3.2055298282465614</v>
      </c>
    </row>
    <row r="795" spans="1:8" x14ac:dyDescent="0.3">
      <c r="A795" s="2">
        <v>158520</v>
      </c>
      <c r="B795">
        <v>0.6606517989771401</v>
      </c>
      <c r="C795" s="15">
        <f t="shared" si="64"/>
        <v>0.9860474611599106</v>
      </c>
      <c r="D795" s="15">
        <f t="shared" si="68"/>
        <v>10</v>
      </c>
      <c r="E795" s="2">
        <f t="shared" si="65"/>
        <v>5.0697626942004472</v>
      </c>
      <c r="F795" s="2">
        <v>5</v>
      </c>
      <c r="G795" s="2">
        <f t="shared" si="66"/>
        <v>6.9762694200447228E-2</v>
      </c>
      <c r="H795" s="2">
        <f t="shared" si="67"/>
        <v>3.5928027092046282</v>
      </c>
    </row>
    <row r="796" spans="1:8" x14ac:dyDescent="0.3">
      <c r="A796" s="2">
        <v>158720</v>
      </c>
      <c r="B796">
        <v>0.6681868773929438</v>
      </c>
      <c r="C796" s="15">
        <f t="shared" si="64"/>
        <v>0.99729384685513989</v>
      </c>
      <c r="D796" s="15">
        <f t="shared" si="68"/>
        <v>10</v>
      </c>
      <c r="E796" s="2">
        <f t="shared" si="65"/>
        <v>5.0135307657243002</v>
      </c>
      <c r="F796" s="2">
        <v>5</v>
      </c>
      <c r="G796" s="2">
        <f t="shared" si="66"/>
        <v>1.3530765724300231E-2</v>
      </c>
      <c r="H796" s="2">
        <f t="shared" si="67"/>
        <v>5.2217824738271625</v>
      </c>
    </row>
    <row r="797" spans="1:8" x14ac:dyDescent="0.3">
      <c r="A797" s="2">
        <v>158920</v>
      </c>
      <c r="B797">
        <v>0.66500873637391167</v>
      </c>
      <c r="C797" s="15">
        <f t="shared" si="64"/>
        <v>0.99255035279688297</v>
      </c>
      <c r="D797" s="15">
        <f t="shared" si="68"/>
        <v>10</v>
      </c>
      <c r="E797" s="2">
        <f t="shared" si="65"/>
        <v>5.0372482360155848</v>
      </c>
      <c r="F797" s="2">
        <v>5</v>
      </c>
      <c r="G797" s="2">
        <f t="shared" si="66"/>
        <v>3.7248236015584801E-2</v>
      </c>
      <c r="H797" s="2">
        <f t="shared" si="67"/>
        <v>4.2138634580659291</v>
      </c>
    </row>
    <row r="798" spans="1:8" x14ac:dyDescent="0.3">
      <c r="A798" s="2">
        <v>159120</v>
      </c>
      <c r="B798">
        <v>0.66161837347863728</v>
      </c>
      <c r="C798" s="15">
        <f t="shared" si="64"/>
        <v>0.98749010966960782</v>
      </c>
      <c r="D798" s="15">
        <f t="shared" si="68"/>
        <v>10</v>
      </c>
      <c r="E798" s="2">
        <f t="shared" si="65"/>
        <v>5.0625494516519609</v>
      </c>
      <c r="F798" s="2">
        <v>5</v>
      </c>
      <c r="G798" s="2">
        <f t="shared" si="66"/>
        <v>6.2549451651960908E-2</v>
      </c>
      <c r="H798" s="2">
        <f t="shared" si="67"/>
        <v>3.7005208287155757</v>
      </c>
    </row>
    <row r="799" spans="1:8" x14ac:dyDescent="0.3">
      <c r="A799" s="2">
        <v>159320</v>
      </c>
      <c r="B799">
        <v>0.65025311097084604</v>
      </c>
      <c r="C799" s="15">
        <f t="shared" si="64"/>
        <v>0.97052703129977014</v>
      </c>
      <c r="D799" s="15">
        <f t="shared" si="68"/>
        <v>10</v>
      </c>
      <c r="E799" s="2">
        <f t="shared" si="65"/>
        <v>5.1473648435011494</v>
      </c>
      <c r="F799" s="2">
        <v>5</v>
      </c>
      <c r="G799" s="2">
        <f t="shared" si="66"/>
        <v>0.14736484350114942</v>
      </c>
      <c r="H799" s="2">
        <f t="shared" si="67"/>
        <v>2.8601815608109606</v>
      </c>
    </row>
    <row r="800" spans="1:8" x14ac:dyDescent="0.3">
      <c r="A800" s="2">
        <v>159520</v>
      </c>
      <c r="B800">
        <v>0.67268729143814232</v>
      </c>
      <c r="C800" s="15">
        <f t="shared" si="64"/>
        <v>1.0040108827434959</v>
      </c>
      <c r="D800" s="15">
        <f t="shared" si="68"/>
        <v>10</v>
      </c>
      <c r="E800" s="2">
        <f t="shared" si="65"/>
        <v>4.9799455862825202</v>
      </c>
      <c r="F800" s="2">
        <v>5</v>
      </c>
      <c r="G800" s="2">
        <f t="shared" si="66"/>
        <v>-2.0054413717479846E-2</v>
      </c>
      <c r="H800" s="2" t="e">
        <f t="shared" si="67"/>
        <v>#NUM!</v>
      </c>
    </row>
    <row r="801" spans="1:8" x14ac:dyDescent="0.3">
      <c r="A801" s="2">
        <v>159720</v>
      </c>
      <c r="B801">
        <v>0.6410123265068427</v>
      </c>
      <c r="C801" s="15">
        <f t="shared" si="64"/>
        <v>0.9567348156818547</v>
      </c>
      <c r="D801" s="15">
        <f t="shared" si="68"/>
        <v>10</v>
      </c>
      <c r="E801" s="2">
        <f t="shared" si="65"/>
        <v>5.2163259215907267</v>
      </c>
      <c r="F801" s="2">
        <v>5</v>
      </c>
      <c r="G801" s="2">
        <f t="shared" si="66"/>
        <v>0.21632592159072672</v>
      </c>
      <c r="H801" s="2">
        <f t="shared" si="67"/>
        <v>2.4896152393645679</v>
      </c>
    </row>
    <row r="802" spans="1:8" x14ac:dyDescent="0.3">
      <c r="A802" s="2">
        <v>159920</v>
      </c>
      <c r="B802">
        <v>0.61510520946973823</v>
      </c>
      <c r="C802" s="15">
        <f t="shared" si="64"/>
        <v>0.91806747682050482</v>
      </c>
      <c r="D802" s="15">
        <f t="shared" si="68"/>
        <v>10</v>
      </c>
      <c r="E802" s="2">
        <f t="shared" si="65"/>
        <v>5.4096626158974761</v>
      </c>
      <c r="F802" s="2">
        <v>5</v>
      </c>
      <c r="G802" s="2">
        <f t="shared" si="66"/>
        <v>0.4096626158974761</v>
      </c>
      <c r="H802" s="2">
        <f t="shared" si="67"/>
        <v>1.8874608934003629</v>
      </c>
    </row>
    <row r="803" spans="1:8" x14ac:dyDescent="0.3">
      <c r="A803" s="2">
        <v>160120</v>
      </c>
      <c r="B803">
        <v>0.65417280709358638</v>
      </c>
      <c r="C803" s="15">
        <f t="shared" si="64"/>
        <v>0.9763773240202781</v>
      </c>
      <c r="D803" s="15">
        <f t="shared" si="68"/>
        <v>10</v>
      </c>
      <c r="E803" s="2">
        <f t="shared" si="65"/>
        <v>5.1181133798986096</v>
      </c>
      <c r="F803" s="2">
        <v>5</v>
      </c>
      <c r="G803" s="2">
        <f t="shared" si="66"/>
        <v>0.11811337989860959</v>
      </c>
      <c r="H803" s="2">
        <f t="shared" si="67"/>
        <v>3.075748979333</v>
      </c>
    </row>
    <row r="804" spans="1:8" x14ac:dyDescent="0.3">
      <c r="A804" s="2">
        <v>160320</v>
      </c>
      <c r="B804">
        <v>0.63611861871299447</v>
      </c>
      <c r="C804" s="15">
        <f t="shared" si="64"/>
        <v>0.94943077419849919</v>
      </c>
      <c r="D804" s="15">
        <f t="shared" si="68"/>
        <v>10</v>
      </c>
      <c r="E804" s="2">
        <f t="shared" si="65"/>
        <v>5.2528461290075041</v>
      </c>
      <c r="F804" s="2">
        <v>5</v>
      </c>
      <c r="G804" s="2">
        <f t="shared" si="66"/>
        <v>0.25284612900750414</v>
      </c>
      <c r="H804" s="2">
        <f t="shared" si="67"/>
        <v>2.340597029976359</v>
      </c>
    </row>
    <row r="805" spans="1:8" x14ac:dyDescent="0.3">
      <c r="A805" s="2">
        <v>160520</v>
      </c>
      <c r="B805">
        <v>0.64229337229002437</v>
      </c>
      <c r="C805" s="15">
        <f t="shared" si="64"/>
        <v>0.95864682431346915</v>
      </c>
      <c r="D805" s="15">
        <f t="shared" si="68"/>
        <v>10</v>
      </c>
      <c r="E805" s="2">
        <f t="shared" si="65"/>
        <v>5.2067658784326545</v>
      </c>
      <c r="F805" s="2">
        <v>5</v>
      </c>
      <c r="G805" s="2">
        <f t="shared" si="66"/>
        <v>0.20676587843265448</v>
      </c>
      <c r="H805" s="2">
        <f t="shared" si="67"/>
        <v>2.5329798776279127</v>
      </c>
    </row>
    <row r="806" spans="1:8" x14ac:dyDescent="0.3">
      <c r="A806" s="2">
        <v>160720</v>
      </c>
      <c r="B806">
        <v>0.68087423233730704</v>
      </c>
      <c r="C806" s="15">
        <f t="shared" si="64"/>
        <v>1.0162301975183687</v>
      </c>
      <c r="D806" s="15">
        <f t="shared" si="68"/>
        <v>10</v>
      </c>
      <c r="E806" s="2">
        <f t="shared" si="65"/>
        <v>4.9188490124081561</v>
      </c>
      <c r="F806" s="2">
        <v>5</v>
      </c>
      <c r="G806" s="2">
        <f t="shared" si="66"/>
        <v>-8.1150987591843915E-2</v>
      </c>
      <c r="H806" s="2" t="e">
        <f t="shared" si="67"/>
        <v>#NUM!</v>
      </c>
    </row>
    <row r="807" spans="1:8" x14ac:dyDescent="0.3">
      <c r="A807" s="2">
        <v>160920</v>
      </c>
      <c r="B807">
        <v>0.65486038618707143</v>
      </c>
      <c r="C807" s="15">
        <f t="shared" si="64"/>
        <v>0.97740356147324092</v>
      </c>
      <c r="D807" s="15">
        <f t="shared" si="68"/>
        <v>10</v>
      </c>
      <c r="E807" s="2">
        <f t="shared" si="65"/>
        <v>5.1129821926337957</v>
      </c>
      <c r="F807" s="2">
        <v>5</v>
      </c>
      <c r="G807" s="2">
        <f t="shared" si="66"/>
        <v>0.11298219263379572</v>
      </c>
      <c r="H807" s="2">
        <f t="shared" si="67"/>
        <v>3.1191607127685743</v>
      </c>
    </row>
    <row r="808" spans="1:8" x14ac:dyDescent="0.3">
      <c r="A808" s="2">
        <v>161120</v>
      </c>
      <c r="B808">
        <v>0.6617659787568162</v>
      </c>
      <c r="C808" s="15">
        <f t="shared" si="64"/>
        <v>0.98771041605494947</v>
      </c>
      <c r="D808" s="15">
        <f t="shared" si="68"/>
        <v>10</v>
      </c>
      <c r="E808" s="2">
        <f t="shared" si="65"/>
        <v>5.0614479197252527</v>
      </c>
      <c r="F808" s="2">
        <v>5</v>
      </c>
      <c r="G808" s="2">
        <f t="shared" si="66"/>
        <v>6.1447919725252653E-2</v>
      </c>
      <c r="H808" s="2">
        <f t="shared" si="67"/>
        <v>3.7180707086212559</v>
      </c>
    </row>
    <row r="809" spans="1:8" x14ac:dyDescent="0.3">
      <c r="A809" s="2">
        <v>161320</v>
      </c>
      <c r="B809">
        <v>0.6307552464134687</v>
      </c>
      <c r="C809" s="15">
        <f t="shared" si="64"/>
        <v>0.94142574091562481</v>
      </c>
      <c r="D809" s="15">
        <f t="shared" si="68"/>
        <v>10</v>
      </c>
      <c r="E809" s="2">
        <f t="shared" si="65"/>
        <v>5.2928712954218762</v>
      </c>
      <c r="F809" s="2">
        <v>5</v>
      </c>
      <c r="G809" s="2">
        <f t="shared" si="66"/>
        <v>0.29287129542187618</v>
      </c>
      <c r="H809" s="2">
        <f t="shared" si="67"/>
        <v>2.2012357272639873</v>
      </c>
    </row>
    <row r="810" spans="1:8" x14ac:dyDescent="0.3">
      <c r="A810" s="2">
        <v>161520</v>
      </c>
      <c r="B810">
        <v>0.64883300892559659</v>
      </c>
      <c r="C810" s="15">
        <f t="shared" si="64"/>
        <v>0.96840747600835309</v>
      </c>
      <c r="D810" s="15">
        <f t="shared" si="68"/>
        <v>10</v>
      </c>
      <c r="E810" s="2">
        <f t="shared" si="65"/>
        <v>5.1579626199582345</v>
      </c>
      <c r="F810" s="2">
        <v>5</v>
      </c>
      <c r="G810" s="2">
        <f t="shared" si="66"/>
        <v>0.15796261995823446</v>
      </c>
      <c r="H810" s="2">
        <f t="shared" si="67"/>
        <v>2.7927913363579462</v>
      </c>
    </row>
    <row r="811" spans="1:8" x14ac:dyDescent="0.3">
      <c r="A811" s="2">
        <v>161720</v>
      </c>
      <c r="B811">
        <v>0.64446585693637948</v>
      </c>
      <c r="C811" s="15">
        <f t="shared" si="64"/>
        <v>0.96188933871101412</v>
      </c>
      <c r="D811" s="15">
        <f t="shared" si="68"/>
        <v>10</v>
      </c>
      <c r="E811" s="2">
        <f t="shared" si="65"/>
        <v>5.1905533064449294</v>
      </c>
      <c r="F811" s="2">
        <v>5</v>
      </c>
      <c r="G811" s="2">
        <f t="shared" si="66"/>
        <v>0.1905533064449294</v>
      </c>
      <c r="H811" s="2">
        <f t="shared" si="67"/>
        <v>2.6115164207412724</v>
      </c>
    </row>
    <row r="812" spans="1:8" x14ac:dyDescent="0.3">
      <c r="A812" s="2">
        <v>161920</v>
      </c>
      <c r="B812">
        <v>0.64117785280550088</v>
      </c>
      <c r="C812" s="15">
        <f t="shared" si="64"/>
        <v>0.9569818698589565</v>
      </c>
      <c r="D812" s="15">
        <f t="shared" si="68"/>
        <v>10</v>
      </c>
      <c r="E812" s="2">
        <f t="shared" si="65"/>
        <v>5.2150906507052177</v>
      </c>
      <c r="F812" s="2">
        <v>5</v>
      </c>
      <c r="G812" s="2">
        <f t="shared" si="66"/>
        <v>0.21509065070521771</v>
      </c>
      <c r="H812" s="2">
        <f t="shared" si="67"/>
        <v>2.4951049989561449</v>
      </c>
    </row>
    <row r="813" spans="1:8" x14ac:dyDescent="0.3">
      <c r="A813" s="2">
        <v>162120</v>
      </c>
      <c r="B813">
        <v>0.65848982438344006</v>
      </c>
      <c r="C813" s="15">
        <f t="shared" si="64"/>
        <v>0.98282063340811943</v>
      </c>
      <c r="D813" s="15">
        <f t="shared" si="68"/>
        <v>10</v>
      </c>
      <c r="E813" s="2">
        <f t="shared" si="65"/>
        <v>5.0858968329594028</v>
      </c>
      <c r="F813" s="2">
        <v>5</v>
      </c>
      <c r="G813" s="2">
        <f t="shared" si="66"/>
        <v>8.5896832959402758E-2</v>
      </c>
      <c r="H813" s="2">
        <f t="shared" si="67"/>
        <v>3.3879325213156797</v>
      </c>
    </row>
    <row r="814" spans="1:8" x14ac:dyDescent="0.3">
      <c r="A814" s="2">
        <v>162320</v>
      </c>
      <c r="B814">
        <v>0.64601030216667754</v>
      </c>
      <c r="C814" s="15">
        <f t="shared" si="64"/>
        <v>0.96419448084578729</v>
      </c>
      <c r="D814" s="15">
        <f t="shared" si="68"/>
        <v>10</v>
      </c>
      <c r="E814" s="2">
        <f t="shared" si="65"/>
        <v>5.1790275957710632</v>
      </c>
      <c r="F814" s="2">
        <v>5</v>
      </c>
      <c r="G814" s="2">
        <f t="shared" si="66"/>
        <v>0.1790275957710632</v>
      </c>
      <c r="H814" s="2">
        <f t="shared" si="67"/>
        <v>2.6716854539701913</v>
      </c>
    </row>
    <row r="815" spans="1:8" x14ac:dyDescent="0.3">
      <c r="A815" s="2">
        <v>162520</v>
      </c>
      <c r="B815">
        <v>0.68470517883616333</v>
      </c>
      <c r="C815" s="15">
        <f t="shared" si="64"/>
        <v>1.0219480281136766</v>
      </c>
      <c r="D815" s="15">
        <f t="shared" si="68"/>
        <v>10</v>
      </c>
      <c r="E815" s="2">
        <f t="shared" si="65"/>
        <v>4.8902598594316169</v>
      </c>
      <c r="F815" s="2">
        <v>5</v>
      </c>
      <c r="G815" s="2">
        <f t="shared" si="66"/>
        <v>-0.1097401405683831</v>
      </c>
      <c r="H815" s="2" t="e">
        <f t="shared" si="67"/>
        <v>#NUM!</v>
      </c>
    </row>
    <row r="816" spans="1:8" x14ac:dyDescent="0.3">
      <c r="A816" s="2">
        <v>162720</v>
      </c>
      <c r="B816">
        <v>0.65902574457344776</v>
      </c>
      <c r="C816" s="15">
        <f t="shared" si="64"/>
        <v>0.98362051428872799</v>
      </c>
      <c r="D816" s="15">
        <f t="shared" si="68"/>
        <v>10</v>
      </c>
      <c r="E816" s="2">
        <f t="shared" si="65"/>
        <v>5.0818974285563598</v>
      </c>
      <c r="F816" s="2">
        <v>5</v>
      </c>
      <c r="G816" s="2">
        <f t="shared" si="66"/>
        <v>8.1897428556359841E-2</v>
      </c>
      <c r="H816" s="2">
        <f t="shared" si="67"/>
        <v>3.4348252068257175</v>
      </c>
    </row>
    <row r="817" spans="1:8" x14ac:dyDescent="0.3">
      <c r="A817" s="2">
        <v>162920</v>
      </c>
      <c r="B817">
        <v>0.64651690388049632</v>
      </c>
      <c r="C817" s="15">
        <f t="shared" si="64"/>
        <v>0.96495060280671086</v>
      </c>
      <c r="D817" s="15">
        <f t="shared" si="68"/>
        <v>10</v>
      </c>
      <c r="E817" s="2">
        <f t="shared" si="65"/>
        <v>5.1752469859664458</v>
      </c>
      <c r="F817" s="2">
        <v>5</v>
      </c>
      <c r="G817" s="2">
        <f t="shared" si="66"/>
        <v>0.17524698596644583</v>
      </c>
      <c r="H817" s="2">
        <f t="shared" si="67"/>
        <v>2.6922988359043605</v>
      </c>
    </row>
    <row r="818" spans="1:8" x14ac:dyDescent="0.3">
      <c r="A818" s="2">
        <v>163120</v>
      </c>
      <c r="B818">
        <v>0.66175923898374989</v>
      </c>
      <c r="C818" s="15">
        <f t="shared" si="64"/>
        <v>0.98770035669216394</v>
      </c>
      <c r="D818" s="15">
        <f t="shared" si="68"/>
        <v>10</v>
      </c>
      <c r="E818" s="2">
        <f t="shared" si="65"/>
        <v>5.0614982165391806</v>
      </c>
      <c r="F818" s="2">
        <v>5</v>
      </c>
      <c r="G818" s="2">
        <f t="shared" si="66"/>
        <v>6.1498216539180639E-2</v>
      </c>
      <c r="H818" s="2">
        <f t="shared" si="67"/>
        <v>3.7172624530915743</v>
      </c>
    </row>
    <row r="819" spans="1:8" x14ac:dyDescent="0.3">
      <c r="A819" s="2">
        <v>163320</v>
      </c>
      <c r="B819">
        <v>0.64826868657421599</v>
      </c>
      <c r="C819" s="15">
        <f t="shared" ref="C819:C882" si="69">B819/$J$27</f>
        <v>0.96756520384211331</v>
      </c>
      <c r="D819" s="15">
        <f t="shared" si="68"/>
        <v>10</v>
      </c>
      <c r="E819" s="2">
        <f t="shared" ref="E819:E882" si="70">D819-(F819*C819)</f>
        <v>5.1621739807894338</v>
      </c>
      <c r="F819" s="2">
        <v>5</v>
      </c>
      <c r="G819" s="2">
        <f t="shared" ref="G819:G882" si="71">F819-(F819*C819)</f>
        <v>0.16217398078943379</v>
      </c>
      <c r="H819" s="2">
        <f t="shared" ref="H819:H882" si="72">LN((F819*E819)/(D819*G819))</f>
        <v>2.7672961888491958</v>
      </c>
    </row>
    <row r="820" spans="1:8" x14ac:dyDescent="0.3">
      <c r="A820" s="2">
        <v>163520</v>
      </c>
      <c r="B820">
        <v>0.64494066137812722</v>
      </c>
      <c r="C820" s="15">
        <f t="shared" si="69"/>
        <v>0.96259800205690627</v>
      </c>
      <c r="D820" s="15">
        <f t="shared" si="68"/>
        <v>10</v>
      </c>
      <c r="E820" s="2">
        <f t="shared" si="70"/>
        <v>5.1870099897154684</v>
      </c>
      <c r="F820" s="2">
        <v>5</v>
      </c>
      <c r="G820" s="2">
        <f t="shared" si="71"/>
        <v>0.18700998971546845</v>
      </c>
      <c r="H820" s="2">
        <f t="shared" si="72"/>
        <v>2.6296034833374407</v>
      </c>
    </row>
    <row r="821" spans="1:8" x14ac:dyDescent="0.3">
      <c r="A821" s="2">
        <v>163720</v>
      </c>
      <c r="B821">
        <v>0.65205213831735431</v>
      </c>
      <c r="C821" s="15">
        <f t="shared" si="69"/>
        <v>0.97321214674231982</v>
      </c>
      <c r="D821" s="15">
        <f t="shared" si="68"/>
        <v>10</v>
      </c>
      <c r="E821" s="2">
        <f t="shared" si="70"/>
        <v>5.1339392662884009</v>
      </c>
      <c r="F821" s="2">
        <v>5</v>
      </c>
      <c r="G821" s="2">
        <f t="shared" si="71"/>
        <v>0.13393926628840092</v>
      </c>
      <c r="H821" s="2">
        <f t="shared" si="72"/>
        <v>2.9530948905405658</v>
      </c>
    </row>
    <row r="822" spans="1:8" x14ac:dyDescent="0.3">
      <c r="A822" s="2">
        <v>163920</v>
      </c>
      <c r="B822">
        <v>0.64446332440749365</v>
      </c>
      <c r="C822" s="15">
        <f t="shared" si="69"/>
        <v>0.96188555881715465</v>
      </c>
      <c r="D822" s="15">
        <f t="shared" si="68"/>
        <v>10</v>
      </c>
      <c r="E822" s="2">
        <f t="shared" si="70"/>
        <v>5.1905722059142265</v>
      </c>
      <c r="F822" s="2">
        <v>5</v>
      </c>
      <c r="G822" s="2">
        <f t="shared" si="71"/>
        <v>0.19057220591422652</v>
      </c>
      <c r="H822" s="2">
        <f t="shared" si="72"/>
        <v>2.6114208847218432</v>
      </c>
    </row>
    <row r="823" spans="1:8" x14ac:dyDescent="0.3">
      <c r="A823" s="2">
        <v>164120</v>
      </c>
      <c r="B823">
        <v>0.67285222307096793</v>
      </c>
      <c r="C823" s="15">
        <f t="shared" si="69"/>
        <v>1.0042570493596537</v>
      </c>
      <c r="D823" s="15">
        <f t="shared" si="68"/>
        <v>10</v>
      </c>
      <c r="E823" s="2">
        <f t="shared" si="70"/>
        <v>4.9787147532017322</v>
      </c>
      <c r="F823" s="2">
        <v>5</v>
      </c>
      <c r="G823" s="2">
        <f t="shared" si="71"/>
        <v>-2.1285246798267821E-2</v>
      </c>
      <c r="H823" s="2" t="e">
        <f t="shared" si="72"/>
        <v>#NUM!</v>
      </c>
    </row>
    <row r="824" spans="1:8" x14ac:dyDescent="0.3">
      <c r="A824" s="2">
        <v>164320</v>
      </c>
      <c r="B824">
        <v>0.65026314361673265</v>
      </c>
      <c r="C824" s="15">
        <f t="shared" si="69"/>
        <v>0.97054200539810842</v>
      </c>
      <c r="D824" s="15">
        <f t="shared" si="68"/>
        <v>10</v>
      </c>
      <c r="E824" s="2">
        <f t="shared" si="70"/>
        <v>5.1472899730094577</v>
      </c>
      <c r="F824" s="2">
        <v>5</v>
      </c>
      <c r="G824" s="2">
        <f t="shared" si="71"/>
        <v>0.14728997300945768</v>
      </c>
      <c r="H824" s="2">
        <f t="shared" si="72"/>
        <v>2.8606752065091889</v>
      </c>
    </row>
    <row r="825" spans="1:8" x14ac:dyDescent="0.3">
      <c r="A825" s="2">
        <v>164520</v>
      </c>
      <c r="B825">
        <v>0.66797314286151432</v>
      </c>
      <c r="C825" s="15">
        <f t="shared" si="69"/>
        <v>0.99697484009181236</v>
      </c>
      <c r="D825" s="15">
        <f t="shared" si="68"/>
        <v>10</v>
      </c>
      <c r="E825" s="2">
        <f t="shared" si="70"/>
        <v>5.0151257995409377</v>
      </c>
      <c r="F825" s="2">
        <v>5</v>
      </c>
      <c r="G825" s="2">
        <f t="shared" si="71"/>
        <v>1.5125799540937734E-2</v>
      </c>
      <c r="H825" s="2">
        <f t="shared" si="72"/>
        <v>5.1106647394451938</v>
      </c>
    </row>
    <row r="826" spans="1:8" x14ac:dyDescent="0.3">
      <c r="A826" s="2">
        <v>164720</v>
      </c>
      <c r="B826">
        <v>0.6664829413579153</v>
      </c>
      <c r="C826" s="15">
        <f t="shared" si="69"/>
        <v>0.99475065874315716</v>
      </c>
      <c r="D826" s="15">
        <f t="shared" si="68"/>
        <v>10</v>
      </c>
      <c r="E826" s="2">
        <f t="shared" si="70"/>
        <v>5.0262467062842138</v>
      </c>
      <c r="F826" s="2">
        <v>5</v>
      </c>
      <c r="G826" s="2">
        <f t="shared" si="71"/>
        <v>2.6246706284213772E-2</v>
      </c>
      <c r="H826" s="2">
        <f t="shared" si="72"/>
        <v>4.5617411160705998</v>
      </c>
    </row>
    <row r="827" spans="1:8" x14ac:dyDescent="0.3">
      <c r="A827" s="2">
        <v>164920</v>
      </c>
      <c r="B827">
        <v>0.62851897184822525</v>
      </c>
      <c r="C827" s="15">
        <f t="shared" si="69"/>
        <v>0.93808801768391825</v>
      </c>
      <c r="D827" s="15">
        <f t="shared" si="68"/>
        <v>10</v>
      </c>
      <c r="E827" s="2">
        <f t="shared" si="70"/>
        <v>5.3095599115804086</v>
      </c>
      <c r="F827" s="2">
        <v>5</v>
      </c>
      <c r="G827" s="2">
        <f t="shared" si="71"/>
        <v>0.30955991158040863</v>
      </c>
      <c r="H827" s="2">
        <f t="shared" si="72"/>
        <v>2.148965402293987</v>
      </c>
    </row>
    <row r="828" spans="1:8" x14ac:dyDescent="0.3">
      <c r="A828" s="2">
        <v>165120</v>
      </c>
      <c r="B828">
        <v>0.61935975071724259</v>
      </c>
      <c r="C828" s="15">
        <f t="shared" si="69"/>
        <v>0.92441753838394414</v>
      </c>
      <c r="D828" s="15">
        <f t="shared" si="68"/>
        <v>10</v>
      </c>
      <c r="E828" s="2">
        <f t="shared" si="70"/>
        <v>5.3779123080802798</v>
      </c>
      <c r="F828" s="2">
        <v>5</v>
      </c>
      <c r="G828" s="2">
        <f t="shared" si="71"/>
        <v>0.37791230808027976</v>
      </c>
      <c r="H828" s="2">
        <f t="shared" si="72"/>
        <v>1.9622461709606853</v>
      </c>
    </row>
    <row r="829" spans="1:8" x14ac:dyDescent="0.3">
      <c r="A829" s="2">
        <v>165320</v>
      </c>
      <c r="B829">
        <v>0.65314988202640645</v>
      </c>
      <c r="C829" s="15">
        <f t="shared" si="69"/>
        <v>0.97485057018866628</v>
      </c>
      <c r="D829" s="15">
        <f t="shared" si="68"/>
        <v>10</v>
      </c>
      <c r="E829" s="2">
        <f t="shared" si="70"/>
        <v>5.1257471490566688</v>
      </c>
      <c r="F829" s="2">
        <v>5</v>
      </c>
      <c r="G829" s="2">
        <f t="shared" si="71"/>
        <v>0.12574714905666884</v>
      </c>
      <c r="H829" s="2">
        <f t="shared" si="72"/>
        <v>3.014611260797524</v>
      </c>
    </row>
    <row r="830" spans="1:8" x14ac:dyDescent="0.3">
      <c r="A830" s="2">
        <v>165520</v>
      </c>
      <c r="B830">
        <v>0.66307266556792921</v>
      </c>
      <c r="C830" s="15">
        <f t="shared" si="69"/>
        <v>0.98966069487750619</v>
      </c>
      <c r="D830" s="15">
        <f t="shared" si="68"/>
        <v>10</v>
      </c>
      <c r="E830" s="2">
        <f t="shared" si="70"/>
        <v>5.0516965256124688</v>
      </c>
      <c r="F830" s="2">
        <v>5</v>
      </c>
      <c r="G830" s="2">
        <f t="shared" si="71"/>
        <v>5.1696525612468847E-2</v>
      </c>
      <c r="H830" s="2">
        <f t="shared" si="72"/>
        <v>3.8889416545556159</v>
      </c>
    </row>
    <row r="831" spans="1:8" x14ac:dyDescent="0.3">
      <c r="A831" s="2">
        <v>165720</v>
      </c>
      <c r="B831">
        <v>0.66108305210263185</v>
      </c>
      <c r="C831" s="15">
        <f t="shared" si="69"/>
        <v>0.98669112254124147</v>
      </c>
      <c r="D831" s="15">
        <f t="shared" si="68"/>
        <v>10</v>
      </c>
      <c r="E831" s="2">
        <f t="shared" si="70"/>
        <v>5.066544387293793</v>
      </c>
      <c r="F831" s="2">
        <v>5</v>
      </c>
      <c r="G831" s="2">
        <f t="shared" si="71"/>
        <v>6.6544387293792973E-2</v>
      </c>
      <c r="H831" s="2">
        <f t="shared" si="72"/>
        <v>3.6393979001288028</v>
      </c>
    </row>
    <row r="832" spans="1:8" x14ac:dyDescent="0.3">
      <c r="A832" s="2">
        <v>165920</v>
      </c>
      <c r="B832">
        <v>0.66829858904443373</v>
      </c>
      <c r="C832" s="15">
        <f t="shared" si="69"/>
        <v>0.99746058066333387</v>
      </c>
      <c r="D832" s="15">
        <f t="shared" si="68"/>
        <v>10</v>
      </c>
      <c r="E832" s="2">
        <f t="shared" si="70"/>
        <v>5.0126970966833309</v>
      </c>
      <c r="F832" s="2">
        <v>5</v>
      </c>
      <c r="G832" s="2">
        <f t="shared" si="71"/>
        <v>1.2697096683330855E-2</v>
      </c>
      <c r="H832" s="2">
        <f t="shared" si="72"/>
        <v>5.28520885159781</v>
      </c>
    </row>
    <row r="833" spans="1:8" x14ac:dyDescent="0.3">
      <c r="A833" s="2">
        <v>166120</v>
      </c>
      <c r="B833">
        <v>0.68347845495565196</v>
      </c>
      <c r="C833" s="15">
        <f t="shared" si="69"/>
        <v>1.0201170969487343</v>
      </c>
      <c r="D833" s="15">
        <f t="shared" si="68"/>
        <v>10</v>
      </c>
      <c r="E833" s="2">
        <f t="shared" si="70"/>
        <v>4.8994145152563284</v>
      </c>
      <c r="F833" s="2">
        <v>5</v>
      </c>
      <c r="G833" s="2">
        <f t="shared" si="71"/>
        <v>-0.10058548474367157</v>
      </c>
      <c r="H833" s="2" t="e">
        <f t="shared" si="72"/>
        <v>#NUM!</v>
      </c>
    </row>
    <row r="834" spans="1:8" x14ac:dyDescent="0.3">
      <c r="A834" s="2">
        <v>166320</v>
      </c>
      <c r="B834">
        <v>0.66946727595759292</v>
      </c>
      <c r="C834" s="15">
        <f t="shared" si="69"/>
        <v>0.99920488948894459</v>
      </c>
      <c r="D834" s="15">
        <f t="shared" si="68"/>
        <v>10</v>
      </c>
      <c r="E834" s="2">
        <f t="shared" si="70"/>
        <v>5.0039755525552767</v>
      </c>
      <c r="F834" s="2">
        <v>5</v>
      </c>
      <c r="G834" s="2">
        <f t="shared" si="71"/>
        <v>3.9755525552767068E-3</v>
      </c>
      <c r="H834" s="2">
        <f t="shared" si="72"/>
        <v>6.4446770593720286</v>
      </c>
    </row>
    <row r="835" spans="1:8" x14ac:dyDescent="0.3">
      <c r="A835" s="2">
        <v>166520</v>
      </c>
      <c r="B835">
        <v>0.65956345882419243</v>
      </c>
      <c r="C835" s="15">
        <f t="shared" si="69"/>
        <v>0.98442307287192898</v>
      </c>
      <c r="D835" s="15">
        <f t="shared" ref="D835:D898" si="73">$J$28</f>
        <v>10</v>
      </c>
      <c r="E835" s="2">
        <f t="shared" si="70"/>
        <v>5.0778846356403555</v>
      </c>
      <c r="F835" s="2">
        <v>5</v>
      </c>
      <c r="G835" s="2">
        <f t="shared" si="71"/>
        <v>7.7884635640355526E-2</v>
      </c>
      <c r="H835" s="2">
        <f t="shared" si="72"/>
        <v>3.4842741613898935</v>
      </c>
    </row>
    <row r="836" spans="1:8" x14ac:dyDescent="0.3">
      <c r="A836" s="2">
        <v>166720</v>
      </c>
      <c r="B836">
        <v>0.67128940294032458</v>
      </c>
      <c r="C836" s="15">
        <f t="shared" si="69"/>
        <v>1.0019244820004845</v>
      </c>
      <c r="D836" s="15">
        <f t="shared" si="73"/>
        <v>10</v>
      </c>
      <c r="E836" s="2">
        <f t="shared" si="70"/>
        <v>4.9903775899975775</v>
      </c>
      <c r="F836" s="2">
        <v>5</v>
      </c>
      <c r="G836" s="2">
        <f t="shared" si="71"/>
        <v>-9.6224100024224768E-3</v>
      </c>
      <c r="H836" s="2" t="e">
        <f t="shared" si="72"/>
        <v>#NUM!</v>
      </c>
    </row>
    <row r="837" spans="1:8" x14ac:dyDescent="0.3">
      <c r="A837" s="2">
        <v>166920</v>
      </c>
      <c r="B837">
        <v>0.6469518792225859</v>
      </c>
      <c r="C837" s="15">
        <f t="shared" si="69"/>
        <v>0.96559981973520281</v>
      </c>
      <c r="D837" s="15">
        <f t="shared" si="73"/>
        <v>10</v>
      </c>
      <c r="E837" s="2">
        <f t="shared" si="70"/>
        <v>5.1720009013239858</v>
      </c>
      <c r="F837" s="2">
        <v>5</v>
      </c>
      <c r="G837" s="2">
        <f t="shared" si="71"/>
        <v>0.17200090132398582</v>
      </c>
      <c r="H837" s="2">
        <f t="shared" si="72"/>
        <v>2.7103680165462456</v>
      </c>
    </row>
    <row r="838" spans="1:8" x14ac:dyDescent="0.3">
      <c r="A838" s="2">
        <v>167120</v>
      </c>
      <c r="B838">
        <v>0.67713682766076888</v>
      </c>
      <c r="C838" s="15">
        <f t="shared" si="69"/>
        <v>1.0106519815832371</v>
      </c>
      <c r="D838" s="15">
        <f t="shared" si="73"/>
        <v>10</v>
      </c>
      <c r="E838" s="2">
        <f t="shared" si="70"/>
        <v>4.9467400920838145</v>
      </c>
      <c r="F838" s="2">
        <v>5</v>
      </c>
      <c r="G838" s="2">
        <f t="shared" si="71"/>
        <v>-5.3259907916185512E-2</v>
      </c>
      <c r="H838" s="2" t="e">
        <f t="shared" si="72"/>
        <v>#NUM!</v>
      </c>
    </row>
    <row r="839" spans="1:8" x14ac:dyDescent="0.3">
      <c r="A839" s="2">
        <v>167320</v>
      </c>
      <c r="B839">
        <v>0.65761861720410941</v>
      </c>
      <c r="C839" s="15">
        <f t="shared" si="69"/>
        <v>0.98152032418523782</v>
      </c>
      <c r="D839" s="15">
        <f t="shared" si="73"/>
        <v>10</v>
      </c>
      <c r="E839" s="2">
        <f t="shared" si="70"/>
        <v>5.0923983790738108</v>
      </c>
      <c r="F839" s="2">
        <v>5</v>
      </c>
      <c r="G839" s="2">
        <f t="shared" si="71"/>
        <v>9.2398379073810766E-2</v>
      </c>
      <c r="H839" s="2">
        <f t="shared" si="72"/>
        <v>3.3162475763219543</v>
      </c>
    </row>
    <row r="840" spans="1:8" x14ac:dyDescent="0.3">
      <c r="A840" s="2">
        <v>167520</v>
      </c>
      <c r="B840">
        <v>0.64365638921042478</v>
      </c>
      <c r="C840" s="15">
        <f t="shared" si="69"/>
        <v>0.96068117792600705</v>
      </c>
      <c r="D840" s="15">
        <f t="shared" si="73"/>
        <v>10</v>
      </c>
      <c r="E840" s="2">
        <f t="shared" si="70"/>
        <v>5.1965941103699649</v>
      </c>
      <c r="F840" s="2">
        <v>5</v>
      </c>
      <c r="G840" s="2">
        <f t="shared" si="71"/>
        <v>0.19659411036996488</v>
      </c>
      <c r="H840" s="2">
        <f t="shared" si="72"/>
        <v>2.5814702808043526</v>
      </c>
    </row>
    <row r="841" spans="1:8" x14ac:dyDescent="0.3">
      <c r="A841" s="2">
        <v>167720</v>
      </c>
      <c r="B841">
        <v>0.65730031416185475</v>
      </c>
      <c r="C841" s="15">
        <f t="shared" si="69"/>
        <v>0.98104524501769363</v>
      </c>
      <c r="D841" s="15">
        <f t="shared" si="73"/>
        <v>10</v>
      </c>
      <c r="E841" s="2">
        <f t="shared" si="70"/>
        <v>5.0947737749115323</v>
      </c>
      <c r="F841" s="2">
        <v>5</v>
      </c>
      <c r="G841" s="2">
        <f t="shared" si="71"/>
        <v>9.4773774911532271E-2</v>
      </c>
      <c r="H841" s="2">
        <f t="shared" si="72"/>
        <v>3.291330627683958</v>
      </c>
    </row>
    <row r="842" spans="1:8" x14ac:dyDescent="0.3">
      <c r="A842" s="2">
        <v>167920</v>
      </c>
      <c r="B842">
        <v>0.65746027090164372</v>
      </c>
      <c r="C842" s="15">
        <f t="shared" si="69"/>
        <v>0.98128398642036374</v>
      </c>
      <c r="D842" s="15">
        <f t="shared" si="73"/>
        <v>10</v>
      </c>
      <c r="E842" s="2">
        <f t="shared" si="70"/>
        <v>5.0935800678981815</v>
      </c>
      <c r="F842" s="2">
        <v>5</v>
      </c>
      <c r="G842" s="2">
        <f t="shared" si="71"/>
        <v>9.3580067898181518E-2</v>
      </c>
      <c r="H842" s="2">
        <f t="shared" si="72"/>
        <v>3.3037716239685517</v>
      </c>
    </row>
    <row r="843" spans="1:8" x14ac:dyDescent="0.3">
      <c r="A843" s="2">
        <v>168120</v>
      </c>
      <c r="B843">
        <v>0.63515114924319349</v>
      </c>
      <c r="C843" s="15">
        <f t="shared" si="69"/>
        <v>0.94798678991521412</v>
      </c>
      <c r="D843" s="15">
        <f t="shared" si="73"/>
        <v>10</v>
      </c>
      <c r="E843" s="2">
        <f t="shared" si="70"/>
        <v>5.2600660504239292</v>
      </c>
      <c r="F843" s="2">
        <v>5</v>
      </c>
      <c r="G843" s="2">
        <f t="shared" si="71"/>
        <v>0.26006605042392916</v>
      </c>
      <c r="H843" s="2">
        <f t="shared" si="72"/>
        <v>2.3138160433629431</v>
      </c>
    </row>
    <row r="844" spans="1:8" x14ac:dyDescent="0.3">
      <c r="A844" s="2">
        <v>168320</v>
      </c>
      <c r="B844">
        <v>0.65136993125435894</v>
      </c>
      <c r="C844" s="15">
        <f t="shared" si="69"/>
        <v>0.97219392724531184</v>
      </c>
      <c r="D844" s="15">
        <f t="shared" si="73"/>
        <v>10</v>
      </c>
      <c r="E844" s="2">
        <f t="shared" si="70"/>
        <v>5.1390303637734407</v>
      </c>
      <c r="F844" s="2">
        <v>5</v>
      </c>
      <c r="G844" s="2">
        <f t="shared" si="71"/>
        <v>0.13903036377344069</v>
      </c>
      <c r="H844" s="2">
        <f t="shared" si="72"/>
        <v>2.9167801612248336</v>
      </c>
    </row>
    <row r="845" spans="1:8" x14ac:dyDescent="0.3">
      <c r="A845" s="2">
        <v>168520</v>
      </c>
      <c r="B845">
        <v>0.66625527395884165</v>
      </c>
      <c r="C845" s="15">
        <f t="shared" si="69"/>
        <v>0.99441085665498752</v>
      </c>
      <c r="D845" s="15">
        <f t="shared" si="73"/>
        <v>10</v>
      </c>
      <c r="E845" s="2">
        <f t="shared" si="70"/>
        <v>5.0279457167250623</v>
      </c>
      <c r="F845" s="2">
        <v>5</v>
      </c>
      <c r="G845" s="2">
        <f t="shared" si="71"/>
        <v>2.7945716725062297E-2</v>
      </c>
      <c r="H845" s="2">
        <f t="shared" si="72"/>
        <v>4.4993556527997898</v>
      </c>
    </row>
    <row r="846" spans="1:8" x14ac:dyDescent="0.3">
      <c r="A846" s="2">
        <v>168720</v>
      </c>
      <c r="B846">
        <v>0.66589611096002177</v>
      </c>
      <c r="C846" s="15">
        <f t="shared" si="69"/>
        <v>0.99387479247764432</v>
      </c>
      <c r="D846" s="15">
        <f t="shared" si="73"/>
        <v>10</v>
      </c>
      <c r="E846" s="2">
        <f t="shared" si="70"/>
        <v>5.0306260376117784</v>
      </c>
      <c r="F846" s="2">
        <v>5</v>
      </c>
      <c r="G846" s="2">
        <f t="shared" si="71"/>
        <v>3.0626037611778401E-2</v>
      </c>
      <c r="H846" s="2">
        <f t="shared" si="72"/>
        <v>4.4083019860551875</v>
      </c>
    </row>
    <row r="847" spans="1:8" x14ac:dyDescent="0.3">
      <c r="A847" s="2">
        <v>168920</v>
      </c>
      <c r="B847">
        <v>0.6420211906465686</v>
      </c>
      <c r="C847" s="15">
        <f t="shared" si="69"/>
        <v>0.95824058305457993</v>
      </c>
      <c r="D847" s="15">
        <f t="shared" si="73"/>
        <v>10</v>
      </c>
      <c r="E847" s="2">
        <f t="shared" si="70"/>
        <v>5.2087970847271006</v>
      </c>
      <c r="F847" s="2">
        <v>5</v>
      </c>
      <c r="G847" s="2">
        <f t="shared" si="71"/>
        <v>0.20879708472710057</v>
      </c>
      <c r="H847" s="2">
        <f t="shared" si="72"/>
        <v>2.5235941478042467</v>
      </c>
    </row>
    <row r="848" spans="1:8" x14ac:dyDescent="0.3">
      <c r="A848" s="2">
        <v>169120</v>
      </c>
      <c r="B848">
        <v>0.6426229090492146</v>
      </c>
      <c r="C848" s="15">
        <f t="shared" si="69"/>
        <v>0.95913867022270827</v>
      </c>
      <c r="D848" s="15">
        <f t="shared" si="73"/>
        <v>10</v>
      </c>
      <c r="E848" s="2">
        <f t="shared" si="70"/>
        <v>5.2043066488864582</v>
      </c>
      <c r="F848" s="2">
        <v>5</v>
      </c>
      <c r="G848" s="2">
        <f t="shared" si="71"/>
        <v>0.20430664888645822</v>
      </c>
      <c r="H848" s="2">
        <f t="shared" si="72"/>
        <v>2.5444725369339118</v>
      </c>
    </row>
    <row r="849" spans="1:8" x14ac:dyDescent="0.3">
      <c r="A849" s="2">
        <v>169320</v>
      </c>
      <c r="B849">
        <v>0.66702378511379945</v>
      </c>
      <c r="C849" s="15">
        <f t="shared" si="69"/>
        <v>0.99555788822955138</v>
      </c>
      <c r="D849" s="15">
        <f t="shared" si="73"/>
        <v>10</v>
      </c>
      <c r="E849" s="2">
        <f t="shared" si="70"/>
        <v>5.022210558852243</v>
      </c>
      <c r="F849" s="2">
        <v>5</v>
      </c>
      <c r="G849" s="2">
        <f t="shared" si="71"/>
        <v>2.221055885224299E-2</v>
      </c>
      <c r="H849" s="2">
        <f t="shared" si="72"/>
        <v>4.7279104857891188</v>
      </c>
    </row>
    <row r="850" spans="1:8" x14ac:dyDescent="0.3">
      <c r="A850" s="2">
        <v>169520</v>
      </c>
      <c r="B850">
        <v>0.64077439141268933</v>
      </c>
      <c r="C850" s="15">
        <f t="shared" si="69"/>
        <v>0.9563796886756557</v>
      </c>
      <c r="D850" s="15">
        <f t="shared" si="73"/>
        <v>10</v>
      </c>
      <c r="E850" s="2">
        <f t="shared" si="70"/>
        <v>5.2181015566217219</v>
      </c>
      <c r="F850" s="2">
        <v>5</v>
      </c>
      <c r="G850" s="2">
        <f t="shared" si="71"/>
        <v>0.21810155662172193</v>
      </c>
      <c r="H850" s="2">
        <f t="shared" si="72"/>
        <v>2.4817809373210546</v>
      </c>
    </row>
    <row r="851" spans="1:8" x14ac:dyDescent="0.3">
      <c r="A851" s="2">
        <v>169720</v>
      </c>
      <c r="B851">
        <v>0.6726702595740337</v>
      </c>
      <c r="C851" s="15">
        <f t="shared" si="69"/>
        <v>1.0039854620507964</v>
      </c>
      <c r="D851" s="15">
        <f t="shared" si="73"/>
        <v>10</v>
      </c>
      <c r="E851" s="2">
        <f t="shared" si="70"/>
        <v>4.9800726897460184</v>
      </c>
      <c r="F851" s="2">
        <v>5</v>
      </c>
      <c r="G851" s="2">
        <f t="shared" si="71"/>
        <v>-1.9927310253981645E-2</v>
      </c>
      <c r="H851" s="2" t="e">
        <f t="shared" si="72"/>
        <v>#NUM!</v>
      </c>
    </row>
    <row r="852" spans="1:8" x14ac:dyDescent="0.3">
      <c r="A852" s="2">
        <v>169920</v>
      </c>
      <c r="B852">
        <v>0.65102306109706543</v>
      </c>
      <c r="C852" s="15">
        <f t="shared" si="69"/>
        <v>0.97167621059263487</v>
      </c>
      <c r="D852" s="15">
        <f t="shared" si="73"/>
        <v>10</v>
      </c>
      <c r="E852" s="2">
        <f t="shared" si="70"/>
        <v>5.1416189470368252</v>
      </c>
      <c r="F852" s="2">
        <v>5</v>
      </c>
      <c r="G852" s="2">
        <f t="shared" si="71"/>
        <v>0.1416189470368252</v>
      </c>
      <c r="H852" s="2">
        <f t="shared" si="72"/>
        <v>2.8988361194716461</v>
      </c>
    </row>
    <row r="853" spans="1:8" x14ac:dyDescent="0.3">
      <c r="A853" s="2">
        <v>170120</v>
      </c>
      <c r="B853">
        <v>0.63823397320902142</v>
      </c>
      <c r="C853" s="15">
        <f t="shared" si="69"/>
        <v>0.95258801971495732</v>
      </c>
      <c r="D853" s="15">
        <f t="shared" si="73"/>
        <v>10</v>
      </c>
      <c r="E853" s="2">
        <f t="shared" si="70"/>
        <v>5.237059901425213</v>
      </c>
      <c r="F853" s="2">
        <v>5</v>
      </c>
      <c r="G853" s="2">
        <f t="shared" si="71"/>
        <v>0.23705990142521305</v>
      </c>
      <c r="H853" s="2">
        <f t="shared" si="72"/>
        <v>2.4020554939431973</v>
      </c>
    </row>
    <row r="854" spans="1:8" x14ac:dyDescent="0.3">
      <c r="A854" s="2">
        <v>170320</v>
      </c>
      <c r="B854">
        <v>0.7040270271703678</v>
      </c>
      <c r="C854" s="15">
        <f t="shared" si="69"/>
        <v>1.0507866077169667</v>
      </c>
      <c r="D854" s="15">
        <f t="shared" si="73"/>
        <v>10</v>
      </c>
      <c r="E854" s="2">
        <f t="shared" si="70"/>
        <v>4.746066961415166</v>
      </c>
      <c r="F854" s="2">
        <v>5</v>
      </c>
      <c r="G854" s="2">
        <f t="shared" si="71"/>
        <v>-0.25393303858483396</v>
      </c>
      <c r="H854" s="2" t="e">
        <f t="shared" si="72"/>
        <v>#NUM!</v>
      </c>
    </row>
    <row r="855" spans="1:8" x14ac:dyDescent="0.3">
      <c r="A855" s="2">
        <v>170520</v>
      </c>
      <c r="B855">
        <v>0.65572425112843657</v>
      </c>
      <c r="C855" s="15">
        <f t="shared" si="69"/>
        <v>0.97869291213199483</v>
      </c>
      <c r="D855" s="15">
        <f t="shared" si="73"/>
        <v>10</v>
      </c>
      <c r="E855" s="2">
        <f t="shared" si="70"/>
        <v>5.1065354393400257</v>
      </c>
      <c r="F855" s="2">
        <v>5</v>
      </c>
      <c r="G855" s="2">
        <f t="shared" si="71"/>
        <v>0.10653543934002574</v>
      </c>
      <c r="H855" s="2">
        <f t="shared" si="72"/>
        <v>3.1766515829271613</v>
      </c>
    </row>
    <row r="856" spans="1:8" x14ac:dyDescent="0.3">
      <c r="A856" s="2">
        <v>170720</v>
      </c>
      <c r="B856">
        <v>0.63202203658432943</v>
      </c>
      <c r="C856" s="15">
        <f t="shared" si="69"/>
        <v>0.94331647251392448</v>
      </c>
      <c r="D856" s="15">
        <f t="shared" si="73"/>
        <v>10</v>
      </c>
      <c r="E856" s="2">
        <f t="shared" si="70"/>
        <v>5.2834176374303778</v>
      </c>
      <c r="F856" s="2">
        <v>5</v>
      </c>
      <c r="G856" s="2">
        <f t="shared" si="71"/>
        <v>0.28341763743037784</v>
      </c>
      <c r="H856" s="2">
        <f t="shared" si="72"/>
        <v>2.2322597061307192</v>
      </c>
    </row>
    <row r="857" spans="1:8" x14ac:dyDescent="0.3">
      <c r="A857" s="2">
        <v>170920</v>
      </c>
      <c r="B857">
        <v>0.65167316268127395</v>
      </c>
      <c r="C857" s="15">
        <f t="shared" si="69"/>
        <v>0.97264651146458792</v>
      </c>
      <c r="D857" s="15">
        <f t="shared" si="73"/>
        <v>10</v>
      </c>
      <c r="E857" s="2">
        <f t="shared" si="70"/>
        <v>5.1367674426770602</v>
      </c>
      <c r="F857" s="2">
        <v>5</v>
      </c>
      <c r="G857" s="2">
        <f t="shared" si="71"/>
        <v>0.1367674426770602</v>
      </c>
      <c r="H857" s="2">
        <f t="shared" si="72"/>
        <v>2.9327500931073387</v>
      </c>
    </row>
    <row r="858" spans="1:8" x14ac:dyDescent="0.3">
      <c r="A858" s="2">
        <v>171120</v>
      </c>
      <c r="B858">
        <v>0.66979905901548797</v>
      </c>
      <c r="C858" s="15">
        <f t="shared" si="69"/>
        <v>0.99970008808281785</v>
      </c>
      <c r="D858" s="15">
        <f t="shared" si="73"/>
        <v>10</v>
      </c>
      <c r="E858" s="2">
        <f t="shared" si="70"/>
        <v>5.0014995595859109</v>
      </c>
      <c r="F858" s="2">
        <v>5</v>
      </c>
      <c r="G858" s="2">
        <f t="shared" si="71"/>
        <v>1.499559585910859E-3</v>
      </c>
      <c r="H858" s="2">
        <f t="shared" si="72"/>
        <v>7.4191744222051579</v>
      </c>
    </row>
    <row r="859" spans="1:8" x14ac:dyDescent="0.3">
      <c r="A859" s="2">
        <v>171320</v>
      </c>
      <c r="B859">
        <v>0.68546904063104319</v>
      </c>
      <c r="C859" s="15">
        <f t="shared" si="69"/>
        <v>1.0230881203448405</v>
      </c>
      <c r="D859" s="15">
        <f t="shared" si="73"/>
        <v>10</v>
      </c>
      <c r="E859" s="2">
        <f t="shared" si="70"/>
        <v>4.8845593982757975</v>
      </c>
      <c r="F859" s="2">
        <v>5</v>
      </c>
      <c r="G859" s="2">
        <f t="shared" si="71"/>
        <v>-0.11544060172420245</v>
      </c>
      <c r="H859" s="2" t="e">
        <f t="shared" si="72"/>
        <v>#NUM!</v>
      </c>
    </row>
    <row r="860" spans="1:8" x14ac:dyDescent="0.3">
      <c r="A860" s="2">
        <v>171520</v>
      </c>
      <c r="B860">
        <v>0.67253177449128987</v>
      </c>
      <c r="C860" s="15">
        <f t="shared" si="69"/>
        <v>1.0037787678974475</v>
      </c>
      <c r="D860" s="15">
        <f t="shared" si="73"/>
        <v>10</v>
      </c>
      <c r="E860" s="2">
        <f t="shared" si="70"/>
        <v>4.9811061605127627</v>
      </c>
      <c r="F860" s="2">
        <v>5</v>
      </c>
      <c r="G860" s="2">
        <f t="shared" si="71"/>
        <v>-1.8893839487237329E-2</v>
      </c>
      <c r="H860" s="2" t="e">
        <f t="shared" si="72"/>
        <v>#NUM!</v>
      </c>
    </row>
    <row r="861" spans="1:8" x14ac:dyDescent="0.3">
      <c r="A861" s="2">
        <v>171720</v>
      </c>
      <c r="B861">
        <v>0.63015236887941739</v>
      </c>
      <c r="C861" s="15">
        <f t="shared" si="69"/>
        <v>0.94052592370062293</v>
      </c>
      <c r="D861" s="15">
        <f t="shared" si="73"/>
        <v>10</v>
      </c>
      <c r="E861" s="2">
        <f t="shared" si="70"/>
        <v>5.2973703814968855</v>
      </c>
      <c r="F861" s="2">
        <v>5</v>
      </c>
      <c r="G861" s="2">
        <f t="shared" si="71"/>
        <v>0.29737038149688555</v>
      </c>
      <c r="H861" s="2">
        <f t="shared" si="72"/>
        <v>2.1868402038236701</v>
      </c>
    </row>
    <row r="862" spans="1:8" x14ac:dyDescent="0.3">
      <c r="A862" s="2">
        <v>171920</v>
      </c>
      <c r="B862">
        <v>0.68093010066638304</v>
      </c>
      <c r="C862" s="15">
        <f t="shared" si="69"/>
        <v>1.0163135830841536</v>
      </c>
      <c r="D862" s="15">
        <f t="shared" si="73"/>
        <v>10</v>
      </c>
      <c r="E862" s="2">
        <f t="shared" si="70"/>
        <v>4.9184320845792318</v>
      </c>
      <c r="F862" s="2">
        <v>5</v>
      </c>
      <c r="G862" s="2">
        <f t="shared" si="71"/>
        <v>-8.1567915420768244E-2</v>
      </c>
      <c r="H862" s="2" t="e">
        <f t="shared" si="72"/>
        <v>#NUM!</v>
      </c>
    </row>
    <row r="863" spans="1:8" x14ac:dyDescent="0.3">
      <c r="A863" s="2">
        <v>172120</v>
      </c>
      <c r="B863">
        <v>0.63356453475410734</v>
      </c>
      <c r="C863" s="15">
        <f t="shared" si="69"/>
        <v>0.94561870858821984</v>
      </c>
      <c r="D863" s="15">
        <f t="shared" si="73"/>
        <v>10</v>
      </c>
      <c r="E863" s="2">
        <f t="shared" si="70"/>
        <v>5.2719064570589005</v>
      </c>
      <c r="F863" s="2">
        <v>5</v>
      </c>
      <c r="G863" s="2">
        <f t="shared" si="71"/>
        <v>0.27190645705890049</v>
      </c>
      <c r="H863" s="2">
        <f t="shared" si="72"/>
        <v>2.2715420528405676</v>
      </c>
    </row>
    <row r="864" spans="1:8" x14ac:dyDescent="0.3">
      <c r="A864" s="2">
        <v>172320</v>
      </c>
      <c r="B864">
        <v>0.66393547795802399</v>
      </c>
      <c r="C864" s="15">
        <f t="shared" si="69"/>
        <v>0.99094847456421487</v>
      </c>
      <c r="D864" s="15">
        <f t="shared" si="73"/>
        <v>10</v>
      </c>
      <c r="E864" s="2">
        <f t="shared" si="70"/>
        <v>5.045257627178926</v>
      </c>
      <c r="F864" s="2">
        <v>5</v>
      </c>
      <c r="G864" s="2">
        <f t="shared" si="71"/>
        <v>4.5257627178926008E-2</v>
      </c>
      <c r="H864" s="2">
        <f t="shared" si="72"/>
        <v>4.0206856043848962</v>
      </c>
    </row>
    <row r="865" spans="1:8" x14ac:dyDescent="0.3">
      <c r="A865" s="2">
        <v>172520</v>
      </c>
      <c r="B865">
        <v>0.67684524776097033</v>
      </c>
      <c r="C865" s="15">
        <f t="shared" si="69"/>
        <v>1.0102167877029407</v>
      </c>
      <c r="D865" s="15">
        <f t="shared" si="73"/>
        <v>10</v>
      </c>
      <c r="E865" s="2">
        <f t="shared" si="70"/>
        <v>4.9489160614852965</v>
      </c>
      <c r="F865" s="2">
        <v>5</v>
      </c>
      <c r="G865" s="2">
        <f t="shared" si="71"/>
        <v>-5.1083938514703497E-2</v>
      </c>
      <c r="H865" s="2" t="e">
        <f t="shared" si="72"/>
        <v>#NUM!</v>
      </c>
    </row>
    <row r="866" spans="1:8" x14ac:dyDescent="0.3">
      <c r="A866" s="2">
        <v>172720</v>
      </c>
      <c r="B866">
        <v>0.65292107307460345</v>
      </c>
      <c r="C866" s="15">
        <f t="shared" si="69"/>
        <v>0.97450906429045281</v>
      </c>
      <c r="D866" s="15">
        <f t="shared" si="73"/>
        <v>10</v>
      </c>
      <c r="E866" s="2">
        <f t="shared" si="70"/>
        <v>5.1274546785477355</v>
      </c>
      <c r="F866" s="2">
        <v>5</v>
      </c>
      <c r="G866" s="2">
        <f t="shared" si="71"/>
        <v>0.12745467854773551</v>
      </c>
      <c r="H866" s="2">
        <f t="shared" si="72"/>
        <v>3.0014566314129318</v>
      </c>
    </row>
    <row r="867" spans="1:8" x14ac:dyDescent="0.3">
      <c r="A867" s="2">
        <v>172920</v>
      </c>
      <c r="B867">
        <v>0.64045781453047979</v>
      </c>
      <c r="C867" s="15">
        <f t="shared" si="69"/>
        <v>0.95590718586638768</v>
      </c>
      <c r="D867" s="15">
        <f t="shared" si="73"/>
        <v>10</v>
      </c>
      <c r="E867" s="2">
        <f t="shared" si="70"/>
        <v>5.2204640706680614</v>
      </c>
      <c r="F867" s="2">
        <v>5</v>
      </c>
      <c r="G867" s="2">
        <f t="shared" si="71"/>
        <v>0.2204640706680614</v>
      </c>
      <c r="H867" s="2">
        <f t="shared" si="72"/>
        <v>2.4714596619980806</v>
      </c>
    </row>
    <row r="868" spans="1:8" x14ac:dyDescent="0.3">
      <c r="A868" s="2">
        <v>173120</v>
      </c>
      <c r="B868">
        <v>0.6457922645517199</v>
      </c>
      <c r="C868" s="15">
        <f t="shared" si="69"/>
        <v>0.96386905156973113</v>
      </c>
      <c r="D868" s="15">
        <f t="shared" si="73"/>
        <v>10</v>
      </c>
      <c r="E868" s="2">
        <f t="shared" si="70"/>
        <v>5.1806547421513445</v>
      </c>
      <c r="F868" s="2">
        <v>5</v>
      </c>
      <c r="G868" s="2">
        <f t="shared" si="71"/>
        <v>0.18065474215134447</v>
      </c>
      <c r="H868" s="2">
        <f t="shared" si="72"/>
        <v>2.6629518370638166</v>
      </c>
    </row>
    <row r="869" spans="1:8" x14ac:dyDescent="0.3">
      <c r="A869" s="2">
        <v>173320</v>
      </c>
      <c r="B869">
        <v>0.65654960966947129</v>
      </c>
      <c r="C869" s="15">
        <f t="shared" si="69"/>
        <v>0.97992479055144965</v>
      </c>
      <c r="D869" s="15">
        <f t="shared" si="73"/>
        <v>10</v>
      </c>
      <c r="E869" s="2">
        <f t="shared" si="70"/>
        <v>5.1003760472427517</v>
      </c>
      <c r="F869" s="2">
        <v>5</v>
      </c>
      <c r="G869" s="2">
        <f t="shared" si="71"/>
        <v>0.10037604724275173</v>
      </c>
      <c r="H869" s="2">
        <f t="shared" si="72"/>
        <v>3.2349987646725475</v>
      </c>
    </row>
    <row r="870" spans="1:8" x14ac:dyDescent="0.3">
      <c r="A870" s="2">
        <v>173520</v>
      </c>
      <c r="B870">
        <v>0.64629768511574426</v>
      </c>
      <c r="C870" s="15">
        <f t="shared" si="69"/>
        <v>0.96462341062051371</v>
      </c>
      <c r="D870" s="15">
        <f t="shared" si="73"/>
        <v>10</v>
      </c>
      <c r="E870" s="2">
        <f t="shared" si="70"/>
        <v>5.1768829468974316</v>
      </c>
      <c r="F870" s="2">
        <v>5</v>
      </c>
      <c r="G870" s="2">
        <f t="shared" si="71"/>
        <v>0.17688294689743156</v>
      </c>
      <c r="H870" s="2">
        <f t="shared" si="72"/>
        <v>2.6833230290239243</v>
      </c>
    </row>
    <row r="871" spans="1:8" x14ac:dyDescent="0.3">
      <c r="A871" s="2">
        <v>173720</v>
      </c>
      <c r="B871">
        <v>0.65517205643844978</v>
      </c>
      <c r="C871" s="15">
        <f t="shared" si="69"/>
        <v>0.9778687409529101</v>
      </c>
      <c r="D871" s="15">
        <f t="shared" si="73"/>
        <v>10</v>
      </c>
      <c r="E871" s="2">
        <f t="shared" si="70"/>
        <v>5.1106562952354491</v>
      </c>
      <c r="F871" s="2">
        <v>5</v>
      </c>
      <c r="G871" s="2">
        <f t="shared" si="71"/>
        <v>0.11065629523544906</v>
      </c>
      <c r="H871" s="2">
        <f t="shared" si="72"/>
        <v>3.1395069697961708</v>
      </c>
    </row>
    <row r="872" spans="1:8" x14ac:dyDescent="0.3">
      <c r="A872" s="2">
        <v>173920</v>
      </c>
      <c r="B872">
        <v>0.69665013369467965</v>
      </c>
      <c r="C872" s="15">
        <f t="shared" si="69"/>
        <v>1.0397763189472831</v>
      </c>
      <c r="D872" s="15">
        <f t="shared" si="73"/>
        <v>10</v>
      </c>
      <c r="E872" s="2">
        <f t="shared" si="70"/>
        <v>4.8011184052635851</v>
      </c>
      <c r="F872" s="2">
        <v>5</v>
      </c>
      <c r="G872" s="2">
        <f t="shared" si="71"/>
        <v>-0.19888159473641487</v>
      </c>
      <c r="H872" s="2" t="e">
        <f t="shared" si="72"/>
        <v>#NUM!</v>
      </c>
    </row>
    <row r="873" spans="1:8" x14ac:dyDescent="0.3">
      <c r="A873" s="2">
        <v>174120</v>
      </c>
      <c r="B873">
        <v>0.63215611475315459</v>
      </c>
      <c r="C873" s="15">
        <f t="shared" si="69"/>
        <v>0.94351658918381276</v>
      </c>
      <c r="D873" s="15">
        <f t="shared" si="73"/>
        <v>10</v>
      </c>
      <c r="E873" s="2">
        <f t="shared" si="70"/>
        <v>5.2824170540809359</v>
      </c>
      <c r="F873" s="2">
        <v>5</v>
      </c>
      <c r="G873" s="2">
        <f t="shared" si="71"/>
        <v>0.28241705408093587</v>
      </c>
      <c r="H873" s="2">
        <f t="shared" si="72"/>
        <v>2.2356069731865791</v>
      </c>
    </row>
    <row r="874" spans="1:8" x14ac:dyDescent="0.3">
      <c r="A874" s="2">
        <v>174320</v>
      </c>
      <c r="B874">
        <v>0.64923822804936859</v>
      </c>
      <c r="C874" s="15">
        <f t="shared" si="69"/>
        <v>0.96901228067069933</v>
      </c>
      <c r="D874" s="15">
        <f t="shared" si="73"/>
        <v>10</v>
      </c>
      <c r="E874" s="2">
        <f t="shared" si="70"/>
        <v>5.1549385966465033</v>
      </c>
      <c r="F874" s="2">
        <v>5</v>
      </c>
      <c r="G874" s="2">
        <f t="shared" si="71"/>
        <v>0.15493859664650333</v>
      </c>
      <c r="H874" s="2">
        <f t="shared" si="72"/>
        <v>2.8115344166402734</v>
      </c>
    </row>
    <row r="875" spans="1:8" x14ac:dyDescent="0.3">
      <c r="A875" s="2">
        <v>174520</v>
      </c>
      <c r="B875">
        <v>0.64209041761341368</v>
      </c>
      <c r="C875" s="15">
        <f t="shared" si="69"/>
        <v>0.95834390688569204</v>
      </c>
      <c r="D875" s="15">
        <f t="shared" si="73"/>
        <v>10</v>
      </c>
      <c r="E875" s="2">
        <f t="shared" si="70"/>
        <v>5.2082804655715398</v>
      </c>
      <c r="F875" s="2">
        <v>5</v>
      </c>
      <c r="G875" s="2">
        <f t="shared" si="71"/>
        <v>0.20828046557153979</v>
      </c>
      <c r="H875" s="2">
        <f t="shared" si="72"/>
        <v>2.5259722911069331</v>
      </c>
    </row>
    <row r="876" spans="1:8" x14ac:dyDescent="0.3">
      <c r="A876" s="2">
        <v>174720</v>
      </c>
      <c r="B876">
        <v>0.67769234106517151</v>
      </c>
      <c r="C876" s="15">
        <f t="shared" si="69"/>
        <v>1.01148110606742</v>
      </c>
      <c r="D876" s="15">
        <f t="shared" si="73"/>
        <v>10</v>
      </c>
      <c r="E876" s="2">
        <f t="shared" si="70"/>
        <v>4.9425944696629003</v>
      </c>
      <c r="F876" s="2">
        <v>5</v>
      </c>
      <c r="G876" s="2">
        <f t="shared" si="71"/>
        <v>-5.7405530337099719E-2</v>
      </c>
      <c r="H876" s="2" t="e">
        <f t="shared" si="72"/>
        <v>#NUM!</v>
      </c>
    </row>
    <row r="877" spans="1:8" x14ac:dyDescent="0.3">
      <c r="A877" s="2">
        <v>174920</v>
      </c>
      <c r="B877">
        <v>0.68770736627057494</v>
      </c>
      <c r="C877" s="15">
        <f t="shared" si="69"/>
        <v>1.026428904881455</v>
      </c>
      <c r="D877" s="15">
        <f t="shared" si="73"/>
        <v>10</v>
      </c>
      <c r="E877" s="2">
        <f t="shared" si="70"/>
        <v>4.8678554755927248</v>
      </c>
      <c r="F877" s="2">
        <v>5</v>
      </c>
      <c r="G877" s="2">
        <f t="shared" si="71"/>
        <v>-0.1321445244072752</v>
      </c>
      <c r="H877" s="2" t="e">
        <f t="shared" si="72"/>
        <v>#NUM!</v>
      </c>
    </row>
    <row r="878" spans="1:8" x14ac:dyDescent="0.3">
      <c r="A878" s="2">
        <v>175120</v>
      </c>
      <c r="B878">
        <v>0.67547208433549966</v>
      </c>
      <c r="C878" s="15">
        <f t="shared" si="69"/>
        <v>1.0081672900529846</v>
      </c>
      <c r="D878" s="15">
        <f t="shared" si="73"/>
        <v>10</v>
      </c>
      <c r="E878" s="2">
        <f t="shared" si="70"/>
        <v>4.9591635497350772</v>
      </c>
      <c r="F878" s="2">
        <v>5</v>
      </c>
      <c r="G878" s="2">
        <f t="shared" si="71"/>
        <v>-4.0836450264922775E-2</v>
      </c>
      <c r="H878" s="2" t="e">
        <f t="shared" si="72"/>
        <v>#NUM!</v>
      </c>
    </row>
    <row r="879" spans="1:8" x14ac:dyDescent="0.3">
      <c r="A879" s="2">
        <v>175320</v>
      </c>
      <c r="B879">
        <v>0.66234850778208088</v>
      </c>
      <c r="C879" s="15">
        <f t="shared" si="69"/>
        <v>0.98857986236131468</v>
      </c>
      <c r="D879" s="15">
        <f t="shared" si="73"/>
        <v>10</v>
      </c>
      <c r="E879" s="2">
        <f t="shared" si="70"/>
        <v>5.0571006881934268</v>
      </c>
      <c r="F879" s="2">
        <v>5</v>
      </c>
      <c r="G879" s="2">
        <f t="shared" si="71"/>
        <v>5.7100688193426841E-2</v>
      </c>
      <c r="H879" s="2">
        <f t="shared" si="72"/>
        <v>3.7905852619653939</v>
      </c>
    </row>
    <row r="880" spans="1:8" x14ac:dyDescent="0.3">
      <c r="A880" s="2">
        <v>175520</v>
      </c>
      <c r="B880">
        <v>0.65896335590707622</v>
      </c>
      <c r="C880" s="15">
        <f t="shared" si="69"/>
        <v>0.98352739687623314</v>
      </c>
      <c r="D880" s="15">
        <f t="shared" si="73"/>
        <v>10</v>
      </c>
      <c r="E880" s="2">
        <f t="shared" si="70"/>
        <v>5.0823630156188342</v>
      </c>
      <c r="F880" s="2">
        <v>5</v>
      </c>
      <c r="G880" s="2">
        <f t="shared" si="71"/>
        <v>8.236301561883419E-2</v>
      </c>
      <c r="H880" s="2">
        <f t="shared" si="72"/>
        <v>3.4292479158343006</v>
      </c>
    </row>
    <row r="881" spans="1:8" x14ac:dyDescent="0.3">
      <c r="A881" s="2">
        <v>175720</v>
      </c>
      <c r="B881">
        <v>0.65768829718615429</v>
      </c>
      <c r="C881" s="15">
        <f t="shared" si="69"/>
        <v>0.98162432415843914</v>
      </c>
      <c r="D881" s="15">
        <f t="shared" si="73"/>
        <v>10</v>
      </c>
      <c r="E881" s="2">
        <f t="shared" si="70"/>
        <v>5.0918783792078042</v>
      </c>
      <c r="F881" s="2">
        <v>5</v>
      </c>
      <c r="G881" s="2">
        <f t="shared" si="71"/>
        <v>9.1878379207804173E-2</v>
      </c>
      <c r="H881" s="2">
        <f t="shared" si="72"/>
        <v>3.3217891568020654</v>
      </c>
    </row>
    <row r="882" spans="1:8" x14ac:dyDescent="0.3">
      <c r="A882" s="2">
        <v>175920</v>
      </c>
      <c r="B882">
        <v>0.65729307412092475</v>
      </c>
      <c r="C882" s="15">
        <f t="shared" si="69"/>
        <v>0.98103443898645482</v>
      </c>
      <c r="D882" s="15">
        <f t="shared" si="73"/>
        <v>10</v>
      </c>
      <c r="E882" s="2">
        <f t="shared" si="70"/>
        <v>5.0948278050677258</v>
      </c>
      <c r="F882" s="2">
        <v>5</v>
      </c>
      <c r="G882" s="2">
        <f t="shared" si="71"/>
        <v>9.4827805067725812E-2</v>
      </c>
      <c r="H882" s="2">
        <f t="shared" si="72"/>
        <v>3.2907712990209737</v>
      </c>
    </row>
    <row r="883" spans="1:8" x14ac:dyDescent="0.3">
      <c r="A883" s="2">
        <v>176120</v>
      </c>
      <c r="B883">
        <v>0.68486423807559715</v>
      </c>
      <c r="C883" s="15">
        <f t="shared" ref="C883:C946" si="74">B883/$J$27</f>
        <v>1.0221854299635778</v>
      </c>
      <c r="D883" s="15">
        <f t="shared" si="73"/>
        <v>10</v>
      </c>
      <c r="E883" s="2">
        <f t="shared" ref="E883:E946" si="75">D883-(F883*C883)</f>
        <v>4.889072850182111</v>
      </c>
      <c r="F883" s="2">
        <v>5</v>
      </c>
      <c r="G883" s="2">
        <f t="shared" ref="G883:G946" si="76">F883-(F883*C883)</f>
        <v>-0.11092714981788898</v>
      </c>
      <c r="H883" s="2" t="e">
        <f t="shared" ref="H883:H946" si="77">LN((F883*E883)/(D883*G883))</f>
        <v>#NUM!</v>
      </c>
    </row>
    <row r="884" spans="1:8" x14ac:dyDescent="0.3">
      <c r="A884" s="2">
        <v>176320</v>
      </c>
      <c r="B884">
        <v>0.64484675788733148</v>
      </c>
      <c r="C884" s="15">
        <f t="shared" si="74"/>
        <v>0.96245784759303199</v>
      </c>
      <c r="D884" s="15">
        <f t="shared" si="73"/>
        <v>10</v>
      </c>
      <c r="E884" s="2">
        <f t="shared" si="75"/>
        <v>5.1877107620348397</v>
      </c>
      <c r="F884" s="2">
        <v>5</v>
      </c>
      <c r="G884" s="2">
        <f t="shared" si="76"/>
        <v>0.18771076203483972</v>
      </c>
      <c r="H884" s="2">
        <f t="shared" si="77"/>
        <v>2.6259983336705157</v>
      </c>
    </row>
    <row r="885" spans="1:8" x14ac:dyDescent="0.3">
      <c r="A885" s="2">
        <v>176520</v>
      </c>
      <c r="B885">
        <v>0.67278842117809234</v>
      </c>
      <c r="C885" s="15">
        <f t="shared" si="74"/>
        <v>1.0041618226538691</v>
      </c>
      <c r="D885" s="15">
        <f t="shared" si="73"/>
        <v>10</v>
      </c>
      <c r="E885" s="2">
        <f t="shared" si="75"/>
        <v>4.9791908867306542</v>
      </c>
      <c r="F885" s="2">
        <v>5</v>
      </c>
      <c r="G885" s="2">
        <f t="shared" si="76"/>
        <v>-2.0809113269345758E-2</v>
      </c>
      <c r="H885" s="2" t="e">
        <f t="shared" si="77"/>
        <v>#NUM!</v>
      </c>
    </row>
    <row r="886" spans="1:8" x14ac:dyDescent="0.3">
      <c r="A886" s="2">
        <v>176720</v>
      </c>
      <c r="B886">
        <v>0.66912272320409061</v>
      </c>
      <c r="C886" s="15">
        <f t="shared" si="74"/>
        <v>0.9986906316478964</v>
      </c>
      <c r="D886" s="15">
        <f t="shared" si="73"/>
        <v>10</v>
      </c>
      <c r="E886" s="2">
        <f t="shared" si="75"/>
        <v>5.0065468417605183</v>
      </c>
      <c r="F886" s="2">
        <v>5</v>
      </c>
      <c r="G886" s="2">
        <f t="shared" si="76"/>
        <v>6.5468417605183404E-3</v>
      </c>
      <c r="H886" s="2">
        <f t="shared" si="77"/>
        <v>5.9463717633359536</v>
      </c>
    </row>
    <row r="887" spans="1:8" x14ac:dyDescent="0.3">
      <c r="A887" s="2">
        <v>176920</v>
      </c>
      <c r="B887">
        <v>0.68943112088229674</v>
      </c>
      <c r="C887" s="15">
        <f t="shared" si="74"/>
        <v>1.0290016729586517</v>
      </c>
      <c r="D887" s="15">
        <f t="shared" si="73"/>
        <v>10</v>
      </c>
      <c r="E887" s="2">
        <f t="shared" si="75"/>
        <v>4.8549916352067415</v>
      </c>
      <c r="F887" s="2">
        <v>5</v>
      </c>
      <c r="G887" s="2">
        <f t="shared" si="76"/>
        <v>-0.14500836479325852</v>
      </c>
      <c r="H887" s="2" t="e">
        <f t="shared" si="77"/>
        <v>#NUM!</v>
      </c>
    </row>
    <row r="888" spans="1:8" x14ac:dyDescent="0.3">
      <c r="A888" s="2">
        <v>177120</v>
      </c>
      <c r="B888">
        <v>0.65376921786632547</v>
      </c>
      <c r="C888" s="15">
        <f t="shared" si="74"/>
        <v>0.97577495203929165</v>
      </c>
      <c r="D888" s="15">
        <f t="shared" si="73"/>
        <v>10</v>
      </c>
      <c r="E888" s="2">
        <f t="shared" si="75"/>
        <v>5.1211252398035416</v>
      </c>
      <c r="F888" s="2">
        <v>5</v>
      </c>
      <c r="G888" s="2">
        <f t="shared" si="76"/>
        <v>0.12112523980354162</v>
      </c>
      <c r="H888" s="2">
        <f t="shared" si="77"/>
        <v>3.0511572367149298</v>
      </c>
    </row>
    <row r="889" spans="1:8" x14ac:dyDescent="0.3">
      <c r="A889" s="2">
        <v>177320</v>
      </c>
      <c r="B889">
        <v>0.67257071680716141</v>
      </c>
      <c r="C889" s="15">
        <f t="shared" si="74"/>
        <v>1.0038368907569573</v>
      </c>
      <c r="D889" s="15">
        <f t="shared" si="73"/>
        <v>10</v>
      </c>
      <c r="E889" s="2">
        <f t="shared" si="75"/>
        <v>4.9808155462152133</v>
      </c>
      <c r="F889" s="2">
        <v>5</v>
      </c>
      <c r="G889" s="2">
        <f t="shared" si="76"/>
        <v>-1.9184453784786726E-2</v>
      </c>
      <c r="H889" s="2" t="e">
        <f t="shared" si="77"/>
        <v>#NUM!</v>
      </c>
    </row>
    <row r="890" spans="1:8" x14ac:dyDescent="0.3">
      <c r="A890" s="2">
        <v>177520</v>
      </c>
      <c r="B890">
        <v>0.65513669886962267</v>
      </c>
      <c r="C890" s="15">
        <f t="shared" si="74"/>
        <v>0.97781596846212337</v>
      </c>
      <c r="D890" s="15">
        <f t="shared" si="73"/>
        <v>10</v>
      </c>
      <c r="E890" s="2">
        <f t="shared" si="75"/>
        <v>5.1109201576893835</v>
      </c>
      <c r="F890" s="2">
        <v>5</v>
      </c>
      <c r="G890" s="2">
        <f t="shared" si="76"/>
        <v>0.11092015768938346</v>
      </c>
      <c r="H890" s="2">
        <f t="shared" si="77"/>
        <v>3.1371769140288159</v>
      </c>
    </row>
    <row r="891" spans="1:8" x14ac:dyDescent="0.3">
      <c r="A891" s="2">
        <v>177720</v>
      </c>
      <c r="B891">
        <v>0.62843193841981493</v>
      </c>
      <c r="C891" s="15">
        <f t="shared" si="74"/>
        <v>0.93795811704449983</v>
      </c>
      <c r="D891" s="15">
        <f t="shared" si="73"/>
        <v>10</v>
      </c>
      <c r="E891" s="2">
        <f t="shared" si="75"/>
        <v>5.3102094147775007</v>
      </c>
      <c r="F891" s="2">
        <v>5</v>
      </c>
      <c r="G891" s="2">
        <f t="shared" si="76"/>
        <v>0.31020941477750075</v>
      </c>
      <c r="H891" s="2">
        <f t="shared" si="77"/>
        <v>2.1469917697588028</v>
      </c>
    </row>
    <row r="892" spans="1:8" x14ac:dyDescent="0.3">
      <c r="A892" s="2">
        <v>177920</v>
      </c>
      <c r="B892">
        <v>0.66911688953907655</v>
      </c>
      <c r="C892" s="15">
        <f t="shared" si="74"/>
        <v>0.99868192468518879</v>
      </c>
      <c r="D892" s="15">
        <f t="shared" si="73"/>
        <v>10</v>
      </c>
      <c r="E892" s="2">
        <f t="shared" si="75"/>
        <v>5.0065903765740565</v>
      </c>
      <c r="F892" s="2">
        <v>5</v>
      </c>
      <c r="G892" s="2">
        <f t="shared" si="76"/>
        <v>6.5903765740564779E-3</v>
      </c>
      <c r="H892" s="2">
        <f t="shared" si="77"/>
        <v>5.939752728134672</v>
      </c>
    </row>
    <row r="893" spans="1:8" x14ac:dyDescent="0.3">
      <c r="A893" s="2">
        <v>178120</v>
      </c>
      <c r="B893">
        <v>0.65598812203447154</v>
      </c>
      <c r="C893" s="15">
        <f t="shared" si="74"/>
        <v>0.97908674930518136</v>
      </c>
      <c r="D893" s="15">
        <f t="shared" si="73"/>
        <v>10</v>
      </c>
      <c r="E893" s="2">
        <f t="shared" si="75"/>
        <v>5.1045662534740934</v>
      </c>
      <c r="F893" s="2">
        <v>5</v>
      </c>
      <c r="G893" s="2">
        <f t="shared" si="76"/>
        <v>0.10456625347409343</v>
      </c>
      <c r="H893" s="2">
        <f t="shared" si="77"/>
        <v>3.1949227063440557</v>
      </c>
    </row>
    <row r="894" spans="1:8" x14ac:dyDescent="0.3">
      <c r="A894" s="2">
        <v>178320</v>
      </c>
      <c r="B894">
        <v>0.66225729172753167</v>
      </c>
      <c r="C894" s="15">
        <f t="shared" si="74"/>
        <v>0.98844371899631589</v>
      </c>
      <c r="D894" s="15">
        <f t="shared" si="73"/>
        <v>10</v>
      </c>
      <c r="E894" s="2">
        <f t="shared" si="75"/>
        <v>5.0577814050184209</v>
      </c>
      <c r="F894" s="2">
        <v>5</v>
      </c>
      <c r="G894" s="2">
        <f t="shared" si="76"/>
        <v>5.7781405018420884E-2</v>
      </c>
      <c r="H894" s="2">
        <f t="shared" si="77"/>
        <v>3.7788690166310253</v>
      </c>
    </row>
    <row r="895" spans="1:8" x14ac:dyDescent="0.3">
      <c r="A895" s="2">
        <v>178520</v>
      </c>
      <c r="B895">
        <v>0.64839855838416771</v>
      </c>
      <c r="C895" s="15">
        <f t="shared" si="74"/>
        <v>0.96775904236442933</v>
      </c>
      <c r="D895" s="15">
        <f t="shared" si="73"/>
        <v>10</v>
      </c>
      <c r="E895" s="2">
        <f t="shared" si="75"/>
        <v>5.1612047881778533</v>
      </c>
      <c r="F895" s="2">
        <v>5</v>
      </c>
      <c r="G895" s="2">
        <f t="shared" si="76"/>
        <v>0.16120478817785333</v>
      </c>
      <c r="H895" s="2">
        <f t="shared" si="77"/>
        <v>2.7731026037750581</v>
      </c>
    </row>
    <row r="896" spans="1:8" x14ac:dyDescent="0.3">
      <c r="A896" s="2">
        <v>178720</v>
      </c>
      <c r="B896">
        <v>0.65818112603818624</v>
      </c>
      <c r="C896" s="15">
        <f t="shared" si="74"/>
        <v>0.98235988960923315</v>
      </c>
      <c r="D896" s="15">
        <f t="shared" si="73"/>
        <v>10</v>
      </c>
      <c r="E896" s="2">
        <f t="shared" si="75"/>
        <v>5.0882005519538342</v>
      </c>
      <c r="F896" s="2">
        <v>5</v>
      </c>
      <c r="G896" s="2">
        <f t="shared" si="76"/>
        <v>8.820055195383425E-2</v>
      </c>
      <c r="H896" s="2">
        <f t="shared" si="77"/>
        <v>3.361919119367645</v>
      </c>
    </row>
    <row r="897" spans="1:8" x14ac:dyDescent="0.3">
      <c r="A897" s="2">
        <v>178920</v>
      </c>
      <c r="B897">
        <v>0.65670154207309672</v>
      </c>
      <c r="C897" s="15">
        <f t="shared" si="74"/>
        <v>0.98015155533298015</v>
      </c>
      <c r="D897" s="15">
        <f t="shared" si="73"/>
        <v>10</v>
      </c>
      <c r="E897" s="2">
        <f t="shared" si="75"/>
        <v>5.0992422233350991</v>
      </c>
      <c r="F897" s="2">
        <v>5</v>
      </c>
      <c r="G897" s="2">
        <f t="shared" si="76"/>
        <v>9.9242223335099133E-2</v>
      </c>
      <c r="H897" s="2">
        <f t="shared" si="77"/>
        <v>3.2461364812619071</v>
      </c>
    </row>
    <row r="898" spans="1:8" x14ac:dyDescent="0.3">
      <c r="A898" s="2">
        <v>179120</v>
      </c>
      <c r="B898">
        <v>0.66013058459862317</v>
      </c>
      <c r="C898" s="15">
        <f t="shared" si="74"/>
        <v>0.98526952925167632</v>
      </c>
      <c r="D898" s="15">
        <f t="shared" si="73"/>
        <v>10</v>
      </c>
      <c r="E898" s="2">
        <f t="shared" si="75"/>
        <v>5.0736523537416183</v>
      </c>
      <c r="F898" s="2">
        <v>5</v>
      </c>
      <c r="G898" s="2">
        <f t="shared" si="76"/>
        <v>7.3652353741618271E-2</v>
      </c>
      <c r="H898" s="2">
        <f t="shared" si="77"/>
        <v>3.5393129411535909</v>
      </c>
    </row>
    <row r="899" spans="1:8" x14ac:dyDescent="0.3">
      <c r="A899" s="2">
        <v>179320</v>
      </c>
      <c r="B899">
        <v>0.65189025096152609</v>
      </c>
      <c r="C899" s="15">
        <f t="shared" si="74"/>
        <v>0.97297052382317317</v>
      </c>
      <c r="D899" s="15">
        <f t="shared" ref="D899:D962" si="78">$J$28</f>
        <v>10</v>
      </c>
      <c r="E899" s="2">
        <f t="shared" si="75"/>
        <v>5.1351473808841339</v>
      </c>
      <c r="F899" s="2">
        <v>5</v>
      </c>
      <c r="G899" s="2">
        <f t="shared" si="76"/>
        <v>0.13514738088413392</v>
      </c>
      <c r="H899" s="2">
        <f t="shared" si="77"/>
        <v>2.9443507494251073</v>
      </c>
    </row>
    <row r="900" spans="1:8" x14ac:dyDescent="0.3">
      <c r="A900" s="2">
        <v>179520</v>
      </c>
      <c r="B900">
        <v>0.67278285101160196</v>
      </c>
      <c r="C900" s="15">
        <f t="shared" si="74"/>
        <v>1.0041535089725402</v>
      </c>
      <c r="D900" s="15">
        <f t="shared" si="78"/>
        <v>10</v>
      </c>
      <c r="E900" s="2">
        <f t="shared" si="75"/>
        <v>4.9792324551372991</v>
      </c>
      <c r="F900" s="2">
        <v>5</v>
      </c>
      <c r="G900" s="2">
        <f t="shared" si="76"/>
        <v>-2.0767544862700937E-2</v>
      </c>
      <c r="H900" s="2" t="e">
        <f t="shared" si="77"/>
        <v>#NUM!</v>
      </c>
    </row>
    <row r="901" spans="1:8" x14ac:dyDescent="0.3">
      <c r="A901" s="2">
        <v>179720</v>
      </c>
      <c r="B901">
        <v>0.66508497305103542</v>
      </c>
      <c r="C901" s="15">
        <f t="shared" si="74"/>
        <v>0.99266413888214233</v>
      </c>
      <c r="D901" s="15">
        <f t="shared" si="78"/>
        <v>10</v>
      </c>
      <c r="E901" s="2">
        <f t="shared" si="75"/>
        <v>5.0366793055892884</v>
      </c>
      <c r="F901" s="2">
        <v>5</v>
      </c>
      <c r="G901" s="2">
        <f t="shared" si="76"/>
        <v>3.6679305589288447E-2</v>
      </c>
      <c r="H901" s="2">
        <f t="shared" si="77"/>
        <v>4.2291423797986463</v>
      </c>
    </row>
    <row r="902" spans="1:8" x14ac:dyDescent="0.3">
      <c r="A902" s="2">
        <v>179920</v>
      </c>
      <c r="B902">
        <v>0.6456859061784308</v>
      </c>
      <c r="C902" s="15">
        <f t="shared" si="74"/>
        <v>0.96371030772900113</v>
      </c>
      <c r="D902" s="15">
        <f t="shared" si="78"/>
        <v>10</v>
      </c>
      <c r="E902" s="2">
        <f t="shared" si="75"/>
        <v>5.1814484613549947</v>
      </c>
      <c r="F902" s="2">
        <v>5</v>
      </c>
      <c r="G902" s="2">
        <f t="shared" si="76"/>
        <v>0.18144846135499471</v>
      </c>
      <c r="H902" s="2">
        <f t="shared" si="77"/>
        <v>2.6587210874456328</v>
      </c>
    </row>
    <row r="903" spans="1:8" x14ac:dyDescent="0.3">
      <c r="A903" s="2">
        <v>180120</v>
      </c>
      <c r="B903">
        <v>0.65692016811040199</v>
      </c>
      <c r="C903" s="15">
        <f t="shared" si="74"/>
        <v>0.98047786285134619</v>
      </c>
      <c r="D903" s="15">
        <f t="shared" si="78"/>
        <v>10</v>
      </c>
      <c r="E903" s="2">
        <f t="shared" si="75"/>
        <v>5.0976106857432688</v>
      </c>
      <c r="F903" s="2">
        <v>5</v>
      </c>
      <c r="G903" s="2">
        <f t="shared" si="76"/>
        <v>9.761068574326881E-2</v>
      </c>
      <c r="H903" s="2">
        <f t="shared" si="77"/>
        <v>3.2623930628833575</v>
      </c>
    </row>
    <row r="904" spans="1:8" x14ac:dyDescent="0.3">
      <c r="A904" s="2">
        <v>180320</v>
      </c>
      <c r="B904">
        <v>0.65465998279963122</v>
      </c>
      <c r="C904" s="15">
        <f t="shared" si="74"/>
        <v>0.97710445193974804</v>
      </c>
      <c r="D904" s="15">
        <f t="shared" si="78"/>
        <v>10</v>
      </c>
      <c r="E904" s="2">
        <f t="shared" si="75"/>
        <v>5.1144777403012593</v>
      </c>
      <c r="F904" s="2">
        <v>5</v>
      </c>
      <c r="G904" s="2">
        <f t="shared" si="76"/>
        <v>0.11447774030125935</v>
      </c>
      <c r="H904" s="2">
        <f t="shared" si="77"/>
        <v>3.1063029928095669</v>
      </c>
    </row>
    <row r="905" spans="1:8" x14ac:dyDescent="0.3">
      <c r="A905" s="2">
        <v>180520</v>
      </c>
      <c r="B905">
        <v>0.66165973792027222</v>
      </c>
      <c r="C905" s="15">
        <f t="shared" si="74"/>
        <v>0.98755184764219728</v>
      </c>
      <c r="D905" s="15">
        <f t="shared" si="78"/>
        <v>10</v>
      </c>
      <c r="E905" s="2">
        <f t="shared" si="75"/>
        <v>5.0622407617890133</v>
      </c>
      <c r="F905" s="2">
        <v>5</v>
      </c>
      <c r="G905" s="2">
        <f t="shared" si="76"/>
        <v>6.2240761789013277E-2</v>
      </c>
      <c r="H905" s="2">
        <f t="shared" si="77"/>
        <v>3.7054072026599134</v>
      </c>
    </row>
    <row r="906" spans="1:8" x14ac:dyDescent="0.3">
      <c r="A906" s="2">
        <v>180720</v>
      </c>
      <c r="B906">
        <v>0.65899163843056685</v>
      </c>
      <c r="C906" s="15">
        <f t="shared" si="74"/>
        <v>0.98356960959786088</v>
      </c>
      <c r="D906" s="15">
        <f t="shared" si="78"/>
        <v>10</v>
      </c>
      <c r="E906" s="2">
        <f t="shared" si="75"/>
        <v>5.0821519520106957</v>
      </c>
      <c r="F906" s="2">
        <v>5</v>
      </c>
      <c r="G906" s="2">
        <f t="shared" si="76"/>
        <v>8.2151952010695695E-2</v>
      </c>
      <c r="H906" s="2">
        <f t="shared" si="77"/>
        <v>3.4317722771714014</v>
      </c>
    </row>
    <row r="907" spans="1:8" x14ac:dyDescent="0.3">
      <c r="A907" s="2">
        <v>180920</v>
      </c>
      <c r="B907">
        <v>0.66488772794015649</v>
      </c>
      <c r="C907" s="15">
        <f t="shared" si="74"/>
        <v>0.99236974319426341</v>
      </c>
      <c r="D907" s="15">
        <f t="shared" si="78"/>
        <v>10</v>
      </c>
      <c r="E907" s="2">
        <f t="shared" si="75"/>
        <v>5.0381512840286833</v>
      </c>
      <c r="F907" s="2">
        <v>5</v>
      </c>
      <c r="G907" s="2">
        <f t="shared" si="76"/>
        <v>3.8151284028683285E-2</v>
      </c>
      <c r="H907" s="2">
        <f t="shared" si="77"/>
        <v>4.1900878899556897</v>
      </c>
    </row>
    <row r="908" spans="1:8" x14ac:dyDescent="0.3">
      <c r="A908" s="2">
        <v>181120</v>
      </c>
      <c r="B908">
        <v>0.68564007967938778</v>
      </c>
      <c r="C908" s="15">
        <f t="shared" si="74"/>
        <v>1.0233434025065489</v>
      </c>
      <c r="D908" s="15">
        <f t="shared" si="78"/>
        <v>10</v>
      </c>
      <c r="E908" s="2">
        <f t="shared" si="75"/>
        <v>4.8832829874672559</v>
      </c>
      <c r="F908" s="2">
        <v>5</v>
      </c>
      <c r="G908" s="2">
        <f t="shared" si="76"/>
        <v>-0.11671701253274414</v>
      </c>
      <c r="H908" s="2" t="e">
        <f t="shared" si="77"/>
        <v>#NUM!</v>
      </c>
    </row>
    <row r="909" spans="1:8" x14ac:dyDescent="0.3">
      <c r="A909" s="2">
        <v>181320</v>
      </c>
      <c r="B909">
        <v>0.6436919948330333</v>
      </c>
      <c r="C909" s="15">
        <f t="shared" si="74"/>
        <v>0.96073432064631825</v>
      </c>
      <c r="D909" s="15">
        <f t="shared" si="78"/>
        <v>10</v>
      </c>
      <c r="E909" s="2">
        <f t="shared" si="75"/>
        <v>5.1963283967684086</v>
      </c>
      <c r="F909" s="2">
        <v>5</v>
      </c>
      <c r="G909" s="2">
        <f t="shared" si="76"/>
        <v>0.19632839676840863</v>
      </c>
      <c r="H909" s="2">
        <f t="shared" si="77"/>
        <v>2.5827716462017047</v>
      </c>
    </row>
    <row r="910" spans="1:8" x14ac:dyDescent="0.3">
      <c r="A910" s="2">
        <v>181520</v>
      </c>
      <c r="B910">
        <v>0.63929904099450896</v>
      </c>
      <c r="C910" s="15">
        <f t="shared" si="74"/>
        <v>0.95417767312613277</v>
      </c>
      <c r="D910" s="15">
        <f t="shared" si="78"/>
        <v>10</v>
      </c>
      <c r="E910" s="2">
        <f t="shared" si="75"/>
        <v>5.2291116343693362</v>
      </c>
      <c r="F910" s="2">
        <v>5</v>
      </c>
      <c r="G910" s="2">
        <f t="shared" si="76"/>
        <v>0.22911163436933624</v>
      </c>
      <c r="H910" s="2">
        <f t="shared" si="77"/>
        <v>2.4346401313856769</v>
      </c>
    </row>
    <row r="911" spans="1:8" x14ac:dyDescent="0.3">
      <c r="A911" s="2">
        <v>181720</v>
      </c>
      <c r="B911">
        <v>0.64141809492419255</v>
      </c>
      <c r="C911" s="15">
        <f t="shared" si="74"/>
        <v>0.95734044018536191</v>
      </c>
      <c r="D911" s="15">
        <f t="shared" si="78"/>
        <v>10</v>
      </c>
      <c r="E911" s="2">
        <f t="shared" si="75"/>
        <v>5.2132977990731906</v>
      </c>
      <c r="F911" s="2">
        <v>5</v>
      </c>
      <c r="G911" s="2">
        <f t="shared" si="76"/>
        <v>0.21329779907319057</v>
      </c>
      <c r="H911" s="2">
        <f t="shared" si="77"/>
        <v>2.5031314218460721</v>
      </c>
    </row>
    <row r="912" spans="1:8" x14ac:dyDescent="0.3">
      <c r="A912" s="2">
        <v>181920</v>
      </c>
      <c r="B912">
        <v>0.63114654579303087</v>
      </c>
      <c r="C912" s="15">
        <f t="shared" si="74"/>
        <v>0.94200976984034457</v>
      </c>
      <c r="D912" s="15">
        <f t="shared" si="78"/>
        <v>10</v>
      </c>
      <c r="E912" s="2">
        <f t="shared" si="75"/>
        <v>5.2899511507982773</v>
      </c>
      <c r="F912" s="2">
        <v>5</v>
      </c>
      <c r="G912" s="2">
        <f t="shared" si="76"/>
        <v>0.28995115079827727</v>
      </c>
      <c r="H912" s="2">
        <f t="shared" si="77"/>
        <v>2.2107046467273328</v>
      </c>
    </row>
    <row r="913" spans="1:8" x14ac:dyDescent="0.3">
      <c r="A913" s="2">
        <v>182120</v>
      </c>
      <c r="B913">
        <v>0.67500989289467417</v>
      </c>
      <c r="C913" s="15">
        <f t="shared" si="74"/>
        <v>1.0074774520816032</v>
      </c>
      <c r="D913" s="15">
        <f t="shared" si="78"/>
        <v>10</v>
      </c>
      <c r="E913" s="2">
        <f t="shared" si="75"/>
        <v>4.9626127395919841</v>
      </c>
      <c r="F913" s="2">
        <v>5</v>
      </c>
      <c r="G913" s="2">
        <f t="shared" si="76"/>
        <v>-3.7387260408015877E-2</v>
      </c>
      <c r="H913" s="2" t="e">
        <f t="shared" si="77"/>
        <v>#NUM!</v>
      </c>
    </row>
    <row r="914" spans="1:8" x14ac:dyDescent="0.3">
      <c r="A914" s="2">
        <v>182320</v>
      </c>
      <c r="B914">
        <v>0.64712559171406825</v>
      </c>
      <c r="C914" s="15">
        <f t="shared" si="74"/>
        <v>0.96585909211054954</v>
      </c>
      <c r="D914" s="15">
        <f t="shared" si="78"/>
        <v>10</v>
      </c>
      <c r="E914" s="2">
        <f t="shared" si="75"/>
        <v>5.1707045394472519</v>
      </c>
      <c r="F914" s="2">
        <v>5</v>
      </c>
      <c r="G914" s="2">
        <f t="shared" si="76"/>
        <v>0.17070453944725195</v>
      </c>
      <c r="H914" s="2">
        <f t="shared" si="77"/>
        <v>2.7176828296360149</v>
      </c>
    </row>
    <row r="915" spans="1:8" x14ac:dyDescent="0.3">
      <c r="A915" s="2">
        <v>182520</v>
      </c>
      <c r="B915">
        <v>0.66887406805644734</v>
      </c>
      <c r="C915" s="15">
        <f t="shared" si="74"/>
        <v>0.99831950456186158</v>
      </c>
      <c r="D915" s="15">
        <f t="shared" si="78"/>
        <v>10</v>
      </c>
      <c r="E915" s="2">
        <f t="shared" si="75"/>
        <v>5.0084024771906925</v>
      </c>
      <c r="F915" s="2">
        <v>5</v>
      </c>
      <c r="G915" s="2">
        <f t="shared" si="76"/>
        <v>8.4024771906925366E-3</v>
      </c>
      <c r="H915" s="2">
        <f t="shared" si="77"/>
        <v>5.6971985298143171</v>
      </c>
    </row>
    <row r="916" spans="1:8" x14ac:dyDescent="0.3">
      <c r="A916" s="2">
        <v>182720</v>
      </c>
      <c r="B916">
        <v>0.69270403848881001</v>
      </c>
      <c r="C916" s="15">
        <f t="shared" si="74"/>
        <v>1.0338866246101641</v>
      </c>
      <c r="D916" s="15">
        <f t="shared" si="78"/>
        <v>10</v>
      </c>
      <c r="E916" s="2">
        <f t="shared" si="75"/>
        <v>4.8305668769491792</v>
      </c>
      <c r="F916" s="2">
        <v>5</v>
      </c>
      <c r="G916" s="2">
        <f t="shared" si="76"/>
        <v>-0.16943312305082081</v>
      </c>
      <c r="H916" s="2" t="e">
        <f t="shared" si="77"/>
        <v>#NUM!</v>
      </c>
    </row>
    <row r="917" spans="1:8" x14ac:dyDescent="0.3">
      <c r="A917" s="2">
        <v>182920</v>
      </c>
      <c r="B917">
        <v>0.65225628165618088</v>
      </c>
      <c r="C917" s="15">
        <f t="shared" si="74"/>
        <v>0.97351683829280722</v>
      </c>
      <c r="D917" s="15">
        <f t="shared" si="78"/>
        <v>10</v>
      </c>
      <c r="E917" s="2">
        <f t="shared" si="75"/>
        <v>5.1324158085359635</v>
      </c>
      <c r="F917" s="2">
        <v>5</v>
      </c>
      <c r="G917" s="2">
        <f t="shared" si="76"/>
        <v>0.13241580853596346</v>
      </c>
      <c r="H917" s="2">
        <f t="shared" si="77"/>
        <v>2.9642375284073563</v>
      </c>
    </row>
    <row r="918" spans="1:8" x14ac:dyDescent="0.3">
      <c r="A918" s="2">
        <v>183120</v>
      </c>
      <c r="B918">
        <v>0.61741144233079592</v>
      </c>
      <c r="C918" s="15">
        <f t="shared" si="74"/>
        <v>0.92150961541909837</v>
      </c>
      <c r="D918" s="15">
        <f t="shared" si="78"/>
        <v>10</v>
      </c>
      <c r="E918" s="2">
        <f t="shared" si="75"/>
        <v>5.3924519229045078</v>
      </c>
      <c r="F918" s="2">
        <v>5</v>
      </c>
      <c r="G918" s="2">
        <f t="shared" si="76"/>
        <v>0.39245192290450781</v>
      </c>
      <c r="H918" s="2">
        <f t="shared" si="77"/>
        <v>1.9271942418103289</v>
      </c>
    </row>
    <row r="919" spans="1:8" x14ac:dyDescent="0.3">
      <c r="A919" s="2">
        <v>183320</v>
      </c>
      <c r="B919">
        <v>0.66344521823212954</v>
      </c>
      <c r="C919" s="15">
        <f t="shared" si="74"/>
        <v>0.99021674363004408</v>
      </c>
      <c r="D919" s="15">
        <f t="shared" si="78"/>
        <v>10</v>
      </c>
      <c r="E919" s="2">
        <f t="shared" si="75"/>
        <v>5.0489162818497793</v>
      </c>
      <c r="F919" s="2">
        <v>5</v>
      </c>
      <c r="G919" s="2">
        <f t="shared" si="76"/>
        <v>4.8916281849779253E-2</v>
      </c>
      <c r="H919" s="2">
        <f t="shared" si="77"/>
        <v>3.9436714178021783</v>
      </c>
    </row>
    <row r="920" spans="1:8" x14ac:dyDescent="0.3">
      <c r="A920" s="2">
        <v>183520</v>
      </c>
      <c r="B920">
        <v>0.63096100160308422</v>
      </c>
      <c r="C920" s="15">
        <f t="shared" si="74"/>
        <v>0.94173283821355847</v>
      </c>
      <c r="D920" s="15">
        <f t="shared" si="78"/>
        <v>10</v>
      </c>
      <c r="E920" s="2">
        <f t="shared" si="75"/>
        <v>5.2913358089322076</v>
      </c>
      <c r="F920" s="2">
        <v>5</v>
      </c>
      <c r="G920" s="2">
        <f t="shared" si="76"/>
        <v>0.29133580893220756</v>
      </c>
      <c r="H920" s="2">
        <f t="shared" si="77"/>
        <v>2.2062022438515405</v>
      </c>
    </row>
    <row r="921" spans="1:8" x14ac:dyDescent="0.3">
      <c r="A921" s="2">
        <v>183720</v>
      </c>
      <c r="B921">
        <v>0.66168223330258014</v>
      </c>
      <c r="C921" s="15">
        <f t="shared" si="74"/>
        <v>0.98758542283967177</v>
      </c>
      <c r="D921" s="15">
        <f t="shared" si="78"/>
        <v>10</v>
      </c>
      <c r="E921" s="2">
        <f t="shared" si="75"/>
        <v>5.0620728858016415</v>
      </c>
      <c r="F921" s="2">
        <v>5</v>
      </c>
      <c r="G921" s="2">
        <f t="shared" si="76"/>
        <v>6.2072885801641497E-2</v>
      </c>
      <c r="H921" s="2">
        <f t="shared" si="77"/>
        <v>3.7080748870181148</v>
      </c>
    </row>
    <row r="922" spans="1:8" x14ac:dyDescent="0.3">
      <c r="A922" s="2">
        <v>183920</v>
      </c>
      <c r="B922">
        <v>0.68329221693891684</v>
      </c>
      <c r="C922" s="15">
        <f t="shared" si="74"/>
        <v>1.0198391297595772</v>
      </c>
      <c r="D922" s="15">
        <f t="shared" si="78"/>
        <v>10</v>
      </c>
      <c r="E922" s="2">
        <f t="shared" si="75"/>
        <v>4.9008043512021136</v>
      </c>
      <c r="F922" s="2">
        <v>5</v>
      </c>
      <c r="G922" s="2">
        <f t="shared" si="76"/>
        <v>-9.9195648797886449E-2</v>
      </c>
      <c r="H922" s="2" t="e">
        <f t="shared" si="77"/>
        <v>#NUM!</v>
      </c>
    </row>
    <row r="923" spans="1:8" x14ac:dyDescent="0.3">
      <c r="A923" s="2">
        <v>184120</v>
      </c>
      <c r="B923">
        <v>0.64520829783500466</v>
      </c>
      <c r="C923" s="15">
        <f t="shared" si="74"/>
        <v>0.96299745945523074</v>
      </c>
      <c r="D923" s="15">
        <f t="shared" si="78"/>
        <v>10</v>
      </c>
      <c r="E923" s="2">
        <f t="shared" si="75"/>
        <v>5.1850127027238466</v>
      </c>
      <c r="F923" s="2">
        <v>5</v>
      </c>
      <c r="G923" s="2">
        <f t="shared" si="76"/>
        <v>0.18501270272384662</v>
      </c>
      <c r="H923" s="2">
        <f t="shared" si="77"/>
        <v>2.6399559039059581</v>
      </c>
    </row>
    <row r="924" spans="1:8" x14ac:dyDescent="0.3">
      <c r="A924" s="2">
        <v>184320</v>
      </c>
      <c r="B924">
        <v>0.64974348554883932</v>
      </c>
      <c r="C924" s="15">
        <f t="shared" si="74"/>
        <v>0.96976639634155115</v>
      </c>
      <c r="D924" s="15">
        <f t="shared" si="78"/>
        <v>10</v>
      </c>
      <c r="E924" s="2">
        <f t="shared" si="75"/>
        <v>5.1511680182922444</v>
      </c>
      <c r="F924" s="2">
        <v>5</v>
      </c>
      <c r="G924" s="2">
        <f t="shared" si="76"/>
        <v>0.15116801829224435</v>
      </c>
      <c r="H924" s="2">
        <f t="shared" si="77"/>
        <v>2.8354396649101798</v>
      </c>
    </row>
    <row r="925" spans="1:8" x14ac:dyDescent="0.3">
      <c r="A925" s="2">
        <v>184520</v>
      </c>
      <c r="B925">
        <v>0.66787402509894234</v>
      </c>
      <c r="C925" s="15">
        <f t="shared" si="74"/>
        <v>0.99682690313274969</v>
      </c>
      <c r="D925" s="15">
        <f t="shared" si="78"/>
        <v>10</v>
      </c>
      <c r="E925" s="2">
        <f t="shared" si="75"/>
        <v>5.0158654843362518</v>
      </c>
      <c r="F925" s="2">
        <v>5</v>
      </c>
      <c r="G925" s="2">
        <f t="shared" si="76"/>
        <v>1.5865484336251789E-2</v>
      </c>
      <c r="H925" s="2">
        <f t="shared" si="77"/>
        <v>5.0630681309059096</v>
      </c>
    </row>
    <row r="926" spans="1:8" x14ac:dyDescent="0.3">
      <c r="A926" s="2">
        <v>184720</v>
      </c>
      <c r="B926">
        <v>0.67188474801026388</v>
      </c>
      <c r="C926" s="15">
        <f t="shared" si="74"/>
        <v>1.002813056731737</v>
      </c>
      <c r="D926" s="15">
        <f t="shared" si="78"/>
        <v>10</v>
      </c>
      <c r="E926" s="2">
        <f t="shared" si="75"/>
        <v>4.9859347163413146</v>
      </c>
      <c r="F926" s="2">
        <v>5</v>
      </c>
      <c r="G926" s="2">
        <f t="shared" si="76"/>
        <v>-1.4065283658685424E-2</v>
      </c>
      <c r="H926" s="2" t="e">
        <f t="shared" si="77"/>
        <v>#NUM!</v>
      </c>
    </row>
    <row r="927" spans="1:8" x14ac:dyDescent="0.3">
      <c r="A927" s="2">
        <v>184920</v>
      </c>
      <c r="B927">
        <v>0.66983878132267261</v>
      </c>
      <c r="C927" s="15">
        <f t="shared" si="74"/>
        <v>0.99975937510846646</v>
      </c>
      <c r="D927" s="15">
        <f t="shared" si="78"/>
        <v>10</v>
      </c>
      <c r="E927" s="2">
        <f t="shared" si="75"/>
        <v>5.0012031244576676</v>
      </c>
      <c r="F927" s="2">
        <v>5</v>
      </c>
      <c r="G927" s="2">
        <f t="shared" si="76"/>
        <v>1.2031244576675704E-3</v>
      </c>
      <c r="H927" s="2">
        <f t="shared" si="77"/>
        <v>7.639364719078201</v>
      </c>
    </row>
    <row r="928" spans="1:8" x14ac:dyDescent="0.3">
      <c r="A928" s="2">
        <v>185120</v>
      </c>
      <c r="B928">
        <v>0.66518855666855004</v>
      </c>
      <c r="C928" s="15">
        <f t="shared" si="74"/>
        <v>0.99281874129634329</v>
      </c>
      <c r="D928" s="15">
        <f t="shared" si="78"/>
        <v>10</v>
      </c>
      <c r="E928" s="2">
        <f t="shared" si="75"/>
        <v>5.0359062935182832</v>
      </c>
      <c r="F928" s="2">
        <v>5</v>
      </c>
      <c r="G928" s="2">
        <f t="shared" si="76"/>
        <v>3.5906293518283228E-2</v>
      </c>
      <c r="H928" s="2">
        <f t="shared" si="77"/>
        <v>4.250289020061822</v>
      </c>
    </row>
    <row r="929" spans="1:8" x14ac:dyDescent="0.3">
      <c r="A929" s="2">
        <v>185320</v>
      </c>
      <c r="B929">
        <v>0.6507527322579405</v>
      </c>
      <c r="C929" s="15">
        <f t="shared" si="74"/>
        <v>0.97127273471334397</v>
      </c>
      <c r="D929" s="15">
        <f t="shared" si="78"/>
        <v>10</v>
      </c>
      <c r="E929" s="2">
        <f t="shared" si="75"/>
        <v>5.1436363264332803</v>
      </c>
      <c r="F929" s="2">
        <v>5</v>
      </c>
      <c r="G929" s="2">
        <f t="shared" si="76"/>
        <v>0.14363632643328028</v>
      </c>
      <c r="H929" s="2">
        <f t="shared" si="77"/>
        <v>2.8850837900506052</v>
      </c>
    </row>
    <row r="930" spans="1:8" x14ac:dyDescent="0.3">
      <c r="A930" s="2">
        <v>185520</v>
      </c>
      <c r="B930">
        <v>0.67526703561253942</v>
      </c>
      <c r="C930" s="15">
        <f t="shared" si="74"/>
        <v>1.0078612471828945</v>
      </c>
      <c r="D930" s="15">
        <f t="shared" si="78"/>
        <v>10</v>
      </c>
      <c r="E930" s="2">
        <f t="shared" si="75"/>
        <v>4.9606937640855273</v>
      </c>
      <c r="F930" s="2">
        <v>5</v>
      </c>
      <c r="G930" s="2">
        <f t="shared" si="76"/>
        <v>-3.9306235914472687E-2</v>
      </c>
      <c r="H930" s="2" t="e">
        <f t="shared" si="77"/>
        <v>#NUM!</v>
      </c>
    </row>
    <row r="931" spans="1:8" x14ac:dyDescent="0.3">
      <c r="A931" s="2">
        <v>185720</v>
      </c>
      <c r="B931">
        <v>0.6441040745178932</v>
      </c>
      <c r="C931" s="15">
        <f t="shared" si="74"/>
        <v>0.96134936495207934</v>
      </c>
      <c r="D931" s="15">
        <f t="shared" si="78"/>
        <v>10</v>
      </c>
      <c r="E931" s="2">
        <f t="shared" si="75"/>
        <v>5.1932531752396036</v>
      </c>
      <c r="F931" s="2">
        <v>5</v>
      </c>
      <c r="G931" s="2">
        <f t="shared" si="76"/>
        <v>0.19325317523960361</v>
      </c>
      <c r="H931" s="2">
        <f t="shared" si="77"/>
        <v>2.5979672972034442</v>
      </c>
    </row>
    <row r="932" spans="1:8" x14ac:dyDescent="0.3">
      <c r="A932" s="2">
        <v>185920</v>
      </c>
      <c r="B932">
        <v>0.65088877362142006</v>
      </c>
      <c r="C932" s="15">
        <f t="shared" si="74"/>
        <v>0.97147578152450753</v>
      </c>
      <c r="D932" s="15">
        <f t="shared" si="78"/>
        <v>10</v>
      </c>
      <c r="E932" s="2">
        <f t="shared" si="75"/>
        <v>5.1426210923774622</v>
      </c>
      <c r="F932" s="2">
        <v>5</v>
      </c>
      <c r="G932" s="2">
        <f t="shared" si="76"/>
        <v>0.14262109237746223</v>
      </c>
      <c r="H932" s="2">
        <f t="shared" si="77"/>
        <v>2.8919795781376356</v>
      </c>
    </row>
    <row r="933" spans="1:8" x14ac:dyDescent="0.3">
      <c r="A933" s="2">
        <v>186120</v>
      </c>
      <c r="B933">
        <v>0.7140072588612163</v>
      </c>
      <c r="C933" s="15">
        <f t="shared" si="74"/>
        <v>1.0656824759122632</v>
      </c>
      <c r="D933" s="15">
        <f t="shared" si="78"/>
        <v>10</v>
      </c>
      <c r="E933" s="2">
        <f t="shared" si="75"/>
        <v>4.6715876204386841</v>
      </c>
      <c r="F933" s="2">
        <v>5</v>
      </c>
      <c r="G933" s="2">
        <f t="shared" si="76"/>
        <v>-0.32841237956131586</v>
      </c>
      <c r="H933" s="2" t="e">
        <f t="shared" si="77"/>
        <v>#NUM!</v>
      </c>
    </row>
    <row r="934" spans="1:8" x14ac:dyDescent="0.3">
      <c r="A934" s="2">
        <v>186320</v>
      </c>
      <c r="B934">
        <v>0.64193927142810459</v>
      </c>
      <c r="C934" s="15">
        <f t="shared" si="74"/>
        <v>0.95811831556433513</v>
      </c>
      <c r="D934" s="15">
        <f t="shared" si="78"/>
        <v>10</v>
      </c>
      <c r="E934" s="2">
        <f t="shared" si="75"/>
        <v>5.2094084221783241</v>
      </c>
      <c r="F934" s="2">
        <v>5</v>
      </c>
      <c r="G934" s="2">
        <f t="shared" si="76"/>
        <v>0.20940842217832412</v>
      </c>
      <c r="H934" s="2">
        <f t="shared" si="77"/>
        <v>2.5207878829792447</v>
      </c>
    </row>
    <row r="935" spans="1:8" x14ac:dyDescent="0.3">
      <c r="A935" s="2">
        <v>186520</v>
      </c>
      <c r="B935">
        <v>0.6628531941031941</v>
      </c>
      <c r="C935" s="15">
        <f t="shared" si="74"/>
        <v>0.98933312552715535</v>
      </c>
      <c r="D935" s="15">
        <f t="shared" si="78"/>
        <v>10</v>
      </c>
      <c r="E935" s="2">
        <f t="shared" si="75"/>
        <v>5.0533343723642234</v>
      </c>
      <c r="F935" s="2">
        <v>5</v>
      </c>
      <c r="G935" s="2">
        <f t="shared" si="76"/>
        <v>5.3334372364223448E-2</v>
      </c>
      <c r="H935" s="2">
        <f t="shared" si="77"/>
        <v>3.8580753873761209</v>
      </c>
    </row>
    <row r="936" spans="1:8" x14ac:dyDescent="0.3">
      <c r="A936" s="2">
        <v>186720</v>
      </c>
      <c r="B936">
        <v>0.6638746270949899</v>
      </c>
      <c r="C936" s="15">
        <f t="shared" si="74"/>
        <v>0.99085765238058188</v>
      </c>
      <c r="D936" s="15">
        <f t="shared" si="78"/>
        <v>10</v>
      </c>
      <c r="E936" s="2">
        <f t="shared" si="75"/>
        <v>5.0457117380970908</v>
      </c>
      <c r="F936" s="2">
        <v>5</v>
      </c>
      <c r="G936" s="2">
        <f t="shared" si="76"/>
        <v>4.5711738097090837E-2</v>
      </c>
      <c r="H936" s="2">
        <f t="shared" si="77"/>
        <v>4.0107917041359693</v>
      </c>
    </row>
    <row r="937" spans="1:8" x14ac:dyDescent="0.3">
      <c r="A937" s="2">
        <v>186920</v>
      </c>
      <c r="B937">
        <v>0.66462424801858855</v>
      </c>
      <c r="C937" s="15">
        <f t="shared" si="74"/>
        <v>0.99197648957998286</v>
      </c>
      <c r="D937" s="15">
        <f t="shared" si="78"/>
        <v>10</v>
      </c>
      <c r="E937" s="2">
        <f t="shared" si="75"/>
        <v>5.0401175521000861</v>
      </c>
      <c r="F937" s="2">
        <v>5</v>
      </c>
      <c r="G937" s="2">
        <f t="shared" si="76"/>
        <v>4.0117552100086051E-2</v>
      </c>
      <c r="H937" s="2">
        <f t="shared" si="77"/>
        <v>4.1402235572850632</v>
      </c>
    </row>
    <row r="938" spans="1:8" x14ac:dyDescent="0.3">
      <c r="A938" s="2">
        <v>187120</v>
      </c>
      <c r="B938">
        <v>0.64344813468320572</v>
      </c>
      <c r="C938" s="15">
        <f t="shared" si="74"/>
        <v>0.96037035027344131</v>
      </c>
      <c r="D938" s="15">
        <f t="shared" si="78"/>
        <v>10</v>
      </c>
      <c r="E938" s="2">
        <f t="shared" si="75"/>
        <v>5.1981482486327932</v>
      </c>
      <c r="F938" s="2">
        <v>5</v>
      </c>
      <c r="G938" s="2">
        <f t="shared" si="76"/>
        <v>0.19814824863279323</v>
      </c>
      <c r="H938" s="2">
        <f t="shared" si="77"/>
        <v>2.5738950735522441</v>
      </c>
    </row>
    <row r="939" spans="1:8" x14ac:dyDescent="0.3">
      <c r="A939" s="2">
        <v>187320</v>
      </c>
      <c r="B939">
        <v>0.65807896153955159</v>
      </c>
      <c r="C939" s="15">
        <f t="shared" si="74"/>
        <v>0.98220740528291273</v>
      </c>
      <c r="D939" s="15">
        <f t="shared" si="78"/>
        <v>10</v>
      </c>
      <c r="E939" s="2">
        <f t="shared" si="75"/>
        <v>5.0889629735854367</v>
      </c>
      <c r="F939" s="2">
        <v>5</v>
      </c>
      <c r="G939" s="2">
        <f t="shared" si="76"/>
        <v>8.89629735854367E-2</v>
      </c>
      <c r="H939" s="2">
        <f t="shared" si="77"/>
        <v>3.3534619141893662</v>
      </c>
    </row>
    <row r="940" spans="1:8" x14ac:dyDescent="0.3">
      <c r="A940" s="2">
        <v>187520</v>
      </c>
      <c r="B940">
        <v>0.65977036339401041</v>
      </c>
      <c r="C940" s="15">
        <f t="shared" si="74"/>
        <v>0.98473188566270209</v>
      </c>
      <c r="D940" s="15">
        <f t="shared" si="78"/>
        <v>10</v>
      </c>
      <c r="E940" s="2">
        <f t="shared" si="75"/>
        <v>5.0763405716864893</v>
      </c>
      <c r="F940" s="2">
        <v>5</v>
      </c>
      <c r="G940" s="2">
        <f t="shared" si="76"/>
        <v>7.6340571686489334E-2</v>
      </c>
      <c r="H940" s="2">
        <f t="shared" si="77"/>
        <v>3.5039942045468173</v>
      </c>
    </row>
    <row r="941" spans="1:8" x14ac:dyDescent="0.3">
      <c r="A941" s="2">
        <v>187720</v>
      </c>
      <c r="B941">
        <v>0.62971615647007328</v>
      </c>
      <c r="C941" s="15">
        <f t="shared" si="74"/>
        <v>0.93987486040309443</v>
      </c>
      <c r="D941" s="15">
        <f t="shared" si="78"/>
        <v>10</v>
      </c>
      <c r="E941" s="2">
        <f t="shared" si="75"/>
        <v>5.3006256979845281</v>
      </c>
      <c r="F941" s="2">
        <v>5</v>
      </c>
      <c r="G941" s="2">
        <f t="shared" si="76"/>
        <v>0.3006256979845281</v>
      </c>
      <c r="H941" s="2">
        <f t="shared" si="77"/>
        <v>2.1765670056002899</v>
      </c>
    </row>
    <row r="942" spans="1:8" x14ac:dyDescent="0.3">
      <c r="A942" s="2">
        <v>187920</v>
      </c>
      <c r="B942">
        <v>0.68574577826531791</v>
      </c>
      <c r="C942" s="15">
        <f t="shared" si="74"/>
        <v>1.0235011615900267</v>
      </c>
      <c r="D942" s="15">
        <f t="shared" si="78"/>
        <v>10</v>
      </c>
      <c r="E942" s="2">
        <f t="shared" si="75"/>
        <v>4.882494192049867</v>
      </c>
      <c r="F942" s="2">
        <v>5</v>
      </c>
      <c r="G942" s="2">
        <f t="shared" si="76"/>
        <v>-0.11750580795013299</v>
      </c>
      <c r="H942" s="2" t="e">
        <f t="shared" si="77"/>
        <v>#NUM!</v>
      </c>
    </row>
    <row r="943" spans="1:8" x14ac:dyDescent="0.3">
      <c r="A943" s="2">
        <v>188120</v>
      </c>
      <c r="B943">
        <v>0.68797074857768914</v>
      </c>
      <c r="C943" s="15">
        <f t="shared" si="74"/>
        <v>1.0268220128025209</v>
      </c>
      <c r="D943" s="15">
        <f t="shared" si="78"/>
        <v>10</v>
      </c>
      <c r="E943" s="2">
        <f t="shared" si="75"/>
        <v>4.8658899359873953</v>
      </c>
      <c r="F943" s="2">
        <v>5</v>
      </c>
      <c r="G943" s="2">
        <f t="shared" si="76"/>
        <v>-0.13411006401260472</v>
      </c>
      <c r="H943" s="2" t="e">
        <f t="shared" si="77"/>
        <v>#NUM!</v>
      </c>
    </row>
    <row r="944" spans="1:8" x14ac:dyDescent="0.3">
      <c r="A944" s="2">
        <v>188320</v>
      </c>
      <c r="B944">
        <v>0.66817472979465165</v>
      </c>
      <c r="C944" s="15">
        <f t="shared" si="74"/>
        <v>0.9972757161114203</v>
      </c>
      <c r="D944" s="15">
        <f t="shared" si="78"/>
        <v>10</v>
      </c>
      <c r="E944" s="2">
        <f t="shared" si="75"/>
        <v>5.0136214194428987</v>
      </c>
      <c r="F944" s="2">
        <v>5</v>
      </c>
      <c r="G944" s="2">
        <f t="shared" si="76"/>
        <v>1.3621419442898741E-2</v>
      </c>
      <c r="H944" s="2">
        <f t="shared" si="77"/>
        <v>5.2151230777780198</v>
      </c>
    </row>
    <row r="945" spans="1:8" x14ac:dyDescent="0.3">
      <c r="A945" s="2">
        <v>188520</v>
      </c>
      <c r="B945">
        <v>0.66537938673782793</v>
      </c>
      <c r="C945" s="15">
        <f t="shared" si="74"/>
        <v>0.99310356229526553</v>
      </c>
      <c r="D945" s="15">
        <f t="shared" si="78"/>
        <v>10</v>
      </c>
      <c r="E945" s="2">
        <f t="shared" si="75"/>
        <v>5.0344821885236719</v>
      </c>
      <c r="F945" s="2">
        <v>5</v>
      </c>
      <c r="G945" s="2">
        <f t="shared" si="76"/>
        <v>3.4482188523671908E-2</v>
      </c>
      <c r="H945" s="2">
        <f t="shared" si="77"/>
        <v>4.290475860860119</v>
      </c>
    </row>
    <row r="946" spans="1:8" x14ac:dyDescent="0.3">
      <c r="A946" s="2">
        <v>188720</v>
      </c>
      <c r="B946">
        <v>0.64429921039581928</v>
      </c>
      <c r="C946" s="15">
        <f t="shared" si="74"/>
        <v>0.96164061253107347</v>
      </c>
      <c r="D946" s="15">
        <f t="shared" si="78"/>
        <v>10</v>
      </c>
      <c r="E946" s="2">
        <f t="shared" si="75"/>
        <v>5.1917969373446322</v>
      </c>
      <c r="F946" s="2">
        <v>5</v>
      </c>
      <c r="G946" s="2">
        <f t="shared" si="76"/>
        <v>0.19179693734463221</v>
      </c>
      <c r="H946" s="2">
        <f t="shared" si="77"/>
        <v>2.6052507720196991</v>
      </c>
    </row>
    <row r="947" spans="1:8" x14ac:dyDescent="0.3">
      <c r="A947" s="2">
        <v>188920</v>
      </c>
      <c r="B947">
        <v>0.69096375645716046</v>
      </c>
      <c r="C947" s="15">
        <f t="shared" ref="C947:C1002" si="79">B947/$J$27</f>
        <v>1.0312891887420306</v>
      </c>
      <c r="D947" s="15">
        <f t="shared" si="78"/>
        <v>10</v>
      </c>
      <c r="E947" s="2">
        <f t="shared" ref="E947:E1002" si="80">D947-(F947*C947)</f>
        <v>4.8435540562898467</v>
      </c>
      <c r="F947" s="2">
        <v>5</v>
      </c>
      <c r="G947" s="2">
        <f t="shared" ref="G947:G1002" si="81">F947-(F947*C947)</f>
        <v>-0.1564459437101533</v>
      </c>
      <c r="H947" s="2" t="e">
        <f t="shared" ref="H947:H1002" si="82">LN((F947*E947)/(D947*G947))</f>
        <v>#NUM!</v>
      </c>
    </row>
    <row r="948" spans="1:8" x14ac:dyDescent="0.3">
      <c r="A948" s="2">
        <v>189120</v>
      </c>
      <c r="B948">
        <v>0.64257201672399022</v>
      </c>
      <c r="C948" s="15">
        <f t="shared" si="79"/>
        <v>0.95906271152834355</v>
      </c>
      <c r="D948" s="15">
        <f t="shared" si="78"/>
        <v>10</v>
      </c>
      <c r="E948" s="2">
        <f t="shared" si="80"/>
        <v>5.2046864423582822</v>
      </c>
      <c r="F948" s="2">
        <v>5</v>
      </c>
      <c r="G948" s="2">
        <f t="shared" si="81"/>
        <v>0.20468644235828215</v>
      </c>
      <c r="H948" s="2">
        <f t="shared" si="82"/>
        <v>2.5426882983410311</v>
      </c>
    </row>
    <row r="949" spans="1:8" x14ac:dyDescent="0.3">
      <c r="A949" s="2">
        <v>189320</v>
      </c>
      <c r="B949">
        <v>0.67277517378561691</v>
      </c>
      <c r="C949" s="15">
        <f t="shared" si="79"/>
        <v>1.0041420504262939</v>
      </c>
      <c r="D949" s="15">
        <f t="shared" si="78"/>
        <v>10</v>
      </c>
      <c r="E949" s="2">
        <f t="shared" si="80"/>
        <v>4.9792897478685303</v>
      </c>
      <c r="F949" s="2">
        <v>5</v>
      </c>
      <c r="G949" s="2">
        <f t="shared" si="81"/>
        <v>-2.0710252131469709E-2</v>
      </c>
      <c r="H949" s="2" t="e">
        <f t="shared" si="82"/>
        <v>#NUM!</v>
      </c>
    </row>
    <row r="950" spans="1:8" x14ac:dyDescent="0.3">
      <c r="A950" s="2">
        <v>189520</v>
      </c>
      <c r="B950">
        <v>0.64140150883522573</v>
      </c>
      <c r="C950" s="15">
        <f t="shared" si="79"/>
        <v>0.95731568482869511</v>
      </c>
      <c r="D950" s="15">
        <f t="shared" si="78"/>
        <v>10</v>
      </c>
      <c r="E950" s="2">
        <f t="shared" si="80"/>
        <v>5.2134215758565245</v>
      </c>
      <c r="F950" s="2">
        <v>5</v>
      </c>
      <c r="G950" s="2">
        <f t="shared" si="81"/>
        <v>0.21342157585652455</v>
      </c>
      <c r="H950" s="2">
        <f t="shared" si="82"/>
        <v>2.5025750320542515</v>
      </c>
    </row>
    <row r="951" spans="1:8" x14ac:dyDescent="0.3">
      <c r="A951" s="2">
        <v>189720</v>
      </c>
      <c r="B951">
        <v>0.67633178115001324</v>
      </c>
      <c r="C951" s="15">
        <f t="shared" si="79"/>
        <v>1.0094504196268854</v>
      </c>
      <c r="D951" s="15">
        <f t="shared" si="78"/>
        <v>10</v>
      </c>
      <c r="E951" s="2">
        <f t="shared" si="80"/>
        <v>4.9527479018655729</v>
      </c>
      <c r="F951" s="2">
        <v>5</v>
      </c>
      <c r="G951" s="2">
        <f t="shared" si="81"/>
        <v>-4.7252098134427101E-2</v>
      </c>
      <c r="H951" s="2" t="e">
        <f t="shared" si="82"/>
        <v>#NUM!</v>
      </c>
    </row>
    <row r="952" spans="1:8" x14ac:dyDescent="0.3">
      <c r="A952" s="2">
        <v>189920</v>
      </c>
      <c r="B952">
        <v>0.62269731747165835</v>
      </c>
      <c r="C952" s="15">
        <f t="shared" si="79"/>
        <v>0.92939898130098253</v>
      </c>
      <c r="D952" s="15">
        <f t="shared" si="78"/>
        <v>10</v>
      </c>
      <c r="E952" s="2">
        <f t="shared" si="80"/>
        <v>5.3530050934950877</v>
      </c>
      <c r="F952" s="2">
        <v>5</v>
      </c>
      <c r="G952" s="2">
        <f t="shared" si="81"/>
        <v>0.35300509349508769</v>
      </c>
      <c r="H952" s="2">
        <f t="shared" si="82"/>
        <v>2.0257837153608245</v>
      </c>
    </row>
    <row r="953" spans="1:8" x14ac:dyDescent="0.3">
      <c r="A953" s="2">
        <v>190120</v>
      </c>
      <c r="B953">
        <v>0.66084202378476287</v>
      </c>
      <c r="C953" s="15">
        <f t="shared" si="79"/>
        <v>0.98633137878322807</v>
      </c>
      <c r="D953" s="15">
        <f t="shared" si="78"/>
        <v>10</v>
      </c>
      <c r="E953" s="2">
        <f t="shared" si="80"/>
        <v>5.0683431060838595</v>
      </c>
      <c r="F953" s="2">
        <v>5</v>
      </c>
      <c r="G953" s="2">
        <f t="shared" si="81"/>
        <v>6.8343106083859517E-2</v>
      </c>
      <c r="H953" s="2">
        <f t="shared" si="82"/>
        <v>3.6130813629737522</v>
      </c>
    </row>
    <row r="954" spans="1:8" x14ac:dyDescent="0.3">
      <c r="A954" s="2">
        <v>190320</v>
      </c>
      <c r="B954">
        <v>0.64829269398457035</v>
      </c>
      <c r="C954" s="15">
        <f t="shared" si="79"/>
        <v>0.96760103579786616</v>
      </c>
      <c r="D954" s="15">
        <f t="shared" si="78"/>
        <v>10</v>
      </c>
      <c r="E954" s="2">
        <f t="shared" si="80"/>
        <v>5.1619948210106692</v>
      </c>
      <c r="F954" s="2">
        <v>5</v>
      </c>
      <c r="G954" s="2">
        <f t="shared" si="81"/>
        <v>0.1619948210106692</v>
      </c>
      <c r="H954" s="2">
        <f t="shared" si="82"/>
        <v>2.7683668307754612</v>
      </c>
    </row>
    <row r="955" spans="1:8" x14ac:dyDescent="0.3">
      <c r="A955" s="2">
        <v>190520</v>
      </c>
      <c r="B955">
        <v>0.66309110530353266</v>
      </c>
      <c r="C955" s="15">
        <f t="shared" si="79"/>
        <v>0.98968821687094422</v>
      </c>
      <c r="D955" s="15">
        <f t="shared" si="78"/>
        <v>10</v>
      </c>
      <c r="E955" s="2">
        <f t="shared" si="80"/>
        <v>5.0515589156452787</v>
      </c>
      <c r="F955" s="2">
        <v>5</v>
      </c>
      <c r="G955" s="2">
        <f t="shared" si="81"/>
        <v>5.1558915645278702E-2</v>
      </c>
      <c r="H955" s="2">
        <f t="shared" si="82"/>
        <v>3.8915798433195778</v>
      </c>
    </row>
    <row r="956" spans="1:8" x14ac:dyDescent="0.3">
      <c r="A956" s="2">
        <v>190720</v>
      </c>
      <c r="B956">
        <v>0.68654781535525755</v>
      </c>
      <c r="C956" s="15">
        <f t="shared" si="79"/>
        <v>1.0246982318735187</v>
      </c>
      <c r="D956" s="15">
        <f t="shared" si="78"/>
        <v>10</v>
      </c>
      <c r="E956" s="2">
        <f t="shared" si="80"/>
        <v>4.8765088406324066</v>
      </c>
      <c r="F956" s="2">
        <v>5</v>
      </c>
      <c r="G956" s="2">
        <f t="shared" si="81"/>
        <v>-0.12349115936759336</v>
      </c>
      <c r="H956" s="2" t="e">
        <f t="shared" si="82"/>
        <v>#NUM!</v>
      </c>
    </row>
    <row r="957" spans="1:8" x14ac:dyDescent="0.3">
      <c r="A957" s="2">
        <v>190920</v>
      </c>
      <c r="B957">
        <v>0.67326584215751162</v>
      </c>
      <c r="C957" s="15">
        <f t="shared" si="79"/>
        <v>1.0048743912798681</v>
      </c>
      <c r="D957" s="15">
        <f t="shared" si="78"/>
        <v>10</v>
      </c>
      <c r="E957" s="2">
        <f t="shared" si="80"/>
        <v>4.9756280436006595</v>
      </c>
      <c r="F957" s="2">
        <v>5</v>
      </c>
      <c r="G957" s="2">
        <f t="shared" si="81"/>
        <v>-2.4371956399340533E-2</v>
      </c>
      <c r="H957" s="2" t="e">
        <f t="shared" si="82"/>
        <v>#NUM!</v>
      </c>
    </row>
    <row r="958" spans="1:8" x14ac:dyDescent="0.3">
      <c r="A958" s="2">
        <v>191120</v>
      </c>
      <c r="B958">
        <v>0.66412169919632602</v>
      </c>
      <c r="C958" s="15">
        <f t="shared" si="79"/>
        <v>0.99122641671093425</v>
      </c>
      <c r="D958" s="15">
        <f t="shared" si="78"/>
        <v>10</v>
      </c>
      <c r="E958" s="2">
        <f t="shared" si="80"/>
        <v>5.0438679164453291</v>
      </c>
      <c r="F958" s="2">
        <v>5</v>
      </c>
      <c r="G958" s="2">
        <f t="shared" si="81"/>
        <v>4.3867916445329058E-2</v>
      </c>
      <c r="H958" s="2">
        <f t="shared" si="82"/>
        <v>4.0515981096979523</v>
      </c>
    </row>
    <row r="959" spans="1:8" x14ac:dyDescent="0.3">
      <c r="A959" s="2">
        <v>191320</v>
      </c>
      <c r="B959">
        <v>0.65449461911795737</v>
      </c>
      <c r="C959" s="15">
        <f t="shared" si="79"/>
        <v>0.97685764047456314</v>
      </c>
      <c r="D959" s="15">
        <f t="shared" si="78"/>
        <v>10</v>
      </c>
      <c r="E959" s="2">
        <f t="shared" si="80"/>
        <v>5.115711797627184</v>
      </c>
      <c r="F959" s="2">
        <v>5</v>
      </c>
      <c r="G959" s="2">
        <f t="shared" si="81"/>
        <v>0.11571179762718398</v>
      </c>
      <c r="H959" s="2">
        <f t="shared" si="82"/>
        <v>3.0958220506227776</v>
      </c>
    </row>
    <row r="960" spans="1:8" x14ac:dyDescent="0.3">
      <c r="A960" s="2">
        <v>191520</v>
      </c>
      <c r="B960">
        <v>0.67256088917356627</v>
      </c>
      <c r="C960" s="15">
        <f t="shared" si="79"/>
        <v>1.0038222226471138</v>
      </c>
      <c r="D960" s="15">
        <f t="shared" si="78"/>
        <v>10</v>
      </c>
      <c r="E960" s="2">
        <f t="shared" si="80"/>
        <v>4.980888886764431</v>
      </c>
      <c r="F960" s="2">
        <v>5</v>
      </c>
      <c r="G960" s="2">
        <f t="shared" si="81"/>
        <v>-1.9111113235569022E-2</v>
      </c>
      <c r="H960" s="2" t="e">
        <f t="shared" si="82"/>
        <v>#NUM!</v>
      </c>
    </row>
    <row r="961" spans="1:8" x14ac:dyDescent="0.3">
      <c r="A961" s="2">
        <v>191720</v>
      </c>
      <c r="B961">
        <v>0.67550187120369232</v>
      </c>
      <c r="C961" s="15">
        <f t="shared" si="79"/>
        <v>1.0082117480652124</v>
      </c>
      <c r="D961" s="15">
        <f t="shared" si="78"/>
        <v>10</v>
      </c>
      <c r="E961" s="2">
        <f t="shared" si="80"/>
        <v>4.9589412596739377</v>
      </c>
      <c r="F961" s="2">
        <v>5</v>
      </c>
      <c r="G961" s="2">
        <f t="shared" si="81"/>
        <v>-4.1058740326062271E-2</v>
      </c>
      <c r="H961" s="2" t="e">
        <f t="shared" si="82"/>
        <v>#NUM!</v>
      </c>
    </row>
    <row r="962" spans="1:8" x14ac:dyDescent="0.3">
      <c r="A962" s="2">
        <v>191920</v>
      </c>
      <c r="B962">
        <v>0.67423584143950166</v>
      </c>
      <c r="C962" s="15">
        <f t="shared" si="79"/>
        <v>1.0063221514022411</v>
      </c>
      <c r="D962" s="15">
        <f t="shared" si="78"/>
        <v>10</v>
      </c>
      <c r="E962" s="2">
        <f t="shared" si="80"/>
        <v>4.9683892429887946</v>
      </c>
      <c r="F962" s="2">
        <v>5</v>
      </c>
      <c r="G962" s="2">
        <f t="shared" si="81"/>
        <v>-3.1610757011205415E-2</v>
      </c>
      <c r="H962" s="2" t="e">
        <f t="shared" si="82"/>
        <v>#NUM!</v>
      </c>
    </row>
    <row r="963" spans="1:8" x14ac:dyDescent="0.3">
      <c r="A963" s="2">
        <v>192120</v>
      </c>
      <c r="B963">
        <v>0.67129367107617333</v>
      </c>
      <c r="C963" s="15">
        <f t="shared" si="79"/>
        <v>1.0019308523524975</v>
      </c>
      <c r="D963" s="15">
        <f t="shared" ref="D963:D1002" si="83">$J$28</f>
        <v>10</v>
      </c>
      <c r="E963" s="2">
        <f t="shared" si="80"/>
        <v>4.9903457382375125</v>
      </c>
      <c r="F963" s="2">
        <v>5</v>
      </c>
      <c r="G963" s="2">
        <f t="shared" si="81"/>
        <v>-9.6542617624875149E-3</v>
      </c>
      <c r="H963" s="2" t="e">
        <f t="shared" si="82"/>
        <v>#NUM!</v>
      </c>
    </row>
    <row r="964" spans="1:8" x14ac:dyDescent="0.3">
      <c r="A964" s="2">
        <v>192320</v>
      </c>
      <c r="B964">
        <v>0.66405369389447633</v>
      </c>
      <c r="C964" s="15">
        <f t="shared" si="79"/>
        <v>0.99112491626041233</v>
      </c>
      <c r="D964" s="15">
        <f t="shared" si="83"/>
        <v>10</v>
      </c>
      <c r="E964" s="2">
        <f t="shared" si="80"/>
        <v>5.0443754186979382</v>
      </c>
      <c r="F964" s="2">
        <v>5</v>
      </c>
      <c r="G964" s="2">
        <f t="shared" si="81"/>
        <v>4.4375418697938152E-2</v>
      </c>
      <c r="H964" s="2">
        <f t="shared" si="82"/>
        <v>4.0401962593240643</v>
      </c>
    </row>
    <row r="965" spans="1:8" x14ac:dyDescent="0.3">
      <c r="A965" s="2">
        <v>192520</v>
      </c>
      <c r="B965">
        <v>0.66602728666299038</v>
      </c>
      <c r="C965" s="15">
        <f t="shared" si="79"/>
        <v>0.99407057710894076</v>
      </c>
      <c r="D965" s="15">
        <f t="shared" si="83"/>
        <v>10</v>
      </c>
      <c r="E965" s="2">
        <f t="shared" si="80"/>
        <v>5.0296471144552966</v>
      </c>
      <c r="F965" s="2">
        <v>5</v>
      </c>
      <c r="G965" s="2">
        <f t="shared" si="81"/>
        <v>2.9647114455296553E-2</v>
      </c>
      <c r="H965" s="2">
        <f t="shared" si="82"/>
        <v>4.4405931234191431</v>
      </c>
    </row>
    <row r="966" spans="1:8" x14ac:dyDescent="0.3">
      <c r="A966" s="2">
        <v>192720</v>
      </c>
      <c r="B966">
        <v>0.6542442263621765</v>
      </c>
      <c r="C966" s="15">
        <f t="shared" si="79"/>
        <v>0.976483919943547</v>
      </c>
      <c r="D966" s="15">
        <f t="shared" si="83"/>
        <v>10</v>
      </c>
      <c r="E966" s="2">
        <f t="shared" si="80"/>
        <v>5.1175804002822654</v>
      </c>
      <c r="F966" s="2">
        <v>5</v>
      </c>
      <c r="G966" s="2">
        <f t="shared" si="81"/>
        <v>0.11758040028226535</v>
      </c>
      <c r="H966" s="2">
        <f t="shared" si="82"/>
        <v>3.0801674903954859</v>
      </c>
    </row>
    <row r="967" spans="1:8" x14ac:dyDescent="0.3">
      <c r="A967" s="2">
        <v>192920</v>
      </c>
      <c r="B967">
        <v>0.66417228167525433</v>
      </c>
      <c r="C967" s="15">
        <f t="shared" si="79"/>
        <v>0.99130191294814074</v>
      </c>
      <c r="D967" s="15">
        <f t="shared" si="83"/>
        <v>10</v>
      </c>
      <c r="E967" s="2">
        <f t="shared" si="80"/>
        <v>5.0434904352592964</v>
      </c>
      <c r="F967" s="2">
        <v>5</v>
      </c>
      <c r="G967" s="2">
        <f t="shared" si="81"/>
        <v>4.3490435259296412E-2</v>
      </c>
      <c r="H967" s="2">
        <f t="shared" si="82"/>
        <v>4.0601654526630613</v>
      </c>
    </row>
    <row r="968" spans="1:8" x14ac:dyDescent="0.3">
      <c r="A968" s="2">
        <v>193120</v>
      </c>
      <c r="B968">
        <v>0.66141746348907415</v>
      </c>
      <c r="C968" s="15">
        <f t="shared" si="79"/>
        <v>0.98719024401354349</v>
      </c>
      <c r="D968" s="15">
        <f t="shared" si="83"/>
        <v>10</v>
      </c>
      <c r="E968" s="2">
        <f t="shared" si="80"/>
        <v>5.0640487799322829</v>
      </c>
      <c r="F968" s="2">
        <v>5</v>
      </c>
      <c r="G968" s="2">
        <f t="shared" si="81"/>
        <v>6.4048779932282862E-2</v>
      </c>
      <c r="H968" s="2">
        <f t="shared" si="82"/>
        <v>3.6771294364207092</v>
      </c>
    </row>
    <row r="969" spans="1:8" x14ac:dyDescent="0.3">
      <c r="A969" s="2">
        <v>193320</v>
      </c>
      <c r="B969">
        <v>0.66263588046919697</v>
      </c>
      <c r="C969" s="15">
        <f t="shared" si="79"/>
        <v>0.9890087768196969</v>
      </c>
      <c r="D969" s="15">
        <f t="shared" si="83"/>
        <v>10</v>
      </c>
      <c r="E969" s="2">
        <f t="shared" si="80"/>
        <v>5.0549561159015157</v>
      </c>
      <c r="F969" s="2">
        <v>5</v>
      </c>
      <c r="G969" s="2">
        <f t="shared" si="81"/>
        <v>5.4956115901515723E-2</v>
      </c>
      <c r="H969" s="2">
        <f t="shared" si="82"/>
        <v>3.8284422954848694</v>
      </c>
    </row>
    <row r="970" spans="1:8" x14ac:dyDescent="0.3">
      <c r="A970" s="2">
        <v>193520</v>
      </c>
      <c r="B970">
        <v>0.65564393508414442</v>
      </c>
      <c r="C970" s="15">
        <f t="shared" si="79"/>
        <v>0.97857303743902146</v>
      </c>
      <c r="D970" s="15">
        <f t="shared" si="83"/>
        <v>10</v>
      </c>
      <c r="E970" s="2">
        <f t="shared" si="80"/>
        <v>5.107134812804893</v>
      </c>
      <c r="F970" s="2">
        <v>5</v>
      </c>
      <c r="G970" s="2">
        <f t="shared" si="81"/>
        <v>0.10713481280489301</v>
      </c>
      <c r="H970" s="2">
        <f t="shared" si="82"/>
        <v>3.1711586692218319</v>
      </c>
    </row>
    <row r="971" spans="1:8" x14ac:dyDescent="0.3">
      <c r="A971" s="2">
        <v>193720</v>
      </c>
      <c r="B971">
        <v>0.67461422266978643</v>
      </c>
      <c r="C971" s="15">
        <f t="shared" si="79"/>
        <v>1.0068868995071438</v>
      </c>
      <c r="D971" s="15">
        <f t="shared" si="83"/>
        <v>10</v>
      </c>
      <c r="E971" s="2">
        <f t="shared" si="80"/>
        <v>4.9655655024642806</v>
      </c>
      <c r="F971" s="2">
        <v>5</v>
      </c>
      <c r="G971" s="2">
        <f t="shared" si="81"/>
        <v>-3.4434497535719366E-2</v>
      </c>
      <c r="H971" s="2" t="e">
        <f t="shared" si="82"/>
        <v>#NUM!</v>
      </c>
    </row>
    <row r="972" spans="1:8" x14ac:dyDescent="0.3">
      <c r="A972" s="2">
        <v>193920</v>
      </c>
      <c r="B972">
        <v>0.65801162216842057</v>
      </c>
      <c r="C972" s="15">
        <f t="shared" si="79"/>
        <v>0.98210689875883661</v>
      </c>
      <c r="D972" s="15">
        <f t="shared" si="83"/>
        <v>10</v>
      </c>
      <c r="E972" s="2">
        <f t="shared" si="80"/>
        <v>5.0894655062058174</v>
      </c>
      <c r="F972" s="2">
        <v>5</v>
      </c>
      <c r="G972" s="2">
        <f t="shared" si="81"/>
        <v>8.9465506205817391E-2</v>
      </c>
      <c r="H972" s="2">
        <f t="shared" si="82"/>
        <v>3.3479277693954481</v>
      </c>
    </row>
    <row r="973" spans="1:8" x14ac:dyDescent="0.3">
      <c r="A973" s="2">
        <v>194120</v>
      </c>
      <c r="B973">
        <v>0.67529489735380732</v>
      </c>
      <c r="C973" s="15">
        <f t="shared" si="79"/>
        <v>1.0079028318713541</v>
      </c>
      <c r="D973" s="15">
        <f t="shared" si="83"/>
        <v>10</v>
      </c>
      <c r="E973" s="2">
        <f t="shared" si="80"/>
        <v>4.9604858406432299</v>
      </c>
      <c r="F973" s="2">
        <v>5</v>
      </c>
      <c r="G973" s="2">
        <f t="shared" si="81"/>
        <v>-3.9514159356770051E-2</v>
      </c>
      <c r="H973" s="2" t="e">
        <f t="shared" si="82"/>
        <v>#NUM!</v>
      </c>
    </row>
    <row r="974" spans="1:8" x14ac:dyDescent="0.3">
      <c r="A974" s="2">
        <v>194320</v>
      </c>
      <c r="B974">
        <v>0.67177120371315169</v>
      </c>
      <c r="C974" s="15">
        <f t="shared" si="79"/>
        <v>1.0026435876315696</v>
      </c>
      <c r="D974" s="15">
        <f t="shared" si="83"/>
        <v>10</v>
      </c>
      <c r="E974" s="2">
        <f t="shared" si="80"/>
        <v>4.9867820618421526</v>
      </c>
      <c r="F974" s="2">
        <v>5</v>
      </c>
      <c r="G974" s="2">
        <f t="shared" si="81"/>
        <v>-1.3217938157847442E-2</v>
      </c>
      <c r="H974" s="2" t="e">
        <f t="shared" si="82"/>
        <v>#NUM!</v>
      </c>
    </row>
    <row r="975" spans="1:8" x14ac:dyDescent="0.3">
      <c r="A975" s="2">
        <v>194520</v>
      </c>
      <c r="B975">
        <v>0.66587877764646297</v>
      </c>
      <c r="C975" s="15">
        <f t="shared" si="79"/>
        <v>0.99384892186039242</v>
      </c>
      <c r="D975" s="15">
        <f t="shared" si="83"/>
        <v>10</v>
      </c>
      <c r="E975" s="2">
        <f t="shared" si="80"/>
        <v>5.0307553906980376</v>
      </c>
      <c r="F975" s="2">
        <v>5</v>
      </c>
      <c r="G975" s="2">
        <f t="shared" si="81"/>
        <v>3.0755390698037566E-2</v>
      </c>
      <c r="H975" s="2">
        <f t="shared" si="82"/>
        <v>4.4041129621942758</v>
      </c>
    </row>
    <row r="976" spans="1:8" x14ac:dyDescent="0.3">
      <c r="A976" s="2">
        <v>194720</v>
      </c>
      <c r="B976">
        <v>0.65198292217624165</v>
      </c>
      <c r="C976" s="15">
        <f t="shared" si="79"/>
        <v>0.97310883906901735</v>
      </c>
      <c r="D976" s="15">
        <f t="shared" si="83"/>
        <v>10</v>
      </c>
      <c r="E976" s="2">
        <f t="shared" si="80"/>
        <v>5.1344558046549134</v>
      </c>
      <c r="F976" s="2">
        <v>5</v>
      </c>
      <c r="G976" s="2">
        <f t="shared" si="81"/>
        <v>0.13445580465491336</v>
      </c>
      <c r="H976" s="2">
        <f t="shared" si="82"/>
        <v>2.9493464033967061</v>
      </c>
    </row>
    <row r="977" spans="1:8" x14ac:dyDescent="0.3">
      <c r="A977" s="2">
        <v>194920</v>
      </c>
      <c r="B977">
        <v>0.67469090140547394</v>
      </c>
      <c r="C977" s="15">
        <f t="shared" si="79"/>
        <v>1.0070013453813043</v>
      </c>
      <c r="D977" s="15">
        <f t="shared" si="83"/>
        <v>10</v>
      </c>
      <c r="E977" s="2">
        <f t="shared" si="80"/>
        <v>4.9649932730934783</v>
      </c>
      <c r="F977" s="2">
        <v>5</v>
      </c>
      <c r="G977" s="2">
        <f t="shared" si="81"/>
        <v>-3.5006726906521735E-2</v>
      </c>
      <c r="H977" s="2" t="e">
        <f t="shared" si="82"/>
        <v>#NUM!</v>
      </c>
    </row>
    <row r="978" spans="1:8" x14ac:dyDescent="0.3">
      <c r="A978" s="2">
        <v>195120</v>
      </c>
      <c r="B978">
        <v>0.6408226531291612</v>
      </c>
      <c r="C978" s="15">
        <f t="shared" si="79"/>
        <v>0.95645172108830023</v>
      </c>
      <c r="D978" s="15">
        <f t="shared" si="83"/>
        <v>10</v>
      </c>
      <c r="E978" s="2">
        <f t="shared" si="80"/>
        <v>5.2177413945584989</v>
      </c>
      <c r="F978" s="2">
        <v>5</v>
      </c>
      <c r="G978" s="2">
        <f t="shared" si="81"/>
        <v>0.21774139455849895</v>
      </c>
      <c r="H978" s="2">
        <f t="shared" si="82"/>
        <v>2.4833646285191673</v>
      </c>
    </row>
    <row r="979" spans="1:8" x14ac:dyDescent="0.3">
      <c r="A979" s="2">
        <v>195320</v>
      </c>
      <c r="B979">
        <v>0.6573855878634639</v>
      </c>
      <c r="C979" s="15">
        <f t="shared" si="79"/>
        <v>0.98117251919919979</v>
      </c>
      <c r="D979" s="15">
        <f t="shared" si="83"/>
        <v>10</v>
      </c>
      <c r="E979" s="2">
        <f t="shared" si="80"/>
        <v>5.0941374040040008</v>
      </c>
      <c r="F979" s="2">
        <v>5</v>
      </c>
      <c r="G979" s="2">
        <f t="shared" si="81"/>
        <v>9.4137404004000835E-2</v>
      </c>
      <c r="H979" s="2">
        <f t="shared" si="82"/>
        <v>3.2979429886264406</v>
      </c>
    </row>
    <row r="980" spans="1:8" x14ac:dyDescent="0.3">
      <c r="A980" s="2">
        <v>195520</v>
      </c>
      <c r="B980">
        <v>0.67934665692849072</v>
      </c>
      <c r="C980" s="15">
        <f t="shared" si="79"/>
        <v>1.0139502342216278</v>
      </c>
      <c r="D980" s="15">
        <f t="shared" si="83"/>
        <v>10</v>
      </c>
      <c r="E980" s="2">
        <f t="shared" si="80"/>
        <v>4.9302488288918607</v>
      </c>
      <c r="F980" s="2">
        <v>5</v>
      </c>
      <c r="G980" s="2">
        <f t="shared" si="81"/>
        <v>-6.9751171108139332E-2</v>
      </c>
      <c r="H980" s="2" t="e">
        <f t="shared" si="82"/>
        <v>#NUM!</v>
      </c>
    </row>
    <row r="981" spans="1:8" x14ac:dyDescent="0.3">
      <c r="A981" s="2">
        <v>195720</v>
      </c>
      <c r="B981">
        <v>0.66894524808923672</v>
      </c>
      <c r="C981" s="15">
        <f t="shared" si="79"/>
        <v>0.99842574341677115</v>
      </c>
      <c r="D981" s="15">
        <f t="shared" si="83"/>
        <v>10</v>
      </c>
      <c r="E981" s="2">
        <f t="shared" si="80"/>
        <v>5.0078712829161445</v>
      </c>
      <c r="F981" s="2">
        <v>5</v>
      </c>
      <c r="G981" s="2">
        <f t="shared" si="81"/>
        <v>7.8712829161444731E-3</v>
      </c>
      <c r="H981" s="2">
        <f t="shared" si="82"/>
        <v>5.7623979669652936</v>
      </c>
    </row>
    <row r="982" spans="1:8" x14ac:dyDescent="0.3">
      <c r="A982" s="2">
        <v>195920</v>
      </c>
      <c r="B982">
        <v>0.65955203938300655</v>
      </c>
      <c r="C982" s="15">
        <f t="shared" si="79"/>
        <v>0.98440602892986051</v>
      </c>
      <c r="D982" s="15">
        <f t="shared" si="83"/>
        <v>10</v>
      </c>
      <c r="E982" s="2">
        <f t="shared" si="80"/>
        <v>5.0779698553506973</v>
      </c>
      <c r="F982" s="2">
        <v>5</v>
      </c>
      <c r="G982" s="2">
        <f t="shared" si="81"/>
        <v>7.7969855350697337E-2</v>
      </c>
      <c r="H982" s="2">
        <f t="shared" si="82"/>
        <v>3.4831973632358268</v>
      </c>
    </row>
    <row r="983" spans="1:8" x14ac:dyDescent="0.3">
      <c r="A983" s="2">
        <v>196120</v>
      </c>
      <c r="B983">
        <v>0.65455062381697615</v>
      </c>
      <c r="C983" s="15">
        <f t="shared" si="79"/>
        <v>0.97694122957757634</v>
      </c>
      <c r="D983" s="15">
        <f t="shared" si="83"/>
        <v>10</v>
      </c>
      <c r="E983" s="2">
        <f t="shared" si="80"/>
        <v>5.1152938521121181</v>
      </c>
      <c r="F983" s="2">
        <v>5</v>
      </c>
      <c r="G983" s="2">
        <f t="shared" si="81"/>
        <v>0.11529385211211807</v>
      </c>
      <c r="H983" s="2">
        <f t="shared" si="82"/>
        <v>3.099358840212409</v>
      </c>
    </row>
    <row r="984" spans="1:8" x14ac:dyDescent="0.3">
      <c r="A984" s="2">
        <v>196320</v>
      </c>
      <c r="B984">
        <v>0.68342054024550891</v>
      </c>
      <c r="C984" s="15">
        <f t="shared" si="79"/>
        <v>1.020030657082849</v>
      </c>
      <c r="D984" s="15">
        <f t="shared" si="83"/>
        <v>10</v>
      </c>
      <c r="E984" s="2">
        <f t="shared" si="80"/>
        <v>4.8998467145857552</v>
      </c>
      <c r="F984" s="2">
        <v>5</v>
      </c>
      <c r="G984" s="2">
        <f t="shared" si="81"/>
        <v>-0.10015328541424484</v>
      </c>
      <c r="H984" s="2" t="e">
        <f t="shared" si="82"/>
        <v>#NUM!</v>
      </c>
    </row>
    <row r="985" spans="1:8" x14ac:dyDescent="0.3">
      <c r="A985" s="2">
        <v>196520</v>
      </c>
      <c r="B985">
        <v>0.64901695512670998</v>
      </c>
      <c r="C985" s="15">
        <f t="shared" si="79"/>
        <v>0.96868202257717906</v>
      </c>
      <c r="D985" s="15">
        <f t="shared" si="83"/>
        <v>10</v>
      </c>
      <c r="E985" s="2">
        <f t="shared" si="80"/>
        <v>5.1565898871141052</v>
      </c>
      <c r="F985" s="2">
        <v>5</v>
      </c>
      <c r="G985" s="2">
        <f t="shared" si="81"/>
        <v>0.15658988711410515</v>
      </c>
      <c r="H985" s="2">
        <f t="shared" si="82"/>
        <v>2.8012533811954548</v>
      </c>
    </row>
    <row r="986" spans="1:8" x14ac:dyDescent="0.3">
      <c r="A986" s="2">
        <v>196720</v>
      </c>
      <c r="B986">
        <v>0.66529763888633742</v>
      </c>
      <c r="C986" s="15">
        <f t="shared" si="79"/>
        <v>0.99298155057662296</v>
      </c>
      <c r="D986" s="15">
        <f t="shared" si="83"/>
        <v>10</v>
      </c>
      <c r="E986" s="2">
        <f t="shared" si="80"/>
        <v>5.0350922471168849</v>
      </c>
      <c r="F986" s="2">
        <v>5</v>
      </c>
      <c r="G986" s="2">
        <f t="shared" si="81"/>
        <v>3.5092247116884856E-2</v>
      </c>
      <c r="H986" s="2">
        <f t="shared" si="82"/>
        <v>4.2730597193865973</v>
      </c>
    </row>
    <row r="987" spans="1:8" x14ac:dyDescent="0.3">
      <c r="A987" s="2">
        <v>196920</v>
      </c>
      <c r="B987">
        <v>0.64369402421676958</v>
      </c>
      <c r="C987" s="15">
        <f t="shared" si="79"/>
        <v>0.96073734957726797</v>
      </c>
      <c r="D987" s="15">
        <f t="shared" si="83"/>
        <v>10</v>
      </c>
      <c r="E987" s="2">
        <f t="shared" si="80"/>
        <v>5.1963132521136597</v>
      </c>
      <c r="F987" s="2">
        <v>5</v>
      </c>
      <c r="G987" s="2">
        <f t="shared" si="81"/>
        <v>0.19631325211365969</v>
      </c>
      <c r="H987" s="2">
        <f t="shared" si="82"/>
        <v>2.5828458740814897</v>
      </c>
    </row>
    <row r="988" spans="1:8" x14ac:dyDescent="0.3">
      <c r="A988" s="2">
        <v>197120</v>
      </c>
      <c r="B988">
        <v>0.64788170836358838</v>
      </c>
      <c r="C988" s="15">
        <f t="shared" si="79"/>
        <v>0.96698762442326613</v>
      </c>
      <c r="D988" s="15">
        <f t="shared" si="83"/>
        <v>10</v>
      </c>
      <c r="E988" s="2">
        <f t="shared" si="80"/>
        <v>5.1650618778836694</v>
      </c>
      <c r="F988" s="2">
        <v>5</v>
      </c>
      <c r="G988" s="2">
        <f t="shared" si="81"/>
        <v>0.16506187788366944</v>
      </c>
      <c r="H988" s="2">
        <f t="shared" si="82"/>
        <v>2.7502047600753157</v>
      </c>
    </row>
    <row r="989" spans="1:8" x14ac:dyDescent="0.3">
      <c r="A989" s="2">
        <v>197320</v>
      </c>
      <c r="B989">
        <v>0.68781385264463601</v>
      </c>
      <c r="C989" s="15">
        <f t="shared" si="79"/>
        <v>1.0265878397681134</v>
      </c>
      <c r="D989" s="15">
        <f t="shared" si="83"/>
        <v>10</v>
      </c>
      <c r="E989" s="2">
        <f t="shared" si="80"/>
        <v>4.8670608011594325</v>
      </c>
      <c r="F989" s="2">
        <v>5</v>
      </c>
      <c r="G989" s="2">
        <f t="shared" si="81"/>
        <v>-0.13293919884056749</v>
      </c>
      <c r="H989" s="2" t="e">
        <f t="shared" si="82"/>
        <v>#NUM!</v>
      </c>
    </row>
    <row r="990" spans="1:8" x14ac:dyDescent="0.3">
      <c r="A990" s="2">
        <v>197520</v>
      </c>
      <c r="B990">
        <v>0.65963082178282861</v>
      </c>
      <c r="C990" s="15">
        <f t="shared" si="79"/>
        <v>0.98452361460123672</v>
      </c>
      <c r="D990" s="15">
        <f t="shared" si="83"/>
        <v>10</v>
      </c>
      <c r="E990" s="2">
        <f t="shared" si="80"/>
        <v>5.0773819269938167</v>
      </c>
      <c r="F990" s="2">
        <v>5</v>
      </c>
      <c r="G990" s="2">
        <f t="shared" si="81"/>
        <v>7.7381926993816741E-2</v>
      </c>
      <c r="H990" s="2">
        <f t="shared" si="82"/>
        <v>3.4906506065043676</v>
      </c>
    </row>
    <row r="991" spans="1:8" x14ac:dyDescent="0.3">
      <c r="A991" s="2">
        <v>197720</v>
      </c>
      <c r="B991">
        <v>0.64040930616669034</v>
      </c>
      <c r="C991" s="15">
        <f t="shared" si="79"/>
        <v>0.95583478532341837</v>
      </c>
      <c r="D991" s="15">
        <f t="shared" si="83"/>
        <v>10</v>
      </c>
      <c r="E991" s="2">
        <f t="shared" si="80"/>
        <v>5.2208260733829084</v>
      </c>
      <c r="F991" s="2">
        <v>5</v>
      </c>
      <c r="G991" s="2">
        <f t="shared" si="81"/>
        <v>0.22082607338290838</v>
      </c>
      <c r="H991" s="2">
        <f t="shared" si="82"/>
        <v>2.4698883459975383</v>
      </c>
    </row>
    <row r="992" spans="1:8" x14ac:dyDescent="0.3">
      <c r="A992" s="2">
        <v>197920</v>
      </c>
      <c r="B992">
        <v>0.67778785722433776</v>
      </c>
      <c r="C992" s="15">
        <f t="shared" si="79"/>
        <v>1.0116236674990116</v>
      </c>
      <c r="D992" s="15">
        <f t="shared" si="83"/>
        <v>10</v>
      </c>
      <c r="E992" s="2">
        <f t="shared" si="80"/>
        <v>4.941881662504942</v>
      </c>
      <c r="F992" s="2">
        <v>5</v>
      </c>
      <c r="G992" s="2">
        <f t="shared" si="81"/>
        <v>-5.8118337495058014E-2</v>
      </c>
      <c r="H992" s="2" t="e">
        <f t="shared" si="82"/>
        <v>#NUM!</v>
      </c>
    </row>
    <row r="993" spans="1:8" x14ac:dyDescent="0.3">
      <c r="A993" s="2">
        <v>198120</v>
      </c>
      <c r="B993">
        <v>0.6376708803715776</v>
      </c>
      <c r="C993" s="15">
        <f t="shared" si="79"/>
        <v>0.95174758264414561</v>
      </c>
      <c r="D993" s="15">
        <f t="shared" si="83"/>
        <v>10</v>
      </c>
      <c r="E993" s="2">
        <f t="shared" si="80"/>
        <v>5.2412620867792716</v>
      </c>
      <c r="F993" s="2">
        <v>5</v>
      </c>
      <c r="G993" s="2">
        <f t="shared" si="81"/>
        <v>0.24126208677927163</v>
      </c>
      <c r="H993" s="2">
        <f t="shared" si="82"/>
        <v>2.3852865844059492</v>
      </c>
    </row>
    <row r="994" spans="1:8" x14ac:dyDescent="0.3">
      <c r="A994" s="2">
        <v>198320</v>
      </c>
      <c r="B994">
        <v>0.63549004272317577</v>
      </c>
      <c r="C994" s="15">
        <f t="shared" si="79"/>
        <v>0.94849260107936673</v>
      </c>
      <c r="D994" s="15">
        <f t="shared" si="83"/>
        <v>10</v>
      </c>
      <c r="E994" s="2">
        <f t="shared" si="80"/>
        <v>5.257536994603166</v>
      </c>
      <c r="F994" s="2">
        <v>5</v>
      </c>
      <c r="G994" s="2">
        <f t="shared" si="81"/>
        <v>0.25753699460316604</v>
      </c>
      <c r="H994" s="2">
        <f t="shared" si="82"/>
        <v>2.3231073853847439</v>
      </c>
    </row>
    <row r="995" spans="1:8" x14ac:dyDescent="0.3">
      <c r="A995" s="2">
        <v>198520</v>
      </c>
      <c r="B995">
        <v>0.64870799200154805</v>
      </c>
      <c r="C995" s="15">
        <f t="shared" si="79"/>
        <v>0.96822088358440006</v>
      </c>
      <c r="D995" s="15">
        <f t="shared" si="83"/>
        <v>10</v>
      </c>
      <c r="E995" s="2">
        <f t="shared" si="80"/>
        <v>5.1588955820779994</v>
      </c>
      <c r="F995" s="2">
        <v>5</v>
      </c>
      <c r="G995" s="2">
        <f t="shared" si="81"/>
        <v>0.15889558207799936</v>
      </c>
      <c r="H995" s="2">
        <f t="shared" si="82"/>
        <v>2.7870833505290751</v>
      </c>
    </row>
    <row r="996" spans="1:8" x14ac:dyDescent="0.3">
      <c r="A996" s="2">
        <v>198720</v>
      </c>
      <c r="B996">
        <v>0.66461517359797007</v>
      </c>
      <c r="C996" s="15">
        <f t="shared" si="79"/>
        <v>0.99196294566861198</v>
      </c>
      <c r="D996" s="15">
        <f t="shared" si="83"/>
        <v>10</v>
      </c>
      <c r="E996" s="2">
        <f t="shared" si="80"/>
        <v>5.0401852716569397</v>
      </c>
      <c r="F996" s="2">
        <v>5</v>
      </c>
      <c r="G996" s="2">
        <f t="shared" si="81"/>
        <v>4.0185271656939747E-2</v>
      </c>
      <c r="H996" s="2">
        <f t="shared" si="82"/>
        <v>4.138550388279624</v>
      </c>
    </row>
    <row r="997" spans="1:8" x14ac:dyDescent="0.3">
      <c r="A997" s="2">
        <v>198920</v>
      </c>
      <c r="B997">
        <v>0.67870292854087333</v>
      </c>
      <c r="C997" s="15">
        <f t="shared" si="79"/>
        <v>1.012989445583393</v>
      </c>
      <c r="D997" s="15">
        <f t="shared" si="83"/>
        <v>10</v>
      </c>
      <c r="E997" s="2">
        <f t="shared" si="80"/>
        <v>4.9350527720830346</v>
      </c>
      <c r="F997" s="2">
        <v>5</v>
      </c>
      <c r="G997" s="2">
        <f t="shared" si="81"/>
        <v>-6.4947227916965389E-2</v>
      </c>
      <c r="H997" s="2" t="e">
        <f t="shared" si="82"/>
        <v>#NUM!</v>
      </c>
    </row>
    <row r="998" spans="1:8" x14ac:dyDescent="0.3">
      <c r="A998" s="2">
        <v>199120</v>
      </c>
      <c r="B998">
        <v>0.65425214100776741</v>
      </c>
      <c r="C998" s="15">
        <f t="shared" si="79"/>
        <v>0.97649573284741398</v>
      </c>
      <c r="D998" s="15">
        <f t="shared" si="83"/>
        <v>10</v>
      </c>
      <c r="E998" s="2">
        <f t="shared" si="80"/>
        <v>5.1175213357629303</v>
      </c>
      <c r="F998" s="2">
        <v>5</v>
      </c>
      <c r="G998" s="2">
        <f t="shared" si="81"/>
        <v>0.11752133576293033</v>
      </c>
      <c r="H998" s="2">
        <f t="shared" si="82"/>
        <v>3.080658408082241</v>
      </c>
    </row>
    <row r="999" spans="1:8" x14ac:dyDescent="0.3">
      <c r="A999" s="2">
        <v>199320</v>
      </c>
      <c r="B999">
        <v>0.65881514684354392</v>
      </c>
      <c r="C999" s="15">
        <f t="shared" si="79"/>
        <v>0.98330618931872216</v>
      </c>
      <c r="D999" s="15">
        <f t="shared" si="83"/>
        <v>10</v>
      </c>
      <c r="E999" s="2">
        <f t="shared" si="80"/>
        <v>5.0834690534063895</v>
      </c>
      <c r="F999" s="2">
        <v>5</v>
      </c>
      <c r="G999" s="2">
        <f t="shared" si="81"/>
        <v>8.3469053406389548E-2</v>
      </c>
      <c r="H999" s="2">
        <f t="shared" si="82"/>
        <v>3.4161260662083786</v>
      </c>
    </row>
    <row r="1000" spans="1:8" x14ac:dyDescent="0.3">
      <c r="A1000" s="2">
        <v>199520</v>
      </c>
      <c r="B1000">
        <v>0.65555620549744487</v>
      </c>
      <c r="C1000" s="15">
        <f t="shared" si="79"/>
        <v>0.97844209775738034</v>
      </c>
      <c r="D1000" s="15">
        <f t="shared" si="83"/>
        <v>10</v>
      </c>
      <c r="E1000" s="2">
        <f t="shared" si="80"/>
        <v>5.107789511213098</v>
      </c>
      <c r="F1000" s="2">
        <v>5</v>
      </c>
      <c r="G1000" s="2">
        <f t="shared" si="81"/>
        <v>0.10778951121309799</v>
      </c>
      <c r="H1000" s="2">
        <f t="shared" si="82"/>
        <v>3.165194472910466</v>
      </c>
    </row>
    <row r="1001" spans="1:8" x14ac:dyDescent="0.3">
      <c r="A1001" s="2">
        <v>199720</v>
      </c>
      <c r="B1001">
        <v>0.67056277942034026</v>
      </c>
      <c r="C1001" s="15">
        <f t="shared" si="79"/>
        <v>1.0008399692840899</v>
      </c>
      <c r="D1001" s="15">
        <f t="shared" si="83"/>
        <v>10</v>
      </c>
      <c r="E1001" s="2">
        <f t="shared" si="80"/>
        <v>4.99580015357955</v>
      </c>
      <c r="F1001" s="2">
        <v>5</v>
      </c>
      <c r="G1001" s="2">
        <f t="shared" si="81"/>
        <v>-4.1998464204500152E-3</v>
      </c>
      <c r="H1001" s="2" t="e">
        <f t="shared" si="82"/>
        <v>#NUM!</v>
      </c>
    </row>
    <row r="1002" spans="1:8" x14ac:dyDescent="0.3">
      <c r="A1002" s="2">
        <v>199920</v>
      </c>
      <c r="B1002">
        <v>0.65630903489388082</v>
      </c>
      <c r="C1002" s="15">
        <f t="shared" si="79"/>
        <v>0.97956572372221007</v>
      </c>
      <c r="D1002" s="15">
        <f t="shared" si="83"/>
        <v>10</v>
      </c>
      <c r="E1002" s="2">
        <f t="shared" si="80"/>
        <v>5.10217138138895</v>
      </c>
      <c r="F1002" s="2">
        <v>5</v>
      </c>
      <c r="G1002" s="2">
        <f t="shared" si="81"/>
        <v>0.10217138138894999</v>
      </c>
      <c r="H1002" s="2">
        <f t="shared" si="82"/>
        <v>3.2176226955919134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2022-05-24T15:58:29Z</dcterms:modified>
</cp:coreProperties>
</file>