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B0CE8C6D-09BD-4EE9-82FA-62FA6B9EC57E}" xr6:coauthVersionLast="47" xr6:coauthVersionMax="47" xr10:uidLastSave="{00000000-0000-0000-0000-000000000000}"/>
  <bookViews>
    <workbookView xWindow="-108" yWindow="-108" windowWidth="23256" windowHeight="12576" activeTab="1" xr2:uid="{52A5A8CA-54FA-4C0D-A752-F3D59DDB8A55}"/>
  </bookViews>
  <sheets>
    <sheet name="Normalised0.75" sheetId="4" r:id="rId1"/>
    <sheet name="Normalised0.75x10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L3" i="4"/>
  <c r="K3" i="4"/>
  <c r="J3" i="4"/>
  <c r="D2" i="5"/>
  <c r="D752" i="5"/>
  <c r="C752" i="5"/>
  <c r="G752" i="5" s="1"/>
  <c r="D751" i="5"/>
  <c r="E751" i="5" s="1"/>
  <c r="H751" i="5" s="1"/>
  <c r="C751" i="5"/>
  <c r="G751" i="5" s="1"/>
  <c r="D750" i="5"/>
  <c r="C750" i="5"/>
  <c r="G750" i="5" s="1"/>
  <c r="G749" i="5"/>
  <c r="H749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G744" i="5"/>
  <c r="D744" i="5"/>
  <c r="E744" i="5" s="1"/>
  <c r="H744" i="5" s="1"/>
  <c r="C744" i="5"/>
  <c r="D743" i="5"/>
  <c r="C743" i="5"/>
  <c r="G743" i="5" s="1"/>
  <c r="D742" i="5"/>
  <c r="C742" i="5"/>
  <c r="G742" i="5" s="1"/>
  <c r="G741" i="5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G736" i="5"/>
  <c r="D736" i="5"/>
  <c r="E736" i="5" s="1"/>
  <c r="C736" i="5"/>
  <c r="D735" i="5"/>
  <c r="C735" i="5"/>
  <c r="G735" i="5" s="1"/>
  <c r="D734" i="5"/>
  <c r="C734" i="5"/>
  <c r="G734" i="5" s="1"/>
  <c r="D733" i="5"/>
  <c r="C733" i="5"/>
  <c r="G733" i="5" s="1"/>
  <c r="D732" i="5"/>
  <c r="E732" i="5" s="1"/>
  <c r="H732" i="5" s="1"/>
  <c r="C732" i="5"/>
  <c r="G732" i="5" s="1"/>
  <c r="E731" i="5"/>
  <c r="D731" i="5"/>
  <c r="C731" i="5"/>
  <c r="G731" i="5" s="1"/>
  <c r="D730" i="5"/>
  <c r="E730" i="5" s="1"/>
  <c r="C730" i="5"/>
  <c r="G730" i="5" s="1"/>
  <c r="D729" i="5"/>
  <c r="C729" i="5"/>
  <c r="D728" i="5"/>
  <c r="C728" i="5"/>
  <c r="G728" i="5" s="1"/>
  <c r="D727" i="5"/>
  <c r="E727" i="5" s="1"/>
  <c r="H727" i="5" s="1"/>
  <c r="C727" i="5"/>
  <c r="G727" i="5" s="1"/>
  <c r="D726" i="5"/>
  <c r="C726" i="5"/>
  <c r="G726" i="5" s="1"/>
  <c r="D725" i="5"/>
  <c r="E725" i="5" s="1"/>
  <c r="H725" i="5" s="1"/>
  <c r="C725" i="5"/>
  <c r="G725" i="5" s="1"/>
  <c r="D724" i="5"/>
  <c r="C724" i="5"/>
  <c r="G724" i="5" s="1"/>
  <c r="D723" i="5"/>
  <c r="E723" i="5" s="1"/>
  <c r="C723" i="5"/>
  <c r="G723" i="5" s="1"/>
  <c r="G722" i="5"/>
  <c r="D722" i="5"/>
  <c r="E722" i="5" s="1"/>
  <c r="H722" i="5" s="1"/>
  <c r="C722" i="5"/>
  <c r="D721" i="5"/>
  <c r="C721" i="5"/>
  <c r="D720" i="5"/>
  <c r="C720" i="5"/>
  <c r="G720" i="5" s="1"/>
  <c r="D719" i="5"/>
  <c r="E719" i="5" s="1"/>
  <c r="H719" i="5" s="1"/>
  <c r="C719" i="5"/>
  <c r="G719" i="5" s="1"/>
  <c r="G718" i="5"/>
  <c r="D718" i="5"/>
  <c r="E718" i="5" s="1"/>
  <c r="H718" i="5" s="1"/>
  <c r="C718" i="5"/>
  <c r="G717" i="5"/>
  <c r="D717" i="5"/>
  <c r="E717" i="5" s="1"/>
  <c r="H717" i="5" s="1"/>
  <c r="C717" i="5"/>
  <c r="D716" i="5"/>
  <c r="C716" i="5"/>
  <c r="G716" i="5" s="1"/>
  <c r="D715" i="5"/>
  <c r="C715" i="5"/>
  <c r="G715" i="5" s="1"/>
  <c r="D714" i="5"/>
  <c r="C714" i="5"/>
  <c r="D713" i="5"/>
  <c r="C713" i="5"/>
  <c r="G712" i="5"/>
  <c r="D712" i="5"/>
  <c r="E712" i="5" s="1"/>
  <c r="H712" i="5" s="1"/>
  <c r="C712" i="5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G704" i="5"/>
  <c r="D704" i="5"/>
  <c r="E704" i="5" s="1"/>
  <c r="H704" i="5" s="1"/>
  <c r="C704" i="5"/>
  <c r="D703" i="5"/>
  <c r="C703" i="5"/>
  <c r="D702" i="5"/>
  <c r="C702" i="5"/>
  <c r="G702" i="5" s="1"/>
  <c r="D701" i="5"/>
  <c r="C701" i="5"/>
  <c r="D700" i="5"/>
  <c r="E700" i="5" s="1"/>
  <c r="H700" i="5" s="1"/>
  <c r="C700" i="5"/>
  <c r="G700" i="5" s="1"/>
  <c r="D699" i="5"/>
  <c r="E699" i="5" s="1"/>
  <c r="C699" i="5"/>
  <c r="G699" i="5" s="1"/>
  <c r="D698" i="5"/>
  <c r="E698" i="5" s="1"/>
  <c r="C698" i="5"/>
  <c r="G698" i="5" s="1"/>
  <c r="D697" i="5"/>
  <c r="C697" i="5"/>
  <c r="D696" i="5"/>
  <c r="C696" i="5"/>
  <c r="G696" i="5" s="1"/>
  <c r="D695" i="5"/>
  <c r="E695" i="5" s="1"/>
  <c r="H695" i="5" s="1"/>
  <c r="C695" i="5"/>
  <c r="G695" i="5" s="1"/>
  <c r="G694" i="5"/>
  <c r="D694" i="5"/>
  <c r="E694" i="5" s="1"/>
  <c r="H694" i="5" s="1"/>
  <c r="C694" i="5"/>
  <c r="G693" i="5"/>
  <c r="D693" i="5"/>
  <c r="C693" i="5"/>
  <c r="E693" i="5" s="1"/>
  <c r="H693" i="5" s="1"/>
  <c r="D692" i="5"/>
  <c r="C692" i="5"/>
  <c r="G692" i="5" s="1"/>
  <c r="E691" i="5"/>
  <c r="H691" i="5" s="1"/>
  <c r="D691" i="5"/>
  <c r="C691" i="5"/>
  <c r="G691" i="5" s="1"/>
  <c r="G690" i="5"/>
  <c r="D690" i="5"/>
  <c r="E690" i="5" s="1"/>
  <c r="H690" i="5" s="1"/>
  <c r="C690" i="5"/>
  <c r="D689" i="5"/>
  <c r="C689" i="5"/>
  <c r="D688" i="5"/>
  <c r="C688" i="5"/>
  <c r="G688" i="5" s="1"/>
  <c r="D687" i="5"/>
  <c r="E687" i="5" s="1"/>
  <c r="C687" i="5"/>
  <c r="G687" i="5" s="1"/>
  <c r="G686" i="5"/>
  <c r="D686" i="5"/>
  <c r="E686" i="5" s="1"/>
  <c r="H686" i="5" s="1"/>
  <c r="C686" i="5"/>
  <c r="D685" i="5"/>
  <c r="C685" i="5"/>
  <c r="D684" i="5"/>
  <c r="C684" i="5"/>
  <c r="G684" i="5" s="1"/>
  <c r="D683" i="5"/>
  <c r="E683" i="5" s="1"/>
  <c r="C683" i="5"/>
  <c r="G683" i="5" s="1"/>
  <c r="E682" i="5"/>
  <c r="D682" i="5"/>
  <c r="C682" i="5"/>
  <c r="G682" i="5" s="1"/>
  <c r="D681" i="5"/>
  <c r="C681" i="5"/>
  <c r="D680" i="5"/>
  <c r="C680" i="5"/>
  <c r="G680" i="5" s="1"/>
  <c r="D679" i="5"/>
  <c r="E679" i="5" s="1"/>
  <c r="H679" i="5" s="1"/>
  <c r="C679" i="5"/>
  <c r="G679" i="5" s="1"/>
  <c r="D678" i="5"/>
  <c r="C678" i="5"/>
  <c r="G678" i="5" s="1"/>
  <c r="D677" i="5"/>
  <c r="C677" i="5"/>
  <c r="D676" i="5"/>
  <c r="E676" i="5" s="1"/>
  <c r="H676" i="5" s="1"/>
  <c r="C676" i="5"/>
  <c r="G676" i="5" s="1"/>
  <c r="D675" i="5"/>
  <c r="C675" i="5"/>
  <c r="D674" i="5"/>
  <c r="C674" i="5"/>
  <c r="D673" i="5"/>
  <c r="C673" i="5"/>
  <c r="G672" i="5"/>
  <c r="D672" i="5"/>
  <c r="E672" i="5" s="1"/>
  <c r="H672" i="5" s="1"/>
  <c r="C672" i="5"/>
  <c r="D671" i="5"/>
  <c r="C671" i="5"/>
  <c r="G671" i="5" s="1"/>
  <c r="G670" i="5"/>
  <c r="D670" i="5"/>
  <c r="E670" i="5" s="1"/>
  <c r="C670" i="5"/>
  <c r="G669" i="5"/>
  <c r="D669" i="5"/>
  <c r="C669" i="5"/>
  <c r="E669" i="5" s="1"/>
  <c r="D668" i="5"/>
  <c r="C668" i="5"/>
  <c r="G668" i="5" s="1"/>
  <c r="E667" i="5"/>
  <c r="H667" i="5" s="1"/>
  <c r="D667" i="5"/>
  <c r="C667" i="5"/>
  <c r="G667" i="5" s="1"/>
  <c r="G666" i="5"/>
  <c r="D666" i="5"/>
  <c r="E666" i="5" s="1"/>
  <c r="H666" i="5" s="1"/>
  <c r="C666" i="5"/>
  <c r="D665" i="5"/>
  <c r="C665" i="5"/>
  <c r="D664" i="5"/>
  <c r="C664" i="5"/>
  <c r="G664" i="5" s="1"/>
  <c r="D663" i="5"/>
  <c r="C663" i="5"/>
  <c r="G662" i="5"/>
  <c r="D662" i="5"/>
  <c r="E662" i="5" s="1"/>
  <c r="C662" i="5"/>
  <c r="G661" i="5"/>
  <c r="D661" i="5"/>
  <c r="C661" i="5"/>
  <c r="E661" i="5" s="1"/>
  <c r="D660" i="5"/>
  <c r="C660" i="5"/>
  <c r="G660" i="5" s="1"/>
  <c r="D659" i="5"/>
  <c r="E659" i="5" s="1"/>
  <c r="H659" i="5" s="1"/>
  <c r="C659" i="5"/>
  <c r="G659" i="5" s="1"/>
  <c r="G658" i="5"/>
  <c r="D658" i="5"/>
  <c r="E658" i="5" s="1"/>
  <c r="H658" i="5" s="1"/>
  <c r="C658" i="5"/>
  <c r="D657" i="5"/>
  <c r="C657" i="5"/>
  <c r="D656" i="5"/>
  <c r="C656" i="5"/>
  <c r="G656" i="5" s="1"/>
  <c r="D655" i="5"/>
  <c r="E655" i="5" s="1"/>
  <c r="H655" i="5" s="1"/>
  <c r="C655" i="5"/>
  <c r="G655" i="5" s="1"/>
  <c r="D654" i="5"/>
  <c r="E654" i="5" s="1"/>
  <c r="H654" i="5" s="1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G648" i="5"/>
  <c r="D648" i="5"/>
  <c r="E648" i="5" s="1"/>
  <c r="C648" i="5"/>
  <c r="D647" i="5"/>
  <c r="C647" i="5"/>
  <c r="D646" i="5"/>
  <c r="C646" i="5"/>
  <c r="G646" i="5" s="1"/>
  <c r="D645" i="5"/>
  <c r="C645" i="5"/>
  <c r="D644" i="5"/>
  <c r="E644" i="5" s="1"/>
  <c r="H644" i="5" s="1"/>
  <c r="C644" i="5"/>
  <c r="G644" i="5" s="1"/>
  <c r="D643" i="5"/>
  <c r="C643" i="5"/>
  <c r="D642" i="5"/>
  <c r="C642" i="5"/>
  <c r="D641" i="5"/>
  <c r="C641" i="5"/>
  <c r="G640" i="5"/>
  <c r="H640" i="5" s="1"/>
  <c r="D640" i="5"/>
  <c r="E640" i="5" s="1"/>
  <c r="C640" i="5"/>
  <c r="D639" i="5"/>
  <c r="C639" i="5"/>
  <c r="G639" i="5" s="1"/>
  <c r="D638" i="5"/>
  <c r="C638" i="5"/>
  <c r="G638" i="5" s="1"/>
  <c r="G637" i="5"/>
  <c r="D637" i="5"/>
  <c r="C637" i="5"/>
  <c r="D636" i="5"/>
  <c r="C636" i="5"/>
  <c r="G636" i="5" s="1"/>
  <c r="D635" i="5"/>
  <c r="C635" i="5"/>
  <c r="D634" i="5"/>
  <c r="C634" i="5"/>
  <c r="E634" i="5" s="1"/>
  <c r="D633" i="5"/>
  <c r="C633" i="5"/>
  <c r="G632" i="5"/>
  <c r="D632" i="5"/>
  <c r="E632" i="5" s="1"/>
  <c r="H632" i="5" s="1"/>
  <c r="C632" i="5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G624" i="5"/>
  <c r="D624" i="5"/>
  <c r="E624" i="5" s="1"/>
  <c r="C624" i="5"/>
  <c r="D623" i="5"/>
  <c r="C623" i="5"/>
  <c r="D622" i="5"/>
  <c r="C622" i="5"/>
  <c r="G622" i="5" s="1"/>
  <c r="G621" i="5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G616" i="5"/>
  <c r="D616" i="5"/>
  <c r="E616" i="5" s="1"/>
  <c r="H616" i="5" s="1"/>
  <c r="C616" i="5"/>
  <c r="D615" i="5"/>
  <c r="C615" i="5"/>
  <c r="G615" i="5" s="1"/>
  <c r="G614" i="5"/>
  <c r="D614" i="5"/>
  <c r="E614" i="5" s="1"/>
  <c r="C614" i="5"/>
  <c r="G613" i="5"/>
  <c r="D613" i="5"/>
  <c r="C613" i="5"/>
  <c r="E613" i="5" s="1"/>
  <c r="D612" i="5"/>
  <c r="C612" i="5"/>
  <c r="G612" i="5" s="1"/>
  <c r="D611" i="5"/>
  <c r="E611" i="5" s="1"/>
  <c r="H611" i="5" s="1"/>
  <c r="C611" i="5"/>
  <c r="G611" i="5" s="1"/>
  <c r="G610" i="5"/>
  <c r="D610" i="5"/>
  <c r="E610" i="5" s="1"/>
  <c r="C610" i="5"/>
  <c r="D609" i="5"/>
  <c r="C609" i="5"/>
  <c r="D608" i="5"/>
  <c r="C608" i="5"/>
  <c r="G608" i="5" s="1"/>
  <c r="D607" i="5"/>
  <c r="C607" i="5"/>
  <c r="G606" i="5"/>
  <c r="D606" i="5"/>
  <c r="E606" i="5" s="1"/>
  <c r="C606" i="5"/>
  <c r="G605" i="5"/>
  <c r="D605" i="5"/>
  <c r="C605" i="5"/>
  <c r="E605" i="5" s="1"/>
  <c r="D604" i="5"/>
  <c r="C604" i="5"/>
  <c r="G604" i="5" s="1"/>
  <c r="E603" i="5"/>
  <c r="H603" i="5" s="1"/>
  <c r="D603" i="5"/>
  <c r="C603" i="5"/>
  <c r="G603" i="5" s="1"/>
  <c r="G602" i="5"/>
  <c r="D602" i="5"/>
  <c r="E602" i="5" s="1"/>
  <c r="C602" i="5"/>
  <c r="D601" i="5"/>
  <c r="C601" i="5"/>
  <c r="D600" i="5"/>
  <c r="E600" i="5" s="1"/>
  <c r="H600" i="5" s="1"/>
  <c r="C600" i="5"/>
  <c r="G600" i="5" s="1"/>
  <c r="D599" i="5"/>
  <c r="E599" i="5" s="1"/>
  <c r="H599" i="5" s="1"/>
  <c r="C599" i="5"/>
  <c r="G599" i="5" s="1"/>
  <c r="D598" i="5"/>
  <c r="C598" i="5"/>
  <c r="G598" i="5" s="1"/>
  <c r="G597" i="5"/>
  <c r="D597" i="5"/>
  <c r="C597" i="5"/>
  <c r="D596" i="5"/>
  <c r="C596" i="5"/>
  <c r="G596" i="5" s="1"/>
  <c r="D595" i="5"/>
  <c r="C595" i="5"/>
  <c r="G594" i="5"/>
  <c r="D594" i="5"/>
  <c r="C594" i="5"/>
  <c r="E594" i="5" s="1"/>
  <c r="D593" i="5"/>
  <c r="C593" i="5"/>
  <c r="D592" i="5"/>
  <c r="E592" i="5" s="1"/>
  <c r="H592" i="5" s="1"/>
  <c r="C592" i="5"/>
  <c r="G592" i="5" s="1"/>
  <c r="D591" i="5"/>
  <c r="C591" i="5"/>
  <c r="G590" i="5"/>
  <c r="D590" i="5"/>
  <c r="E590" i="5" s="1"/>
  <c r="C590" i="5"/>
  <c r="D589" i="5"/>
  <c r="C589" i="5"/>
  <c r="E589" i="5" s="1"/>
  <c r="D588" i="5"/>
  <c r="C588" i="5"/>
  <c r="G588" i="5" s="1"/>
  <c r="D587" i="5"/>
  <c r="E587" i="5" s="1"/>
  <c r="H587" i="5" s="1"/>
  <c r="C587" i="5"/>
  <c r="G587" i="5" s="1"/>
  <c r="G586" i="5"/>
  <c r="D586" i="5"/>
  <c r="E586" i="5" s="1"/>
  <c r="C586" i="5"/>
  <c r="D585" i="5"/>
  <c r="E585" i="5" s="1"/>
  <c r="H585" i="5" s="1"/>
  <c r="C585" i="5"/>
  <c r="G585" i="5" s="1"/>
  <c r="D584" i="5"/>
  <c r="C584" i="5"/>
  <c r="G584" i="5" s="1"/>
  <c r="D583" i="5"/>
  <c r="E583" i="5" s="1"/>
  <c r="C583" i="5"/>
  <c r="G583" i="5" s="1"/>
  <c r="G582" i="5"/>
  <c r="D582" i="5"/>
  <c r="E582" i="5" s="1"/>
  <c r="H582" i="5" s="1"/>
  <c r="C582" i="5"/>
  <c r="D581" i="5"/>
  <c r="C581" i="5"/>
  <c r="G580" i="5"/>
  <c r="D580" i="5"/>
  <c r="C580" i="5"/>
  <c r="D579" i="5"/>
  <c r="E579" i="5" s="1"/>
  <c r="H579" i="5" s="1"/>
  <c r="C579" i="5"/>
  <c r="G579" i="5" s="1"/>
  <c r="D578" i="5"/>
  <c r="E578" i="5" s="1"/>
  <c r="H578" i="5" s="1"/>
  <c r="C578" i="5"/>
  <c r="G578" i="5" s="1"/>
  <c r="D577" i="5"/>
  <c r="E577" i="5" s="1"/>
  <c r="H577" i="5" s="1"/>
  <c r="C577" i="5"/>
  <c r="G577" i="5" s="1"/>
  <c r="D576" i="5"/>
  <c r="C576" i="5"/>
  <c r="G576" i="5" s="1"/>
  <c r="D575" i="5"/>
  <c r="E575" i="5" s="1"/>
  <c r="H575" i="5" s="1"/>
  <c r="C575" i="5"/>
  <c r="G575" i="5" s="1"/>
  <c r="G574" i="5"/>
  <c r="D574" i="5"/>
  <c r="E574" i="5" s="1"/>
  <c r="C574" i="5"/>
  <c r="D573" i="5"/>
  <c r="C573" i="5"/>
  <c r="E573" i="5" s="1"/>
  <c r="G572" i="5"/>
  <c r="D572" i="5"/>
  <c r="E572" i="5" s="1"/>
  <c r="C572" i="5"/>
  <c r="D571" i="5"/>
  <c r="E571" i="5" s="1"/>
  <c r="H571" i="5" s="1"/>
  <c r="C571" i="5"/>
  <c r="G571" i="5" s="1"/>
  <c r="D570" i="5"/>
  <c r="E570" i="5" s="1"/>
  <c r="C570" i="5"/>
  <c r="G570" i="5" s="1"/>
  <c r="D569" i="5"/>
  <c r="C569" i="5"/>
  <c r="D568" i="5"/>
  <c r="C568" i="5"/>
  <c r="G568" i="5" s="1"/>
  <c r="D567" i="5"/>
  <c r="E567" i="5" s="1"/>
  <c r="C567" i="5"/>
  <c r="G567" i="5" s="1"/>
  <c r="D566" i="5"/>
  <c r="C566" i="5"/>
  <c r="G566" i="5" s="1"/>
  <c r="D565" i="5"/>
  <c r="C565" i="5"/>
  <c r="G564" i="5"/>
  <c r="D564" i="5"/>
  <c r="C564" i="5"/>
  <c r="D563" i="5"/>
  <c r="C563" i="5"/>
  <c r="D562" i="5"/>
  <c r="C562" i="5"/>
  <c r="D561" i="5"/>
  <c r="C561" i="5"/>
  <c r="D560" i="5"/>
  <c r="E560" i="5" s="1"/>
  <c r="C560" i="5"/>
  <c r="G560" i="5" s="1"/>
  <c r="D559" i="5"/>
  <c r="E559" i="5" s="1"/>
  <c r="H559" i="5" s="1"/>
  <c r="C559" i="5"/>
  <c r="G559" i="5" s="1"/>
  <c r="D558" i="5"/>
  <c r="C558" i="5"/>
  <c r="G558" i="5" s="1"/>
  <c r="D557" i="5"/>
  <c r="C557" i="5"/>
  <c r="E557" i="5" s="1"/>
  <c r="G556" i="5"/>
  <c r="D556" i="5"/>
  <c r="E556" i="5" s="1"/>
  <c r="C556" i="5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G546" i="5"/>
  <c r="D546" i="5"/>
  <c r="C546" i="5"/>
  <c r="E546" i="5" s="1"/>
  <c r="D545" i="5"/>
  <c r="C545" i="5"/>
  <c r="D544" i="5"/>
  <c r="E544" i="5" s="1"/>
  <c r="C544" i="5"/>
  <c r="G544" i="5" s="1"/>
  <c r="D543" i="5"/>
  <c r="C543" i="5"/>
  <c r="D542" i="5"/>
  <c r="C542" i="5"/>
  <c r="G542" i="5" s="1"/>
  <c r="D541" i="5"/>
  <c r="E541" i="5" s="1"/>
  <c r="H541" i="5" s="1"/>
  <c r="C541" i="5"/>
  <c r="G541" i="5" s="1"/>
  <c r="D540" i="5"/>
  <c r="C540" i="5"/>
  <c r="G540" i="5" s="1"/>
  <c r="D539" i="5"/>
  <c r="C539" i="5"/>
  <c r="D538" i="5"/>
  <c r="C538" i="5"/>
  <c r="E538" i="5" s="1"/>
  <c r="D537" i="5"/>
  <c r="E537" i="5" s="1"/>
  <c r="H537" i="5" s="1"/>
  <c r="C537" i="5"/>
  <c r="G537" i="5" s="1"/>
  <c r="D536" i="5"/>
  <c r="E536" i="5" s="1"/>
  <c r="H536" i="5" s="1"/>
  <c r="C536" i="5"/>
  <c r="G536" i="5" s="1"/>
  <c r="D535" i="5"/>
  <c r="C535" i="5"/>
  <c r="G535" i="5" s="1"/>
  <c r="G534" i="5"/>
  <c r="D534" i="5"/>
  <c r="E534" i="5" s="1"/>
  <c r="C534" i="5"/>
  <c r="D533" i="5"/>
  <c r="C533" i="5"/>
  <c r="D532" i="5"/>
  <c r="C532" i="5"/>
  <c r="G532" i="5" s="1"/>
  <c r="D531" i="5"/>
  <c r="E531" i="5" s="1"/>
  <c r="H531" i="5" s="1"/>
  <c r="C531" i="5"/>
  <c r="G531" i="5" s="1"/>
  <c r="G530" i="5"/>
  <c r="D530" i="5"/>
  <c r="E530" i="5" s="1"/>
  <c r="H530" i="5" s="1"/>
  <c r="C530" i="5"/>
  <c r="D529" i="5"/>
  <c r="E529" i="5" s="1"/>
  <c r="H529" i="5" s="1"/>
  <c r="C529" i="5"/>
  <c r="G529" i="5" s="1"/>
  <c r="D528" i="5"/>
  <c r="C528" i="5"/>
  <c r="G528" i="5" s="1"/>
  <c r="D527" i="5"/>
  <c r="C527" i="5"/>
  <c r="D526" i="5"/>
  <c r="E526" i="5" s="1"/>
  <c r="H526" i="5" s="1"/>
  <c r="C526" i="5"/>
  <c r="G526" i="5" s="1"/>
  <c r="G525" i="5"/>
  <c r="D525" i="5"/>
  <c r="E525" i="5" s="1"/>
  <c r="C525" i="5"/>
  <c r="G524" i="5"/>
  <c r="D524" i="5"/>
  <c r="E524" i="5" s="1"/>
  <c r="C524" i="5"/>
  <c r="D523" i="5"/>
  <c r="C523" i="5"/>
  <c r="G523" i="5" s="1"/>
  <c r="D522" i="5"/>
  <c r="C522" i="5"/>
  <c r="E522" i="5" s="1"/>
  <c r="G521" i="5"/>
  <c r="D521" i="5"/>
  <c r="C521" i="5"/>
  <c r="E521" i="5" s="1"/>
  <c r="D520" i="5"/>
  <c r="C520" i="5"/>
  <c r="D519" i="5"/>
  <c r="C519" i="5"/>
  <c r="D518" i="5"/>
  <c r="E518" i="5" s="1"/>
  <c r="H518" i="5" s="1"/>
  <c r="C518" i="5"/>
  <c r="G518" i="5" s="1"/>
  <c r="G517" i="5"/>
  <c r="D517" i="5"/>
  <c r="C517" i="5"/>
  <c r="D516" i="5"/>
  <c r="C516" i="5"/>
  <c r="G516" i="5" s="1"/>
  <c r="D515" i="5"/>
  <c r="C515" i="5"/>
  <c r="G515" i="5" s="1"/>
  <c r="D514" i="5"/>
  <c r="E514" i="5" s="1"/>
  <c r="C514" i="5"/>
  <c r="G514" i="5" s="1"/>
  <c r="D513" i="5"/>
  <c r="C513" i="5"/>
  <c r="D512" i="5"/>
  <c r="C512" i="5"/>
  <c r="D511" i="5"/>
  <c r="E511" i="5" s="1"/>
  <c r="H511" i="5" s="1"/>
  <c r="C511" i="5"/>
  <c r="G511" i="5" s="1"/>
  <c r="D510" i="5"/>
  <c r="C510" i="5"/>
  <c r="G510" i="5" s="1"/>
  <c r="D509" i="5"/>
  <c r="C509" i="5"/>
  <c r="D508" i="5"/>
  <c r="C508" i="5"/>
  <c r="G508" i="5" s="1"/>
  <c r="D507" i="5"/>
  <c r="E507" i="5" s="1"/>
  <c r="H507" i="5" s="1"/>
  <c r="C507" i="5"/>
  <c r="G507" i="5" s="1"/>
  <c r="E506" i="5"/>
  <c r="D506" i="5"/>
  <c r="C506" i="5"/>
  <c r="G506" i="5" s="1"/>
  <c r="D505" i="5"/>
  <c r="C505" i="5"/>
  <c r="D504" i="5"/>
  <c r="C504" i="5"/>
  <c r="E503" i="5"/>
  <c r="H503" i="5" s="1"/>
  <c r="D503" i="5"/>
  <c r="C503" i="5"/>
  <c r="G503" i="5" s="1"/>
  <c r="D502" i="5"/>
  <c r="C502" i="5"/>
  <c r="D501" i="5"/>
  <c r="E501" i="5" s="1"/>
  <c r="C501" i="5"/>
  <c r="G501" i="5" s="1"/>
  <c r="G500" i="5"/>
  <c r="D500" i="5"/>
  <c r="E500" i="5" s="1"/>
  <c r="H500" i="5" s="1"/>
  <c r="C500" i="5"/>
  <c r="D499" i="5"/>
  <c r="C499" i="5"/>
  <c r="G499" i="5" s="1"/>
  <c r="D498" i="5"/>
  <c r="C498" i="5"/>
  <c r="E498" i="5" s="1"/>
  <c r="D497" i="5"/>
  <c r="C497" i="5"/>
  <c r="D496" i="5"/>
  <c r="C496" i="5"/>
  <c r="D495" i="5"/>
  <c r="C495" i="5"/>
  <c r="D494" i="5"/>
  <c r="E494" i="5" s="1"/>
  <c r="H494" i="5" s="1"/>
  <c r="C494" i="5"/>
  <c r="G494" i="5" s="1"/>
  <c r="G493" i="5"/>
  <c r="E493" i="5"/>
  <c r="H493" i="5" s="1"/>
  <c r="D493" i="5"/>
  <c r="C493" i="5"/>
  <c r="G492" i="5"/>
  <c r="D492" i="5"/>
  <c r="E492" i="5" s="1"/>
  <c r="H492" i="5" s="1"/>
  <c r="C492" i="5"/>
  <c r="D491" i="5"/>
  <c r="C491" i="5"/>
  <c r="G491" i="5" s="1"/>
  <c r="G490" i="5"/>
  <c r="D490" i="5"/>
  <c r="C490" i="5"/>
  <c r="G489" i="5"/>
  <c r="D489" i="5"/>
  <c r="C489" i="5"/>
  <c r="E489" i="5" s="1"/>
  <c r="D488" i="5"/>
  <c r="C488" i="5"/>
  <c r="D487" i="5"/>
  <c r="C487" i="5"/>
  <c r="E486" i="5"/>
  <c r="H486" i="5" s="1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E482" i="5" s="1"/>
  <c r="C482" i="5"/>
  <c r="G482" i="5" s="1"/>
  <c r="D481" i="5"/>
  <c r="C481" i="5"/>
  <c r="D480" i="5"/>
  <c r="C480" i="5"/>
  <c r="E479" i="5"/>
  <c r="H479" i="5" s="1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E475" i="5" s="1"/>
  <c r="H475" i="5" s="1"/>
  <c r="C475" i="5"/>
  <c r="G475" i="5" s="1"/>
  <c r="D474" i="5"/>
  <c r="E474" i="5" s="1"/>
  <c r="H474" i="5" s="1"/>
  <c r="C474" i="5"/>
  <c r="G474" i="5" s="1"/>
  <c r="D473" i="5"/>
  <c r="C473" i="5"/>
  <c r="D472" i="5"/>
  <c r="C472" i="5"/>
  <c r="D471" i="5"/>
  <c r="E471" i="5" s="1"/>
  <c r="H471" i="5" s="1"/>
  <c r="C471" i="5"/>
  <c r="G471" i="5" s="1"/>
  <c r="D470" i="5"/>
  <c r="C470" i="5"/>
  <c r="D469" i="5"/>
  <c r="E469" i="5" s="1"/>
  <c r="H469" i="5" s="1"/>
  <c r="C469" i="5"/>
  <c r="G469" i="5" s="1"/>
  <c r="G468" i="5"/>
  <c r="D468" i="5"/>
  <c r="E468" i="5" s="1"/>
  <c r="C468" i="5"/>
  <c r="D467" i="5"/>
  <c r="C467" i="5"/>
  <c r="G467" i="5" s="1"/>
  <c r="G466" i="5"/>
  <c r="D466" i="5"/>
  <c r="C466" i="5"/>
  <c r="E466" i="5" s="1"/>
  <c r="D465" i="5"/>
  <c r="C465" i="5"/>
  <c r="D464" i="5"/>
  <c r="C464" i="5"/>
  <c r="D463" i="5"/>
  <c r="C463" i="5"/>
  <c r="D462" i="5"/>
  <c r="E462" i="5" s="1"/>
  <c r="H462" i="5" s="1"/>
  <c r="C462" i="5"/>
  <c r="G462" i="5" s="1"/>
  <c r="G461" i="5"/>
  <c r="D461" i="5"/>
  <c r="E461" i="5" s="1"/>
  <c r="C461" i="5"/>
  <c r="G460" i="5"/>
  <c r="D460" i="5"/>
  <c r="E460" i="5" s="1"/>
  <c r="C460" i="5"/>
  <c r="D459" i="5"/>
  <c r="C459" i="5"/>
  <c r="G459" i="5" s="1"/>
  <c r="D458" i="5"/>
  <c r="C458" i="5"/>
  <c r="E458" i="5" s="1"/>
  <c r="G457" i="5"/>
  <c r="D457" i="5"/>
  <c r="C457" i="5"/>
  <c r="D456" i="5"/>
  <c r="C456" i="5"/>
  <c r="D455" i="5"/>
  <c r="E455" i="5" s="1"/>
  <c r="H455" i="5" s="1"/>
  <c r="C455" i="5"/>
  <c r="G455" i="5" s="1"/>
  <c r="D454" i="5"/>
  <c r="E454" i="5" s="1"/>
  <c r="H454" i="5" s="1"/>
  <c r="C454" i="5"/>
  <c r="G454" i="5" s="1"/>
  <c r="G453" i="5"/>
  <c r="E453" i="5"/>
  <c r="H453" i="5" s="1"/>
  <c r="D453" i="5"/>
  <c r="C453" i="5"/>
  <c r="G452" i="5"/>
  <c r="D452" i="5"/>
  <c r="C452" i="5"/>
  <c r="D451" i="5"/>
  <c r="C451" i="5"/>
  <c r="G451" i="5" s="1"/>
  <c r="G450" i="5"/>
  <c r="D450" i="5"/>
  <c r="C450" i="5"/>
  <c r="E450" i="5" s="1"/>
  <c r="D449" i="5"/>
  <c r="C449" i="5"/>
  <c r="D448" i="5"/>
  <c r="C448" i="5"/>
  <c r="D447" i="5"/>
  <c r="E447" i="5" s="1"/>
  <c r="H447" i="5" s="1"/>
  <c r="C447" i="5"/>
  <c r="G447" i="5" s="1"/>
  <c r="D446" i="5"/>
  <c r="C446" i="5"/>
  <c r="G446" i="5" s="1"/>
  <c r="D445" i="5"/>
  <c r="C445" i="5"/>
  <c r="D444" i="5"/>
  <c r="C444" i="5"/>
  <c r="G444" i="5" s="1"/>
  <c r="D443" i="5"/>
  <c r="E443" i="5" s="1"/>
  <c r="H443" i="5" s="1"/>
  <c r="C443" i="5"/>
  <c r="G443" i="5" s="1"/>
  <c r="D442" i="5"/>
  <c r="C442" i="5"/>
  <c r="D441" i="5"/>
  <c r="C441" i="5"/>
  <c r="D440" i="5"/>
  <c r="C440" i="5"/>
  <c r="D439" i="5"/>
  <c r="E439" i="5" s="1"/>
  <c r="H439" i="5" s="1"/>
  <c r="C439" i="5"/>
  <c r="G439" i="5" s="1"/>
  <c r="D438" i="5"/>
  <c r="E438" i="5" s="1"/>
  <c r="H438" i="5" s="1"/>
  <c r="C438" i="5"/>
  <c r="G438" i="5" s="1"/>
  <c r="G437" i="5"/>
  <c r="D437" i="5"/>
  <c r="E437" i="5" s="1"/>
  <c r="C437" i="5"/>
  <c r="D436" i="5"/>
  <c r="C436" i="5"/>
  <c r="G436" i="5" s="1"/>
  <c r="D435" i="5"/>
  <c r="E435" i="5" s="1"/>
  <c r="H435" i="5" s="1"/>
  <c r="C435" i="5"/>
  <c r="G435" i="5" s="1"/>
  <c r="G434" i="5"/>
  <c r="D434" i="5"/>
  <c r="E434" i="5" s="1"/>
  <c r="C434" i="5"/>
  <c r="E433" i="5"/>
  <c r="H433" i="5" s="1"/>
  <c r="D433" i="5"/>
  <c r="C433" i="5"/>
  <c r="G433" i="5" s="1"/>
  <c r="D432" i="5"/>
  <c r="C432" i="5"/>
  <c r="D431" i="5"/>
  <c r="E431" i="5" s="1"/>
  <c r="C431" i="5"/>
  <c r="G431" i="5" s="1"/>
  <c r="D430" i="5"/>
  <c r="C430" i="5"/>
  <c r="G430" i="5" s="1"/>
  <c r="G429" i="5"/>
  <c r="D429" i="5"/>
  <c r="C429" i="5"/>
  <c r="E429" i="5" s="1"/>
  <c r="G428" i="5"/>
  <c r="D428" i="5"/>
  <c r="E428" i="5" s="1"/>
  <c r="C428" i="5"/>
  <c r="D427" i="5"/>
  <c r="C427" i="5"/>
  <c r="G427" i="5" s="1"/>
  <c r="D426" i="5"/>
  <c r="C426" i="5"/>
  <c r="D425" i="5"/>
  <c r="C425" i="5"/>
  <c r="D424" i="5"/>
  <c r="C424" i="5"/>
  <c r="E423" i="5"/>
  <c r="H423" i="5" s="1"/>
  <c r="D423" i="5"/>
  <c r="C423" i="5"/>
  <c r="G423" i="5" s="1"/>
  <c r="D422" i="5"/>
  <c r="C422" i="5"/>
  <c r="G422" i="5" s="1"/>
  <c r="G421" i="5"/>
  <c r="D421" i="5"/>
  <c r="C421" i="5"/>
  <c r="E421" i="5" s="1"/>
  <c r="G420" i="5"/>
  <c r="D420" i="5"/>
  <c r="E420" i="5" s="1"/>
  <c r="C420" i="5"/>
  <c r="D419" i="5"/>
  <c r="E419" i="5" s="1"/>
  <c r="H419" i="5" s="1"/>
  <c r="C419" i="5"/>
  <c r="G419" i="5" s="1"/>
  <c r="D418" i="5"/>
  <c r="E418" i="5" s="1"/>
  <c r="H418" i="5" s="1"/>
  <c r="C418" i="5"/>
  <c r="G418" i="5" s="1"/>
  <c r="D417" i="5"/>
  <c r="C417" i="5"/>
  <c r="D416" i="5"/>
  <c r="C416" i="5"/>
  <c r="E415" i="5"/>
  <c r="H415" i="5" s="1"/>
  <c r="D415" i="5"/>
  <c r="C415" i="5"/>
  <c r="G415" i="5" s="1"/>
  <c r="D414" i="5"/>
  <c r="C414" i="5"/>
  <c r="D413" i="5"/>
  <c r="C413" i="5"/>
  <c r="D412" i="5"/>
  <c r="E412" i="5" s="1"/>
  <c r="H412" i="5" s="1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E406" i="5" s="1"/>
  <c r="H406" i="5" s="1"/>
  <c r="C406" i="5"/>
  <c r="G406" i="5" s="1"/>
  <c r="E405" i="5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G397" i="5"/>
  <c r="D397" i="5"/>
  <c r="C397" i="5"/>
  <c r="E397" i="5" s="1"/>
  <c r="D396" i="5"/>
  <c r="E396" i="5" s="1"/>
  <c r="C396" i="5"/>
  <c r="G396" i="5" s="1"/>
  <c r="D395" i="5"/>
  <c r="C395" i="5"/>
  <c r="G395" i="5" s="1"/>
  <c r="G394" i="5"/>
  <c r="D394" i="5"/>
  <c r="C394" i="5"/>
  <c r="E394" i="5" s="1"/>
  <c r="D393" i="5"/>
  <c r="E393" i="5" s="1"/>
  <c r="C393" i="5"/>
  <c r="G393" i="5" s="1"/>
  <c r="G392" i="5"/>
  <c r="D392" i="5"/>
  <c r="C392" i="5"/>
  <c r="E392" i="5" s="1"/>
  <c r="D391" i="5"/>
  <c r="C391" i="5"/>
  <c r="G391" i="5" s="1"/>
  <c r="D390" i="5"/>
  <c r="E390" i="5" s="1"/>
  <c r="H390" i="5" s="1"/>
  <c r="C390" i="5"/>
  <c r="G390" i="5" s="1"/>
  <c r="G389" i="5"/>
  <c r="D389" i="5"/>
  <c r="E389" i="5" s="1"/>
  <c r="H389" i="5" s="1"/>
  <c r="C389" i="5"/>
  <c r="D388" i="5"/>
  <c r="C388" i="5"/>
  <c r="G388" i="5" s="1"/>
  <c r="D387" i="5"/>
  <c r="C387" i="5"/>
  <c r="E387" i="5" s="1"/>
  <c r="G386" i="5"/>
  <c r="D386" i="5"/>
  <c r="C386" i="5"/>
  <c r="E386" i="5" s="1"/>
  <c r="D385" i="5"/>
  <c r="C385" i="5"/>
  <c r="D384" i="5"/>
  <c r="C384" i="5"/>
  <c r="D383" i="5"/>
  <c r="E383" i="5" s="1"/>
  <c r="H383" i="5" s="1"/>
  <c r="C383" i="5"/>
  <c r="G383" i="5" s="1"/>
  <c r="G382" i="5"/>
  <c r="D382" i="5"/>
  <c r="E382" i="5" s="1"/>
  <c r="H382" i="5" s="1"/>
  <c r="C382" i="5"/>
  <c r="D381" i="5"/>
  <c r="C381" i="5"/>
  <c r="G381" i="5" s="1"/>
  <c r="D380" i="5"/>
  <c r="E380" i="5" s="1"/>
  <c r="H380" i="5" s="1"/>
  <c r="C380" i="5"/>
  <c r="G380" i="5" s="1"/>
  <c r="G379" i="5"/>
  <c r="D379" i="5"/>
  <c r="E379" i="5" s="1"/>
  <c r="C379" i="5"/>
  <c r="G378" i="5"/>
  <c r="D378" i="5"/>
  <c r="E378" i="5" s="1"/>
  <c r="H378" i="5" s="1"/>
  <c r="C378" i="5"/>
  <c r="D377" i="5"/>
  <c r="C377" i="5"/>
  <c r="D376" i="5"/>
  <c r="C376" i="5"/>
  <c r="D375" i="5"/>
  <c r="E375" i="5" s="1"/>
  <c r="H375" i="5" s="1"/>
  <c r="C375" i="5"/>
  <c r="G375" i="5" s="1"/>
  <c r="G374" i="5"/>
  <c r="D374" i="5"/>
  <c r="E374" i="5" s="1"/>
  <c r="H374" i="5" s="1"/>
  <c r="C374" i="5"/>
  <c r="G373" i="5"/>
  <c r="D373" i="5"/>
  <c r="E373" i="5" s="1"/>
  <c r="H373" i="5" s="1"/>
  <c r="C373" i="5"/>
  <c r="D372" i="5"/>
  <c r="C372" i="5"/>
  <c r="G372" i="5" s="1"/>
  <c r="G371" i="5"/>
  <c r="D371" i="5"/>
  <c r="C371" i="5"/>
  <c r="G370" i="5"/>
  <c r="D370" i="5"/>
  <c r="C370" i="5"/>
  <c r="E370" i="5" s="1"/>
  <c r="D369" i="5"/>
  <c r="C369" i="5"/>
  <c r="D368" i="5"/>
  <c r="E368" i="5" s="1"/>
  <c r="H368" i="5" s="1"/>
  <c r="C368" i="5"/>
  <c r="G368" i="5" s="1"/>
  <c r="D367" i="5"/>
  <c r="C367" i="5"/>
  <c r="G367" i="5" s="1"/>
  <c r="G366" i="5"/>
  <c r="D366" i="5"/>
  <c r="E366" i="5" s="1"/>
  <c r="C366" i="5"/>
  <c r="G365" i="5"/>
  <c r="D365" i="5"/>
  <c r="E365" i="5" s="1"/>
  <c r="H365" i="5" s="1"/>
  <c r="C365" i="5"/>
  <c r="D364" i="5"/>
  <c r="C364" i="5"/>
  <c r="G364" i="5" s="1"/>
  <c r="G363" i="5"/>
  <c r="D363" i="5"/>
  <c r="C363" i="5"/>
  <c r="G362" i="5"/>
  <c r="D362" i="5"/>
  <c r="C362" i="5"/>
  <c r="D361" i="5"/>
  <c r="C361" i="5"/>
  <c r="D360" i="5"/>
  <c r="E360" i="5" s="1"/>
  <c r="H360" i="5" s="1"/>
  <c r="C360" i="5"/>
  <c r="G360" i="5" s="1"/>
  <c r="D359" i="5"/>
  <c r="C359" i="5"/>
  <c r="G359" i="5" s="1"/>
  <c r="G358" i="5"/>
  <c r="D358" i="5"/>
  <c r="E358" i="5" s="1"/>
  <c r="C358" i="5"/>
  <c r="G357" i="5"/>
  <c r="D357" i="5"/>
  <c r="E357" i="5" s="1"/>
  <c r="C357" i="5"/>
  <c r="D356" i="5"/>
  <c r="C356" i="5"/>
  <c r="G356" i="5" s="1"/>
  <c r="D355" i="5"/>
  <c r="C355" i="5"/>
  <c r="E355" i="5" s="1"/>
  <c r="G354" i="5"/>
  <c r="D354" i="5"/>
  <c r="C354" i="5"/>
  <c r="E354" i="5" s="1"/>
  <c r="D353" i="5"/>
  <c r="C353" i="5"/>
  <c r="D352" i="5"/>
  <c r="C352" i="5"/>
  <c r="D351" i="5"/>
  <c r="E351" i="5" s="1"/>
  <c r="H351" i="5" s="1"/>
  <c r="C351" i="5"/>
  <c r="G351" i="5" s="1"/>
  <c r="G350" i="5"/>
  <c r="D350" i="5"/>
  <c r="E350" i="5" s="1"/>
  <c r="C350" i="5"/>
  <c r="G349" i="5"/>
  <c r="D349" i="5"/>
  <c r="E349" i="5" s="1"/>
  <c r="H349" i="5" s="1"/>
  <c r="C349" i="5"/>
  <c r="D348" i="5"/>
  <c r="C348" i="5"/>
  <c r="G348" i="5" s="1"/>
  <c r="D347" i="5"/>
  <c r="C347" i="5"/>
  <c r="E347" i="5" s="1"/>
  <c r="D346" i="5"/>
  <c r="C346" i="5"/>
  <c r="E346" i="5" s="1"/>
  <c r="D345" i="5"/>
  <c r="C345" i="5"/>
  <c r="D344" i="5"/>
  <c r="E344" i="5" s="1"/>
  <c r="C344" i="5"/>
  <c r="G344" i="5" s="1"/>
  <c r="D343" i="5"/>
  <c r="C343" i="5"/>
  <c r="G343" i="5" s="1"/>
  <c r="G342" i="5"/>
  <c r="D342" i="5"/>
  <c r="E342" i="5" s="1"/>
  <c r="C342" i="5"/>
  <c r="G341" i="5"/>
  <c r="D341" i="5"/>
  <c r="E341" i="5" s="1"/>
  <c r="H341" i="5" s="1"/>
  <c r="C341" i="5"/>
  <c r="D340" i="5"/>
  <c r="C340" i="5"/>
  <c r="G340" i="5" s="1"/>
  <c r="G339" i="5"/>
  <c r="D339" i="5"/>
  <c r="C339" i="5"/>
  <c r="G338" i="5"/>
  <c r="D338" i="5"/>
  <c r="C338" i="5"/>
  <c r="E338" i="5" s="1"/>
  <c r="D337" i="5"/>
  <c r="C337" i="5"/>
  <c r="D336" i="5"/>
  <c r="C336" i="5"/>
  <c r="D335" i="5"/>
  <c r="E335" i="5" s="1"/>
  <c r="H335" i="5" s="1"/>
  <c r="C335" i="5"/>
  <c r="G335" i="5" s="1"/>
  <c r="G334" i="5"/>
  <c r="D334" i="5"/>
  <c r="E334" i="5" s="1"/>
  <c r="H334" i="5" s="1"/>
  <c r="C334" i="5"/>
  <c r="D333" i="5"/>
  <c r="C333" i="5"/>
  <c r="G333" i="5" s="1"/>
  <c r="D332" i="5"/>
  <c r="E332" i="5" s="1"/>
  <c r="H332" i="5" s="1"/>
  <c r="C332" i="5"/>
  <c r="G332" i="5" s="1"/>
  <c r="D331" i="5"/>
  <c r="E331" i="5" s="1"/>
  <c r="C331" i="5"/>
  <c r="G331" i="5" s="1"/>
  <c r="E330" i="5"/>
  <c r="D330" i="5"/>
  <c r="C330" i="5"/>
  <c r="G330" i="5" s="1"/>
  <c r="D329" i="5"/>
  <c r="C329" i="5"/>
  <c r="G328" i="5"/>
  <c r="D328" i="5"/>
  <c r="E328" i="5" s="1"/>
  <c r="C328" i="5"/>
  <c r="E327" i="5"/>
  <c r="H327" i="5" s="1"/>
  <c r="D327" i="5"/>
  <c r="C327" i="5"/>
  <c r="G327" i="5" s="1"/>
  <c r="D326" i="5"/>
  <c r="E326" i="5" s="1"/>
  <c r="H326" i="5" s="1"/>
  <c r="C326" i="5"/>
  <c r="G326" i="5" s="1"/>
  <c r="D325" i="5"/>
  <c r="C325" i="5"/>
  <c r="G325" i="5" s="1"/>
  <c r="D324" i="5"/>
  <c r="C324" i="5"/>
  <c r="G324" i="5" s="1"/>
  <c r="E323" i="5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E319" i="5" s="1"/>
  <c r="H319" i="5" s="1"/>
  <c r="C319" i="5"/>
  <c r="G319" i="5" s="1"/>
  <c r="G318" i="5"/>
  <c r="D318" i="5"/>
  <c r="E318" i="5" s="1"/>
  <c r="C318" i="5"/>
  <c r="G317" i="5"/>
  <c r="D317" i="5"/>
  <c r="E317" i="5" s="1"/>
  <c r="H317" i="5" s="1"/>
  <c r="C317" i="5"/>
  <c r="D316" i="5"/>
  <c r="C316" i="5"/>
  <c r="G316" i="5" s="1"/>
  <c r="D315" i="5"/>
  <c r="C315" i="5"/>
  <c r="E315" i="5" s="1"/>
  <c r="D314" i="5"/>
  <c r="C314" i="5"/>
  <c r="E314" i="5" s="1"/>
  <c r="D313" i="5"/>
  <c r="C313" i="5"/>
  <c r="D312" i="5"/>
  <c r="C312" i="5"/>
  <c r="G312" i="5" s="1"/>
  <c r="D311" i="5"/>
  <c r="E311" i="5" s="1"/>
  <c r="H311" i="5" s="1"/>
  <c r="C311" i="5"/>
  <c r="G311" i="5" s="1"/>
  <c r="D310" i="5"/>
  <c r="E310" i="5" s="1"/>
  <c r="C310" i="5"/>
  <c r="G310" i="5" s="1"/>
  <c r="H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E304" i="5" s="1"/>
  <c r="H304" i="5" s="1"/>
  <c r="C304" i="5"/>
  <c r="G304" i="5" s="1"/>
  <c r="D303" i="5"/>
  <c r="E303" i="5" s="1"/>
  <c r="H303" i="5" s="1"/>
  <c r="C303" i="5"/>
  <c r="G303" i="5" s="1"/>
  <c r="G302" i="5"/>
  <c r="D302" i="5"/>
  <c r="C302" i="5"/>
  <c r="G301" i="5"/>
  <c r="D301" i="5"/>
  <c r="E301" i="5" s="1"/>
  <c r="H301" i="5" s="1"/>
  <c r="C301" i="5"/>
  <c r="D300" i="5"/>
  <c r="C300" i="5"/>
  <c r="G300" i="5" s="1"/>
  <c r="D299" i="5"/>
  <c r="C299" i="5"/>
  <c r="G299" i="5" s="1"/>
  <c r="G298" i="5"/>
  <c r="D298" i="5"/>
  <c r="C298" i="5"/>
  <c r="E298" i="5" s="1"/>
  <c r="D297" i="5"/>
  <c r="C297" i="5"/>
  <c r="D296" i="5"/>
  <c r="C296" i="5"/>
  <c r="G296" i="5" s="1"/>
  <c r="D295" i="5"/>
  <c r="E295" i="5" s="1"/>
  <c r="C295" i="5"/>
  <c r="G295" i="5" s="1"/>
  <c r="D294" i="5"/>
  <c r="C294" i="5"/>
  <c r="G294" i="5" s="1"/>
  <c r="D293" i="5"/>
  <c r="C293" i="5"/>
  <c r="G293" i="5" s="1"/>
  <c r="D292" i="5"/>
  <c r="C292" i="5"/>
  <c r="G292" i="5" s="1"/>
  <c r="G291" i="5"/>
  <c r="D291" i="5"/>
  <c r="C291" i="5"/>
  <c r="E290" i="5"/>
  <c r="H290" i="5" s="1"/>
  <c r="D290" i="5"/>
  <c r="C290" i="5"/>
  <c r="G290" i="5" s="1"/>
  <c r="D289" i="5"/>
  <c r="C289" i="5"/>
  <c r="D288" i="5"/>
  <c r="E288" i="5" s="1"/>
  <c r="H288" i="5" s="1"/>
  <c r="C288" i="5"/>
  <c r="G288" i="5" s="1"/>
  <c r="D287" i="5"/>
  <c r="C287" i="5"/>
  <c r="G287" i="5" s="1"/>
  <c r="D286" i="5"/>
  <c r="C286" i="5"/>
  <c r="E286" i="5" s="1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E279" i="5"/>
  <c r="H279" i="5" s="1"/>
  <c r="D279" i="5"/>
  <c r="C279" i="5"/>
  <c r="G279" i="5" s="1"/>
  <c r="G278" i="5"/>
  <c r="D278" i="5"/>
  <c r="C278" i="5"/>
  <c r="E278" i="5" s="1"/>
  <c r="D277" i="5"/>
  <c r="C277" i="5"/>
  <c r="G277" i="5" s="1"/>
  <c r="D276" i="5"/>
  <c r="C276" i="5"/>
  <c r="G276" i="5" s="1"/>
  <c r="G275" i="5"/>
  <c r="D275" i="5"/>
  <c r="E275" i="5" s="1"/>
  <c r="C275" i="5"/>
  <c r="D274" i="5"/>
  <c r="C274" i="5"/>
  <c r="G274" i="5" s="1"/>
  <c r="D273" i="5"/>
  <c r="C273" i="5"/>
  <c r="G273" i="5" s="1"/>
  <c r="G272" i="5"/>
  <c r="D272" i="5"/>
  <c r="E272" i="5" s="1"/>
  <c r="C272" i="5"/>
  <c r="E271" i="5"/>
  <c r="D271" i="5"/>
  <c r="C271" i="5"/>
  <c r="G271" i="5" s="1"/>
  <c r="D270" i="5"/>
  <c r="E270" i="5" s="1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G264" i="5"/>
  <c r="D264" i="5"/>
  <c r="E264" i="5" s="1"/>
  <c r="C264" i="5"/>
  <c r="D263" i="5"/>
  <c r="C263" i="5"/>
  <c r="G263" i="5" s="1"/>
  <c r="D262" i="5"/>
  <c r="C262" i="5"/>
  <c r="G262" i="5" s="1"/>
  <c r="G261" i="5"/>
  <c r="D261" i="5"/>
  <c r="C261" i="5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E255" i="5" s="1"/>
  <c r="H255" i="5" s="1"/>
  <c r="C255" i="5"/>
  <c r="G255" i="5" s="1"/>
  <c r="G254" i="5"/>
  <c r="D254" i="5"/>
  <c r="E254" i="5" s="1"/>
  <c r="H254" i="5" s="1"/>
  <c r="C254" i="5"/>
  <c r="D253" i="5"/>
  <c r="E253" i="5" s="1"/>
  <c r="C253" i="5"/>
  <c r="G253" i="5" s="1"/>
  <c r="D252" i="5"/>
  <c r="C252" i="5"/>
  <c r="G252" i="5" s="1"/>
  <c r="G251" i="5"/>
  <c r="D251" i="5"/>
  <c r="E251" i="5" s="1"/>
  <c r="H251" i="5" s="1"/>
  <c r="C251" i="5"/>
  <c r="G250" i="5"/>
  <c r="E250" i="5"/>
  <c r="D250" i="5"/>
  <c r="C250" i="5"/>
  <c r="D249" i="5"/>
  <c r="C249" i="5"/>
  <c r="D248" i="5"/>
  <c r="C248" i="5"/>
  <c r="G248" i="5" s="1"/>
  <c r="D247" i="5"/>
  <c r="E247" i="5" s="1"/>
  <c r="H247" i="5" s="1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G238" i="5"/>
  <c r="D238" i="5"/>
  <c r="C238" i="5"/>
  <c r="G237" i="5"/>
  <c r="D237" i="5"/>
  <c r="E237" i="5" s="1"/>
  <c r="H237" i="5" s="1"/>
  <c r="C237" i="5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G232" i="5"/>
  <c r="D232" i="5"/>
  <c r="C232" i="5"/>
  <c r="D231" i="5"/>
  <c r="C231" i="5"/>
  <c r="G231" i="5" s="1"/>
  <c r="D230" i="5"/>
  <c r="C230" i="5"/>
  <c r="G230" i="5" s="1"/>
  <c r="D229" i="5"/>
  <c r="E229" i="5" s="1"/>
  <c r="H229" i="5" s="1"/>
  <c r="C229" i="5"/>
  <c r="G229" i="5" s="1"/>
  <c r="D228" i="5"/>
  <c r="C228" i="5"/>
  <c r="G228" i="5" s="1"/>
  <c r="D227" i="5"/>
  <c r="E227" i="5" s="1"/>
  <c r="H227" i="5" s="1"/>
  <c r="C227" i="5"/>
  <c r="G227" i="5" s="1"/>
  <c r="D226" i="5"/>
  <c r="C226" i="5"/>
  <c r="G226" i="5" s="1"/>
  <c r="G225" i="5"/>
  <c r="D225" i="5"/>
  <c r="E225" i="5" s="1"/>
  <c r="H225" i="5" s="1"/>
  <c r="C225" i="5"/>
  <c r="D224" i="5"/>
  <c r="C224" i="5"/>
  <c r="G224" i="5" s="1"/>
  <c r="D223" i="5"/>
  <c r="C223" i="5"/>
  <c r="D222" i="5"/>
  <c r="E222" i="5" s="1"/>
  <c r="H222" i="5" s="1"/>
  <c r="C222" i="5"/>
  <c r="G222" i="5" s="1"/>
  <c r="D221" i="5"/>
  <c r="E221" i="5" s="1"/>
  <c r="C221" i="5"/>
  <c r="G221" i="5" s="1"/>
  <c r="D220" i="5"/>
  <c r="C220" i="5"/>
  <c r="G220" i="5" s="1"/>
  <c r="G219" i="5"/>
  <c r="D219" i="5"/>
  <c r="C219" i="5"/>
  <c r="D218" i="5"/>
  <c r="C218" i="5"/>
  <c r="G218" i="5" s="1"/>
  <c r="D217" i="5"/>
  <c r="C217" i="5"/>
  <c r="G217" i="5" s="1"/>
  <c r="D216" i="5"/>
  <c r="C216" i="5"/>
  <c r="G216" i="5" s="1"/>
  <c r="D215" i="5"/>
  <c r="C215" i="5"/>
  <c r="E214" i="5"/>
  <c r="H214" i="5" s="1"/>
  <c r="D214" i="5"/>
  <c r="C214" i="5"/>
  <c r="G214" i="5" s="1"/>
  <c r="G213" i="5"/>
  <c r="D213" i="5"/>
  <c r="E213" i="5" s="1"/>
  <c r="H213" i="5" s="1"/>
  <c r="C213" i="5"/>
  <c r="D212" i="5"/>
  <c r="C212" i="5"/>
  <c r="G212" i="5" s="1"/>
  <c r="G211" i="5"/>
  <c r="D211" i="5"/>
  <c r="C211" i="5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E204" i="5" s="1"/>
  <c r="H204" i="5" s="1"/>
  <c r="C204" i="5"/>
  <c r="G204" i="5" s="1"/>
  <c r="G203" i="5"/>
  <c r="D203" i="5"/>
  <c r="E203" i="5" s="1"/>
  <c r="H203" i="5" s="1"/>
  <c r="C203" i="5"/>
  <c r="D202" i="5"/>
  <c r="C202" i="5"/>
  <c r="G202" i="5" s="1"/>
  <c r="G201" i="5"/>
  <c r="D201" i="5"/>
  <c r="E201" i="5" s="1"/>
  <c r="C201" i="5"/>
  <c r="D200" i="5"/>
  <c r="C200" i="5"/>
  <c r="G200" i="5" s="1"/>
  <c r="D199" i="5"/>
  <c r="C199" i="5"/>
  <c r="G199" i="5" s="1"/>
  <c r="D198" i="5"/>
  <c r="E198" i="5" s="1"/>
  <c r="C198" i="5"/>
  <c r="G198" i="5" s="1"/>
  <c r="D197" i="5"/>
  <c r="E197" i="5" s="1"/>
  <c r="C197" i="5"/>
  <c r="G197" i="5" s="1"/>
  <c r="D196" i="5"/>
  <c r="E196" i="5" s="1"/>
  <c r="H196" i="5" s="1"/>
  <c r="C196" i="5"/>
  <c r="G196" i="5" s="1"/>
  <c r="G195" i="5"/>
  <c r="D195" i="5"/>
  <c r="E195" i="5" s="1"/>
  <c r="H195" i="5" s="1"/>
  <c r="C195" i="5"/>
  <c r="D194" i="5"/>
  <c r="C194" i="5"/>
  <c r="G194" i="5" s="1"/>
  <c r="D193" i="5"/>
  <c r="C193" i="5"/>
  <c r="G193" i="5" s="1"/>
  <c r="G192" i="5"/>
  <c r="D192" i="5"/>
  <c r="E192" i="5" s="1"/>
  <c r="H192" i="5" s="1"/>
  <c r="C192" i="5"/>
  <c r="D191" i="5"/>
  <c r="C191" i="5"/>
  <c r="G191" i="5" s="1"/>
  <c r="D190" i="5"/>
  <c r="C190" i="5"/>
  <c r="G190" i="5" s="1"/>
  <c r="G189" i="5"/>
  <c r="D189" i="5"/>
  <c r="E189" i="5" s="1"/>
  <c r="C189" i="5"/>
  <c r="D188" i="5"/>
  <c r="E188" i="5" s="1"/>
  <c r="H188" i="5" s="1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E183" i="5"/>
  <c r="H183" i="5" s="1"/>
  <c r="D183" i="5"/>
  <c r="C183" i="5"/>
  <c r="G183" i="5" s="1"/>
  <c r="D182" i="5"/>
  <c r="C182" i="5"/>
  <c r="G182" i="5" s="1"/>
  <c r="D181" i="5"/>
  <c r="E181" i="5" s="1"/>
  <c r="C181" i="5"/>
  <c r="G181" i="5" s="1"/>
  <c r="D180" i="5"/>
  <c r="C180" i="5"/>
  <c r="G180" i="5" s="1"/>
  <c r="G179" i="5"/>
  <c r="H179" i="5" s="1"/>
  <c r="D179" i="5"/>
  <c r="E179" i="5" s="1"/>
  <c r="C179" i="5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E174" i="5" s="1"/>
  <c r="H174" i="5" s="1"/>
  <c r="C174" i="5"/>
  <c r="G174" i="5" s="1"/>
  <c r="G173" i="5"/>
  <c r="D173" i="5"/>
  <c r="E173" i="5" s="1"/>
  <c r="C173" i="5"/>
  <c r="D172" i="5"/>
  <c r="C172" i="5"/>
  <c r="G172" i="5" s="1"/>
  <c r="D171" i="5"/>
  <c r="C171" i="5"/>
  <c r="G171" i="5" s="1"/>
  <c r="G170" i="5"/>
  <c r="D170" i="5"/>
  <c r="C170" i="5"/>
  <c r="D169" i="5"/>
  <c r="C169" i="5"/>
  <c r="G169" i="5" s="1"/>
  <c r="D168" i="5"/>
  <c r="C168" i="5"/>
  <c r="G168" i="5" s="1"/>
  <c r="D167" i="5"/>
  <c r="C167" i="5"/>
  <c r="G167" i="5" s="1"/>
  <c r="E166" i="5"/>
  <c r="H166" i="5" s="1"/>
  <c r="D166" i="5"/>
  <c r="C166" i="5"/>
  <c r="G166" i="5" s="1"/>
  <c r="D165" i="5"/>
  <c r="E165" i="5" s="1"/>
  <c r="C165" i="5"/>
  <c r="G165" i="5" s="1"/>
  <c r="D164" i="5"/>
  <c r="C164" i="5"/>
  <c r="G164" i="5" s="1"/>
  <c r="G163" i="5"/>
  <c r="H163" i="5" s="1"/>
  <c r="D163" i="5"/>
  <c r="E163" i="5" s="1"/>
  <c r="C163" i="5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E158" i="5"/>
  <c r="H158" i="5" s="1"/>
  <c r="D158" i="5"/>
  <c r="C158" i="5"/>
  <c r="G158" i="5" s="1"/>
  <c r="G157" i="5"/>
  <c r="D157" i="5"/>
  <c r="E157" i="5" s="1"/>
  <c r="H157" i="5" s="1"/>
  <c r="C157" i="5"/>
  <c r="D156" i="5"/>
  <c r="C156" i="5"/>
  <c r="G156" i="5" s="1"/>
  <c r="D155" i="5"/>
  <c r="C155" i="5"/>
  <c r="G155" i="5" s="1"/>
  <c r="D154" i="5"/>
  <c r="E154" i="5" s="1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G149" i="5"/>
  <c r="D149" i="5"/>
  <c r="E149" i="5" s="1"/>
  <c r="C149" i="5"/>
  <c r="D148" i="5"/>
  <c r="C148" i="5"/>
  <c r="G148" i="5" s="1"/>
  <c r="D147" i="5"/>
  <c r="C147" i="5"/>
  <c r="G147" i="5" s="1"/>
  <c r="G146" i="5"/>
  <c r="D146" i="5"/>
  <c r="E146" i="5" s="1"/>
  <c r="C146" i="5"/>
  <c r="D145" i="5"/>
  <c r="C145" i="5"/>
  <c r="G145" i="5" s="1"/>
  <c r="D144" i="5"/>
  <c r="C144" i="5"/>
  <c r="E144" i="5" s="1"/>
  <c r="D143" i="5"/>
  <c r="E143" i="5" s="1"/>
  <c r="H143" i="5" s="1"/>
  <c r="C143" i="5"/>
  <c r="G143" i="5" s="1"/>
  <c r="E142" i="5"/>
  <c r="H142" i="5" s="1"/>
  <c r="D142" i="5"/>
  <c r="C142" i="5"/>
  <c r="G142" i="5" s="1"/>
  <c r="D141" i="5"/>
  <c r="E141" i="5" s="1"/>
  <c r="C141" i="5"/>
  <c r="G141" i="5" s="1"/>
  <c r="D140" i="5"/>
  <c r="C140" i="5"/>
  <c r="G140" i="5" s="1"/>
  <c r="G139" i="5"/>
  <c r="D139" i="5"/>
  <c r="E139" i="5" s="1"/>
  <c r="H139" i="5" s="1"/>
  <c r="C139" i="5"/>
  <c r="D138" i="5"/>
  <c r="E138" i="5" s="1"/>
  <c r="C138" i="5"/>
  <c r="G138" i="5" s="1"/>
  <c r="D137" i="5"/>
  <c r="C137" i="5"/>
  <c r="G137" i="5" s="1"/>
  <c r="G136" i="5"/>
  <c r="D136" i="5"/>
  <c r="C136" i="5"/>
  <c r="D135" i="5"/>
  <c r="E135" i="5" s="1"/>
  <c r="H135" i="5" s="1"/>
  <c r="C135" i="5"/>
  <c r="G135" i="5" s="1"/>
  <c r="D134" i="5"/>
  <c r="C134" i="5"/>
  <c r="G134" i="5" s="1"/>
  <c r="D133" i="5"/>
  <c r="C133" i="5"/>
  <c r="G133" i="5" s="1"/>
  <c r="H132" i="5"/>
  <c r="D132" i="5"/>
  <c r="E132" i="5" s="1"/>
  <c r="C132" i="5"/>
  <c r="G132" i="5" s="1"/>
  <c r="G131" i="5"/>
  <c r="D131" i="5"/>
  <c r="E131" i="5" s="1"/>
  <c r="H131" i="5" s="1"/>
  <c r="C131" i="5"/>
  <c r="D130" i="5"/>
  <c r="E130" i="5" s="1"/>
  <c r="C130" i="5"/>
  <c r="G130" i="5" s="1"/>
  <c r="D129" i="5"/>
  <c r="C129" i="5"/>
  <c r="G129" i="5" s="1"/>
  <c r="G128" i="5"/>
  <c r="D128" i="5"/>
  <c r="C128" i="5"/>
  <c r="E128" i="5" s="1"/>
  <c r="H128" i="5" s="1"/>
  <c r="D127" i="5"/>
  <c r="E127" i="5" s="1"/>
  <c r="H127" i="5" s="1"/>
  <c r="C127" i="5"/>
  <c r="G127" i="5" s="1"/>
  <c r="D126" i="5"/>
  <c r="C126" i="5"/>
  <c r="G126" i="5" s="1"/>
  <c r="D125" i="5"/>
  <c r="C125" i="5"/>
  <c r="G125" i="5" s="1"/>
  <c r="D124" i="5"/>
  <c r="E124" i="5" s="1"/>
  <c r="H124" i="5" s="1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E120" i="5" s="1"/>
  <c r="C120" i="5"/>
  <c r="G120" i="5" s="1"/>
  <c r="D119" i="5"/>
  <c r="C119" i="5"/>
  <c r="G119" i="5" s="1"/>
  <c r="E118" i="5"/>
  <c r="H118" i="5" s="1"/>
  <c r="D118" i="5"/>
  <c r="C118" i="5"/>
  <c r="G118" i="5" s="1"/>
  <c r="G117" i="5"/>
  <c r="D117" i="5"/>
  <c r="E117" i="5" s="1"/>
  <c r="H117" i="5" s="1"/>
  <c r="C117" i="5"/>
  <c r="D116" i="5"/>
  <c r="C116" i="5"/>
  <c r="G116" i="5" s="1"/>
  <c r="D115" i="5"/>
  <c r="C115" i="5"/>
  <c r="G115" i="5" s="1"/>
  <c r="D114" i="5"/>
  <c r="E114" i="5" s="1"/>
  <c r="C114" i="5"/>
  <c r="G114" i="5" s="1"/>
  <c r="D113" i="5"/>
  <c r="C113" i="5"/>
  <c r="G113" i="5" s="1"/>
  <c r="D112" i="5"/>
  <c r="C112" i="5"/>
  <c r="G112" i="5" s="1"/>
  <c r="E111" i="5"/>
  <c r="H111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G107" i="5"/>
  <c r="D107" i="5"/>
  <c r="E107" i="5" s="1"/>
  <c r="H107" i="5" s="1"/>
  <c r="C107" i="5"/>
  <c r="D106" i="5"/>
  <c r="C106" i="5"/>
  <c r="G106" i="5" s="1"/>
  <c r="G105" i="5"/>
  <c r="D105" i="5"/>
  <c r="C105" i="5"/>
  <c r="D104" i="5"/>
  <c r="C104" i="5"/>
  <c r="G104" i="5" s="1"/>
  <c r="D103" i="5"/>
  <c r="C103" i="5"/>
  <c r="G103" i="5" s="1"/>
  <c r="D102" i="5"/>
  <c r="E102" i="5" s="1"/>
  <c r="H102" i="5" s="1"/>
  <c r="C102" i="5"/>
  <c r="G102" i="5" s="1"/>
  <c r="G101" i="5"/>
  <c r="D101" i="5"/>
  <c r="E101" i="5" s="1"/>
  <c r="C101" i="5"/>
  <c r="D100" i="5"/>
  <c r="C100" i="5"/>
  <c r="G100" i="5" s="1"/>
  <c r="D99" i="5"/>
  <c r="C99" i="5"/>
  <c r="G99" i="5" s="1"/>
  <c r="D98" i="5"/>
  <c r="E98" i="5" s="1"/>
  <c r="H98" i="5" s="1"/>
  <c r="C98" i="5"/>
  <c r="G98" i="5" s="1"/>
  <c r="D97" i="5"/>
  <c r="C97" i="5"/>
  <c r="E97" i="5" s="1"/>
  <c r="D96" i="5"/>
  <c r="C96" i="5"/>
  <c r="G96" i="5" s="1"/>
  <c r="D95" i="5"/>
  <c r="C95" i="5"/>
  <c r="G95" i="5" s="1"/>
  <c r="D94" i="5"/>
  <c r="C94" i="5"/>
  <c r="G94" i="5" s="1"/>
  <c r="G93" i="5"/>
  <c r="D93" i="5"/>
  <c r="C93" i="5"/>
  <c r="E93" i="5" s="1"/>
  <c r="H93" i="5" s="1"/>
  <c r="D92" i="5"/>
  <c r="C92" i="5"/>
  <c r="G92" i="5" s="1"/>
  <c r="D91" i="5"/>
  <c r="C91" i="5"/>
  <c r="G91" i="5" s="1"/>
  <c r="D90" i="5"/>
  <c r="C90" i="5"/>
  <c r="G90" i="5" s="1"/>
  <c r="D89" i="5"/>
  <c r="C89" i="5"/>
  <c r="E89" i="5" s="1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G82" i="5"/>
  <c r="D82" i="5"/>
  <c r="E82" i="5" s="1"/>
  <c r="C82" i="5"/>
  <c r="D81" i="5"/>
  <c r="C81" i="5"/>
  <c r="G81" i="5" s="1"/>
  <c r="D80" i="5"/>
  <c r="E80" i="5" s="1"/>
  <c r="H80" i="5" s="1"/>
  <c r="C80" i="5"/>
  <c r="G80" i="5" s="1"/>
  <c r="G79" i="5"/>
  <c r="D79" i="5"/>
  <c r="E79" i="5" s="1"/>
  <c r="H79" i="5" s="1"/>
  <c r="C79" i="5"/>
  <c r="D78" i="5"/>
  <c r="C78" i="5"/>
  <c r="G78" i="5" s="1"/>
  <c r="D77" i="5"/>
  <c r="C77" i="5"/>
  <c r="G77" i="5" s="1"/>
  <c r="G76" i="5"/>
  <c r="D76" i="5"/>
  <c r="E76" i="5" s="1"/>
  <c r="C76" i="5"/>
  <c r="D75" i="5"/>
  <c r="C75" i="5"/>
  <c r="G75" i="5" s="1"/>
  <c r="D74" i="5"/>
  <c r="C74" i="5"/>
  <c r="G74" i="5" s="1"/>
  <c r="D73" i="5"/>
  <c r="E73" i="5" s="1"/>
  <c r="C73" i="5"/>
  <c r="G73" i="5" s="1"/>
  <c r="D72" i="5"/>
  <c r="C72" i="5"/>
  <c r="G72" i="5" s="1"/>
  <c r="D71" i="5"/>
  <c r="C71" i="5"/>
  <c r="G71" i="5" s="1"/>
  <c r="D70" i="5"/>
  <c r="E70" i="5" s="1"/>
  <c r="C70" i="5"/>
  <c r="G70" i="5" s="1"/>
  <c r="G69" i="5"/>
  <c r="D69" i="5"/>
  <c r="E69" i="5" s="1"/>
  <c r="H69" i="5" s="1"/>
  <c r="C69" i="5"/>
  <c r="D68" i="5"/>
  <c r="C68" i="5"/>
  <c r="G68" i="5" s="1"/>
  <c r="D67" i="5"/>
  <c r="E67" i="5" s="1"/>
  <c r="C67" i="5"/>
  <c r="G67" i="5" s="1"/>
  <c r="G66" i="5"/>
  <c r="E66" i="5"/>
  <c r="D66" i="5"/>
  <c r="C66" i="5"/>
  <c r="D65" i="5"/>
  <c r="C65" i="5"/>
  <c r="G65" i="5" s="1"/>
  <c r="D64" i="5"/>
  <c r="E64" i="5" s="1"/>
  <c r="C64" i="5"/>
  <c r="G64" i="5" s="1"/>
  <c r="G63" i="5"/>
  <c r="E63" i="5"/>
  <c r="H63" i="5" s="1"/>
  <c r="D63" i="5"/>
  <c r="C63" i="5"/>
  <c r="D62" i="5"/>
  <c r="C62" i="5"/>
  <c r="G62" i="5" s="1"/>
  <c r="D61" i="5"/>
  <c r="C61" i="5"/>
  <c r="G61" i="5" s="1"/>
  <c r="G60" i="5"/>
  <c r="D60" i="5"/>
  <c r="C60" i="5"/>
  <c r="D59" i="5"/>
  <c r="C59" i="5"/>
  <c r="G59" i="5" s="1"/>
  <c r="D58" i="5"/>
  <c r="C58" i="5"/>
  <c r="G58" i="5" s="1"/>
  <c r="D57" i="5"/>
  <c r="E57" i="5" s="1"/>
  <c r="H57" i="5" s="1"/>
  <c r="C57" i="5"/>
  <c r="G57" i="5" s="1"/>
  <c r="D56" i="5"/>
  <c r="C56" i="5"/>
  <c r="G56" i="5" s="1"/>
  <c r="D55" i="5"/>
  <c r="C55" i="5"/>
  <c r="G55" i="5" s="1"/>
  <c r="D54" i="5"/>
  <c r="E54" i="5" s="1"/>
  <c r="H54" i="5" s="1"/>
  <c r="C54" i="5"/>
  <c r="G54" i="5" s="1"/>
  <c r="G53" i="5"/>
  <c r="D53" i="5"/>
  <c r="E53" i="5" s="1"/>
  <c r="H53" i="5" s="1"/>
  <c r="C53" i="5"/>
  <c r="D52" i="5"/>
  <c r="C52" i="5"/>
  <c r="G52" i="5" s="1"/>
  <c r="D51" i="5"/>
  <c r="E51" i="5" s="1"/>
  <c r="H51" i="5" s="1"/>
  <c r="C51" i="5"/>
  <c r="G51" i="5" s="1"/>
  <c r="G50" i="5"/>
  <c r="D50" i="5"/>
  <c r="E50" i="5" s="1"/>
  <c r="C50" i="5"/>
  <c r="D49" i="5"/>
  <c r="C49" i="5"/>
  <c r="G49" i="5" s="1"/>
  <c r="D48" i="5"/>
  <c r="E48" i="5" s="1"/>
  <c r="H48" i="5" s="1"/>
  <c r="C48" i="5"/>
  <c r="G48" i="5" s="1"/>
  <c r="G47" i="5"/>
  <c r="D47" i="5"/>
  <c r="E47" i="5" s="1"/>
  <c r="H47" i="5" s="1"/>
  <c r="C47" i="5"/>
  <c r="D46" i="5"/>
  <c r="C46" i="5"/>
  <c r="G46" i="5" s="1"/>
  <c r="D45" i="5"/>
  <c r="C45" i="5"/>
  <c r="G45" i="5" s="1"/>
  <c r="G44" i="5"/>
  <c r="D44" i="5"/>
  <c r="C44" i="5"/>
  <c r="D43" i="5"/>
  <c r="C43" i="5"/>
  <c r="G43" i="5" s="1"/>
  <c r="D42" i="5"/>
  <c r="C42" i="5"/>
  <c r="G42" i="5" s="1"/>
  <c r="D41" i="5"/>
  <c r="E41" i="5" s="1"/>
  <c r="C41" i="5"/>
  <c r="G41" i="5" s="1"/>
  <c r="D40" i="5"/>
  <c r="C40" i="5"/>
  <c r="G40" i="5" s="1"/>
  <c r="D39" i="5"/>
  <c r="C39" i="5"/>
  <c r="G39" i="5" s="1"/>
  <c r="D38" i="5"/>
  <c r="C38" i="5"/>
  <c r="G38" i="5" s="1"/>
  <c r="G37" i="5"/>
  <c r="D37" i="5"/>
  <c r="E37" i="5" s="1"/>
  <c r="H37" i="5" s="1"/>
  <c r="C37" i="5"/>
  <c r="D36" i="5"/>
  <c r="C36" i="5"/>
  <c r="G36" i="5" s="1"/>
  <c r="D35" i="5"/>
  <c r="C35" i="5"/>
  <c r="G35" i="5" s="1"/>
  <c r="G34" i="5"/>
  <c r="D34" i="5"/>
  <c r="E34" i="5" s="1"/>
  <c r="C34" i="5"/>
  <c r="D33" i="5"/>
  <c r="C33" i="5"/>
  <c r="G33" i="5" s="1"/>
  <c r="D32" i="5"/>
  <c r="C32" i="5"/>
  <c r="G32" i="5" s="1"/>
  <c r="G31" i="5"/>
  <c r="D31" i="5"/>
  <c r="E31" i="5" s="1"/>
  <c r="H31" i="5" s="1"/>
  <c r="C31" i="5"/>
  <c r="D30" i="5"/>
  <c r="C30" i="5"/>
  <c r="G30" i="5" s="1"/>
  <c r="D29" i="5"/>
  <c r="C29" i="5"/>
  <c r="G29" i="5" s="1"/>
  <c r="G28" i="5"/>
  <c r="D28" i="5"/>
  <c r="E28" i="5" s="1"/>
  <c r="C28" i="5"/>
  <c r="D27" i="5"/>
  <c r="C27" i="5"/>
  <c r="G27" i="5" s="1"/>
  <c r="D26" i="5"/>
  <c r="C26" i="5"/>
  <c r="G26" i="5" s="1"/>
  <c r="D25" i="5"/>
  <c r="E25" i="5" s="1"/>
  <c r="H25" i="5" s="1"/>
  <c r="C25" i="5"/>
  <c r="G25" i="5" s="1"/>
  <c r="D24" i="5"/>
  <c r="C24" i="5"/>
  <c r="G24" i="5" s="1"/>
  <c r="D23" i="5"/>
  <c r="C23" i="5"/>
  <c r="G23" i="5" s="1"/>
  <c r="D22" i="5"/>
  <c r="E22" i="5" s="1"/>
  <c r="H22" i="5" s="1"/>
  <c r="C22" i="5"/>
  <c r="G22" i="5" s="1"/>
  <c r="G21" i="5"/>
  <c r="D21" i="5"/>
  <c r="E21" i="5" s="1"/>
  <c r="H21" i="5" s="1"/>
  <c r="C21" i="5"/>
  <c r="D20" i="5"/>
  <c r="C20" i="5"/>
  <c r="G20" i="5" s="1"/>
  <c r="D19" i="5"/>
  <c r="E19" i="5" s="1"/>
  <c r="H19" i="5" s="1"/>
  <c r="C19" i="5"/>
  <c r="G19" i="5" s="1"/>
  <c r="G18" i="5"/>
  <c r="D18" i="5"/>
  <c r="E18" i="5" s="1"/>
  <c r="C18" i="5"/>
  <c r="D17" i="5"/>
  <c r="C17" i="5"/>
  <c r="G17" i="5" s="1"/>
  <c r="D16" i="5"/>
  <c r="E16" i="5" s="1"/>
  <c r="H16" i="5" s="1"/>
  <c r="C16" i="5"/>
  <c r="G16" i="5" s="1"/>
  <c r="G15" i="5"/>
  <c r="D15" i="5"/>
  <c r="E15" i="5" s="1"/>
  <c r="H15" i="5" s="1"/>
  <c r="C15" i="5"/>
  <c r="D14" i="5"/>
  <c r="C14" i="5"/>
  <c r="G14" i="5" s="1"/>
  <c r="D13" i="5"/>
  <c r="C13" i="5"/>
  <c r="G13" i="5" s="1"/>
  <c r="G12" i="5"/>
  <c r="D12" i="5"/>
  <c r="C12" i="5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E5" i="5"/>
  <c r="D5" i="5"/>
  <c r="C5" i="5"/>
  <c r="G5" i="5" s="1"/>
  <c r="K4" i="5"/>
  <c r="G4" i="5"/>
  <c r="D4" i="5"/>
  <c r="E4" i="5" s="1"/>
  <c r="H4" i="5" s="1"/>
  <c r="C4" i="5"/>
  <c r="M4" i="5"/>
  <c r="L4" i="5"/>
  <c r="D3" i="5"/>
  <c r="C3" i="5"/>
  <c r="G3" i="5" s="1"/>
  <c r="M2" i="5"/>
  <c r="J4" i="5"/>
  <c r="C2" i="5"/>
  <c r="G2" i="5" s="1"/>
  <c r="H392" i="5" l="1"/>
  <c r="H421" i="5"/>
  <c r="H318" i="5"/>
  <c r="E339" i="5"/>
  <c r="E362" i="5"/>
  <c r="E371" i="5"/>
  <c r="H371" i="5" s="1"/>
  <c r="H517" i="5"/>
  <c r="E618" i="5"/>
  <c r="H618" i="5" s="1"/>
  <c r="H621" i="5"/>
  <c r="H597" i="5"/>
  <c r="H429" i="5"/>
  <c r="E490" i="5"/>
  <c r="E517" i="5"/>
  <c r="E637" i="5"/>
  <c r="H637" i="5" s="1"/>
  <c r="H350" i="5"/>
  <c r="E105" i="5"/>
  <c r="H105" i="5" s="1"/>
  <c r="E136" i="5"/>
  <c r="E291" i="5"/>
  <c r="H291" i="5" s="1"/>
  <c r="E363" i="5"/>
  <c r="E457" i="5"/>
  <c r="E597" i="5"/>
  <c r="H243" i="5"/>
  <c r="H181" i="5"/>
  <c r="H58" i="5"/>
  <c r="G445" i="5"/>
  <c r="E445" i="5"/>
  <c r="H445" i="5" s="1"/>
  <c r="E473" i="5"/>
  <c r="G473" i="5"/>
  <c r="E677" i="5"/>
  <c r="G677" i="5"/>
  <c r="G709" i="5"/>
  <c r="H709" i="5" s="1"/>
  <c r="E709" i="5"/>
  <c r="E14" i="5"/>
  <c r="H14" i="5" s="1"/>
  <c r="H34" i="5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H425" i="5" s="1"/>
  <c r="G425" i="5"/>
  <c r="H437" i="5"/>
  <c r="H458" i="5"/>
  <c r="G470" i="5"/>
  <c r="E470" i="5"/>
  <c r="G477" i="5"/>
  <c r="E477" i="5"/>
  <c r="H477" i="5" s="1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E61" i="5"/>
  <c r="H61" i="5" s="1"/>
  <c r="E85" i="5"/>
  <c r="H85" i="5" s="1"/>
  <c r="G97" i="5"/>
  <c r="H97" i="5" s="1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E263" i="5"/>
  <c r="H263" i="5" s="1"/>
  <c r="E266" i="5"/>
  <c r="H266" i="5" s="1"/>
  <c r="E274" i="5"/>
  <c r="H274" i="5" s="1"/>
  <c r="E312" i="5"/>
  <c r="H312" i="5" s="1"/>
  <c r="G315" i="5"/>
  <c r="H344" i="5"/>
  <c r="G347" i="5"/>
  <c r="G387" i="5"/>
  <c r="H387" i="5" s="1"/>
  <c r="H397" i="5"/>
  <c r="G442" i="5"/>
  <c r="E442" i="5"/>
  <c r="H442" i="5" s="1"/>
  <c r="G498" i="5"/>
  <c r="H501" i="5"/>
  <c r="E505" i="5"/>
  <c r="H505" i="5" s="1"/>
  <c r="G505" i="5"/>
  <c r="G595" i="5"/>
  <c r="E595" i="5"/>
  <c r="E620" i="5"/>
  <c r="H620" i="5" s="1"/>
  <c r="G631" i="5"/>
  <c r="E631" i="5"/>
  <c r="G674" i="5"/>
  <c r="E674" i="5"/>
  <c r="H674" i="5" s="1"/>
  <c r="G706" i="5"/>
  <c r="H706" i="5" s="1"/>
  <c r="E706" i="5"/>
  <c r="G623" i="5"/>
  <c r="E623" i="5"/>
  <c r="H623" i="5" s="1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H563" i="5" s="1"/>
  <c r="E566" i="5"/>
  <c r="H566" i="5" s="1"/>
  <c r="G591" i="5"/>
  <c r="E591" i="5"/>
  <c r="G627" i="5"/>
  <c r="E627" i="5"/>
  <c r="E6" i="5"/>
  <c r="E9" i="5"/>
  <c r="E12" i="5"/>
  <c r="H12" i="5" s="1"/>
  <c r="E32" i="5"/>
  <c r="H32" i="5" s="1"/>
  <c r="E35" i="5"/>
  <c r="H35" i="5" s="1"/>
  <c r="E38" i="5"/>
  <c r="E44" i="5"/>
  <c r="H44" i="5" s="1"/>
  <c r="H76" i="5"/>
  <c r="H82" i="5"/>
  <c r="E94" i="5"/>
  <c r="H94" i="5" s="1"/>
  <c r="E103" i="5"/>
  <c r="H103" i="5" s="1"/>
  <c r="H146" i="5"/>
  <c r="H149" i="5"/>
  <c r="E164" i="5"/>
  <c r="H164" i="5" s="1"/>
  <c r="E170" i="5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H278" i="5"/>
  <c r="E280" i="5"/>
  <c r="H280" i="5" s="1"/>
  <c r="E283" i="5"/>
  <c r="G286" i="5"/>
  <c r="H286" i="5" s="1"/>
  <c r="E299" i="5"/>
  <c r="H299" i="5" s="1"/>
  <c r="E302" i="5"/>
  <c r="H302" i="5" s="1"/>
  <c r="H339" i="5"/>
  <c r="H357" i="5"/>
  <c r="E381" i="5"/>
  <c r="H381" i="5" s="1"/>
  <c r="G401" i="5"/>
  <c r="E401" i="5"/>
  <c r="H405" i="5"/>
  <c r="G426" i="5"/>
  <c r="E426" i="5"/>
  <c r="H426" i="5" s="1"/>
  <c r="G458" i="5"/>
  <c r="H461" i="5"/>
  <c r="H490" i="5"/>
  <c r="G502" i="5"/>
  <c r="E502" i="5"/>
  <c r="G509" i="5"/>
  <c r="E509" i="5"/>
  <c r="H509" i="5" s="1"/>
  <c r="H524" i="5"/>
  <c r="G527" i="5"/>
  <c r="E527" i="5"/>
  <c r="G538" i="5"/>
  <c r="H538" i="5" s="1"/>
  <c r="H546" i="5"/>
  <c r="G553" i="5"/>
  <c r="E553" i="5"/>
  <c r="H553" i="5" s="1"/>
  <c r="H602" i="5"/>
  <c r="E608" i="5"/>
  <c r="H608" i="5" s="1"/>
  <c r="H624" i="5"/>
  <c r="G634" i="5"/>
  <c r="E645" i="5"/>
  <c r="H645" i="5" s="1"/>
  <c r="G645" i="5"/>
  <c r="H648" i="5"/>
  <c r="E685" i="5"/>
  <c r="G685" i="5"/>
  <c r="H685" i="5" s="1"/>
  <c r="G703" i="5"/>
  <c r="E703" i="5"/>
  <c r="G714" i="5"/>
  <c r="E714" i="5"/>
  <c r="H714" i="5" s="1"/>
  <c r="E726" i="5"/>
  <c r="H726" i="5" s="1"/>
  <c r="H736" i="5"/>
  <c r="G747" i="5"/>
  <c r="E747" i="5"/>
  <c r="E43" i="5"/>
  <c r="H43" i="5" s="1"/>
  <c r="E81" i="5"/>
  <c r="H81" i="5" s="1"/>
  <c r="E231" i="5"/>
  <c r="H231" i="5" s="1"/>
  <c r="H173" i="5"/>
  <c r="H264" i="5"/>
  <c r="H272" i="5"/>
  <c r="G336" i="5"/>
  <c r="E336" i="5"/>
  <c r="H336" i="5" s="1"/>
  <c r="G376" i="5"/>
  <c r="E376" i="5"/>
  <c r="E409" i="5"/>
  <c r="G409" i="5"/>
  <c r="H409" i="5" s="1"/>
  <c r="G413" i="5"/>
  <c r="E413" i="5"/>
  <c r="H468" i="5"/>
  <c r="G487" i="5"/>
  <c r="E487" i="5"/>
  <c r="H487" i="5" s="1"/>
  <c r="G539" i="5"/>
  <c r="E539" i="5"/>
  <c r="G543" i="5"/>
  <c r="E543" i="5"/>
  <c r="H543" i="5" s="1"/>
  <c r="G635" i="5"/>
  <c r="E635" i="5"/>
  <c r="H635" i="5" s="1"/>
  <c r="G675" i="5"/>
  <c r="E675" i="5"/>
  <c r="H675" i="5" s="1"/>
  <c r="G711" i="5"/>
  <c r="E711" i="5"/>
  <c r="E17" i="5"/>
  <c r="H17" i="5" s="1"/>
  <c r="H120" i="5"/>
  <c r="G739" i="5"/>
  <c r="E739" i="5"/>
  <c r="H18" i="5"/>
  <c r="E24" i="5"/>
  <c r="H24" i="5" s="1"/>
  <c r="E27" i="5"/>
  <c r="H27" i="5" s="1"/>
  <c r="E30" i="5"/>
  <c r="E33" i="5"/>
  <c r="H33" i="5" s="1"/>
  <c r="E36" i="5"/>
  <c r="H36" i="5" s="1"/>
  <c r="H50" i="5"/>
  <c r="E56" i="5"/>
  <c r="E59" i="5"/>
  <c r="H59" i="5" s="1"/>
  <c r="E62" i="5"/>
  <c r="H62" i="5" s="1"/>
  <c r="E65" i="5"/>
  <c r="H65" i="5" s="1"/>
  <c r="E68" i="5"/>
  <c r="H68" i="5" s="1"/>
  <c r="E95" i="5"/>
  <c r="H95" i="5" s="1"/>
  <c r="H101" i="5"/>
  <c r="H130" i="5"/>
  <c r="H141" i="5"/>
  <c r="H144" i="5"/>
  <c r="H165" i="5"/>
  <c r="H197" i="5"/>
  <c r="H221" i="5"/>
  <c r="H253" i="5"/>
  <c r="H270" i="5"/>
  <c r="G398" i="5"/>
  <c r="E398" i="5"/>
  <c r="G417" i="5"/>
  <c r="E417" i="5"/>
  <c r="H417" i="5" s="1"/>
  <c r="G554" i="5"/>
  <c r="E554" i="5"/>
  <c r="G561" i="5"/>
  <c r="E561" i="5"/>
  <c r="H561" i="5" s="1"/>
  <c r="E629" i="5"/>
  <c r="H629" i="5" s="1"/>
  <c r="G629" i="5"/>
  <c r="G642" i="5"/>
  <c r="E642" i="5"/>
  <c r="H642" i="5" s="1"/>
  <c r="E653" i="5"/>
  <c r="G653" i="5"/>
  <c r="H136" i="5"/>
  <c r="H315" i="5"/>
  <c r="G441" i="5"/>
  <c r="E441" i="5"/>
  <c r="G545" i="5"/>
  <c r="E545" i="5"/>
  <c r="H545" i="5" s="1"/>
  <c r="G607" i="5"/>
  <c r="E607" i="5"/>
  <c r="G647" i="5"/>
  <c r="E647" i="5"/>
  <c r="H647" i="5" s="1"/>
  <c r="E20" i="5"/>
  <c r="H20" i="5" s="1"/>
  <c r="E46" i="5"/>
  <c r="H46" i="5" s="1"/>
  <c r="H66" i="5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H323" i="5"/>
  <c r="G352" i="5"/>
  <c r="E352" i="5"/>
  <c r="E402" i="5"/>
  <c r="H402" i="5" s="1"/>
  <c r="G410" i="5"/>
  <c r="E410" i="5"/>
  <c r="H410" i="5" s="1"/>
  <c r="G414" i="5"/>
  <c r="E414" i="5"/>
  <c r="E427" i="5"/>
  <c r="H427" i="5" s="1"/>
  <c r="H506" i="5"/>
  <c r="G519" i="5"/>
  <c r="E519" i="5"/>
  <c r="E528" i="5"/>
  <c r="H528" i="5" s="1"/>
  <c r="G547" i="5"/>
  <c r="E547" i="5"/>
  <c r="G569" i="5"/>
  <c r="E569" i="5"/>
  <c r="H569" i="5" s="1"/>
  <c r="G618" i="5"/>
  <c r="E639" i="5"/>
  <c r="H639" i="5" s="1"/>
  <c r="G663" i="5"/>
  <c r="E663" i="5"/>
  <c r="H663" i="5" s="1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H28" i="5"/>
  <c r="E60" i="5"/>
  <c r="H60" i="5" s="1"/>
  <c r="E90" i="5"/>
  <c r="H90" i="5" s="1"/>
  <c r="G144" i="5"/>
  <c r="E150" i="5"/>
  <c r="H150" i="5" s="1"/>
  <c r="H189" i="5"/>
  <c r="H198" i="5"/>
  <c r="H201" i="5"/>
  <c r="E219" i="5"/>
  <c r="H219" i="5" s="1"/>
  <c r="E239" i="5"/>
  <c r="H239" i="5" s="1"/>
  <c r="E245" i="5"/>
  <c r="E307" i="5"/>
  <c r="H307" i="5" s="1"/>
  <c r="G314" i="5"/>
  <c r="H314" i="5" s="1"/>
  <c r="E320" i="5"/>
  <c r="H320" i="5" s="1"/>
  <c r="H330" i="5"/>
  <c r="G346" i="5"/>
  <c r="H346" i="5" s="1"/>
  <c r="G355" i="5"/>
  <c r="H355" i="5" s="1"/>
  <c r="H362" i="5"/>
  <c r="G399" i="5"/>
  <c r="E399" i="5"/>
  <c r="H399" i="5" s="1"/>
  <c r="H460" i="5"/>
  <c r="G463" i="5"/>
  <c r="E463" i="5"/>
  <c r="G485" i="5"/>
  <c r="H485" i="5" s="1"/>
  <c r="G522" i="5"/>
  <c r="H522" i="5" s="1"/>
  <c r="H525" i="5"/>
  <c r="E540" i="5"/>
  <c r="E551" i="5"/>
  <c r="H551" i="5" s="1"/>
  <c r="G555" i="5"/>
  <c r="E555" i="5"/>
  <c r="E558" i="5"/>
  <c r="G562" i="5"/>
  <c r="E562" i="5"/>
  <c r="H562" i="5" s="1"/>
  <c r="E584" i="5"/>
  <c r="H584" i="5" s="1"/>
  <c r="G619" i="5"/>
  <c r="E619" i="5"/>
  <c r="G626" i="5"/>
  <c r="E626" i="5"/>
  <c r="E636" i="5"/>
  <c r="H636" i="5" s="1"/>
  <c r="G643" i="5"/>
  <c r="E643" i="5"/>
  <c r="H643" i="5" s="1"/>
  <c r="G650" i="5"/>
  <c r="E650" i="5"/>
  <c r="H741" i="5"/>
  <c r="H298" i="5"/>
  <c r="H338" i="5"/>
  <c r="E343" i="5"/>
  <c r="H343" i="5" s="1"/>
  <c r="E348" i="5"/>
  <c r="H348" i="5" s="1"/>
  <c r="H354" i="5"/>
  <c r="E359" i="5"/>
  <c r="H359" i="5" s="1"/>
  <c r="E364" i="5"/>
  <c r="H364" i="5" s="1"/>
  <c r="E367" i="5"/>
  <c r="H367" i="5" s="1"/>
  <c r="H370" i="5"/>
  <c r="E422" i="5"/>
  <c r="H422" i="5" s="1"/>
  <c r="E430" i="5"/>
  <c r="H430" i="5" s="1"/>
  <c r="H457" i="5"/>
  <c r="E459" i="5"/>
  <c r="H459" i="5" s="1"/>
  <c r="E508" i="5"/>
  <c r="H508" i="5" s="1"/>
  <c r="E510" i="5"/>
  <c r="H510" i="5" s="1"/>
  <c r="E516" i="5"/>
  <c r="H516" i="5" s="1"/>
  <c r="H521" i="5"/>
  <c r="E523" i="5"/>
  <c r="H523" i="5" s="1"/>
  <c r="E542" i="5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H428" i="5"/>
  <c r="H534" i="5"/>
  <c r="H606" i="5"/>
  <c r="H614" i="5"/>
  <c r="H669" i="5"/>
  <c r="H699" i="5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H723" i="5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H328" i="5"/>
  <c r="H342" i="5"/>
  <c r="H358" i="5"/>
  <c r="H366" i="5"/>
  <c r="H396" i="5"/>
  <c r="E552" i="5"/>
  <c r="H552" i="5" s="1"/>
  <c r="H605" i="5"/>
  <c r="H613" i="5"/>
  <c r="H662" i="5"/>
  <c r="H670" i="5"/>
  <c r="E715" i="5"/>
  <c r="H715" i="5" s="1"/>
  <c r="H731" i="5"/>
  <c r="H114" i="5"/>
  <c r="H154" i="5"/>
  <c r="H5" i="5"/>
  <c r="J6" i="5"/>
  <c r="H6" i="5"/>
  <c r="H9" i="5"/>
  <c r="H38" i="5"/>
  <c r="H41" i="5"/>
  <c r="H64" i="5"/>
  <c r="H67" i="5"/>
  <c r="H70" i="5"/>
  <c r="H73" i="5"/>
  <c r="H30" i="5"/>
  <c r="H56" i="5"/>
  <c r="E533" i="5"/>
  <c r="H533" i="5" s="1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H223" i="5" s="1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H297" i="5" s="1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H245" i="5"/>
  <c r="G306" i="5"/>
  <c r="E306" i="5"/>
  <c r="H306" i="5" s="1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H401" i="5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H295" i="5"/>
  <c r="H386" i="5"/>
  <c r="J2" i="5"/>
  <c r="L2" i="5"/>
  <c r="H138" i="5"/>
  <c r="H170" i="5"/>
  <c r="G215" i="5"/>
  <c r="E215" i="5"/>
  <c r="H250" i="5"/>
  <c r="G257" i="5"/>
  <c r="E257" i="5"/>
  <c r="E277" i="5"/>
  <c r="H277" i="5" s="1"/>
  <c r="E281" i="5"/>
  <c r="H281" i="5" s="1"/>
  <c r="H283" i="5"/>
  <c r="E292" i="5"/>
  <c r="H292" i="5" s="1"/>
  <c r="G321" i="5"/>
  <c r="E321" i="5"/>
  <c r="H321" i="5" s="1"/>
  <c r="H420" i="5"/>
  <c r="G449" i="5"/>
  <c r="E449" i="5"/>
  <c r="H449" i="5" s="1"/>
  <c r="G513" i="5"/>
  <c r="E513" i="5"/>
  <c r="G729" i="5"/>
  <c r="E729" i="5"/>
  <c r="H729" i="5" s="1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H369" i="5" s="1"/>
  <c r="G385" i="5"/>
  <c r="E385" i="5"/>
  <c r="H431" i="5"/>
  <c r="G465" i="5"/>
  <c r="E465" i="5"/>
  <c r="G633" i="5"/>
  <c r="E633" i="5"/>
  <c r="H633" i="5" s="1"/>
  <c r="E236" i="5"/>
  <c r="H236" i="5" s="1"/>
  <c r="G249" i="5"/>
  <c r="E249" i="5"/>
  <c r="E269" i="5"/>
  <c r="H269" i="5" s="1"/>
  <c r="E273" i="5"/>
  <c r="H273" i="5" s="1"/>
  <c r="H275" i="5"/>
  <c r="E284" i="5"/>
  <c r="H284" i="5" s="1"/>
  <c r="G313" i="5"/>
  <c r="E313" i="5"/>
  <c r="H313" i="5" s="1"/>
  <c r="E333" i="5"/>
  <c r="H333" i="5" s="1"/>
  <c r="E408" i="5"/>
  <c r="G408" i="5"/>
  <c r="E416" i="5"/>
  <c r="G416" i="5"/>
  <c r="G440" i="5"/>
  <c r="E440" i="5"/>
  <c r="H440" i="5" s="1"/>
  <c r="G689" i="5"/>
  <c r="E689" i="5"/>
  <c r="H271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H265" i="5" s="1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H448" i="5" s="1"/>
  <c r="H489" i="5"/>
  <c r="E565" i="5"/>
  <c r="G565" i="5"/>
  <c r="E261" i="5"/>
  <c r="H261" i="5" s="1"/>
  <c r="E276" i="5"/>
  <c r="H276" i="5" s="1"/>
  <c r="G305" i="5"/>
  <c r="E305" i="5"/>
  <c r="E325" i="5"/>
  <c r="H325" i="5" s="1"/>
  <c r="H331" i="5"/>
  <c r="G345" i="5"/>
  <c r="E345" i="5"/>
  <c r="H347" i="5"/>
  <c r="G361" i="5"/>
  <c r="E361" i="5"/>
  <c r="H363" i="5"/>
  <c r="G377" i="5"/>
  <c r="E377" i="5"/>
  <c r="H377" i="5" s="1"/>
  <c r="H379" i="5"/>
  <c r="E391" i="5"/>
  <c r="H391" i="5" s="1"/>
  <c r="H393" i="5"/>
  <c r="G497" i="5"/>
  <c r="E497" i="5"/>
  <c r="E549" i="5"/>
  <c r="G549" i="5"/>
  <c r="E403" i="5"/>
  <c r="H403" i="5" s="1"/>
  <c r="G424" i="5"/>
  <c r="E424" i="5"/>
  <c r="E444" i="5"/>
  <c r="H444" i="5" s="1"/>
  <c r="H450" i="5"/>
  <c r="G464" i="5"/>
  <c r="E464" i="5"/>
  <c r="H466" i="5"/>
  <c r="G480" i="5"/>
  <c r="E480" i="5"/>
  <c r="H482" i="5"/>
  <c r="G496" i="5"/>
  <c r="E496" i="5"/>
  <c r="H496" i="5" s="1"/>
  <c r="H498" i="5"/>
  <c r="G512" i="5"/>
  <c r="E512" i="5"/>
  <c r="H512" i="5" s="1"/>
  <c r="H514" i="5"/>
  <c r="H544" i="5"/>
  <c r="H560" i="5"/>
  <c r="H576" i="5"/>
  <c r="H661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H607" i="5"/>
  <c r="G697" i="5"/>
  <c r="E697" i="5"/>
  <c r="H414" i="5"/>
  <c r="G456" i="5"/>
  <c r="E456" i="5"/>
  <c r="H456" i="5" s="1"/>
  <c r="G472" i="5"/>
  <c r="E472" i="5"/>
  <c r="G488" i="5"/>
  <c r="E488" i="5"/>
  <c r="H488" i="5" s="1"/>
  <c r="G504" i="5"/>
  <c r="E504" i="5"/>
  <c r="G520" i="5"/>
  <c r="E520" i="5"/>
  <c r="H520" i="5" s="1"/>
  <c r="G673" i="5"/>
  <c r="E673" i="5"/>
  <c r="G400" i="5"/>
  <c r="H400" i="5" s="1"/>
  <c r="G432" i="5"/>
  <c r="E432" i="5"/>
  <c r="E452" i="5"/>
  <c r="H452" i="5" s="1"/>
  <c r="H567" i="5"/>
  <c r="H583" i="5"/>
  <c r="E684" i="5"/>
  <c r="H684" i="5" s="1"/>
  <c r="H394" i="5"/>
  <c r="H434" i="5"/>
  <c r="G625" i="5"/>
  <c r="E625" i="5"/>
  <c r="H625" i="5" s="1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H594" i="5"/>
  <c r="G617" i="5"/>
  <c r="E617" i="5"/>
  <c r="H619" i="5"/>
  <c r="H650" i="5"/>
  <c r="E668" i="5"/>
  <c r="H668" i="5" s="1"/>
  <c r="G681" i="5"/>
  <c r="E681" i="5"/>
  <c r="H683" i="5"/>
  <c r="E716" i="5"/>
  <c r="H716" i="5" s="1"/>
  <c r="G721" i="5"/>
  <c r="E721" i="5"/>
  <c r="H721" i="5" s="1"/>
  <c r="E748" i="5"/>
  <c r="H748" i="5" s="1"/>
  <c r="H542" i="5"/>
  <c r="H558" i="5"/>
  <c r="H574" i="5"/>
  <c r="H590" i="5"/>
  <c r="G593" i="5"/>
  <c r="E593" i="5"/>
  <c r="H593" i="5" s="1"/>
  <c r="H610" i="5"/>
  <c r="E628" i="5"/>
  <c r="H628" i="5" s="1"/>
  <c r="G641" i="5"/>
  <c r="E641" i="5"/>
  <c r="H641" i="5" s="1"/>
  <c r="E692" i="5"/>
  <c r="H692" i="5" s="1"/>
  <c r="H540" i="5"/>
  <c r="H556" i="5"/>
  <c r="H572" i="5"/>
  <c r="H595" i="5"/>
  <c r="G601" i="5"/>
  <c r="E601" i="5"/>
  <c r="H601" i="5" s="1"/>
  <c r="G649" i="5"/>
  <c r="E649" i="5"/>
  <c r="H651" i="5"/>
  <c r="H682" i="5"/>
  <c r="H687" i="5"/>
  <c r="G705" i="5"/>
  <c r="E705" i="5"/>
  <c r="H705" i="5" s="1"/>
  <c r="G737" i="5"/>
  <c r="E737" i="5"/>
  <c r="G657" i="5"/>
  <c r="E657" i="5"/>
  <c r="H657" i="5" s="1"/>
  <c r="H554" i="5"/>
  <c r="H570" i="5"/>
  <c r="H586" i="5"/>
  <c r="E596" i="5"/>
  <c r="H596" i="5" s="1"/>
  <c r="G609" i="5"/>
  <c r="E609" i="5"/>
  <c r="H634" i="5"/>
  <c r="E652" i="5"/>
  <c r="H652" i="5" s="1"/>
  <c r="G665" i="5"/>
  <c r="E665" i="5"/>
  <c r="H665" i="5" s="1"/>
  <c r="H698" i="5"/>
  <c r="E708" i="5"/>
  <c r="H708" i="5" s="1"/>
  <c r="G713" i="5"/>
  <c r="E713" i="5"/>
  <c r="H730" i="5"/>
  <c r="E740" i="5"/>
  <c r="H740" i="5" s="1"/>
  <c r="G745" i="5"/>
  <c r="E745" i="5"/>
  <c r="H745" i="5" s="1"/>
  <c r="H617" i="5" l="1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2" i="4"/>
  <c r="J2" i="4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2" i="4"/>
  <c r="L4" i="4"/>
  <c r="M2" i="4" l="1"/>
  <c r="J4" i="4"/>
  <c r="L2" i="4"/>
  <c r="K2" i="4"/>
  <c r="K4" i="4"/>
  <c r="G8" i="4"/>
  <c r="E9" i="4"/>
  <c r="G11" i="4"/>
  <c r="E15" i="4"/>
  <c r="G16" i="4"/>
  <c r="G17" i="4"/>
  <c r="G18" i="4"/>
  <c r="E19" i="4"/>
  <c r="G23" i="4"/>
  <c r="G25" i="4"/>
  <c r="G26" i="4"/>
  <c r="G27" i="4"/>
  <c r="G31" i="4"/>
  <c r="E32" i="4"/>
  <c r="G33" i="4"/>
  <c r="G34" i="4"/>
  <c r="E35" i="4"/>
  <c r="E40" i="4"/>
  <c r="G43" i="4"/>
  <c r="E47" i="4"/>
  <c r="E48" i="4"/>
  <c r="G49" i="4"/>
  <c r="E57" i="4"/>
  <c r="G58" i="4"/>
  <c r="E59" i="4"/>
  <c r="G63" i="4"/>
  <c r="G64" i="4"/>
  <c r="G66" i="4"/>
  <c r="G72" i="4"/>
  <c r="G74" i="4"/>
  <c r="G75" i="4"/>
  <c r="G80" i="4"/>
  <c r="G87" i="4"/>
  <c r="G89" i="4"/>
  <c r="E90" i="4"/>
  <c r="G91" i="4"/>
  <c r="G95" i="4"/>
  <c r="G96" i="4"/>
  <c r="G97" i="4"/>
  <c r="G98" i="4"/>
  <c r="G99" i="4"/>
  <c r="G104" i="4"/>
  <c r="G107" i="4"/>
  <c r="E112" i="4"/>
  <c r="G113" i="4"/>
  <c r="E114" i="4"/>
  <c r="G119" i="4"/>
  <c r="G121" i="4"/>
  <c r="G122" i="4"/>
  <c r="E123" i="4"/>
  <c r="G127" i="4"/>
  <c r="G130" i="4"/>
  <c r="E131" i="4"/>
  <c r="G138" i="4"/>
  <c r="G139" i="4"/>
  <c r="E144" i="4"/>
  <c r="E147" i="4"/>
  <c r="E151" i="4"/>
  <c r="E152" i="4"/>
  <c r="G153" i="4"/>
  <c r="G154" i="4"/>
  <c r="G155" i="4"/>
  <c r="G159" i="4"/>
  <c r="E160" i="4"/>
  <c r="G161" i="4"/>
  <c r="E163" i="4"/>
  <c r="E167" i="4"/>
  <c r="G168" i="4"/>
  <c r="G169" i="4"/>
  <c r="E171" i="4"/>
  <c r="E175" i="4"/>
  <c r="E176" i="4"/>
  <c r="E179" i="4"/>
  <c r="G183" i="4"/>
  <c r="G184" i="4"/>
  <c r="G185" i="4"/>
  <c r="E187" i="4"/>
  <c r="G192" i="4"/>
  <c r="E194" i="4"/>
  <c r="G195" i="4"/>
  <c r="G199" i="4"/>
  <c r="E200" i="4"/>
  <c r="G201" i="4"/>
  <c r="E202" i="4"/>
  <c r="E203" i="4"/>
  <c r="E210" i="4"/>
  <c r="E211" i="4"/>
  <c r="G215" i="4"/>
  <c r="G216" i="4"/>
  <c r="E217" i="4"/>
  <c r="G219" i="4"/>
  <c r="E224" i="4"/>
  <c r="E225" i="4"/>
  <c r="E226" i="4"/>
  <c r="G227" i="4"/>
  <c r="E231" i="4"/>
  <c r="G232" i="4"/>
  <c r="E233" i="4"/>
  <c r="G235" i="4"/>
  <c r="G239" i="4"/>
  <c r="G240" i="4"/>
  <c r="E241" i="4"/>
  <c r="G243" i="4"/>
  <c r="E248" i="4"/>
  <c r="E250" i="4"/>
  <c r="E251" i="4"/>
  <c r="E255" i="4"/>
  <c r="G256" i="4"/>
  <c r="G257" i="4"/>
  <c r="G258" i="4"/>
  <c r="E259" i="4"/>
  <c r="G263" i="4"/>
  <c r="G265" i="4"/>
  <c r="E267" i="4"/>
  <c r="G271" i="4"/>
  <c r="E272" i="4"/>
  <c r="G273" i="4"/>
  <c r="G274" i="4"/>
  <c r="G275" i="4"/>
  <c r="G279" i="4"/>
  <c r="G280" i="4"/>
  <c r="E281" i="4"/>
  <c r="E283" i="4"/>
  <c r="E288" i="4"/>
  <c r="G289" i="4"/>
  <c r="G291" i="4"/>
  <c r="G295" i="4"/>
  <c r="G296" i="4"/>
  <c r="G298" i="4"/>
  <c r="G303" i="4"/>
  <c r="E304" i="4"/>
  <c r="G305" i="4"/>
  <c r="G307" i="4"/>
  <c r="G319" i="4"/>
  <c r="G323" i="4"/>
  <c r="G327" i="4"/>
  <c r="G328" i="4"/>
  <c r="E329" i="4"/>
  <c r="G331" i="4"/>
  <c r="G336" i="4"/>
  <c r="E337" i="4"/>
  <c r="G339" i="4"/>
  <c r="E343" i="4"/>
  <c r="G344" i="4"/>
  <c r="E345" i="4"/>
  <c r="E347" i="4"/>
  <c r="G351" i="4"/>
  <c r="E352" i="4"/>
  <c r="G353" i="4"/>
  <c r="G355" i="4"/>
  <c r="E359" i="4"/>
  <c r="G360" i="4"/>
  <c r="G361" i="4"/>
  <c r="G363" i="4"/>
  <c r="G368" i="4"/>
  <c r="E369" i="4"/>
  <c r="E371" i="4"/>
  <c r="G375" i="4"/>
  <c r="G377" i="4"/>
  <c r="G379" i="4"/>
  <c r="G383" i="4"/>
  <c r="G384" i="4"/>
  <c r="G385" i="4"/>
  <c r="E386" i="4"/>
  <c r="G387" i="4"/>
  <c r="E391" i="4"/>
  <c r="G392" i="4"/>
  <c r="E394" i="4"/>
  <c r="G395" i="4"/>
  <c r="G400" i="4"/>
  <c r="G401" i="4"/>
  <c r="G403" i="4"/>
  <c r="E407" i="4"/>
  <c r="E409" i="4"/>
  <c r="G411" i="4"/>
  <c r="G415" i="4"/>
  <c r="G418" i="4"/>
  <c r="G419" i="4"/>
  <c r="G424" i="4"/>
  <c r="E426" i="4"/>
  <c r="G427" i="4"/>
  <c r="E431" i="4"/>
  <c r="G432" i="4"/>
  <c r="E433" i="4"/>
  <c r="G434" i="4"/>
  <c r="G439" i="4"/>
  <c r="E442" i="4"/>
  <c r="G443" i="4"/>
  <c r="G447" i="4"/>
  <c r="E448" i="4"/>
  <c r="E449" i="4"/>
  <c r="G451" i="4"/>
  <c r="E456" i="4"/>
  <c r="G458" i="4"/>
  <c r="G459" i="4"/>
  <c r="G463" i="4"/>
  <c r="E464" i="4"/>
  <c r="E466" i="4"/>
  <c r="G471" i="4"/>
  <c r="G473" i="4"/>
  <c r="G475" i="4"/>
  <c r="G479" i="4"/>
  <c r="E480" i="4"/>
  <c r="G481" i="4"/>
  <c r="G483" i="4"/>
  <c r="E488" i="4"/>
  <c r="E490" i="4"/>
  <c r="G491" i="4"/>
  <c r="G496" i="4"/>
  <c r="G497" i="4"/>
  <c r="G503" i="4"/>
  <c r="E505" i="4"/>
  <c r="E506" i="4"/>
  <c r="E507" i="4"/>
  <c r="E511" i="4"/>
  <c r="E512" i="4"/>
  <c r="E513" i="4"/>
  <c r="G515" i="4"/>
  <c r="E520" i="4"/>
  <c r="G522" i="4"/>
  <c r="G523" i="4"/>
  <c r="G527" i="4"/>
  <c r="E530" i="4"/>
  <c r="G536" i="4"/>
  <c r="E543" i="4"/>
  <c r="E544" i="4"/>
  <c r="G546" i="4"/>
  <c r="G551" i="4"/>
  <c r="G552" i="4"/>
  <c r="G554" i="4"/>
  <c r="E559" i="4"/>
  <c r="G560" i="4"/>
  <c r="G562" i="4"/>
  <c r="G567" i="4"/>
  <c r="G568" i="4"/>
  <c r="E570" i="4"/>
  <c r="G576" i="4"/>
  <c r="E579" i="4"/>
  <c r="E585" i="4"/>
  <c r="E586" i="4"/>
  <c r="G591" i="4"/>
  <c r="G592" i="4"/>
  <c r="E593" i="4"/>
  <c r="G594" i="4"/>
  <c r="E595" i="4"/>
  <c r="E601" i="4"/>
  <c r="G603" i="4"/>
  <c r="E611" i="4"/>
  <c r="G615" i="4"/>
  <c r="G617" i="4"/>
  <c r="G619" i="4"/>
  <c r="E625" i="4"/>
  <c r="E627" i="4"/>
  <c r="E633" i="4"/>
  <c r="E639" i="4"/>
  <c r="E643" i="4"/>
  <c r="G647" i="4"/>
  <c r="E648" i="4"/>
  <c r="E649" i="4"/>
  <c r="G651" i="4"/>
  <c r="G656" i="4"/>
  <c r="G663" i="4"/>
  <c r="E664" i="4"/>
  <c r="E665" i="4"/>
  <c r="G667" i="4"/>
  <c r="E671" i="4"/>
  <c r="G672" i="4"/>
  <c r="E679" i="4"/>
  <c r="G680" i="4"/>
  <c r="E681" i="4"/>
  <c r="E683" i="4"/>
  <c r="G687" i="4"/>
  <c r="G688" i="4"/>
  <c r="G691" i="4"/>
  <c r="G696" i="4"/>
  <c r="G697" i="4"/>
  <c r="G699" i="4"/>
  <c r="G703" i="4"/>
  <c r="E704" i="4"/>
  <c r="E707" i="4"/>
  <c r="E711" i="4"/>
  <c r="G712" i="4"/>
  <c r="G713" i="4"/>
  <c r="G715" i="4"/>
  <c r="E720" i="4"/>
  <c r="G728" i="4"/>
  <c r="G729" i="4"/>
  <c r="G736" i="4"/>
  <c r="G744" i="4"/>
  <c r="G745" i="4"/>
  <c r="G752" i="4"/>
  <c r="E3" i="4"/>
  <c r="G10" i="4"/>
  <c r="G42" i="4"/>
  <c r="G50" i="4"/>
  <c r="G65" i="4"/>
  <c r="G82" i="4"/>
  <c r="G106" i="4"/>
  <c r="G129" i="4"/>
  <c r="G146" i="4"/>
  <c r="G170" i="4"/>
  <c r="E193" i="4"/>
  <c r="G242" i="4"/>
  <c r="G249" i="4"/>
  <c r="G282" i="4"/>
  <c r="G312" i="4"/>
  <c r="G320" i="4"/>
  <c r="E368" i="4"/>
  <c r="E410" i="4"/>
  <c r="E416" i="4"/>
  <c r="G528" i="4"/>
  <c r="E538" i="4"/>
  <c r="G609" i="4"/>
  <c r="E618" i="4"/>
  <c r="E696" i="4"/>
  <c r="G749" i="4"/>
  <c r="G741" i="4"/>
  <c r="G733" i="4"/>
  <c r="E725" i="4"/>
  <c r="G717" i="4"/>
  <c r="E701" i="4"/>
  <c r="E693" i="4"/>
  <c r="G677" i="4"/>
  <c r="G661" i="4"/>
  <c r="G637" i="4"/>
  <c r="G629" i="4"/>
  <c r="G621" i="4"/>
  <c r="E605" i="4"/>
  <c r="G597" i="4"/>
  <c r="E589" i="4"/>
  <c r="E581" i="4"/>
  <c r="G557" i="4"/>
  <c r="E549" i="4"/>
  <c r="E541" i="4"/>
  <c r="E533" i="4"/>
  <c r="G525" i="4"/>
  <c r="E517" i="4"/>
  <c r="G501" i="4"/>
  <c r="E485" i="4"/>
  <c r="G469" i="4"/>
  <c r="G461" i="4"/>
  <c r="G453" i="4"/>
  <c r="G437" i="4"/>
  <c r="G429" i="4"/>
  <c r="G421" i="4"/>
  <c r="G389" i="4"/>
  <c r="E381" i="4"/>
  <c r="G373" i="4"/>
  <c r="E365" i="4"/>
  <c r="G357" i="4"/>
  <c r="E349" i="4"/>
  <c r="G341" i="4"/>
  <c r="G333" i="4"/>
  <c r="E325" i="4"/>
  <c r="G314" i="4"/>
  <c r="G285" i="4"/>
  <c r="E277" i="4"/>
  <c r="G269" i="4"/>
  <c r="G261" i="4"/>
  <c r="E253" i="4"/>
  <c r="E245" i="4"/>
  <c r="E237" i="4"/>
  <c r="E229" i="4"/>
  <c r="E221" i="4"/>
  <c r="E213" i="4"/>
  <c r="G209" i="4"/>
  <c r="E205" i="4"/>
  <c r="G197" i="4"/>
  <c r="E189" i="4"/>
  <c r="E181" i="4"/>
  <c r="E165" i="4"/>
  <c r="G157" i="4"/>
  <c r="G141" i="4"/>
  <c r="E133" i="4"/>
  <c r="E117" i="4"/>
  <c r="G109" i="4"/>
  <c r="G85" i="4"/>
  <c r="G77" i="4"/>
  <c r="E69" i="4"/>
  <c r="E53" i="4"/>
  <c r="G21" i="4"/>
  <c r="E13" i="4"/>
  <c r="G5" i="4"/>
  <c r="E6" i="4"/>
  <c r="G9" i="4"/>
  <c r="E14" i="4"/>
  <c r="G30" i="4"/>
  <c r="E46" i="4"/>
  <c r="E54" i="4"/>
  <c r="E62" i="4"/>
  <c r="G70" i="4"/>
  <c r="G78" i="4"/>
  <c r="E94" i="4"/>
  <c r="E110" i="4"/>
  <c r="E118" i="4"/>
  <c r="G126" i="4"/>
  <c r="E134" i="4"/>
  <c r="G142" i="4"/>
  <c r="E150" i="4"/>
  <c r="E158" i="4"/>
  <c r="E166" i="4"/>
  <c r="E174" i="4"/>
  <c r="E182" i="4"/>
  <c r="G190" i="4"/>
  <c r="E214" i="4"/>
  <c r="G230" i="4"/>
  <c r="E238" i="4"/>
  <c r="E246" i="4"/>
  <c r="G270" i="4"/>
  <c r="E278" i="4"/>
  <c r="E302" i="4"/>
  <c r="G334" i="4"/>
  <c r="E366" i="4"/>
  <c r="G390" i="4"/>
  <c r="G398" i="4"/>
  <c r="G414" i="4"/>
  <c r="G422" i="4"/>
  <c r="E430" i="4"/>
  <c r="E438" i="4"/>
  <c r="E454" i="4"/>
  <c r="G470" i="4"/>
  <c r="E478" i="4"/>
  <c r="G486" i="4"/>
  <c r="G494" i="4"/>
  <c r="E510" i="4"/>
  <c r="E518" i="4"/>
  <c r="G526" i="4"/>
  <c r="G542" i="4"/>
  <c r="G559" i="4"/>
  <c r="G566" i="4"/>
  <c r="G574" i="4"/>
  <c r="E575" i="4"/>
  <c r="G590" i="4"/>
  <c r="G598" i="4"/>
  <c r="G599" i="4"/>
  <c r="E622" i="4"/>
  <c r="G623" i="4"/>
  <c r="G631" i="4"/>
  <c r="G646" i="4"/>
  <c r="E654" i="4"/>
  <c r="G655" i="4"/>
  <c r="G670" i="4"/>
  <c r="E695" i="4"/>
  <c r="E703" i="4"/>
  <c r="G718" i="4"/>
  <c r="E726" i="4"/>
  <c r="G734" i="4"/>
  <c r="G742" i="4"/>
  <c r="G750" i="4"/>
  <c r="G748" i="4"/>
  <c r="E748" i="4"/>
  <c r="E742" i="4"/>
  <c r="G740" i="4"/>
  <c r="E740" i="4"/>
  <c r="E736" i="4"/>
  <c r="E734" i="4"/>
  <c r="G732" i="4"/>
  <c r="E732" i="4"/>
  <c r="G726" i="4"/>
  <c r="G725" i="4"/>
  <c r="G724" i="4"/>
  <c r="E724" i="4"/>
  <c r="G720" i="4"/>
  <c r="E717" i="4"/>
  <c r="G716" i="4"/>
  <c r="E716" i="4"/>
  <c r="G709" i="4"/>
  <c r="E709" i="4"/>
  <c r="G708" i="4"/>
  <c r="E708" i="4"/>
  <c r="G701" i="4"/>
  <c r="G700" i="4"/>
  <c r="E700" i="4"/>
  <c r="G693" i="4"/>
  <c r="G692" i="4"/>
  <c r="E692" i="4"/>
  <c r="E691" i="4"/>
  <c r="E687" i="4"/>
  <c r="G684" i="4"/>
  <c r="E684" i="4"/>
  <c r="G679" i="4"/>
  <c r="G676" i="4"/>
  <c r="E676" i="4"/>
  <c r="E670" i="4"/>
  <c r="G668" i="4"/>
  <c r="E668" i="4"/>
  <c r="E663" i="4"/>
  <c r="G660" i="4"/>
  <c r="E660" i="4"/>
  <c r="E655" i="4"/>
  <c r="G652" i="4"/>
  <c r="E652" i="4"/>
  <c r="E645" i="4"/>
  <c r="G644" i="4"/>
  <c r="E644" i="4"/>
  <c r="G636" i="4"/>
  <c r="E636" i="4"/>
  <c r="G628" i="4"/>
  <c r="E628" i="4"/>
  <c r="G620" i="4"/>
  <c r="E620" i="4"/>
  <c r="G612" i="4"/>
  <c r="E612" i="4"/>
  <c r="G605" i="4"/>
  <c r="G604" i="4"/>
  <c r="E604" i="4"/>
  <c r="E598" i="4"/>
  <c r="E596" i="4"/>
  <c r="G596" i="4"/>
  <c r="E588" i="4"/>
  <c r="G588" i="4"/>
  <c r="G584" i="4"/>
  <c r="E584" i="4"/>
  <c r="E580" i="4"/>
  <c r="G580" i="4"/>
  <c r="E572" i="4"/>
  <c r="G572" i="4"/>
  <c r="E564" i="4"/>
  <c r="G564" i="4"/>
  <c r="E557" i="4"/>
  <c r="E556" i="4"/>
  <c r="G556" i="4"/>
  <c r="E548" i="4"/>
  <c r="G548" i="4"/>
  <c r="E542" i="4"/>
  <c r="E540" i="4"/>
  <c r="G540" i="4"/>
  <c r="E532" i="4"/>
  <c r="G532" i="4"/>
  <c r="E527" i="4"/>
  <c r="E526" i="4"/>
  <c r="E525" i="4"/>
  <c r="E524" i="4"/>
  <c r="G524" i="4"/>
  <c r="G518" i="4"/>
  <c r="G517" i="4"/>
  <c r="E516" i="4"/>
  <c r="G516" i="4"/>
  <c r="G511" i="4"/>
  <c r="E508" i="4"/>
  <c r="G508" i="4"/>
  <c r="E500" i="4"/>
  <c r="G500" i="4"/>
  <c r="G495" i="4"/>
  <c r="E495" i="4"/>
  <c r="G493" i="4"/>
  <c r="E493" i="4"/>
  <c r="E492" i="4"/>
  <c r="G492" i="4"/>
  <c r="E486" i="4"/>
  <c r="G485" i="4"/>
  <c r="E484" i="4"/>
  <c r="G484" i="4"/>
  <c r="E476" i="4"/>
  <c r="G476" i="4"/>
  <c r="E471" i="4"/>
  <c r="E468" i="4"/>
  <c r="G468" i="4"/>
  <c r="E460" i="4"/>
  <c r="G460" i="4"/>
  <c r="E452" i="4"/>
  <c r="G452" i="4"/>
  <c r="E444" i="4"/>
  <c r="G444" i="4"/>
  <c r="E439" i="4"/>
  <c r="E436" i="4"/>
  <c r="G436" i="4"/>
  <c r="G431" i="4"/>
  <c r="E428" i="4"/>
  <c r="G428" i="4"/>
  <c r="E423" i="4"/>
  <c r="E422" i="4"/>
  <c r="E421" i="4"/>
  <c r="E420" i="4"/>
  <c r="G420" i="4"/>
  <c r="E415" i="4"/>
  <c r="E414" i="4"/>
  <c r="E412" i="4"/>
  <c r="G412" i="4"/>
  <c r="E404" i="4"/>
  <c r="G404" i="4"/>
  <c r="E396" i="4"/>
  <c r="G396" i="4"/>
  <c r="E388" i="4"/>
  <c r="G388" i="4"/>
  <c r="G381" i="4"/>
  <c r="E380" i="4"/>
  <c r="G380" i="4"/>
  <c r="G376" i="4"/>
  <c r="E376" i="4"/>
  <c r="E375" i="4"/>
  <c r="E373" i="4"/>
  <c r="E372" i="4"/>
  <c r="G372" i="4"/>
  <c r="G366" i="4"/>
  <c r="G365" i="4"/>
  <c r="E364" i="4"/>
  <c r="G364" i="4"/>
  <c r="E363" i="4"/>
  <c r="E356" i="4"/>
  <c r="G356" i="4"/>
  <c r="G352" i="4"/>
  <c r="G349" i="4"/>
  <c r="E348" i="4"/>
  <c r="G348" i="4"/>
  <c r="G343" i="4"/>
  <c r="E341" i="4"/>
  <c r="E340" i="4"/>
  <c r="G340" i="4"/>
  <c r="E333" i="4"/>
  <c r="E332" i="4"/>
  <c r="G332" i="4"/>
  <c r="E327" i="4"/>
  <c r="G325" i="4"/>
  <c r="E324" i="4"/>
  <c r="G324" i="4"/>
  <c r="E319" i="4"/>
  <c r="G318" i="4"/>
  <c r="E316" i="4"/>
  <c r="G316" i="4"/>
  <c r="G308" i="4"/>
  <c r="E308" i="4"/>
  <c r="E303" i="4"/>
  <c r="G301" i="4"/>
  <c r="E301" i="4"/>
  <c r="G300" i="4"/>
  <c r="E300" i="4"/>
  <c r="E295" i="4"/>
  <c r="G292" i="4"/>
  <c r="E292" i="4"/>
  <c r="G288" i="4"/>
  <c r="G284" i="4"/>
  <c r="E284" i="4"/>
  <c r="E279" i="4"/>
  <c r="G278" i="4"/>
  <c r="G277" i="4"/>
  <c r="G276" i="4"/>
  <c r="E276" i="4"/>
  <c r="G268" i="4"/>
  <c r="E268" i="4"/>
  <c r="G264" i="4"/>
  <c r="E263" i="4"/>
  <c r="E261" i="4"/>
  <c r="G260" i="4"/>
  <c r="E260" i="4"/>
  <c r="E252" i="4"/>
  <c r="G248" i="4"/>
  <c r="G246" i="4"/>
  <c r="G244" i="4"/>
  <c r="E244" i="4"/>
  <c r="G237" i="4"/>
  <c r="G231" i="4"/>
  <c r="G229" i="4"/>
  <c r="G228" i="4"/>
  <c r="E228" i="4"/>
  <c r="G221" i="4"/>
  <c r="E220" i="4"/>
  <c r="G213" i="4"/>
  <c r="E212" i="4"/>
  <c r="G205" i="4"/>
  <c r="E204" i="4"/>
  <c r="E198" i="4"/>
  <c r="E197" i="4"/>
  <c r="E188" i="4"/>
  <c r="G174" i="4"/>
  <c r="G167" i="4"/>
  <c r="E164" i="4"/>
  <c r="G158" i="4"/>
  <c r="G156" i="4"/>
  <c r="E156" i="4"/>
  <c r="G148" i="4"/>
  <c r="E148" i="4"/>
  <c r="E142" i="4"/>
  <c r="G140" i="4"/>
  <c r="E140" i="4"/>
  <c r="G134" i="4"/>
  <c r="G133" i="4"/>
  <c r="E132" i="4"/>
  <c r="G132" i="4"/>
  <c r="E127" i="4"/>
  <c r="E126" i="4"/>
  <c r="E124" i="4"/>
  <c r="G124" i="4"/>
  <c r="G117" i="4"/>
  <c r="E116" i="4"/>
  <c r="G116" i="4"/>
  <c r="G111" i="4"/>
  <c r="E111" i="4"/>
  <c r="E108" i="4"/>
  <c r="G108" i="4"/>
  <c r="E102" i="4"/>
  <c r="G102" i="4"/>
  <c r="E100" i="4"/>
  <c r="G100" i="4"/>
  <c r="E95" i="4"/>
  <c r="E92" i="4"/>
  <c r="G92" i="4"/>
  <c r="E86" i="4"/>
  <c r="G86" i="4"/>
  <c r="E84" i="4"/>
  <c r="G84" i="4"/>
  <c r="E79" i="4"/>
  <c r="E78" i="4"/>
  <c r="E76" i="4"/>
  <c r="G76" i="4"/>
  <c r="E70" i="4"/>
  <c r="E68" i="4"/>
  <c r="G68" i="4"/>
  <c r="G62" i="4"/>
  <c r="E60" i="4"/>
  <c r="G60" i="4"/>
  <c r="E55" i="4"/>
  <c r="G53" i="4"/>
  <c r="E52" i="4"/>
  <c r="G52" i="4"/>
  <c r="G48" i="4"/>
  <c r="E45" i="4"/>
  <c r="E44" i="4"/>
  <c r="G44" i="4"/>
  <c r="E38" i="4"/>
  <c r="G38" i="4"/>
  <c r="E37" i="4"/>
  <c r="E36" i="4"/>
  <c r="G36" i="4"/>
  <c r="E31" i="4"/>
  <c r="E30" i="4"/>
  <c r="E28" i="4"/>
  <c r="G28" i="4"/>
  <c r="G24" i="4"/>
  <c r="E23" i="4"/>
  <c r="E22" i="4"/>
  <c r="G22" i="4"/>
  <c r="E20" i="4"/>
  <c r="G20" i="4"/>
  <c r="G14" i="4"/>
  <c r="E12" i="4"/>
  <c r="G12" i="4"/>
  <c r="G6" i="4"/>
  <c r="E5" i="4"/>
  <c r="E4" i="4"/>
  <c r="G4" i="4"/>
  <c r="G2" i="4"/>
  <c r="E2" i="4"/>
  <c r="H2" i="4" l="1"/>
  <c r="H422" i="4"/>
  <c r="J6" i="4"/>
  <c r="H484" i="4"/>
  <c r="H12" i="4"/>
  <c r="H709" i="4"/>
  <c r="E219" i="4"/>
  <c r="H219" i="4" s="1"/>
  <c r="E243" i="4"/>
  <c r="E195" i="4"/>
  <c r="H195" i="4" s="1"/>
  <c r="H248" i="4"/>
  <c r="E379" i="4"/>
  <c r="H379" i="4" s="1"/>
  <c r="G507" i="4"/>
  <c r="G683" i="4"/>
  <c r="H683" i="4" s="1"/>
  <c r="G123" i="4"/>
  <c r="G283" i="4"/>
  <c r="H283" i="4" s="1"/>
  <c r="G371" i="4"/>
  <c r="E619" i="4"/>
  <c r="E91" i="4"/>
  <c r="H91" i="4" s="1"/>
  <c r="H548" i="4"/>
  <c r="G251" i="4"/>
  <c r="E651" i="4"/>
  <c r="H651" i="4" s="1"/>
  <c r="E16" i="4"/>
  <c r="H16" i="4" s="1"/>
  <c r="E80" i="4"/>
  <c r="E240" i="4"/>
  <c r="H240" i="4" s="1"/>
  <c r="E392" i="4"/>
  <c r="E424" i="4"/>
  <c r="H424" i="4" s="1"/>
  <c r="G464" i="4"/>
  <c r="G544" i="4"/>
  <c r="E568" i="4"/>
  <c r="H568" i="4" s="1"/>
  <c r="E672" i="4"/>
  <c r="H672" i="4" s="1"/>
  <c r="E360" i="4"/>
  <c r="H414" i="4"/>
  <c r="E712" i="4"/>
  <c r="H712" i="4" s="1"/>
  <c r="E752" i="4"/>
  <c r="H752" i="4" s="1"/>
  <c r="G664" i="4"/>
  <c r="H664" i="4" s="1"/>
  <c r="E168" i="4"/>
  <c r="E256" i="4"/>
  <c r="E496" i="4"/>
  <c r="H496" i="4" s="1"/>
  <c r="G40" i="4"/>
  <c r="G200" i="4"/>
  <c r="G224" i="4"/>
  <c r="G272" i="4"/>
  <c r="E296" i="4"/>
  <c r="H296" i="4" s="1"/>
  <c r="G304" i="4"/>
  <c r="H532" i="4"/>
  <c r="E688" i="4"/>
  <c r="H688" i="4" s="1"/>
  <c r="E400" i="4"/>
  <c r="H400" i="4" s="1"/>
  <c r="G32" i="4"/>
  <c r="G152" i="4"/>
  <c r="H152" i="4" s="1"/>
  <c r="G176" i="4"/>
  <c r="E536" i="4"/>
  <c r="H536" i="4" s="1"/>
  <c r="G625" i="4"/>
  <c r="E384" i="4"/>
  <c r="H384" i="4" s="1"/>
  <c r="E432" i="4"/>
  <c r="G456" i="4"/>
  <c r="E680" i="4"/>
  <c r="H680" i="4" s="1"/>
  <c r="G704" i="4"/>
  <c r="H704" i="4" s="1"/>
  <c r="E280" i="4"/>
  <c r="G179" i="4"/>
  <c r="H179" i="4" s="1"/>
  <c r="E355" i="4"/>
  <c r="E387" i="4"/>
  <c r="E395" i="4"/>
  <c r="H395" i="4" s="1"/>
  <c r="H556" i="4"/>
  <c r="E159" i="4"/>
  <c r="H159" i="4" s="1"/>
  <c r="G171" i="4"/>
  <c r="H171" i="4" s="1"/>
  <c r="G211" i="4"/>
  <c r="G255" i="4"/>
  <c r="H255" i="4" s="1"/>
  <c r="E271" i="4"/>
  <c r="E339" i="4"/>
  <c r="H339" i="4" s="1"/>
  <c r="G347" i="4"/>
  <c r="H347" i="4" s="1"/>
  <c r="E447" i="4"/>
  <c r="H447" i="4" s="1"/>
  <c r="E459" i="4"/>
  <c r="H459" i="4" s="1"/>
  <c r="E479" i="4"/>
  <c r="H479" i="4" s="1"/>
  <c r="E491" i="4"/>
  <c r="H491" i="4" s="1"/>
  <c r="G543" i="4"/>
  <c r="H543" i="4" s="1"/>
  <c r="G611" i="4"/>
  <c r="H652" i="4"/>
  <c r="E667" i="4"/>
  <c r="H667" i="4" s="1"/>
  <c r="G711" i="4"/>
  <c r="H711" i="4" s="1"/>
  <c r="G671" i="4"/>
  <c r="H671" i="4" s="1"/>
  <c r="E567" i="4"/>
  <c r="H567" i="4" s="1"/>
  <c r="H6" i="4"/>
  <c r="H404" i="4"/>
  <c r="E75" i="4"/>
  <c r="E139" i="4"/>
  <c r="E235" i="4"/>
  <c r="H235" i="4" s="1"/>
  <c r="H348" i="4"/>
  <c r="E411" i="4"/>
  <c r="H411" i="4" s="1"/>
  <c r="E419" i="4"/>
  <c r="H419" i="4" s="1"/>
  <c r="E427" i="4"/>
  <c r="E523" i="4"/>
  <c r="H523" i="4" s="1"/>
  <c r="G643" i="4"/>
  <c r="E615" i="4"/>
  <c r="E27" i="4"/>
  <c r="H27" i="4" s="1"/>
  <c r="E107" i="4"/>
  <c r="H107" i="4" s="1"/>
  <c r="G163" i="4"/>
  <c r="H163" i="4" s="1"/>
  <c r="G187" i="4"/>
  <c r="H187" i="4" s="1"/>
  <c r="E227" i="4"/>
  <c r="E451" i="4"/>
  <c r="E483" i="4"/>
  <c r="H483" i="4" s="1"/>
  <c r="G627" i="4"/>
  <c r="H627" i="4" s="1"/>
  <c r="G707" i="4"/>
  <c r="E11" i="4"/>
  <c r="H11" i="4" s="1"/>
  <c r="E43" i="4"/>
  <c r="H43" i="4" s="1"/>
  <c r="E63" i="4"/>
  <c r="H63" i="4" s="1"/>
  <c r="E119" i="4"/>
  <c r="E155" i="4"/>
  <c r="H155" i="4" s="1"/>
  <c r="G175" i="4"/>
  <c r="E291" i="4"/>
  <c r="E307" i="4"/>
  <c r="E331" i="4"/>
  <c r="G359" i="4"/>
  <c r="H359" i="4" s="1"/>
  <c r="E383" i="4"/>
  <c r="H383" i="4" s="1"/>
  <c r="G391" i="4"/>
  <c r="H391" i="4" s="1"/>
  <c r="E503" i="4"/>
  <c r="E515" i="4"/>
  <c r="H515" i="4" s="1"/>
  <c r="E699" i="4"/>
  <c r="H699" i="4" s="1"/>
  <c r="E715" i="4"/>
  <c r="H715" i="4" s="1"/>
  <c r="E87" i="4"/>
  <c r="H87" i="4" s="1"/>
  <c r="E99" i="4"/>
  <c r="H99" i="4" s="1"/>
  <c r="G203" i="4"/>
  <c r="H203" i="4" s="1"/>
  <c r="G259" i="4"/>
  <c r="H259" i="4" s="1"/>
  <c r="G267" i="4"/>
  <c r="E275" i="4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E551" i="4"/>
  <c r="H551" i="4" s="1"/>
  <c r="H28" i="4"/>
  <c r="H36" i="4"/>
  <c r="H500" i="4"/>
  <c r="G112" i="4"/>
  <c r="G160" i="4"/>
  <c r="E232" i="4"/>
  <c r="H232" i="4" s="1"/>
  <c r="H332" i="4"/>
  <c r="G448" i="4"/>
  <c r="H448" i="4" s="1"/>
  <c r="G512" i="4"/>
  <c r="H512" i="4" s="1"/>
  <c r="G520" i="4"/>
  <c r="E560" i="4"/>
  <c r="G144" i="4"/>
  <c r="H144" i="4" s="1"/>
  <c r="E216" i="4"/>
  <c r="E576" i="4"/>
  <c r="H576" i="4" s="1"/>
  <c r="H604" i="4"/>
  <c r="E656" i="4"/>
  <c r="H656" i="4" s="1"/>
  <c r="H78" i="4"/>
  <c r="G114" i="4"/>
  <c r="H114" i="4" s="1"/>
  <c r="G233" i="4"/>
  <c r="E320" i="4"/>
  <c r="H320" i="4" s="1"/>
  <c r="E336" i="4"/>
  <c r="G480" i="4"/>
  <c r="G488" i="4"/>
  <c r="H488" i="4" s="1"/>
  <c r="E528" i="4"/>
  <c r="H528" i="4" s="1"/>
  <c r="H542" i="4"/>
  <c r="E552" i="4"/>
  <c r="H552" i="4" s="1"/>
  <c r="E592" i="4"/>
  <c r="G648" i="4"/>
  <c r="H648" i="4" s="1"/>
  <c r="E728" i="4"/>
  <c r="E184" i="4"/>
  <c r="H295" i="4"/>
  <c r="E312" i="4"/>
  <c r="H312" i="4" s="1"/>
  <c r="E328" i="4"/>
  <c r="H328" i="4" s="1"/>
  <c r="E344" i="4"/>
  <c r="H344" i="4" s="1"/>
  <c r="G416" i="4"/>
  <c r="H416" i="4" s="1"/>
  <c r="H174" i="4"/>
  <c r="H229" i="4"/>
  <c r="G505" i="4"/>
  <c r="H70" i="4"/>
  <c r="H205" i="4"/>
  <c r="H261" i="4"/>
  <c r="H717" i="4"/>
  <c r="E153" i="4"/>
  <c r="H153" i="4" s="1"/>
  <c r="H68" i="4"/>
  <c r="E77" i="4"/>
  <c r="H77" i="4" s="1"/>
  <c r="E85" i="4"/>
  <c r="H100" i="4"/>
  <c r="E109" i="4"/>
  <c r="H109" i="4" s="1"/>
  <c r="E141" i="4"/>
  <c r="E157" i="4"/>
  <c r="H157" i="4" s="1"/>
  <c r="E285" i="4"/>
  <c r="H285" i="4" s="1"/>
  <c r="E501" i="4"/>
  <c r="H501" i="4" s="1"/>
  <c r="G541" i="4"/>
  <c r="E637" i="4"/>
  <c r="E749" i="4"/>
  <c r="H749" i="4" s="1"/>
  <c r="G57" i="4"/>
  <c r="G369" i="4"/>
  <c r="E169" i="4"/>
  <c r="H169" i="4" s="1"/>
  <c r="H432" i="4"/>
  <c r="H584" i="4"/>
  <c r="H628" i="4"/>
  <c r="H676" i="4"/>
  <c r="H720" i="4"/>
  <c r="E353" i="4"/>
  <c r="H353" i="4" s="1"/>
  <c r="E497" i="4"/>
  <c r="H497" i="4" s="1"/>
  <c r="E21" i="4"/>
  <c r="G165" i="4"/>
  <c r="H231" i="4"/>
  <c r="G245" i="4"/>
  <c r="E269" i="4"/>
  <c r="H316" i="4"/>
  <c r="E357" i="4"/>
  <c r="E389" i="4"/>
  <c r="H436" i="4"/>
  <c r="H452" i="4"/>
  <c r="E597" i="4"/>
  <c r="E629" i="4"/>
  <c r="E661" i="4"/>
  <c r="H661" i="4" s="1"/>
  <c r="H668" i="4"/>
  <c r="E677" i="4"/>
  <c r="H677" i="4" s="1"/>
  <c r="H684" i="4"/>
  <c r="H692" i="4"/>
  <c r="H724" i="4"/>
  <c r="E741" i="4"/>
  <c r="H52" i="4"/>
  <c r="E129" i="4"/>
  <c r="H129" i="4" s="1"/>
  <c r="G181" i="4"/>
  <c r="H181" i="4" s="1"/>
  <c r="G189" i="4"/>
  <c r="H189" i="4" s="1"/>
  <c r="G253" i="4"/>
  <c r="H253" i="4" s="1"/>
  <c r="E429" i="4"/>
  <c r="E437" i="4"/>
  <c r="H437" i="4" s="1"/>
  <c r="E453" i="4"/>
  <c r="H453" i="4" s="1"/>
  <c r="E461" i="4"/>
  <c r="E469" i="4"/>
  <c r="H469" i="4" s="1"/>
  <c r="E621" i="4"/>
  <c r="E733" i="4"/>
  <c r="H733" i="4" s="1"/>
  <c r="H564" i="4"/>
  <c r="G633" i="4"/>
  <c r="H716" i="4"/>
  <c r="H92" i="4"/>
  <c r="H123" i="4"/>
  <c r="H213" i="4"/>
  <c r="E258" i="4"/>
  <c r="H258" i="4" s="1"/>
  <c r="H707" i="4"/>
  <c r="E562" i="4"/>
  <c r="H562" i="4" s="1"/>
  <c r="E298" i="4"/>
  <c r="H44" i="4"/>
  <c r="H221" i="4"/>
  <c r="H520" i="4"/>
  <c r="E609" i="4"/>
  <c r="H609" i="4" s="1"/>
  <c r="E522" i="4"/>
  <c r="H134" i="4"/>
  <c r="H288" i="4"/>
  <c r="H352" i="4"/>
  <c r="H364" i="4"/>
  <c r="H572" i="4"/>
  <c r="H596" i="4"/>
  <c r="G601" i="4"/>
  <c r="E554" i="4"/>
  <c r="H554" i="4" s="1"/>
  <c r="G386" i="4"/>
  <c r="H386" i="4" s="1"/>
  <c r="E66" i="4"/>
  <c r="H66" i="4" s="1"/>
  <c r="G225" i="4"/>
  <c r="H225" i="4" s="1"/>
  <c r="G193" i="4"/>
  <c r="H158" i="4"/>
  <c r="H48" i="4"/>
  <c r="G90" i="4"/>
  <c r="H132" i="4"/>
  <c r="G217" i="4"/>
  <c r="H217" i="4" s="1"/>
  <c r="E249" i="4"/>
  <c r="H468" i="4"/>
  <c r="H516" i="4"/>
  <c r="H540" i="4"/>
  <c r="H734" i="4"/>
  <c r="G649" i="4"/>
  <c r="H649" i="4" s="1"/>
  <c r="E697" i="4"/>
  <c r="H697" i="4" s="1"/>
  <c r="H14" i="4"/>
  <c r="H380" i="4"/>
  <c r="H366" i="4"/>
  <c r="E18" i="4"/>
  <c r="H18" i="4" s="1"/>
  <c r="E34" i="4"/>
  <c r="H142" i="4"/>
  <c r="H526" i="4"/>
  <c r="H598" i="4"/>
  <c r="G642" i="4"/>
  <c r="E642" i="4"/>
  <c r="G626" i="4"/>
  <c r="E626" i="4"/>
  <c r="G610" i="4"/>
  <c r="E610" i="4"/>
  <c r="G602" i="4"/>
  <c r="E602" i="4"/>
  <c r="E578" i="4"/>
  <c r="G578" i="4"/>
  <c r="G514" i="4"/>
  <c r="E514" i="4"/>
  <c r="G498" i="4"/>
  <c r="E498" i="4"/>
  <c r="G482" i="4"/>
  <c r="E482" i="4"/>
  <c r="G474" i="4"/>
  <c r="E474" i="4"/>
  <c r="G450" i="4"/>
  <c r="E450" i="4"/>
  <c r="E402" i="4"/>
  <c r="G402" i="4"/>
  <c r="E378" i="4"/>
  <c r="G378" i="4"/>
  <c r="E370" i="4"/>
  <c r="G370" i="4"/>
  <c r="E362" i="4"/>
  <c r="G362" i="4"/>
  <c r="E354" i="4"/>
  <c r="G354" i="4"/>
  <c r="E346" i="4"/>
  <c r="G346" i="4"/>
  <c r="E338" i="4"/>
  <c r="G338" i="4"/>
  <c r="E330" i="4"/>
  <c r="G330" i="4"/>
  <c r="G322" i="4"/>
  <c r="E322" i="4"/>
  <c r="E306" i="4"/>
  <c r="G306" i="4"/>
  <c r="E290" i="4"/>
  <c r="G290" i="4"/>
  <c r="G266" i="4"/>
  <c r="E266" i="4"/>
  <c r="E10" i="4"/>
  <c r="H10" i="4" s="1"/>
  <c r="H22" i="4"/>
  <c r="E26" i="4"/>
  <c r="H38" i="4"/>
  <c r="H102" i="4"/>
  <c r="H284" i="4"/>
  <c r="E418" i="4"/>
  <c r="E458" i="4"/>
  <c r="H458" i="4" s="1"/>
  <c r="G506" i="4"/>
  <c r="H726" i="4"/>
  <c r="G737" i="4"/>
  <c r="E737" i="4"/>
  <c r="G721" i="4"/>
  <c r="E721" i="4"/>
  <c r="G689" i="4"/>
  <c r="E689" i="4"/>
  <c r="G465" i="4"/>
  <c r="E465" i="4"/>
  <c r="E441" i="4"/>
  <c r="G441" i="4"/>
  <c r="E425" i="4"/>
  <c r="G425" i="4"/>
  <c r="E417" i="4"/>
  <c r="G417" i="4"/>
  <c r="G393" i="4"/>
  <c r="E393" i="4"/>
  <c r="G177" i="4"/>
  <c r="E177" i="4"/>
  <c r="E82" i="4"/>
  <c r="H82" i="4" s="1"/>
  <c r="H116" i="4"/>
  <c r="E130" i="4"/>
  <c r="H130" i="4" s="1"/>
  <c r="H140" i="4"/>
  <c r="G150" i="4"/>
  <c r="E154" i="4"/>
  <c r="H154" i="4" s="1"/>
  <c r="E230" i="4"/>
  <c r="H230" i="4" s="1"/>
  <c r="G250" i="4"/>
  <c r="G281" i="4"/>
  <c r="H300" i="4"/>
  <c r="G337" i="4"/>
  <c r="E398" i="4"/>
  <c r="H398" i="4" s="1"/>
  <c r="G438" i="4"/>
  <c r="E470" i="4"/>
  <c r="H470" i="4" s="1"/>
  <c r="G478" i="4"/>
  <c r="E494" i="4"/>
  <c r="H494" i="4" s="1"/>
  <c r="E594" i="4"/>
  <c r="H594" i="4" s="1"/>
  <c r="H670" i="4"/>
  <c r="E745" i="4"/>
  <c r="E58" i="4"/>
  <c r="H58" i="4" s="1"/>
  <c r="E74" i="4"/>
  <c r="H74" i="4" s="1"/>
  <c r="E97" i="4"/>
  <c r="E106" i="4"/>
  <c r="H106" i="4" s="1"/>
  <c r="E161" i="4"/>
  <c r="H161" i="4" s="1"/>
  <c r="E170" i="4"/>
  <c r="H170" i="4" s="1"/>
  <c r="G241" i="4"/>
  <c r="H241" i="4" s="1"/>
  <c r="H251" i="4"/>
  <c r="E377" i="4"/>
  <c r="H377" i="4" s="1"/>
  <c r="G490" i="4"/>
  <c r="G513" i="4"/>
  <c r="H513" i="4" s="1"/>
  <c r="G586" i="4"/>
  <c r="H586" i="4" s="1"/>
  <c r="G665" i="4"/>
  <c r="E89" i="4"/>
  <c r="E122" i="4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G394" i="4"/>
  <c r="G409" i="4"/>
  <c r="G433" i="4"/>
  <c r="H433" i="4" s="1"/>
  <c r="G466" i="4"/>
  <c r="G538" i="4"/>
  <c r="H538" i="4" s="1"/>
  <c r="E713" i="4"/>
  <c r="H713" i="4" s="1"/>
  <c r="E729" i="4"/>
  <c r="H742" i="4"/>
  <c r="E686" i="4"/>
  <c r="G686" i="4"/>
  <c r="E638" i="4"/>
  <c r="G638" i="4"/>
  <c r="E630" i="4"/>
  <c r="G630" i="4"/>
  <c r="E614" i="4"/>
  <c r="G614" i="4"/>
  <c r="E606" i="4"/>
  <c r="G606" i="4"/>
  <c r="E558" i="4"/>
  <c r="G558" i="4"/>
  <c r="E550" i="4"/>
  <c r="G550" i="4"/>
  <c r="E502" i="4"/>
  <c r="G502" i="4"/>
  <c r="E462" i="4"/>
  <c r="G462" i="4"/>
  <c r="E446" i="4"/>
  <c r="G446" i="4"/>
  <c r="E406" i="4"/>
  <c r="G406" i="4"/>
  <c r="E374" i="4"/>
  <c r="G374" i="4"/>
  <c r="E358" i="4"/>
  <c r="G358" i="4"/>
  <c r="E342" i="4"/>
  <c r="G342" i="4"/>
  <c r="E326" i="4"/>
  <c r="G326" i="4"/>
  <c r="E286" i="4"/>
  <c r="G286" i="4"/>
  <c r="H278" i="4"/>
  <c r="E262" i="4"/>
  <c r="G262" i="4"/>
  <c r="E42" i="4"/>
  <c r="H42" i="4" s="1"/>
  <c r="G46" i="4"/>
  <c r="E50" i="4"/>
  <c r="H50" i="4" s="1"/>
  <c r="H84" i="4"/>
  <c r="G94" i="4"/>
  <c r="E113" i="4"/>
  <c r="H113" i="4" s="1"/>
  <c r="E257" i="4"/>
  <c r="E265" i="4"/>
  <c r="H265" i="4" s="1"/>
  <c r="G345" i="4"/>
  <c r="E401" i="4"/>
  <c r="H401" i="4" s="1"/>
  <c r="G410" i="4"/>
  <c r="H420" i="4"/>
  <c r="E434" i="4"/>
  <c r="H434" i="4" s="1"/>
  <c r="G442" i="4"/>
  <c r="G454" i="4"/>
  <c r="H454" i="4" s="1"/>
  <c r="E473" i="4"/>
  <c r="G530" i="4"/>
  <c r="E25" i="4"/>
  <c r="E33" i="4"/>
  <c r="H33" i="4" s="1"/>
  <c r="G54" i="4"/>
  <c r="H54" i="4" s="1"/>
  <c r="E65" i="4"/>
  <c r="H65" i="4" s="1"/>
  <c r="E98" i="4"/>
  <c r="H98" i="4" s="1"/>
  <c r="G110" i="4"/>
  <c r="G118" i="4"/>
  <c r="E138" i="4"/>
  <c r="H138" i="4" s="1"/>
  <c r="E185" i="4"/>
  <c r="E190" i="4"/>
  <c r="G202" i="4"/>
  <c r="E270" i="4"/>
  <c r="E289" i="4"/>
  <c r="H289" i="4" s="1"/>
  <c r="G426" i="4"/>
  <c r="G430" i="4"/>
  <c r="G449" i="4"/>
  <c r="G510" i="4"/>
  <c r="E546" i="4"/>
  <c r="H546" i="4" s="1"/>
  <c r="E617" i="4"/>
  <c r="G622" i="4"/>
  <c r="H622" i="4" s="1"/>
  <c r="E646" i="4"/>
  <c r="H646" i="4" s="1"/>
  <c r="G654" i="4"/>
  <c r="H654" i="4" s="1"/>
  <c r="G681" i="4"/>
  <c r="G302" i="4"/>
  <c r="H302" i="4" s="1"/>
  <c r="G329" i="4"/>
  <c r="H329" i="4" s="1"/>
  <c r="E334" i="4"/>
  <c r="H334" i="4" s="1"/>
  <c r="H375" i="4"/>
  <c r="E385" i="4"/>
  <c r="H385" i="4" s="1"/>
  <c r="E390" i="4"/>
  <c r="H390" i="4" s="1"/>
  <c r="E481" i="4"/>
  <c r="G570" i="4"/>
  <c r="G618" i="4"/>
  <c r="H292" i="4"/>
  <c r="H580" i="4"/>
  <c r="H636" i="4"/>
  <c r="H748" i="4"/>
  <c r="H303" i="4"/>
  <c r="H612" i="4"/>
  <c r="H732" i="4"/>
  <c r="H736" i="4"/>
  <c r="H276" i="4"/>
  <c r="H428" i="4"/>
  <c r="E631" i="4"/>
  <c r="E647" i="4"/>
  <c r="G695" i="4"/>
  <c r="H695" i="4" s="1"/>
  <c r="H700" i="4"/>
  <c r="H308" i="4"/>
  <c r="E591" i="4"/>
  <c r="E599" i="4"/>
  <c r="H599" i="4" s="1"/>
  <c r="E623" i="4"/>
  <c r="H623" i="4" s="1"/>
  <c r="E744" i="4"/>
  <c r="H744" i="4" s="1"/>
  <c r="H343" i="4"/>
  <c r="H620" i="4"/>
  <c r="H644" i="4"/>
  <c r="H696" i="4"/>
  <c r="H708" i="4"/>
  <c r="H740" i="4"/>
  <c r="E83" i="4"/>
  <c r="G83" i="4"/>
  <c r="H20" i="4"/>
  <c r="H9" i="4"/>
  <c r="G73" i="4"/>
  <c r="E73" i="4"/>
  <c r="E149" i="4"/>
  <c r="G149" i="4"/>
  <c r="G128" i="4"/>
  <c r="E128" i="4"/>
  <c r="E81" i="4"/>
  <c r="G81" i="4"/>
  <c r="E101" i="4"/>
  <c r="G101" i="4"/>
  <c r="H124" i="4"/>
  <c r="E67" i="4"/>
  <c r="G67" i="4"/>
  <c r="G136" i="4"/>
  <c r="E136" i="4"/>
  <c r="E7" i="4"/>
  <c r="G7" i="4"/>
  <c r="E29" i="4"/>
  <c r="G29" i="4"/>
  <c r="E103" i="4"/>
  <c r="G103" i="4"/>
  <c r="H126" i="4"/>
  <c r="E61" i="4"/>
  <c r="G61" i="4"/>
  <c r="G13" i="4"/>
  <c r="G41" i="4"/>
  <c r="E41" i="4"/>
  <c r="G45" i="4"/>
  <c r="E51" i="4"/>
  <c r="G51" i="4"/>
  <c r="G55" i="4"/>
  <c r="G59" i="4"/>
  <c r="E71" i="4"/>
  <c r="G71" i="4"/>
  <c r="G79" i="4"/>
  <c r="G145" i="4"/>
  <c r="E145" i="4"/>
  <c r="G151" i="4"/>
  <c r="G207" i="4"/>
  <c r="E207" i="4"/>
  <c r="H211" i="4"/>
  <c r="E218" i="4"/>
  <c r="G218" i="4"/>
  <c r="E317" i="4"/>
  <c r="G317" i="4"/>
  <c r="H372" i="4"/>
  <c r="G382" i="4"/>
  <c r="E382" i="4"/>
  <c r="E24" i="4"/>
  <c r="H24" i="4" s="1"/>
  <c r="G35" i="4"/>
  <c r="E49" i="4"/>
  <c r="H49" i="4" s="1"/>
  <c r="G69" i="4"/>
  <c r="G88" i="4"/>
  <c r="E88" i="4"/>
  <c r="E96" i="4"/>
  <c r="H96" i="4" s="1"/>
  <c r="E104" i="4"/>
  <c r="H104" i="4" s="1"/>
  <c r="H108" i="4"/>
  <c r="H156" i="4"/>
  <c r="E180" i="4"/>
  <c r="G180" i="4"/>
  <c r="G191" i="4"/>
  <c r="E191" i="4"/>
  <c r="E222" i="4"/>
  <c r="G222" i="4"/>
  <c r="E234" i="4"/>
  <c r="G234" i="4"/>
  <c r="E311" i="4"/>
  <c r="G311" i="4"/>
  <c r="E321" i="4"/>
  <c r="G321" i="4"/>
  <c r="G399" i="4"/>
  <c r="E399" i="4"/>
  <c r="H167" i="4"/>
  <c r="G173" i="4"/>
  <c r="E173" i="4"/>
  <c r="H324" i="4"/>
  <c r="H4" i="4"/>
  <c r="E8" i="4"/>
  <c r="H8" i="4" s="1"/>
  <c r="G15" i="4"/>
  <c r="E17" i="4"/>
  <c r="H17" i="4" s="1"/>
  <c r="E39" i="4"/>
  <c r="G39" i="4"/>
  <c r="G47" i="4"/>
  <c r="E121" i="4"/>
  <c r="H121" i="4" s="1"/>
  <c r="G137" i="4"/>
  <c r="E137" i="4"/>
  <c r="H197" i="4"/>
  <c r="G212" i="4"/>
  <c r="E293" i="4"/>
  <c r="G293" i="4"/>
  <c r="G335" i="4"/>
  <c r="E335" i="4"/>
  <c r="G472" i="4"/>
  <c r="E472" i="4"/>
  <c r="G120" i="4"/>
  <c r="E120" i="4"/>
  <c r="E313" i="4"/>
  <c r="G313" i="4"/>
  <c r="G3" i="4"/>
  <c r="G19" i="4"/>
  <c r="G37" i="4"/>
  <c r="G56" i="4"/>
  <c r="E56" i="4"/>
  <c r="E64" i="4"/>
  <c r="H64" i="4" s="1"/>
  <c r="E72" i="4"/>
  <c r="H72" i="4" s="1"/>
  <c r="H76" i="4"/>
  <c r="H86" i="4"/>
  <c r="H90" i="4"/>
  <c r="E125" i="4"/>
  <c r="G125" i="4"/>
  <c r="G131" i="4"/>
  <c r="E143" i="4"/>
  <c r="G143" i="4"/>
  <c r="H148" i="4"/>
  <c r="E192" i="4"/>
  <c r="H192" i="4" s="1"/>
  <c r="H237" i="4"/>
  <c r="G294" i="4"/>
  <c r="E294" i="4"/>
  <c r="E206" i="4"/>
  <c r="G206" i="4"/>
  <c r="H279" i="4"/>
  <c r="H725" i="4"/>
  <c r="H23" i="4"/>
  <c r="H30" i="4"/>
  <c r="H60" i="4"/>
  <c r="H62" i="4"/>
  <c r="G105" i="4"/>
  <c r="E105" i="4"/>
  <c r="E115" i="4"/>
  <c r="G115" i="4"/>
  <c r="H133" i="4"/>
  <c r="E135" i="4"/>
  <c r="G135" i="4"/>
  <c r="H260" i="4"/>
  <c r="H5" i="4"/>
  <c r="E93" i="4"/>
  <c r="G93" i="4"/>
  <c r="H111" i="4"/>
  <c r="G350" i="4"/>
  <c r="E350" i="4"/>
  <c r="H396" i="4"/>
  <c r="H356" i="4"/>
  <c r="H168" i="4"/>
  <c r="E186" i="4"/>
  <c r="G186" i="4"/>
  <c r="E315" i="4"/>
  <c r="G315" i="4"/>
  <c r="H388" i="4"/>
  <c r="E162" i="4"/>
  <c r="G162" i="4"/>
  <c r="E172" i="4"/>
  <c r="G172" i="4"/>
  <c r="E178" i="4"/>
  <c r="G178" i="4"/>
  <c r="G208" i="4"/>
  <c r="E208" i="4"/>
  <c r="G223" i="4"/>
  <c r="E223" i="4"/>
  <c r="G287" i="4"/>
  <c r="E287" i="4"/>
  <c r="G367" i="4"/>
  <c r="E367" i="4"/>
  <c r="H31" i="4"/>
  <c r="H53" i="4"/>
  <c r="H95" i="4"/>
  <c r="H117" i="4"/>
  <c r="H127" i="4"/>
  <c r="G147" i="4"/>
  <c r="G164" i="4"/>
  <c r="G166" i="4"/>
  <c r="E196" i="4"/>
  <c r="G196" i="4"/>
  <c r="E236" i="4"/>
  <c r="G236" i="4"/>
  <c r="G247" i="4"/>
  <c r="E247" i="4"/>
  <c r="E254" i="4"/>
  <c r="G254" i="4"/>
  <c r="E309" i="4"/>
  <c r="G309" i="4"/>
  <c r="H340" i="4"/>
  <c r="H412" i="4"/>
  <c r="E413" i="4"/>
  <c r="G413" i="4"/>
  <c r="G457" i="4"/>
  <c r="E457" i="4"/>
  <c r="G182" i="4"/>
  <c r="G194" i="4"/>
  <c r="E199" i="4"/>
  <c r="H199" i="4" s="1"/>
  <c r="G204" i="4"/>
  <c r="G214" i="4"/>
  <c r="G226" i="4"/>
  <c r="E239" i="4"/>
  <c r="H239" i="4" s="1"/>
  <c r="H244" i="4"/>
  <c r="G252" i="4"/>
  <c r="E264" i="4"/>
  <c r="H264" i="4" s="1"/>
  <c r="H277" i="4"/>
  <c r="E282" i="4"/>
  <c r="H282" i="4" s="1"/>
  <c r="H304" i="4"/>
  <c r="E318" i="4"/>
  <c r="H318" i="4" s="1"/>
  <c r="H333" i="4"/>
  <c r="H365" i="4"/>
  <c r="H476" i="4"/>
  <c r="H507" i="4"/>
  <c r="G521" i="4"/>
  <c r="E521" i="4"/>
  <c r="H524" i="4"/>
  <c r="G583" i="4"/>
  <c r="E583" i="4"/>
  <c r="E573" i="4"/>
  <c r="G573" i="4"/>
  <c r="H228" i="4"/>
  <c r="H246" i="4"/>
  <c r="H319" i="4"/>
  <c r="H327" i="4"/>
  <c r="H376" i="4"/>
  <c r="H518" i="4"/>
  <c r="E299" i="4"/>
  <c r="G299" i="4"/>
  <c r="G408" i="4"/>
  <c r="E408" i="4"/>
  <c r="E445" i="4"/>
  <c r="G445" i="4"/>
  <c r="E183" i="4"/>
  <c r="H183" i="4" s="1"/>
  <c r="G188" i="4"/>
  <c r="G198" i="4"/>
  <c r="G210" i="4"/>
  <c r="E215" i="4"/>
  <c r="H215" i="4" s="1"/>
  <c r="G220" i="4"/>
  <c r="G238" i="4"/>
  <c r="H256" i="4"/>
  <c r="H263" i="4"/>
  <c r="H268" i="4"/>
  <c r="E273" i="4"/>
  <c r="H273" i="4" s="1"/>
  <c r="E297" i="4"/>
  <c r="G297" i="4"/>
  <c r="G310" i="4"/>
  <c r="E310" i="4"/>
  <c r="H368" i="4"/>
  <c r="E397" i="4"/>
  <c r="G397" i="4"/>
  <c r="E435" i="4"/>
  <c r="G435" i="4"/>
  <c r="E499" i="4"/>
  <c r="G499" i="4"/>
  <c r="G600" i="4"/>
  <c r="E600" i="4"/>
  <c r="E673" i="4"/>
  <c r="G673" i="4"/>
  <c r="G440" i="4"/>
  <c r="E440" i="4"/>
  <c r="E467" i="4"/>
  <c r="G467" i="4"/>
  <c r="H486" i="4"/>
  <c r="G489" i="4"/>
  <c r="E489" i="4"/>
  <c r="H508" i="4"/>
  <c r="G640" i="4"/>
  <c r="E640" i="4"/>
  <c r="G650" i="4"/>
  <c r="E650" i="4"/>
  <c r="H307" i="4"/>
  <c r="H325" i="4"/>
  <c r="G423" i="4"/>
  <c r="H492" i="4"/>
  <c r="E519" i="4"/>
  <c r="G519" i="4"/>
  <c r="E553" i="4"/>
  <c r="G553" i="4"/>
  <c r="H557" i="4"/>
  <c r="E566" i="4"/>
  <c r="H566" i="4" s="1"/>
  <c r="E577" i="4"/>
  <c r="G577" i="4"/>
  <c r="G582" i="4"/>
  <c r="E582" i="4"/>
  <c r="H601" i="4"/>
  <c r="G616" i="4"/>
  <c r="E616" i="4"/>
  <c r="G702" i="4"/>
  <c r="E702" i="4"/>
  <c r="G723" i="4"/>
  <c r="E723" i="4"/>
  <c r="H291" i="4"/>
  <c r="H349" i="4"/>
  <c r="H381" i="4"/>
  <c r="H460" i="4"/>
  <c r="E487" i="4"/>
  <c r="G487" i="4"/>
  <c r="E509" i="4"/>
  <c r="G509" i="4"/>
  <c r="H444" i="4"/>
  <c r="G504" i="4"/>
  <c r="E504" i="4"/>
  <c r="G534" i="4"/>
  <c r="E534" i="4"/>
  <c r="E555" i="4"/>
  <c r="G555" i="4"/>
  <c r="H301" i="4"/>
  <c r="H341" i="4"/>
  <c r="H363" i="4"/>
  <c r="H373" i="4"/>
  <c r="E405" i="4"/>
  <c r="G405" i="4"/>
  <c r="G407" i="4"/>
  <c r="E455" i="4"/>
  <c r="G455" i="4"/>
  <c r="E477" i="4"/>
  <c r="G477" i="4"/>
  <c r="E535" i="4"/>
  <c r="G535" i="4"/>
  <c r="E539" i="4"/>
  <c r="G539" i="4"/>
  <c r="E571" i="4"/>
  <c r="G571" i="4"/>
  <c r="H588" i="4"/>
  <c r="E685" i="4"/>
  <c r="G685" i="4"/>
  <c r="G714" i="4"/>
  <c r="E714" i="4"/>
  <c r="E545" i="4"/>
  <c r="G545" i="4"/>
  <c r="E569" i="4"/>
  <c r="G569" i="4"/>
  <c r="E613" i="4"/>
  <c r="G613" i="4"/>
  <c r="E634" i="4"/>
  <c r="G634" i="4"/>
  <c r="E641" i="4"/>
  <c r="G641" i="4"/>
  <c r="G659" i="4"/>
  <c r="E659" i="4"/>
  <c r="H415" i="4"/>
  <c r="H511" i="4"/>
  <c r="E547" i="4"/>
  <c r="G547" i="4"/>
  <c r="G549" i="4"/>
  <c r="E607" i="4"/>
  <c r="G607" i="4"/>
  <c r="G635" i="4"/>
  <c r="E635" i="4"/>
  <c r="G678" i="4"/>
  <c r="E678" i="4"/>
  <c r="H439" i="4"/>
  <c r="H471" i="4"/>
  <c r="H493" i="4"/>
  <c r="H525" i="4"/>
  <c r="E537" i="4"/>
  <c r="G537" i="4"/>
  <c r="G624" i="4"/>
  <c r="E624" i="4"/>
  <c r="H693" i="4"/>
  <c r="E529" i="4"/>
  <c r="G529" i="4"/>
  <c r="E561" i="4"/>
  <c r="G561" i="4"/>
  <c r="E565" i="4"/>
  <c r="G565" i="4"/>
  <c r="E587" i="4"/>
  <c r="G587" i="4"/>
  <c r="H421" i="4"/>
  <c r="H431" i="4"/>
  <c r="H485" i="4"/>
  <c r="H495" i="4"/>
  <c r="H517" i="4"/>
  <c r="H527" i="4"/>
  <c r="E531" i="4"/>
  <c r="G531" i="4"/>
  <c r="G533" i="4"/>
  <c r="H559" i="4"/>
  <c r="E563" i="4"/>
  <c r="G563" i="4"/>
  <c r="G575" i="4"/>
  <c r="G581" i="4"/>
  <c r="G593" i="4"/>
  <c r="G632" i="4"/>
  <c r="E632" i="4"/>
  <c r="G662" i="4"/>
  <c r="E662" i="4"/>
  <c r="E669" i="4"/>
  <c r="G669" i="4"/>
  <c r="G690" i="4"/>
  <c r="E690" i="4"/>
  <c r="G585" i="4"/>
  <c r="E590" i="4"/>
  <c r="H590" i="4" s="1"/>
  <c r="G595" i="4"/>
  <c r="E603" i="4"/>
  <c r="H603" i="4" s="1"/>
  <c r="H605" i="4"/>
  <c r="E657" i="4"/>
  <c r="G657" i="4"/>
  <c r="H660" i="4"/>
  <c r="G674" i="4"/>
  <c r="E674" i="4"/>
  <c r="H679" i="4"/>
  <c r="E705" i="4"/>
  <c r="G705" i="4"/>
  <c r="G710" i="4"/>
  <c r="E710" i="4"/>
  <c r="G739" i="4"/>
  <c r="E739" i="4"/>
  <c r="H625" i="4"/>
  <c r="E653" i="4"/>
  <c r="G653" i="4"/>
  <c r="G658" i="4"/>
  <c r="E658" i="4"/>
  <c r="H663" i="4"/>
  <c r="G675" i="4"/>
  <c r="E675" i="4"/>
  <c r="H691" i="4"/>
  <c r="G730" i="4"/>
  <c r="E730" i="4"/>
  <c r="G682" i="4"/>
  <c r="E682" i="4"/>
  <c r="E574" i="4"/>
  <c r="H574" i="4" s="1"/>
  <c r="G579" i="4"/>
  <c r="G589" i="4"/>
  <c r="G608" i="4"/>
  <c r="E608" i="4"/>
  <c r="G639" i="4"/>
  <c r="G645" i="4"/>
  <c r="G666" i="4"/>
  <c r="E666" i="4"/>
  <c r="G746" i="4"/>
  <c r="E746" i="4"/>
  <c r="H655" i="4"/>
  <c r="H701" i="4"/>
  <c r="H703" i="4"/>
  <c r="G751" i="4"/>
  <c r="E751" i="4"/>
  <c r="G694" i="4"/>
  <c r="E694" i="4"/>
  <c r="G698" i="4"/>
  <c r="E698" i="4"/>
  <c r="G722" i="4"/>
  <c r="E722" i="4"/>
  <c r="G738" i="4"/>
  <c r="E738" i="4"/>
  <c r="H687" i="4"/>
  <c r="G706" i="4"/>
  <c r="E706" i="4"/>
  <c r="G731" i="4"/>
  <c r="E731" i="4"/>
  <c r="G747" i="4"/>
  <c r="E747" i="4"/>
  <c r="G719" i="4"/>
  <c r="E719" i="4"/>
  <c r="G735" i="4"/>
  <c r="E735" i="4"/>
  <c r="G727" i="4"/>
  <c r="E727" i="4"/>
  <c r="G743" i="4"/>
  <c r="E743" i="4"/>
  <c r="E718" i="4"/>
  <c r="H718" i="4" s="1"/>
  <c r="E750" i="4"/>
  <c r="H689" i="4" l="1"/>
  <c r="H731" i="4"/>
  <c r="H97" i="4"/>
  <c r="H119" i="4"/>
  <c r="H360" i="4"/>
  <c r="H438" i="4"/>
  <c r="H80" i="4"/>
  <c r="H741" i="4"/>
  <c r="H249" i="4"/>
  <c r="H243" i="4"/>
  <c r="H637" i="4"/>
  <c r="H392" i="4"/>
  <c r="H451" i="4"/>
  <c r="H32" i="4"/>
  <c r="H40" i="4"/>
  <c r="H216" i="4"/>
  <c r="H633" i="4"/>
  <c r="H619" i="4"/>
  <c r="H371" i="4"/>
  <c r="H336" i="4"/>
  <c r="H200" i="4"/>
  <c r="H165" i="4"/>
  <c r="H456" i="4"/>
  <c r="H728" i="4"/>
  <c r="H464" i="4"/>
  <c r="H461" i="4"/>
  <c r="H89" i="4"/>
  <c r="H615" i="4"/>
  <c r="H224" i="4"/>
  <c r="H331" i="4"/>
  <c r="H474" i="4"/>
  <c r="H694" i="4"/>
  <c r="H34" i="4"/>
  <c r="H480" i="4"/>
  <c r="H206" i="4"/>
  <c r="H544" i="4"/>
  <c r="H650" i="4"/>
  <c r="H600" i="4"/>
  <c r="H275" i="4"/>
  <c r="H139" i="4"/>
  <c r="H280" i="4"/>
  <c r="H387" i="4"/>
  <c r="H490" i="4"/>
  <c r="H643" i="4"/>
  <c r="H175" i="4"/>
  <c r="H441" i="4"/>
  <c r="H721" i="4"/>
  <c r="H402" i="4"/>
  <c r="H272" i="4"/>
  <c r="H176" i="4"/>
  <c r="H745" i="4"/>
  <c r="H389" i="4"/>
  <c r="H271" i="4"/>
  <c r="H57" i="4"/>
  <c r="H503" i="4"/>
  <c r="H560" i="4"/>
  <c r="H418" i="4"/>
  <c r="H118" i="4"/>
  <c r="H75" i="4"/>
  <c r="H427" i="4"/>
  <c r="H330" i="4"/>
  <c r="H362" i="4"/>
  <c r="H475" i="4"/>
  <c r="H299" i="4"/>
  <c r="H270" i="4"/>
  <c r="H338" i="4"/>
  <c r="H370" i="4"/>
  <c r="H112" i="4"/>
  <c r="H505" i="4"/>
  <c r="H355" i="4"/>
  <c r="H227" i="4"/>
  <c r="H621" i="4"/>
  <c r="H477" i="4"/>
  <c r="H39" i="4"/>
  <c r="H267" i="4"/>
  <c r="H611" i="4"/>
  <c r="H160" i="4"/>
  <c r="H245" i="4"/>
  <c r="H184" i="4"/>
  <c r="H367" i="4"/>
  <c r="H610" i="4"/>
  <c r="H473" i="4"/>
  <c r="H499" i="4"/>
  <c r="H85" i="4"/>
  <c r="H382" i="4"/>
  <c r="H592" i="4"/>
  <c r="H369" i="4"/>
  <c r="H345" i="4"/>
  <c r="H141" i="4"/>
  <c r="H602" i="4"/>
  <c r="H83" i="4"/>
  <c r="H629" i="4"/>
  <c r="H429" i="4"/>
  <c r="H614" i="4"/>
  <c r="H541" i="4"/>
  <c r="H150" i="4"/>
  <c r="H617" i="4"/>
  <c r="H647" i="4"/>
  <c r="H747" i="4"/>
  <c r="H357" i="4"/>
  <c r="H233" i="4"/>
  <c r="H238" i="4"/>
  <c r="H335" i="4"/>
  <c r="H537" i="4"/>
  <c r="H358" i="4"/>
  <c r="H186" i="4"/>
  <c r="H413" i="4"/>
  <c r="H79" i="4"/>
  <c r="H290" i="4"/>
  <c r="H597" i="4"/>
  <c r="H578" i="4"/>
  <c r="H616" i="4"/>
  <c r="H56" i="4"/>
  <c r="H55" i="4"/>
  <c r="H180" i="4"/>
  <c r="H558" i="4"/>
  <c r="H638" i="4"/>
  <c r="H193" i="4"/>
  <c r="H204" i="4"/>
  <c r="H266" i="4"/>
  <c r="H446" i="4"/>
  <c r="H522" i="4"/>
  <c r="H743" i="4"/>
  <c r="H658" i="4"/>
  <c r="H690" i="4"/>
  <c r="H618" i="4"/>
  <c r="H409" i="4"/>
  <c r="H269" i="4"/>
  <c r="H254" i="4"/>
  <c r="H185" i="4"/>
  <c r="H120" i="4"/>
  <c r="H250" i="4"/>
  <c r="H149" i="4"/>
  <c r="H326" i="4"/>
  <c r="H406" i="4"/>
  <c r="H478" i="4"/>
  <c r="H417" i="4"/>
  <c r="H162" i="4"/>
  <c r="H630" i="4"/>
  <c r="H125" i="4"/>
  <c r="H550" i="4"/>
  <c r="H729" i="4"/>
  <c r="H678" i="4"/>
  <c r="H405" i="4"/>
  <c r="H506" i="4"/>
  <c r="H190" i="4"/>
  <c r="H21" i="4"/>
  <c r="H105" i="4"/>
  <c r="H177" i="4"/>
  <c r="H702" i="4"/>
  <c r="H685" i="4"/>
  <c r="H145" i="4"/>
  <c r="H374" i="4"/>
  <c r="H462" i="4"/>
  <c r="H346" i="4"/>
  <c r="H378" i="4"/>
  <c r="H281" i="4"/>
  <c r="H196" i="4"/>
  <c r="H430" i="4"/>
  <c r="H673" i="4"/>
  <c r="H172" i="4"/>
  <c r="H143" i="4"/>
  <c r="H311" i="4"/>
  <c r="H563" i="4"/>
  <c r="H547" i="4"/>
  <c r="H577" i="4"/>
  <c r="H565" i="4"/>
  <c r="H481" i="4"/>
  <c r="H223" i="4"/>
  <c r="H41" i="4"/>
  <c r="H136" i="4"/>
  <c r="H81" i="4"/>
  <c r="H606" i="4"/>
  <c r="H665" i="4"/>
  <c r="H442" i="4"/>
  <c r="H298" i="4"/>
  <c r="H575" i="4"/>
  <c r="H641" i="4"/>
  <c r="H25" i="4"/>
  <c r="H657" i="4"/>
  <c r="H593" i="4"/>
  <c r="H714" i="4"/>
  <c r="H504" i="4"/>
  <c r="H591" i="4"/>
  <c r="H315" i="4"/>
  <c r="H26" i="4"/>
  <c r="H69" i="4"/>
  <c r="H514" i="4"/>
  <c r="H746" i="4"/>
  <c r="H710" i="4"/>
  <c r="H294" i="4"/>
  <c r="H472" i="4"/>
  <c r="H67" i="4"/>
  <c r="H342" i="4"/>
  <c r="H735" i="4"/>
  <c r="H738" i="4"/>
  <c r="H662" i="4"/>
  <c r="H561" i="4"/>
  <c r="H539" i="4"/>
  <c r="H455" i="4"/>
  <c r="H487" i="4"/>
  <c r="H723" i="4"/>
  <c r="H553" i="4"/>
  <c r="H640" i="4"/>
  <c r="H435" i="4"/>
  <c r="H198" i="4"/>
  <c r="H521" i="4"/>
  <c r="H457" i="4"/>
  <c r="H214" i="4"/>
  <c r="H93" i="4"/>
  <c r="H322" i="4"/>
  <c r="H313" i="4"/>
  <c r="H137" i="4"/>
  <c r="H191" i="4"/>
  <c r="H122" i="4"/>
  <c r="H13" i="4"/>
  <c r="H502" i="4"/>
  <c r="H686" i="4"/>
  <c r="H466" i="4"/>
  <c r="H394" i="4"/>
  <c r="H46" i="4"/>
  <c r="H178" i="4"/>
  <c r="H321" i="4"/>
  <c r="H425" i="4"/>
  <c r="H188" i="4"/>
  <c r="H306" i="4"/>
  <c r="H510" i="4"/>
  <c r="H410" i="4"/>
  <c r="H426" i="4"/>
  <c r="H653" i="4"/>
  <c r="H669" i="4"/>
  <c r="H222" i="4"/>
  <c r="H613" i="4"/>
  <c r="H545" i="4"/>
  <c r="H535" i="4"/>
  <c r="H467" i="4"/>
  <c r="H166" i="4"/>
  <c r="H51" i="4"/>
  <c r="H61" i="4"/>
  <c r="H286" i="4"/>
  <c r="H393" i="4"/>
  <c r="H530" i="4"/>
  <c r="H94" i="4"/>
  <c r="H262" i="4"/>
  <c r="H719" i="4"/>
  <c r="H706" i="4"/>
  <c r="H722" i="4"/>
  <c r="H631" i="4"/>
  <c r="H589" i="4"/>
  <c r="H635" i="4"/>
  <c r="H555" i="4"/>
  <c r="H449" i="4"/>
  <c r="H310" i="4"/>
  <c r="H408" i="4"/>
  <c r="H583" i="4"/>
  <c r="H257" i="4"/>
  <c r="H465" i="4"/>
  <c r="H482" i="4"/>
  <c r="H570" i="4"/>
  <c r="H626" i="4"/>
  <c r="H110" i="4"/>
  <c r="H737" i="4"/>
  <c r="H579" i="4"/>
  <c r="H202" i="4"/>
  <c r="H354" i="4"/>
  <c r="H337" i="4"/>
  <c r="H698" i="4"/>
  <c r="H730" i="4"/>
  <c r="H624" i="4"/>
  <c r="H489" i="4"/>
  <c r="H173" i="4"/>
  <c r="H103" i="4"/>
  <c r="H681" i="4"/>
  <c r="H450" i="4"/>
  <c r="H498" i="4"/>
  <c r="H642" i="4"/>
  <c r="H639" i="4"/>
  <c r="H220" i="4"/>
  <c r="H194" i="4"/>
  <c r="H3" i="4"/>
  <c r="H751" i="4"/>
  <c r="H608" i="4"/>
  <c r="H632" i="4"/>
  <c r="H534" i="4"/>
  <c r="H519" i="4"/>
  <c r="H440" i="4"/>
  <c r="H397" i="4"/>
  <c r="H445" i="4"/>
  <c r="H573" i="4"/>
  <c r="H309" i="4"/>
  <c r="H287" i="4"/>
  <c r="H350" i="4"/>
  <c r="H135" i="4"/>
  <c r="H399" i="4"/>
  <c r="H317" i="4"/>
  <c r="H71" i="4"/>
  <c r="H7" i="4"/>
  <c r="H128" i="4"/>
  <c r="H73" i="4"/>
  <c r="H210" i="4"/>
  <c r="H226" i="4"/>
  <c r="H182" i="4"/>
  <c r="H533" i="4"/>
  <c r="H607" i="4"/>
  <c r="H423" i="4"/>
  <c r="H236" i="4"/>
  <c r="H37" i="4"/>
  <c r="H47" i="4"/>
  <c r="H101" i="4"/>
  <c r="H571" i="4"/>
  <c r="H509" i="4"/>
  <c r="H531" i="4"/>
  <c r="H587" i="4"/>
  <c r="H634" i="4"/>
  <c r="H569" i="4"/>
  <c r="H147" i="4"/>
  <c r="H164" i="4"/>
  <c r="H293" i="4"/>
  <c r="H19" i="4"/>
  <c r="H234" i="4"/>
  <c r="H218" i="4"/>
  <c r="H705" i="4"/>
  <c r="H585" i="4"/>
  <c r="H727" i="4"/>
  <c r="H666" i="4"/>
  <c r="H682" i="4"/>
  <c r="H739" i="4"/>
  <c r="H674" i="4"/>
  <c r="H595" i="4"/>
  <c r="H581" i="4"/>
  <c r="H529" i="4"/>
  <c r="H549" i="4"/>
  <c r="H297" i="4"/>
  <c r="H252" i="4"/>
  <c r="H208" i="4"/>
  <c r="H115" i="4"/>
  <c r="H35" i="4"/>
  <c r="H750" i="4"/>
  <c r="H151" i="4"/>
  <c r="H59" i="4"/>
  <c r="H131" i="4"/>
  <c r="H645" i="4"/>
  <c r="H675" i="4"/>
  <c r="H659" i="4"/>
  <c r="H407" i="4"/>
  <c r="H582" i="4"/>
  <c r="H247" i="4"/>
  <c r="H212" i="4"/>
  <c r="H88" i="4"/>
  <c r="H15" i="4"/>
  <c r="H207" i="4"/>
  <c r="H45" i="4"/>
  <c r="H29" i="4"/>
</calcChain>
</file>

<file path=xl/sharedStrings.xml><?xml version="1.0" encoding="utf-8"?>
<sst xmlns="http://schemas.openxmlformats.org/spreadsheetml/2006/main" count="34" uniqueCount="17">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</sst>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Normalised0.75!$A$2:$A$358</c:f>
              <c:numCache>
                <c:formatCode>General</c:formatCode>
                <c:ptCount val="35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</c:numCache>
            </c:numRef>
          </c:xVal>
          <c:yVal>
            <c:numRef>
              <c:f>Normalised0.75!$H$2:$H$358</c:f>
              <c:numCache>
                <c:formatCode>General</c:formatCode>
                <c:ptCount val="357"/>
                <c:pt idx="0">
                  <c:v>0</c:v>
                </c:pt>
                <c:pt idx="1">
                  <c:v>-2.5509983300249402E-3</c:v>
                </c:pt>
                <c:pt idx="2">
                  <c:v>-1.5858124063284321E-3</c:v>
                </c:pt>
                <c:pt idx="3">
                  <c:v>-1.9796520779938251E-3</c:v>
                </c:pt>
                <c:pt idx="4">
                  <c:v>-1.0945937652385617E-2</c:v>
                </c:pt>
                <c:pt idx="5">
                  <c:v>-1.7727304684509821E-3</c:v>
                </c:pt>
                <c:pt idx="6">
                  <c:v>2.3012926201966383E-3</c:v>
                </c:pt>
                <c:pt idx="7">
                  <c:v>7.7017089207594164E-3</c:v>
                </c:pt>
                <c:pt idx="8">
                  <c:v>-5.0116873777913346E-3</c:v>
                </c:pt>
                <c:pt idx="9">
                  <c:v>2.4355840812269854E-3</c:v>
                </c:pt>
                <c:pt idx="10">
                  <c:v>7.9247931715190467E-3</c:v>
                </c:pt>
                <c:pt idx="11">
                  <c:v>9.7026090011099412E-3</c:v>
                </c:pt>
                <c:pt idx="12">
                  <c:v>9.660785525562059E-3</c:v>
                </c:pt>
                <c:pt idx="13">
                  <c:v>3.8604174312610513E-3</c:v>
                </c:pt>
                <c:pt idx="14">
                  <c:v>1.4041221278039384E-2</c:v>
                </c:pt>
                <c:pt idx="15">
                  <c:v>2.9126167363776544E-3</c:v>
                </c:pt>
                <c:pt idx="16">
                  <c:v>1.5847947693077784E-2</c:v>
                </c:pt>
                <c:pt idx="17">
                  <c:v>9.7270489477371668E-3</c:v>
                </c:pt>
                <c:pt idx="18">
                  <c:v>2.3062986546000402E-2</c:v>
                </c:pt>
                <c:pt idx="19">
                  <c:v>1.5944239662254795E-2</c:v>
                </c:pt>
                <c:pt idx="20">
                  <c:v>1.4439546733335487E-2</c:v>
                </c:pt>
                <c:pt idx="21">
                  <c:v>1.8012834430393868E-2</c:v>
                </c:pt>
                <c:pt idx="22">
                  <c:v>1.8608435812542047E-2</c:v>
                </c:pt>
                <c:pt idx="23">
                  <c:v>2.1970541974474286E-2</c:v>
                </c:pt>
                <c:pt idx="24">
                  <c:v>7.523416445665421E-3</c:v>
                </c:pt>
                <c:pt idx="25">
                  <c:v>1.977264173035486E-2</c:v>
                </c:pt>
                <c:pt idx="26">
                  <c:v>2.4275374849777317E-2</c:v>
                </c:pt>
                <c:pt idx="27">
                  <c:v>2.0330145532676158E-2</c:v>
                </c:pt>
                <c:pt idx="28">
                  <c:v>3.5975932519970562E-2</c:v>
                </c:pt>
                <c:pt idx="29">
                  <c:v>3.5596462081592541E-2</c:v>
                </c:pt>
                <c:pt idx="30">
                  <c:v>2.8989841223987966E-2</c:v>
                </c:pt>
                <c:pt idx="31">
                  <c:v>2.8290676363206906E-2</c:v>
                </c:pt>
                <c:pt idx="32">
                  <c:v>3.3371151559344385E-2</c:v>
                </c:pt>
                <c:pt idx="33">
                  <c:v>3.5130933368080632E-2</c:v>
                </c:pt>
                <c:pt idx="34">
                  <c:v>3.4137156010736872E-2</c:v>
                </c:pt>
                <c:pt idx="35">
                  <c:v>3.974238218982807E-2</c:v>
                </c:pt>
                <c:pt idx="36">
                  <c:v>2.364043930711035E-2</c:v>
                </c:pt>
                <c:pt idx="37">
                  <c:v>3.4227384667298487E-2</c:v>
                </c:pt>
                <c:pt idx="38">
                  <c:v>3.8219837658942608E-2</c:v>
                </c:pt>
                <c:pt idx="39">
                  <c:v>3.3997018798847013E-2</c:v>
                </c:pt>
                <c:pt idx="40">
                  <c:v>4.0259621111947252E-2</c:v>
                </c:pt>
                <c:pt idx="41">
                  <c:v>4.32981589451907E-2</c:v>
                </c:pt>
                <c:pt idx="42">
                  <c:v>4.1305557103585591E-2</c:v>
                </c:pt>
                <c:pt idx="43">
                  <c:v>4.3006303217016227E-2</c:v>
                </c:pt>
                <c:pt idx="44">
                  <c:v>4.0760609094595217E-2</c:v>
                </c:pt>
                <c:pt idx="45">
                  <c:v>4.2894669795440876E-2</c:v>
                </c:pt>
                <c:pt idx="46">
                  <c:v>5.4549890715199598E-2</c:v>
                </c:pt>
                <c:pt idx="47">
                  <c:v>4.919697433599126E-2</c:v>
                </c:pt>
                <c:pt idx="48">
                  <c:v>5.5373070613003242E-2</c:v>
                </c:pt>
                <c:pt idx="49">
                  <c:v>5.8905876316247323E-2</c:v>
                </c:pt>
                <c:pt idx="50">
                  <c:v>4.5728180381113481E-2</c:v>
                </c:pt>
                <c:pt idx="51">
                  <c:v>5.0779043334970353E-2</c:v>
                </c:pt>
                <c:pt idx="52">
                  <c:v>5.6403972070836118E-2</c:v>
                </c:pt>
                <c:pt idx="53">
                  <c:v>5.9421655925284395E-2</c:v>
                </c:pt>
                <c:pt idx="54">
                  <c:v>5.5116776276183742E-2</c:v>
                </c:pt>
                <c:pt idx="55">
                  <c:v>5.0992531875431568E-2</c:v>
                </c:pt>
                <c:pt idx="56">
                  <c:v>5.587151979638337E-2</c:v>
                </c:pt>
                <c:pt idx="57">
                  <c:v>6.123197180798147E-2</c:v>
                </c:pt>
                <c:pt idx="58">
                  <c:v>6.1688240853271424E-2</c:v>
                </c:pt>
                <c:pt idx="59">
                  <c:v>5.5711513666231033E-2</c:v>
                </c:pt>
                <c:pt idx="60">
                  <c:v>6.2406719594223115E-2</c:v>
                </c:pt>
                <c:pt idx="61">
                  <c:v>6.2893267055319044E-2</c:v>
                </c:pt>
                <c:pt idx="62">
                  <c:v>6.2886470762227378E-2</c:v>
                </c:pt>
                <c:pt idx="63">
                  <c:v>6.8226847601538174E-2</c:v>
                </c:pt>
                <c:pt idx="64">
                  <c:v>5.9026525315333853E-2</c:v>
                </c:pt>
                <c:pt idx="65">
                  <c:v>7.3045745509763838E-2</c:v>
                </c:pt>
                <c:pt idx="66">
                  <c:v>6.1481863522863792E-2</c:v>
                </c:pt>
                <c:pt idx="67">
                  <c:v>8.4398387757159979E-2</c:v>
                </c:pt>
                <c:pt idx="68">
                  <c:v>6.8652810051464397E-2</c:v>
                </c:pt>
                <c:pt idx="69">
                  <c:v>8.2192448534533599E-2</c:v>
                </c:pt>
                <c:pt idx="70">
                  <c:v>7.1615826052889062E-2</c:v>
                </c:pt>
                <c:pt idx="71">
                  <c:v>6.3016080061851221E-2</c:v>
                </c:pt>
                <c:pt idx="72">
                  <c:v>6.5717735312799633E-2</c:v>
                </c:pt>
                <c:pt idx="73">
                  <c:v>6.3640735721033515E-2</c:v>
                </c:pt>
                <c:pt idx="74">
                  <c:v>7.9206001126702147E-2</c:v>
                </c:pt>
                <c:pt idx="75">
                  <c:v>8.902370282491584E-2</c:v>
                </c:pt>
                <c:pt idx="76">
                  <c:v>7.1178014784057497E-2</c:v>
                </c:pt>
                <c:pt idx="77">
                  <c:v>6.8703752344013977E-2</c:v>
                </c:pt>
                <c:pt idx="78">
                  <c:v>8.3049633680294666E-2</c:v>
                </c:pt>
                <c:pt idx="79">
                  <c:v>8.9967811388055013E-2</c:v>
                </c:pt>
                <c:pt idx="80">
                  <c:v>7.5808613332296521E-2</c:v>
                </c:pt>
                <c:pt idx="81">
                  <c:v>8.8557311569809644E-2</c:v>
                </c:pt>
                <c:pt idx="82">
                  <c:v>0.10217233149184779</c:v>
                </c:pt>
                <c:pt idx="83">
                  <c:v>8.8577560017049431E-2</c:v>
                </c:pt>
                <c:pt idx="84">
                  <c:v>8.2241443059771824E-2</c:v>
                </c:pt>
                <c:pt idx="85">
                  <c:v>9.4462858612058193E-2</c:v>
                </c:pt>
                <c:pt idx="86">
                  <c:v>8.4819276513882977E-2</c:v>
                </c:pt>
                <c:pt idx="87">
                  <c:v>7.9557216533953881E-2</c:v>
                </c:pt>
                <c:pt idx="88">
                  <c:v>0.11197957996161058</c:v>
                </c:pt>
                <c:pt idx="89">
                  <c:v>9.4576067236910907E-2</c:v>
                </c:pt>
                <c:pt idx="90">
                  <c:v>0.10488388272540976</c:v>
                </c:pt>
                <c:pt idx="91">
                  <c:v>0.10138842682842825</c:v>
                </c:pt>
                <c:pt idx="92">
                  <c:v>7.7554948655548669E-2</c:v>
                </c:pt>
                <c:pt idx="93">
                  <c:v>9.5139921573605679E-2</c:v>
                </c:pt>
                <c:pt idx="94">
                  <c:v>0.11328769094472849</c:v>
                </c:pt>
                <c:pt idx="95">
                  <c:v>9.0375697994214549E-2</c:v>
                </c:pt>
                <c:pt idx="96">
                  <c:v>0.10495609152319699</c:v>
                </c:pt>
                <c:pt idx="97">
                  <c:v>9.9717512470662753E-2</c:v>
                </c:pt>
                <c:pt idx="98">
                  <c:v>0.1050521960782161</c:v>
                </c:pt>
                <c:pt idx="99">
                  <c:v>9.5050078425250095E-2</c:v>
                </c:pt>
                <c:pt idx="100">
                  <c:v>0.10253678907017237</c:v>
                </c:pt>
                <c:pt idx="101">
                  <c:v>0.10622222674231022</c:v>
                </c:pt>
                <c:pt idx="102">
                  <c:v>9.5755998722117375E-2</c:v>
                </c:pt>
                <c:pt idx="103">
                  <c:v>0.10424257255648502</c:v>
                </c:pt>
                <c:pt idx="104">
                  <c:v>9.9117647691544339E-2</c:v>
                </c:pt>
                <c:pt idx="105">
                  <c:v>0.1109774643579656</c:v>
                </c:pt>
                <c:pt idx="106">
                  <c:v>0.11515886974657175</c:v>
                </c:pt>
                <c:pt idx="107">
                  <c:v>0.13483556094297341</c:v>
                </c:pt>
                <c:pt idx="108">
                  <c:v>0.10332351472171152</c:v>
                </c:pt>
                <c:pt idx="109">
                  <c:v>0.10756665918900594</c:v>
                </c:pt>
                <c:pt idx="110">
                  <c:v>0.12314930137481611</c:v>
                </c:pt>
                <c:pt idx="111">
                  <c:v>0.13141084468893485</c:v>
                </c:pt>
                <c:pt idx="112">
                  <c:v>0.1282734664643799</c:v>
                </c:pt>
                <c:pt idx="113">
                  <c:v>0.12506360724431589</c:v>
                </c:pt>
                <c:pt idx="114">
                  <c:v>0.12043359655481438</c:v>
                </c:pt>
                <c:pt idx="115">
                  <c:v>0.12814382399006055</c:v>
                </c:pt>
                <c:pt idx="116">
                  <c:v>0.1290081928956707</c:v>
                </c:pt>
                <c:pt idx="117">
                  <c:v>0.11337319365338902</c:v>
                </c:pt>
                <c:pt idx="118">
                  <c:v>0.12060894584836747</c:v>
                </c:pt>
                <c:pt idx="119">
                  <c:v>0.11173288009202237</c:v>
                </c:pt>
                <c:pt idx="120">
                  <c:v>0.12634615578565661</c:v>
                </c:pt>
                <c:pt idx="121">
                  <c:v>0.14379623870710026</c:v>
                </c:pt>
                <c:pt idx="122">
                  <c:v>0.12068013170797059</c:v>
                </c:pt>
                <c:pt idx="123">
                  <c:v>0.13180880729921376</c:v>
                </c:pt>
                <c:pt idx="124">
                  <c:v>0.14271731311079225</c:v>
                </c:pt>
                <c:pt idx="125">
                  <c:v>0.12391168773064482</c:v>
                </c:pt>
                <c:pt idx="126">
                  <c:v>0.12286005967492961</c:v>
                </c:pt>
                <c:pt idx="127">
                  <c:v>0.15121779509793637</c:v>
                </c:pt>
                <c:pt idx="128">
                  <c:v>0.14429283461470818</c:v>
                </c:pt>
                <c:pt idx="129">
                  <c:v>0.11995785429826943</c:v>
                </c:pt>
                <c:pt idx="130">
                  <c:v>0.15071949140206184</c:v>
                </c:pt>
                <c:pt idx="131">
                  <c:v>0.14372203958684168</c:v>
                </c:pt>
                <c:pt idx="132">
                  <c:v>0.12857449751107183</c:v>
                </c:pt>
                <c:pt idx="133">
                  <c:v>0.13480979197315354</c:v>
                </c:pt>
                <c:pt idx="134">
                  <c:v>0.14910551241851672</c:v>
                </c:pt>
                <c:pt idx="135">
                  <c:v>0.13327939616338219</c:v>
                </c:pt>
                <c:pt idx="136">
                  <c:v>0.1563271133738546</c:v>
                </c:pt>
                <c:pt idx="137">
                  <c:v>0.13669940644668616</c:v>
                </c:pt>
                <c:pt idx="138">
                  <c:v>0.13437644334403481</c:v>
                </c:pt>
                <c:pt idx="139">
                  <c:v>0.13324164760561069</c:v>
                </c:pt>
                <c:pt idx="140">
                  <c:v>0.16470263630006379</c:v>
                </c:pt>
                <c:pt idx="141">
                  <c:v>0.14978747627441022</c:v>
                </c:pt>
                <c:pt idx="142">
                  <c:v>0.13745177051667715</c:v>
                </c:pt>
                <c:pt idx="143">
                  <c:v>0.17337849327889951</c:v>
                </c:pt>
                <c:pt idx="144">
                  <c:v>0.14890187669207319</c:v>
                </c:pt>
                <c:pt idx="145">
                  <c:v>0.14588774716125807</c:v>
                </c:pt>
                <c:pt idx="146">
                  <c:v>0.14989100707466205</c:v>
                </c:pt>
                <c:pt idx="147">
                  <c:v>0.14023779004534626</c:v>
                </c:pt>
                <c:pt idx="148">
                  <c:v>0.14819333684801345</c:v>
                </c:pt>
                <c:pt idx="149">
                  <c:v>0.15308613776258068</c:v>
                </c:pt>
                <c:pt idx="150">
                  <c:v>0.1741826230798881</c:v>
                </c:pt>
                <c:pt idx="151">
                  <c:v>0.15513841369190975</c:v>
                </c:pt>
                <c:pt idx="152">
                  <c:v>0.15801729104311102</c:v>
                </c:pt>
                <c:pt idx="153">
                  <c:v>0.14754967888449044</c:v>
                </c:pt>
                <c:pt idx="154">
                  <c:v>0.17093529820678702</c:v>
                </c:pt>
                <c:pt idx="155">
                  <c:v>0.16783418288404556</c:v>
                </c:pt>
                <c:pt idx="156">
                  <c:v>0.15836653107021625</c:v>
                </c:pt>
                <c:pt idx="157">
                  <c:v>0.1580193411826816</c:v>
                </c:pt>
                <c:pt idx="158">
                  <c:v>0.15373014681888841</c:v>
                </c:pt>
                <c:pt idx="159">
                  <c:v>0.1551230374988439</c:v>
                </c:pt>
                <c:pt idx="160">
                  <c:v>0.15391385421728015</c:v>
                </c:pt>
                <c:pt idx="161">
                  <c:v>0.1593910099309935</c:v>
                </c:pt>
                <c:pt idx="162">
                  <c:v>0.1914778641059085</c:v>
                </c:pt>
                <c:pt idx="163">
                  <c:v>0.17135152888684332</c:v>
                </c:pt>
                <c:pt idx="164">
                  <c:v>0.16967922584343875</c:v>
                </c:pt>
                <c:pt idx="165">
                  <c:v>0.18845361082512738</c:v>
                </c:pt>
                <c:pt idx="166">
                  <c:v>0.16870261235210668</c:v>
                </c:pt>
                <c:pt idx="167">
                  <c:v>0.18824585283215578</c:v>
                </c:pt>
                <c:pt idx="168">
                  <c:v>0.17059418364801096</c:v>
                </c:pt>
                <c:pt idx="169">
                  <c:v>0.17631048078243639</c:v>
                </c:pt>
                <c:pt idx="170">
                  <c:v>0.17942794045103508</c:v>
                </c:pt>
                <c:pt idx="171">
                  <c:v>0.17681454420395284</c:v>
                </c:pt>
                <c:pt idx="172">
                  <c:v>0.17208328904447598</c:v>
                </c:pt>
                <c:pt idx="173">
                  <c:v>0.2040533713644955</c:v>
                </c:pt>
                <c:pt idx="174">
                  <c:v>0.17969942506317849</c:v>
                </c:pt>
                <c:pt idx="175">
                  <c:v>0.18434749785189466</c:v>
                </c:pt>
                <c:pt idx="176">
                  <c:v>0.16849339690060847</c:v>
                </c:pt>
                <c:pt idx="177">
                  <c:v>0.19326469719108633</c:v>
                </c:pt>
                <c:pt idx="178">
                  <c:v>0.19848881667000609</c:v>
                </c:pt>
                <c:pt idx="179">
                  <c:v>0.18587480835805106</c:v>
                </c:pt>
                <c:pt idx="180">
                  <c:v>0.20744699635396899</c:v>
                </c:pt>
                <c:pt idx="181">
                  <c:v>0.20484220684923865</c:v>
                </c:pt>
                <c:pt idx="182">
                  <c:v>0.19062064498196715</c:v>
                </c:pt>
                <c:pt idx="183">
                  <c:v>0.18362600221400902</c:v>
                </c:pt>
                <c:pt idx="184">
                  <c:v>0.18868276920330784</c:v>
                </c:pt>
                <c:pt idx="185">
                  <c:v>0.19216616914143331</c:v>
                </c:pt>
                <c:pt idx="186">
                  <c:v>0.18146228703622938</c:v>
                </c:pt>
                <c:pt idx="187">
                  <c:v>0.19480706408173992</c:v>
                </c:pt>
                <c:pt idx="188">
                  <c:v>0.21095061798015635</c:v>
                </c:pt>
                <c:pt idx="189">
                  <c:v>0.2032358054930119</c:v>
                </c:pt>
                <c:pt idx="190">
                  <c:v>0.20532220784230748</c:v>
                </c:pt>
                <c:pt idx="191">
                  <c:v>0.1871355622840076</c:v>
                </c:pt>
                <c:pt idx="192">
                  <c:v>0.21658451032321108</c:v>
                </c:pt>
                <c:pt idx="193">
                  <c:v>0.21181025185885047</c:v>
                </c:pt>
                <c:pt idx="194">
                  <c:v>0.20353939862402529</c:v>
                </c:pt>
                <c:pt idx="195">
                  <c:v>0.1846350050378685</c:v>
                </c:pt>
                <c:pt idx="196">
                  <c:v>0.21835032398954804</c:v>
                </c:pt>
                <c:pt idx="197">
                  <c:v>0.20633320019054285</c:v>
                </c:pt>
                <c:pt idx="198">
                  <c:v>0.19597842620420083</c:v>
                </c:pt>
                <c:pt idx="199">
                  <c:v>0.20000486881704868</c:v>
                </c:pt>
                <c:pt idx="200">
                  <c:v>0.20027061337100724</c:v>
                </c:pt>
                <c:pt idx="201">
                  <c:v>0.21037864549800667</c:v>
                </c:pt>
                <c:pt idx="202">
                  <c:v>0.21388255164155293</c:v>
                </c:pt>
                <c:pt idx="203">
                  <c:v>0.20751899990057038</c:v>
                </c:pt>
                <c:pt idx="204">
                  <c:v>0.21800582011652272</c:v>
                </c:pt>
                <c:pt idx="205">
                  <c:v>0.22801399246736068</c:v>
                </c:pt>
                <c:pt idx="206">
                  <c:v>0.23734837236659095</c:v>
                </c:pt>
                <c:pt idx="207">
                  <c:v>0.22351538192085083</c:v>
                </c:pt>
                <c:pt idx="208">
                  <c:v>0.21557518491745389</c:v>
                </c:pt>
                <c:pt idx="209">
                  <c:v>0.23463362981539895</c:v>
                </c:pt>
                <c:pt idx="210">
                  <c:v>0.22982331094823247</c:v>
                </c:pt>
                <c:pt idx="211">
                  <c:v>0.22639083936919333</c:v>
                </c:pt>
                <c:pt idx="212">
                  <c:v>0.2323979494729487</c:v>
                </c:pt>
                <c:pt idx="213">
                  <c:v>0.22408994506776206</c:v>
                </c:pt>
                <c:pt idx="214">
                  <c:v>0.2421821029145057</c:v>
                </c:pt>
                <c:pt idx="215">
                  <c:v>0.18953838112490334</c:v>
                </c:pt>
                <c:pt idx="216">
                  <c:v>0.20910881049576946</c:v>
                </c:pt>
                <c:pt idx="217">
                  <c:v>0.21647838088854385</c:v>
                </c:pt>
                <c:pt idx="218">
                  <c:v>0.22484314668356389</c:v>
                </c:pt>
                <c:pt idx="219">
                  <c:v>0.24191751210038615</c:v>
                </c:pt>
                <c:pt idx="220">
                  <c:v>0.22952156560652887</c:v>
                </c:pt>
                <c:pt idx="221">
                  <c:v>0.24922214707109649</c:v>
                </c:pt>
                <c:pt idx="222">
                  <c:v>0.21480453819512407</c:v>
                </c:pt>
                <c:pt idx="223">
                  <c:v>0.23862905489596414</c:v>
                </c:pt>
                <c:pt idx="224">
                  <c:v>0.26618201051585377</c:v>
                </c:pt>
                <c:pt idx="225">
                  <c:v>0.24257141053021564</c:v>
                </c:pt>
                <c:pt idx="226">
                  <c:v>0.2626437589360921</c:v>
                </c:pt>
                <c:pt idx="227">
                  <c:v>0.23096752819014396</c:v>
                </c:pt>
                <c:pt idx="228">
                  <c:v>0.20730698527152006</c:v>
                </c:pt>
                <c:pt idx="229">
                  <c:v>0.237733419453206</c:v>
                </c:pt>
                <c:pt idx="230">
                  <c:v>0.26115475788161469</c:v>
                </c:pt>
                <c:pt idx="231">
                  <c:v>0.24349352540029504</c:v>
                </c:pt>
                <c:pt idx="232">
                  <c:v>0.23709467773142168</c:v>
                </c:pt>
                <c:pt idx="233">
                  <c:v>0.24789964755448926</c:v>
                </c:pt>
                <c:pt idx="234">
                  <c:v>0.25391073258018443</c:v>
                </c:pt>
                <c:pt idx="235">
                  <c:v>0.23439424000338432</c:v>
                </c:pt>
                <c:pt idx="236">
                  <c:v>0.25412711554546491</c:v>
                </c:pt>
                <c:pt idx="237">
                  <c:v>0.24640877375922407</c:v>
                </c:pt>
                <c:pt idx="238">
                  <c:v>0.23981477864233106</c:v>
                </c:pt>
                <c:pt idx="239">
                  <c:v>0.26052899672119628</c:v>
                </c:pt>
                <c:pt idx="240">
                  <c:v>0.25131391208213699</c:v>
                </c:pt>
                <c:pt idx="241">
                  <c:v>0.24261914600103657</c:v>
                </c:pt>
                <c:pt idx="242">
                  <c:v>0.24998102061407806</c:v>
                </c:pt>
                <c:pt idx="243">
                  <c:v>0.26718777956430279</c:v>
                </c:pt>
                <c:pt idx="244">
                  <c:v>0.25745012288527525</c:v>
                </c:pt>
                <c:pt idx="245">
                  <c:v>0.25125142093246089</c:v>
                </c:pt>
                <c:pt idx="246">
                  <c:v>0.27507250297110347</c:v>
                </c:pt>
                <c:pt idx="247">
                  <c:v>0.2644767497882265</c:v>
                </c:pt>
                <c:pt idx="248">
                  <c:v>0.26321809352070014</c:v>
                </c:pt>
                <c:pt idx="249">
                  <c:v>0.27899011045429928</c:v>
                </c:pt>
                <c:pt idx="250">
                  <c:v>0.23518974314113877</c:v>
                </c:pt>
                <c:pt idx="251">
                  <c:v>0.26785272701396656</c:v>
                </c:pt>
                <c:pt idx="252">
                  <c:v>0.23885877677021461</c:v>
                </c:pt>
                <c:pt idx="253">
                  <c:v>0.25551742371769931</c:v>
                </c:pt>
                <c:pt idx="254">
                  <c:v>0.27892062266694856</c:v>
                </c:pt>
                <c:pt idx="255">
                  <c:v>0.31499512786685657</c:v>
                </c:pt>
                <c:pt idx="256">
                  <c:v>0.24273118004305097</c:v>
                </c:pt>
                <c:pt idx="257">
                  <c:v>0.28489011593484209</c:v>
                </c:pt>
                <c:pt idx="258">
                  <c:v>0.27542013193600978</c:v>
                </c:pt>
                <c:pt idx="259">
                  <c:v>0.28830557523454053</c:v>
                </c:pt>
                <c:pt idx="260">
                  <c:v>0.27875027173456751</c:v>
                </c:pt>
                <c:pt idx="261">
                  <c:v>0.26913754926646632</c:v>
                </c:pt>
                <c:pt idx="262">
                  <c:v>0.2995131631217548</c:v>
                </c:pt>
                <c:pt idx="263">
                  <c:v>0.25892754094227771</c:v>
                </c:pt>
                <c:pt idx="264">
                  <c:v>0.26137281136767754</c:v>
                </c:pt>
                <c:pt idx="265">
                  <c:v>0.27822714478858118</c:v>
                </c:pt>
                <c:pt idx="266">
                  <c:v>0.29013775865254299</c:v>
                </c:pt>
                <c:pt idx="267">
                  <c:v>0.30948971809652898</c:v>
                </c:pt>
                <c:pt idx="268">
                  <c:v>0.26652842433109081</c:v>
                </c:pt>
                <c:pt idx="269">
                  <c:v>0.27121283663918516</c:v>
                </c:pt>
                <c:pt idx="270">
                  <c:v>0.24679242224999748</c:v>
                </c:pt>
                <c:pt idx="271">
                  <c:v>0.26097151850641631</c:v>
                </c:pt>
                <c:pt idx="272">
                  <c:v>0.28025870633773459</c:v>
                </c:pt>
                <c:pt idx="273">
                  <c:v>0.288087338328818</c:v>
                </c:pt>
                <c:pt idx="274">
                  <c:v>0.26625120947401681</c:v>
                </c:pt>
                <c:pt idx="275">
                  <c:v>0.27235229434292696</c:v>
                </c:pt>
                <c:pt idx="276">
                  <c:v>0.29075844012735858</c:v>
                </c:pt>
                <c:pt idx="277">
                  <c:v>0.25740314170402356</c:v>
                </c:pt>
                <c:pt idx="278">
                  <c:v>0.27639838530576655</c:v>
                </c:pt>
                <c:pt idx="279">
                  <c:v>0.29113675793061256</c:v>
                </c:pt>
                <c:pt idx="280">
                  <c:v>0.29458267074995992</c:v>
                </c:pt>
                <c:pt idx="281">
                  <c:v>0.28172029398828358</c:v>
                </c:pt>
                <c:pt idx="282">
                  <c:v>0.30087933435505715</c:v>
                </c:pt>
                <c:pt idx="283">
                  <c:v>0.30546984628984514</c:v>
                </c:pt>
                <c:pt idx="284">
                  <c:v>0.30135191422006152</c:v>
                </c:pt>
                <c:pt idx="285">
                  <c:v>0.29662436348651994</c:v>
                </c:pt>
                <c:pt idx="286">
                  <c:v>0.28209998724042451</c:v>
                </c:pt>
                <c:pt idx="287">
                  <c:v>0.30220482221968498</c:v>
                </c:pt>
                <c:pt idx="288">
                  <c:v>0.27080533381297178</c:v>
                </c:pt>
                <c:pt idx="289">
                  <c:v>0.32046654477005376</c:v>
                </c:pt>
                <c:pt idx="290">
                  <c:v>0.33229686281729998</c:v>
                </c:pt>
                <c:pt idx="291">
                  <c:v>0.31600431716263494</c:v>
                </c:pt>
                <c:pt idx="292">
                  <c:v>0.29427790694679373</c:v>
                </c:pt>
                <c:pt idx="293">
                  <c:v>0.31377412900140894</c:v>
                </c:pt>
                <c:pt idx="294">
                  <c:v>0.2944438260690368</c:v>
                </c:pt>
                <c:pt idx="295">
                  <c:v>0.30752860498213097</c:v>
                </c:pt>
                <c:pt idx="296">
                  <c:v>0.27665613556986346</c:v>
                </c:pt>
                <c:pt idx="297">
                  <c:v>0.31101922667005627</c:v>
                </c:pt>
                <c:pt idx="298">
                  <c:v>0.31021225713783918</c:v>
                </c:pt>
                <c:pt idx="299">
                  <c:v>0.31359035705400812</c:v>
                </c:pt>
                <c:pt idx="300">
                  <c:v>0.32814855316947361</c:v>
                </c:pt>
                <c:pt idx="301">
                  <c:v>0.29648363941478023</c:v>
                </c:pt>
                <c:pt idx="302">
                  <c:v>0.30870510411233165</c:v>
                </c:pt>
                <c:pt idx="303">
                  <c:v>0.31784961810542584</c:v>
                </c:pt>
                <c:pt idx="304">
                  <c:v>0.32498288433933731</c:v>
                </c:pt>
                <c:pt idx="305">
                  <c:v>0.3263148003892879</c:v>
                </c:pt>
                <c:pt idx="306">
                  <c:v>0.33778647219318469</c:v>
                </c:pt>
                <c:pt idx="307">
                  <c:v>0.33544007909116424</c:v>
                </c:pt>
                <c:pt idx="308">
                  <c:v>0.34558070685953829</c:v>
                </c:pt>
                <c:pt idx="309">
                  <c:v>0.31819154462959048</c:v>
                </c:pt>
                <c:pt idx="310">
                  <c:v>0.34207031596479737</c:v>
                </c:pt>
                <c:pt idx="311">
                  <c:v>0.33786025206152093</c:v>
                </c:pt>
                <c:pt idx="312">
                  <c:v>0.34339142870239242</c:v>
                </c:pt>
                <c:pt idx="313">
                  <c:v>0.33314844856957931</c:v>
                </c:pt>
                <c:pt idx="314">
                  <c:v>0.31723289970494689</c:v>
                </c:pt>
                <c:pt idx="315">
                  <c:v>0.31812336668093077</c:v>
                </c:pt>
                <c:pt idx="316">
                  <c:v>0.32266732869581344</c:v>
                </c:pt>
                <c:pt idx="317">
                  <c:v>0.32410470363583826</c:v>
                </c:pt>
                <c:pt idx="318">
                  <c:v>0.31665972140461113</c:v>
                </c:pt>
                <c:pt idx="319">
                  <c:v>0.3355563761851707</c:v>
                </c:pt>
                <c:pt idx="320">
                  <c:v>0.35187698201768014</c:v>
                </c:pt>
                <c:pt idx="321">
                  <c:v>0.3355234764225421</c:v>
                </c:pt>
                <c:pt idx="322">
                  <c:v>0.33231190111502024</c:v>
                </c:pt>
                <c:pt idx="323">
                  <c:v>0.35876732814428269</c:v>
                </c:pt>
                <c:pt idx="324">
                  <c:v>0.33705266847801785</c:v>
                </c:pt>
                <c:pt idx="325">
                  <c:v>0.32830041658184222</c:v>
                </c:pt>
                <c:pt idx="326">
                  <c:v>0.35136825656423593</c:v>
                </c:pt>
                <c:pt idx="327">
                  <c:v>0.36077524390953397</c:v>
                </c:pt>
                <c:pt idx="328">
                  <c:v>0.33116643641873472</c:v>
                </c:pt>
                <c:pt idx="329">
                  <c:v>0.33195694999573355</c:v>
                </c:pt>
                <c:pt idx="330">
                  <c:v>0.34188356902026795</c:v>
                </c:pt>
                <c:pt idx="331">
                  <c:v>0.33440903705236191</c:v>
                </c:pt>
                <c:pt idx="332">
                  <c:v>0.3560100091932013</c:v>
                </c:pt>
                <c:pt idx="333">
                  <c:v>0.37868591102194799</c:v>
                </c:pt>
                <c:pt idx="334">
                  <c:v>0.3742648017195731</c:v>
                </c:pt>
                <c:pt idx="335">
                  <c:v>0.36515396220692192</c:v>
                </c:pt>
                <c:pt idx="336">
                  <c:v>0.34766429781122293</c:v>
                </c:pt>
                <c:pt idx="337">
                  <c:v>0.32240229747386939</c:v>
                </c:pt>
                <c:pt idx="338">
                  <c:v>0.36166783947016762</c:v>
                </c:pt>
                <c:pt idx="339">
                  <c:v>0.36945899975120311</c:v>
                </c:pt>
                <c:pt idx="340">
                  <c:v>0.36534449854488621</c:v>
                </c:pt>
                <c:pt idx="341">
                  <c:v>0.35455020366811707</c:v>
                </c:pt>
                <c:pt idx="342">
                  <c:v>0.35734827710448497</c:v>
                </c:pt>
                <c:pt idx="343">
                  <c:v>0.3809527802898357</c:v>
                </c:pt>
                <c:pt idx="344">
                  <c:v>0.36675415248727422</c:v>
                </c:pt>
                <c:pt idx="345">
                  <c:v>0.35861465074699289</c:v>
                </c:pt>
                <c:pt idx="346">
                  <c:v>0.3922338248746266</c:v>
                </c:pt>
                <c:pt idx="347">
                  <c:v>0.37104501224953779</c:v>
                </c:pt>
                <c:pt idx="348">
                  <c:v>0.37235177027045524</c:v>
                </c:pt>
                <c:pt idx="349">
                  <c:v>0.39320165524239054</c:v>
                </c:pt>
                <c:pt idx="350">
                  <c:v>0.36028420515945381</c:v>
                </c:pt>
                <c:pt idx="351">
                  <c:v>0.38870090012984398</c:v>
                </c:pt>
                <c:pt idx="352">
                  <c:v>0.37222122973266625</c:v>
                </c:pt>
                <c:pt idx="353">
                  <c:v>0.38309444441459578</c:v>
                </c:pt>
                <c:pt idx="354">
                  <c:v>0.43215480078778806</c:v>
                </c:pt>
                <c:pt idx="355">
                  <c:v>0.37695971199532463</c:v>
                </c:pt>
                <c:pt idx="356">
                  <c:v>0.41221369333612939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Normalised0.75!$A$2:$A$749</c:f>
              <c:numCache>
                <c:formatCode>General</c:formatCode>
                <c:ptCount val="74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  <c:pt idx="641">
                  <c:v>128120</c:v>
                </c:pt>
                <c:pt idx="642">
                  <c:v>128320</c:v>
                </c:pt>
                <c:pt idx="643">
                  <c:v>128520</c:v>
                </c:pt>
                <c:pt idx="644">
                  <c:v>128720</c:v>
                </c:pt>
                <c:pt idx="645">
                  <c:v>128920</c:v>
                </c:pt>
                <c:pt idx="646">
                  <c:v>129120</c:v>
                </c:pt>
                <c:pt idx="647">
                  <c:v>129320</c:v>
                </c:pt>
                <c:pt idx="648">
                  <c:v>129520</c:v>
                </c:pt>
                <c:pt idx="649">
                  <c:v>129720</c:v>
                </c:pt>
                <c:pt idx="650">
                  <c:v>129920</c:v>
                </c:pt>
                <c:pt idx="651">
                  <c:v>130120</c:v>
                </c:pt>
                <c:pt idx="652">
                  <c:v>130320</c:v>
                </c:pt>
                <c:pt idx="653">
                  <c:v>130520</c:v>
                </c:pt>
                <c:pt idx="654">
                  <c:v>130720</c:v>
                </c:pt>
                <c:pt idx="655">
                  <c:v>130920</c:v>
                </c:pt>
                <c:pt idx="656">
                  <c:v>131120</c:v>
                </c:pt>
                <c:pt idx="657">
                  <c:v>131320</c:v>
                </c:pt>
                <c:pt idx="658">
                  <c:v>131520</c:v>
                </c:pt>
                <c:pt idx="659">
                  <c:v>131720</c:v>
                </c:pt>
                <c:pt idx="660">
                  <c:v>131920</c:v>
                </c:pt>
                <c:pt idx="661">
                  <c:v>132120</c:v>
                </c:pt>
                <c:pt idx="662">
                  <c:v>132320</c:v>
                </c:pt>
                <c:pt idx="663">
                  <c:v>132520</c:v>
                </c:pt>
                <c:pt idx="664">
                  <c:v>132720</c:v>
                </c:pt>
                <c:pt idx="665">
                  <c:v>132920</c:v>
                </c:pt>
                <c:pt idx="666">
                  <c:v>133120</c:v>
                </c:pt>
                <c:pt idx="667">
                  <c:v>133320</c:v>
                </c:pt>
                <c:pt idx="668">
                  <c:v>133520</c:v>
                </c:pt>
                <c:pt idx="669">
                  <c:v>133720</c:v>
                </c:pt>
                <c:pt idx="670">
                  <c:v>133920</c:v>
                </c:pt>
                <c:pt idx="671">
                  <c:v>134120</c:v>
                </c:pt>
                <c:pt idx="672">
                  <c:v>134320</c:v>
                </c:pt>
                <c:pt idx="673">
                  <c:v>134520</c:v>
                </c:pt>
                <c:pt idx="674">
                  <c:v>134720</c:v>
                </c:pt>
                <c:pt idx="675">
                  <c:v>134920</c:v>
                </c:pt>
                <c:pt idx="676">
                  <c:v>135120</c:v>
                </c:pt>
                <c:pt idx="677">
                  <c:v>135320</c:v>
                </c:pt>
                <c:pt idx="678">
                  <c:v>135520</c:v>
                </c:pt>
                <c:pt idx="679">
                  <c:v>135720</c:v>
                </c:pt>
                <c:pt idx="680">
                  <c:v>135920</c:v>
                </c:pt>
                <c:pt idx="681">
                  <c:v>136120</c:v>
                </c:pt>
                <c:pt idx="682">
                  <c:v>136320</c:v>
                </c:pt>
                <c:pt idx="683">
                  <c:v>136520</c:v>
                </c:pt>
                <c:pt idx="684">
                  <c:v>136720</c:v>
                </c:pt>
                <c:pt idx="685">
                  <c:v>136920</c:v>
                </c:pt>
                <c:pt idx="686">
                  <c:v>137120</c:v>
                </c:pt>
                <c:pt idx="687">
                  <c:v>137320</c:v>
                </c:pt>
                <c:pt idx="688">
                  <c:v>137520</c:v>
                </c:pt>
                <c:pt idx="689">
                  <c:v>137720</c:v>
                </c:pt>
                <c:pt idx="690">
                  <c:v>137920</c:v>
                </c:pt>
                <c:pt idx="691">
                  <c:v>138120</c:v>
                </c:pt>
                <c:pt idx="692">
                  <c:v>138320</c:v>
                </c:pt>
                <c:pt idx="693">
                  <c:v>138520</c:v>
                </c:pt>
                <c:pt idx="694">
                  <c:v>138720</c:v>
                </c:pt>
                <c:pt idx="695">
                  <c:v>138920</c:v>
                </c:pt>
                <c:pt idx="696">
                  <c:v>139120</c:v>
                </c:pt>
                <c:pt idx="697">
                  <c:v>139320</c:v>
                </c:pt>
                <c:pt idx="698">
                  <c:v>139520</c:v>
                </c:pt>
                <c:pt idx="699">
                  <c:v>139720</c:v>
                </c:pt>
                <c:pt idx="700">
                  <c:v>139920</c:v>
                </c:pt>
                <c:pt idx="701">
                  <c:v>140120</c:v>
                </c:pt>
                <c:pt idx="702">
                  <c:v>140320</c:v>
                </c:pt>
                <c:pt idx="703">
                  <c:v>140520</c:v>
                </c:pt>
                <c:pt idx="704">
                  <c:v>140720</c:v>
                </c:pt>
                <c:pt idx="705">
                  <c:v>140920</c:v>
                </c:pt>
                <c:pt idx="706">
                  <c:v>141120</c:v>
                </c:pt>
                <c:pt idx="707">
                  <c:v>141320</c:v>
                </c:pt>
                <c:pt idx="708">
                  <c:v>141520</c:v>
                </c:pt>
                <c:pt idx="709">
                  <c:v>141720</c:v>
                </c:pt>
                <c:pt idx="710">
                  <c:v>141920</c:v>
                </c:pt>
                <c:pt idx="711">
                  <c:v>142120</c:v>
                </c:pt>
                <c:pt idx="712">
                  <c:v>142320</c:v>
                </c:pt>
                <c:pt idx="713">
                  <c:v>142520</c:v>
                </c:pt>
                <c:pt idx="714">
                  <c:v>142720</c:v>
                </c:pt>
                <c:pt idx="715">
                  <c:v>142920</c:v>
                </c:pt>
                <c:pt idx="716">
                  <c:v>143120</c:v>
                </c:pt>
                <c:pt idx="717">
                  <c:v>143320</c:v>
                </c:pt>
                <c:pt idx="718">
                  <c:v>143520</c:v>
                </c:pt>
                <c:pt idx="719">
                  <c:v>143720</c:v>
                </c:pt>
                <c:pt idx="720">
                  <c:v>143920</c:v>
                </c:pt>
                <c:pt idx="721">
                  <c:v>144120</c:v>
                </c:pt>
                <c:pt idx="722">
                  <c:v>144320</c:v>
                </c:pt>
                <c:pt idx="723">
                  <c:v>144520</c:v>
                </c:pt>
                <c:pt idx="724">
                  <c:v>144720</c:v>
                </c:pt>
                <c:pt idx="725">
                  <c:v>144920</c:v>
                </c:pt>
                <c:pt idx="726">
                  <c:v>145120</c:v>
                </c:pt>
                <c:pt idx="727">
                  <c:v>145320</c:v>
                </c:pt>
                <c:pt idx="728">
                  <c:v>145520</c:v>
                </c:pt>
                <c:pt idx="729">
                  <c:v>145720</c:v>
                </c:pt>
                <c:pt idx="730">
                  <c:v>145920</c:v>
                </c:pt>
                <c:pt idx="731">
                  <c:v>146120</c:v>
                </c:pt>
                <c:pt idx="732">
                  <c:v>146320</c:v>
                </c:pt>
                <c:pt idx="733">
                  <c:v>146520</c:v>
                </c:pt>
                <c:pt idx="734">
                  <c:v>146720</c:v>
                </c:pt>
                <c:pt idx="735">
                  <c:v>146920</c:v>
                </c:pt>
                <c:pt idx="736">
                  <c:v>147120</c:v>
                </c:pt>
                <c:pt idx="737">
                  <c:v>147320</c:v>
                </c:pt>
                <c:pt idx="738">
                  <c:v>147520</c:v>
                </c:pt>
                <c:pt idx="739">
                  <c:v>147720</c:v>
                </c:pt>
                <c:pt idx="740">
                  <c:v>147920</c:v>
                </c:pt>
                <c:pt idx="741">
                  <c:v>148120</c:v>
                </c:pt>
                <c:pt idx="742">
                  <c:v>148320</c:v>
                </c:pt>
                <c:pt idx="743">
                  <c:v>148520</c:v>
                </c:pt>
                <c:pt idx="744">
                  <c:v>148720</c:v>
                </c:pt>
                <c:pt idx="745">
                  <c:v>148920</c:v>
                </c:pt>
                <c:pt idx="746">
                  <c:v>149120</c:v>
                </c:pt>
                <c:pt idx="747">
                  <c:v>149320</c:v>
                </c:pt>
              </c:numCache>
            </c:numRef>
          </c:xVal>
          <c:yVal>
            <c:numRef>
              <c:f>Normalised0.75!$H$2:$H$749</c:f>
              <c:numCache>
                <c:formatCode>General</c:formatCode>
                <c:ptCount val="748"/>
                <c:pt idx="0">
                  <c:v>0</c:v>
                </c:pt>
                <c:pt idx="1">
                  <c:v>-2.5509983300249402E-3</c:v>
                </c:pt>
                <c:pt idx="2">
                  <c:v>-1.5858124063284321E-3</c:v>
                </c:pt>
                <c:pt idx="3">
                  <c:v>-1.9796520779938251E-3</c:v>
                </c:pt>
                <c:pt idx="4">
                  <c:v>-1.0945937652385617E-2</c:v>
                </c:pt>
                <c:pt idx="5">
                  <c:v>-1.7727304684509821E-3</c:v>
                </c:pt>
                <c:pt idx="6">
                  <c:v>2.3012926201966383E-3</c:v>
                </c:pt>
                <c:pt idx="7">
                  <c:v>7.7017089207594164E-3</c:v>
                </c:pt>
                <c:pt idx="8">
                  <c:v>-5.0116873777913346E-3</c:v>
                </c:pt>
                <c:pt idx="9">
                  <c:v>2.4355840812269854E-3</c:v>
                </c:pt>
                <c:pt idx="10">
                  <c:v>7.9247931715190467E-3</c:v>
                </c:pt>
                <c:pt idx="11">
                  <c:v>9.7026090011099412E-3</c:v>
                </c:pt>
                <c:pt idx="12">
                  <c:v>9.660785525562059E-3</c:v>
                </c:pt>
                <c:pt idx="13">
                  <c:v>3.8604174312610513E-3</c:v>
                </c:pt>
                <c:pt idx="14">
                  <c:v>1.4041221278039384E-2</c:v>
                </c:pt>
                <c:pt idx="15">
                  <c:v>2.9126167363776544E-3</c:v>
                </c:pt>
                <c:pt idx="16">
                  <c:v>1.5847947693077784E-2</c:v>
                </c:pt>
                <c:pt idx="17">
                  <c:v>9.7270489477371668E-3</c:v>
                </c:pt>
                <c:pt idx="18">
                  <c:v>2.3062986546000402E-2</c:v>
                </c:pt>
                <c:pt idx="19">
                  <c:v>1.5944239662254795E-2</c:v>
                </c:pt>
                <c:pt idx="20">
                  <c:v>1.4439546733335487E-2</c:v>
                </c:pt>
                <c:pt idx="21">
                  <c:v>1.8012834430393868E-2</c:v>
                </c:pt>
                <c:pt idx="22">
                  <c:v>1.8608435812542047E-2</c:v>
                </c:pt>
                <c:pt idx="23">
                  <c:v>2.1970541974474286E-2</c:v>
                </c:pt>
                <c:pt idx="24">
                  <c:v>7.523416445665421E-3</c:v>
                </c:pt>
                <c:pt idx="25">
                  <c:v>1.977264173035486E-2</c:v>
                </c:pt>
                <c:pt idx="26">
                  <c:v>2.4275374849777317E-2</c:v>
                </c:pt>
                <c:pt idx="27">
                  <c:v>2.0330145532676158E-2</c:v>
                </c:pt>
                <c:pt idx="28">
                  <c:v>3.5975932519970562E-2</c:v>
                </c:pt>
                <c:pt idx="29">
                  <c:v>3.5596462081592541E-2</c:v>
                </c:pt>
                <c:pt idx="30">
                  <c:v>2.8989841223987966E-2</c:v>
                </c:pt>
                <c:pt idx="31">
                  <c:v>2.8290676363206906E-2</c:v>
                </c:pt>
                <c:pt idx="32">
                  <c:v>3.3371151559344385E-2</c:v>
                </c:pt>
                <c:pt idx="33">
                  <c:v>3.5130933368080632E-2</c:v>
                </c:pt>
                <c:pt idx="34">
                  <c:v>3.4137156010736872E-2</c:v>
                </c:pt>
                <c:pt idx="35">
                  <c:v>3.974238218982807E-2</c:v>
                </c:pt>
                <c:pt idx="36">
                  <c:v>2.364043930711035E-2</c:v>
                </c:pt>
                <c:pt idx="37">
                  <c:v>3.4227384667298487E-2</c:v>
                </c:pt>
                <c:pt idx="38">
                  <c:v>3.8219837658942608E-2</c:v>
                </c:pt>
                <c:pt idx="39">
                  <c:v>3.3997018798847013E-2</c:v>
                </c:pt>
                <c:pt idx="40">
                  <c:v>4.0259621111947252E-2</c:v>
                </c:pt>
                <c:pt idx="41">
                  <c:v>4.32981589451907E-2</c:v>
                </c:pt>
                <c:pt idx="42">
                  <c:v>4.1305557103585591E-2</c:v>
                </c:pt>
                <c:pt idx="43">
                  <c:v>4.3006303217016227E-2</c:v>
                </c:pt>
                <c:pt idx="44">
                  <c:v>4.0760609094595217E-2</c:v>
                </c:pt>
                <c:pt idx="45">
                  <c:v>4.2894669795440876E-2</c:v>
                </c:pt>
                <c:pt idx="46">
                  <c:v>5.4549890715199598E-2</c:v>
                </c:pt>
                <c:pt idx="47">
                  <c:v>4.919697433599126E-2</c:v>
                </c:pt>
                <c:pt idx="48">
                  <c:v>5.5373070613003242E-2</c:v>
                </c:pt>
                <c:pt idx="49">
                  <c:v>5.8905876316247323E-2</c:v>
                </c:pt>
                <c:pt idx="50">
                  <c:v>4.5728180381113481E-2</c:v>
                </c:pt>
                <c:pt idx="51">
                  <c:v>5.0779043334970353E-2</c:v>
                </c:pt>
                <c:pt idx="52">
                  <c:v>5.6403972070836118E-2</c:v>
                </c:pt>
                <c:pt idx="53">
                  <c:v>5.9421655925284395E-2</c:v>
                </c:pt>
                <c:pt idx="54">
                  <c:v>5.5116776276183742E-2</c:v>
                </c:pt>
                <c:pt idx="55">
                  <c:v>5.0992531875431568E-2</c:v>
                </c:pt>
                <c:pt idx="56">
                  <c:v>5.587151979638337E-2</c:v>
                </c:pt>
                <c:pt idx="57">
                  <c:v>6.123197180798147E-2</c:v>
                </c:pt>
                <c:pt idx="58">
                  <c:v>6.1688240853271424E-2</c:v>
                </c:pt>
                <c:pt idx="59">
                  <c:v>5.5711513666231033E-2</c:v>
                </c:pt>
                <c:pt idx="60">
                  <c:v>6.2406719594223115E-2</c:v>
                </c:pt>
                <c:pt idx="61">
                  <c:v>6.2893267055319044E-2</c:v>
                </c:pt>
                <c:pt idx="62">
                  <c:v>6.2886470762227378E-2</c:v>
                </c:pt>
                <c:pt idx="63">
                  <c:v>6.8226847601538174E-2</c:v>
                </c:pt>
                <c:pt idx="64">
                  <c:v>5.9026525315333853E-2</c:v>
                </c:pt>
                <c:pt idx="65">
                  <c:v>7.3045745509763838E-2</c:v>
                </c:pt>
                <c:pt idx="66">
                  <c:v>6.1481863522863792E-2</c:v>
                </c:pt>
                <c:pt idx="67">
                  <c:v>8.4398387757159979E-2</c:v>
                </c:pt>
                <c:pt idx="68">
                  <c:v>6.8652810051464397E-2</c:v>
                </c:pt>
                <c:pt idx="69">
                  <c:v>8.2192448534533599E-2</c:v>
                </c:pt>
                <c:pt idx="70">
                  <c:v>7.1615826052889062E-2</c:v>
                </c:pt>
                <c:pt idx="71">
                  <c:v>6.3016080061851221E-2</c:v>
                </c:pt>
                <c:pt idx="72">
                  <c:v>6.5717735312799633E-2</c:v>
                </c:pt>
                <c:pt idx="73">
                  <c:v>6.3640735721033515E-2</c:v>
                </c:pt>
                <c:pt idx="74">
                  <c:v>7.9206001126702147E-2</c:v>
                </c:pt>
                <c:pt idx="75">
                  <c:v>8.902370282491584E-2</c:v>
                </c:pt>
                <c:pt idx="76">
                  <c:v>7.1178014784057497E-2</c:v>
                </c:pt>
                <c:pt idx="77">
                  <c:v>6.8703752344013977E-2</c:v>
                </c:pt>
                <c:pt idx="78">
                  <c:v>8.3049633680294666E-2</c:v>
                </c:pt>
                <c:pt idx="79">
                  <c:v>8.9967811388055013E-2</c:v>
                </c:pt>
                <c:pt idx="80">
                  <c:v>7.5808613332296521E-2</c:v>
                </c:pt>
                <c:pt idx="81">
                  <c:v>8.8557311569809644E-2</c:v>
                </c:pt>
                <c:pt idx="82">
                  <c:v>0.10217233149184779</c:v>
                </c:pt>
                <c:pt idx="83">
                  <c:v>8.8577560017049431E-2</c:v>
                </c:pt>
                <c:pt idx="84">
                  <c:v>8.2241443059771824E-2</c:v>
                </c:pt>
                <c:pt idx="85">
                  <c:v>9.4462858612058193E-2</c:v>
                </c:pt>
                <c:pt idx="86">
                  <c:v>8.4819276513882977E-2</c:v>
                </c:pt>
                <c:pt idx="87">
                  <c:v>7.9557216533953881E-2</c:v>
                </c:pt>
                <c:pt idx="88">
                  <c:v>0.11197957996161058</c:v>
                </c:pt>
                <c:pt idx="89">
                  <c:v>9.4576067236910907E-2</c:v>
                </c:pt>
                <c:pt idx="90">
                  <c:v>0.10488388272540976</c:v>
                </c:pt>
                <c:pt idx="91">
                  <c:v>0.10138842682842825</c:v>
                </c:pt>
                <c:pt idx="92">
                  <c:v>7.7554948655548669E-2</c:v>
                </c:pt>
                <c:pt idx="93">
                  <c:v>9.5139921573605679E-2</c:v>
                </c:pt>
                <c:pt idx="94">
                  <c:v>0.11328769094472849</c:v>
                </c:pt>
                <c:pt idx="95">
                  <c:v>9.0375697994214549E-2</c:v>
                </c:pt>
                <c:pt idx="96">
                  <c:v>0.10495609152319699</c:v>
                </c:pt>
                <c:pt idx="97">
                  <c:v>9.9717512470662753E-2</c:v>
                </c:pt>
                <c:pt idx="98">
                  <c:v>0.1050521960782161</c:v>
                </c:pt>
                <c:pt idx="99">
                  <c:v>9.5050078425250095E-2</c:v>
                </c:pt>
                <c:pt idx="100">
                  <c:v>0.10253678907017237</c:v>
                </c:pt>
                <c:pt idx="101">
                  <c:v>0.10622222674231022</c:v>
                </c:pt>
                <c:pt idx="102">
                  <c:v>9.5755998722117375E-2</c:v>
                </c:pt>
                <c:pt idx="103">
                  <c:v>0.10424257255648502</c:v>
                </c:pt>
                <c:pt idx="104">
                  <c:v>9.9117647691544339E-2</c:v>
                </c:pt>
                <c:pt idx="105">
                  <c:v>0.1109774643579656</c:v>
                </c:pt>
                <c:pt idx="106">
                  <c:v>0.11515886974657175</c:v>
                </c:pt>
                <c:pt idx="107">
                  <c:v>0.13483556094297341</c:v>
                </c:pt>
                <c:pt idx="108">
                  <c:v>0.10332351472171152</c:v>
                </c:pt>
                <c:pt idx="109">
                  <c:v>0.10756665918900594</c:v>
                </c:pt>
                <c:pt idx="110">
                  <c:v>0.12314930137481611</c:v>
                </c:pt>
                <c:pt idx="111">
                  <c:v>0.13141084468893485</c:v>
                </c:pt>
                <c:pt idx="112">
                  <c:v>0.1282734664643799</c:v>
                </c:pt>
                <c:pt idx="113">
                  <c:v>0.12506360724431589</c:v>
                </c:pt>
                <c:pt idx="114">
                  <c:v>0.12043359655481438</c:v>
                </c:pt>
                <c:pt idx="115">
                  <c:v>0.12814382399006055</c:v>
                </c:pt>
                <c:pt idx="116">
                  <c:v>0.1290081928956707</c:v>
                </c:pt>
                <c:pt idx="117">
                  <c:v>0.11337319365338902</c:v>
                </c:pt>
                <c:pt idx="118">
                  <c:v>0.12060894584836747</c:v>
                </c:pt>
                <c:pt idx="119">
                  <c:v>0.11173288009202237</c:v>
                </c:pt>
                <c:pt idx="120">
                  <c:v>0.12634615578565661</c:v>
                </c:pt>
                <c:pt idx="121">
                  <c:v>0.14379623870710026</c:v>
                </c:pt>
                <c:pt idx="122">
                  <c:v>0.12068013170797059</c:v>
                </c:pt>
                <c:pt idx="123">
                  <c:v>0.13180880729921376</c:v>
                </c:pt>
                <c:pt idx="124">
                  <c:v>0.14271731311079225</c:v>
                </c:pt>
                <c:pt idx="125">
                  <c:v>0.12391168773064482</c:v>
                </c:pt>
                <c:pt idx="126">
                  <c:v>0.12286005967492961</c:v>
                </c:pt>
                <c:pt idx="127">
                  <c:v>0.15121779509793637</c:v>
                </c:pt>
                <c:pt idx="128">
                  <c:v>0.14429283461470818</c:v>
                </c:pt>
                <c:pt idx="129">
                  <c:v>0.11995785429826943</c:v>
                </c:pt>
                <c:pt idx="130">
                  <c:v>0.15071949140206184</c:v>
                </c:pt>
                <c:pt idx="131">
                  <c:v>0.14372203958684168</c:v>
                </c:pt>
                <c:pt idx="132">
                  <c:v>0.12857449751107183</c:v>
                </c:pt>
                <c:pt idx="133">
                  <c:v>0.13480979197315354</c:v>
                </c:pt>
                <c:pt idx="134">
                  <c:v>0.14910551241851672</c:v>
                </c:pt>
                <c:pt idx="135">
                  <c:v>0.13327939616338219</c:v>
                </c:pt>
                <c:pt idx="136">
                  <c:v>0.1563271133738546</c:v>
                </c:pt>
                <c:pt idx="137">
                  <c:v>0.13669940644668616</c:v>
                </c:pt>
                <c:pt idx="138">
                  <c:v>0.13437644334403481</c:v>
                </c:pt>
                <c:pt idx="139">
                  <c:v>0.13324164760561069</c:v>
                </c:pt>
                <c:pt idx="140">
                  <c:v>0.16470263630006379</c:v>
                </c:pt>
                <c:pt idx="141">
                  <c:v>0.14978747627441022</c:v>
                </c:pt>
                <c:pt idx="142">
                  <c:v>0.13745177051667715</c:v>
                </c:pt>
                <c:pt idx="143">
                  <c:v>0.17337849327889951</c:v>
                </c:pt>
                <c:pt idx="144">
                  <c:v>0.14890187669207319</c:v>
                </c:pt>
                <c:pt idx="145">
                  <c:v>0.14588774716125807</c:v>
                </c:pt>
                <c:pt idx="146">
                  <c:v>0.14989100707466205</c:v>
                </c:pt>
                <c:pt idx="147">
                  <c:v>0.14023779004534626</c:v>
                </c:pt>
                <c:pt idx="148">
                  <c:v>0.14819333684801345</c:v>
                </c:pt>
                <c:pt idx="149">
                  <c:v>0.15308613776258068</c:v>
                </c:pt>
                <c:pt idx="150">
                  <c:v>0.1741826230798881</c:v>
                </c:pt>
                <c:pt idx="151">
                  <c:v>0.15513841369190975</c:v>
                </c:pt>
                <c:pt idx="152">
                  <c:v>0.15801729104311102</c:v>
                </c:pt>
                <c:pt idx="153">
                  <c:v>0.14754967888449044</c:v>
                </c:pt>
                <c:pt idx="154">
                  <c:v>0.17093529820678702</c:v>
                </c:pt>
                <c:pt idx="155">
                  <c:v>0.16783418288404556</c:v>
                </c:pt>
                <c:pt idx="156">
                  <c:v>0.15836653107021625</c:v>
                </c:pt>
                <c:pt idx="157">
                  <c:v>0.1580193411826816</c:v>
                </c:pt>
                <c:pt idx="158">
                  <c:v>0.15373014681888841</c:v>
                </c:pt>
                <c:pt idx="159">
                  <c:v>0.1551230374988439</c:v>
                </c:pt>
                <c:pt idx="160">
                  <c:v>0.15391385421728015</c:v>
                </c:pt>
                <c:pt idx="161">
                  <c:v>0.1593910099309935</c:v>
                </c:pt>
                <c:pt idx="162">
                  <c:v>0.1914778641059085</c:v>
                </c:pt>
                <c:pt idx="163">
                  <c:v>0.17135152888684332</c:v>
                </c:pt>
                <c:pt idx="164">
                  <c:v>0.16967922584343875</c:v>
                </c:pt>
                <c:pt idx="165">
                  <c:v>0.18845361082512738</c:v>
                </c:pt>
                <c:pt idx="166">
                  <c:v>0.16870261235210668</c:v>
                </c:pt>
                <c:pt idx="167">
                  <c:v>0.18824585283215578</c:v>
                </c:pt>
                <c:pt idx="168">
                  <c:v>0.17059418364801096</c:v>
                </c:pt>
                <c:pt idx="169">
                  <c:v>0.17631048078243639</c:v>
                </c:pt>
                <c:pt idx="170">
                  <c:v>0.17942794045103508</c:v>
                </c:pt>
                <c:pt idx="171">
                  <c:v>0.17681454420395284</c:v>
                </c:pt>
                <c:pt idx="172">
                  <c:v>0.17208328904447598</c:v>
                </c:pt>
                <c:pt idx="173">
                  <c:v>0.2040533713644955</c:v>
                </c:pt>
                <c:pt idx="174">
                  <c:v>0.17969942506317849</c:v>
                </c:pt>
                <c:pt idx="175">
                  <c:v>0.18434749785189466</c:v>
                </c:pt>
                <c:pt idx="176">
                  <c:v>0.16849339690060847</c:v>
                </c:pt>
                <c:pt idx="177">
                  <c:v>0.19326469719108633</c:v>
                </c:pt>
                <c:pt idx="178">
                  <c:v>0.19848881667000609</c:v>
                </c:pt>
                <c:pt idx="179">
                  <c:v>0.18587480835805106</c:v>
                </c:pt>
                <c:pt idx="180">
                  <c:v>0.20744699635396899</c:v>
                </c:pt>
                <c:pt idx="181">
                  <c:v>0.20484220684923865</c:v>
                </c:pt>
                <c:pt idx="182">
                  <c:v>0.19062064498196715</c:v>
                </c:pt>
                <c:pt idx="183">
                  <c:v>0.18362600221400902</c:v>
                </c:pt>
                <c:pt idx="184">
                  <c:v>0.18868276920330784</c:v>
                </c:pt>
                <c:pt idx="185">
                  <c:v>0.19216616914143331</c:v>
                </c:pt>
                <c:pt idx="186">
                  <c:v>0.18146228703622938</c:v>
                </c:pt>
                <c:pt idx="187">
                  <c:v>0.19480706408173992</c:v>
                </c:pt>
                <c:pt idx="188">
                  <c:v>0.21095061798015635</c:v>
                </c:pt>
                <c:pt idx="189">
                  <c:v>0.2032358054930119</c:v>
                </c:pt>
                <c:pt idx="190">
                  <c:v>0.20532220784230748</c:v>
                </c:pt>
                <c:pt idx="191">
                  <c:v>0.1871355622840076</c:v>
                </c:pt>
                <c:pt idx="192">
                  <c:v>0.21658451032321108</c:v>
                </c:pt>
                <c:pt idx="193">
                  <c:v>0.21181025185885047</c:v>
                </c:pt>
                <c:pt idx="194">
                  <c:v>0.20353939862402529</c:v>
                </c:pt>
                <c:pt idx="195">
                  <c:v>0.1846350050378685</c:v>
                </c:pt>
                <c:pt idx="196">
                  <c:v>0.21835032398954804</c:v>
                </c:pt>
                <c:pt idx="197">
                  <c:v>0.20633320019054285</c:v>
                </c:pt>
                <c:pt idx="198">
                  <c:v>0.19597842620420083</c:v>
                </c:pt>
                <c:pt idx="199">
                  <c:v>0.20000486881704868</c:v>
                </c:pt>
                <c:pt idx="200">
                  <c:v>0.20027061337100724</c:v>
                </c:pt>
                <c:pt idx="201">
                  <c:v>0.21037864549800667</c:v>
                </c:pt>
                <c:pt idx="202">
                  <c:v>0.21388255164155293</c:v>
                </c:pt>
                <c:pt idx="203">
                  <c:v>0.20751899990057038</c:v>
                </c:pt>
                <c:pt idx="204">
                  <c:v>0.21800582011652272</c:v>
                </c:pt>
                <c:pt idx="205">
                  <c:v>0.22801399246736068</c:v>
                </c:pt>
                <c:pt idx="206">
                  <c:v>0.23734837236659095</c:v>
                </c:pt>
                <c:pt idx="207">
                  <c:v>0.22351538192085083</c:v>
                </c:pt>
                <c:pt idx="208">
                  <c:v>0.21557518491745389</c:v>
                </c:pt>
                <c:pt idx="209">
                  <c:v>0.23463362981539895</c:v>
                </c:pt>
                <c:pt idx="210">
                  <c:v>0.22982331094823247</c:v>
                </c:pt>
                <c:pt idx="211">
                  <c:v>0.22639083936919333</c:v>
                </c:pt>
                <c:pt idx="212">
                  <c:v>0.2323979494729487</c:v>
                </c:pt>
                <c:pt idx="213">
                  <c:v>0.22408994506776206</c:v>
                </c:pt>
                <c:pt idx="214">
                  <c:v>0.2421821029145057</c:v>
                </c:pt>
                <c:pt idx="215">
                  <c:v>0.18953838112490334</c:v>
                </c:pt>
                <c:pt idx="216">
                  <c:v>0.20910881049576946</c:v>
                </c:pt>
                <c:pt idx="217">
                  <c:v>0.21647838088854385</c:v>
                </c:pt>
                <c:pt idx="218">
                  <c:v>0.22484314668356389</c:v>
                </c:pt>
                <c:pt idx="219">
                  <c:v>0.24191751210038615</c:v>
                </c:pt>
                <c:pt idx="220">
                  <c:v>0.22952156560652887</c:v>
                </c:pt>
                <c:pt idx="221">
                  <c:v>0.24922214707109649</c:v>
                </c:pt>
                <c:pt idx="222">
                  <c:v>0.21480453819512407</c:v>
                </c:pt>
                <c:pt idx="223">
                  <c:v>0.23862905489596414</c:v>
                </c:pt>
                <c:pt idx="224">
                  <c:v>0.26618201051585377</c:v>
                </c:pt>
                <c:pt idx="225">
                  <c:v>0.24257141053021564</c:v>
                </c:pt>
                <c:pt idx="226">
                  <c:v>0.2626437589360921</c:v>
                </c:pt>
                <c:pt idx="227">
                  <c:v>0.23096752819014396</c:v>
                </c:pt>
                <c:pt idx="228">
                  <c:v>0.20730698527152006</c:v>
                </c:pt>
                <c:pt idx="229">
                  <c:v>0.237733419453206</c:v>
                </c:pt>
                <c:pt idx="230">
                  <c:v>0.26115475788161469</c:v>
                </c:pt>
                <c:pt idx="231">
                  <c:v>0.24349352540029504</c:v>
                </c:pt>
                <c:pt idx="232">
                  <c:v>0.23709467773142168</c:v>
                </c:pt>
                <c:pt idx="233">
                  <c:v>0.24789964755448926</c:v>
                </c:pt>
                <c:pt idx="234">
                  <c:v>0.25391073258018443</c:v>
                </c:pt>
                <c:pt idx="235">
                  <c:v>0.23439424000338432</c:v>
                </c:pt>
                <c:pt idx="236">
                  <c:v>0.25412711554546491</c:v>
                </c:pt>
                <c:pt idx="237">
                  <c:v>0.24640877375922407</c:v>
                </c:pt>
                <c:pt idx="238">
                  <c:v>0.23981477864233106</c:v>
                </c:pt>
                <c:pt idx="239">
                  <c:v>0.26052899672119628</c:v>
                </c:pt>
                <c:pt idx="240">
                  <c:v>0.25131391208213699</c:v>
                </c:pt>
                <c:pt idx="241">
                  <c:v>0.24261914600103657</c:v>
                </c:pt>
                <c:pt idx="242">
                  <c:v>0.24998102061407806</c:v>
                </c:pt>
                <c:pt idx="243">
                  <c:v>0.26718777956430279</c:v>
                </c:pt>
                <c:pt idx="244">
                  <c:v>0.25745012288527525</c:v>
                </c:pt>
                <c:pt idx="245">
                  <c:v>0.25125142093246089</c:v>
                </c:pt>
                <c:pt idx="246">
                  <c:v>0.27507250297110347</c:v>
                </c:pt>
                <c:pt idx="247">
                  <c:v>0.2644767497882265</c:v>
                </c:pt>
                <c:pt idx="248">
                  <c:v>0.26321809352070014</c:v>
                </c:pt>
                <c:pt idx="249">
                  <c:v>0.27899011045429928</c:v>
                </c:pt>
                <c:pt idx="250">
                  <c:v>0.23518974314113877</c:v>
                </c:pt>
                <c:pt idx="251">
                  <c:v>0.26785272701396656</c:v>
                </c:pt>
                <c:pt idx="252">
                  <c:v>0.23885877677021461</c:v>
                </c:pt>
                <c:pt idx="253">
                  <c:v>0.25551742371769931</c:v>
                </c:pt>
                <c:pt idx="254">
                  <c:v>0.27892062266694856</c:v>
                </c:pt>
                <c:pt idx="255">
                  <c:v>0.31499512786685657</c:v>
                </c:pt>
                <c:pt idx="256">
                  <c:v>0.24273118004305097</c:v>
                </c:pt>
                <c:pt idx="257">
                  <c:v>0.28489011593484209</c:v>
                </c:pt>
                <c:pt idx="258">
                  <c:v>0.27542013193600978</c:v>
                </c:pt>
                <c:pt idx="259">
                  <c:v>0.28830557523454053</c:v>
                </c:pt>
                <c:pt idx="260">
                  <c:v>0.27875027173456751</c:v>
                </c:pt>
                <c:pt idx="261">
                  <c:v>0.26913754926646632</c:v>
                </c:pt>
                <c:pt idx="262">
                  <c:v>0.2995131631217548</c:v>
                </c:pt>
                <c:pt idx="263">
                  <c:v>0.25892754094227771</c:v>
                </c:pt>
                <c:pt idx="264">
                  <c:v>0.26137281136767754</c:v>
                </c:pt>
                <c:pt idx="265">
                  <c:v>0.27822714478858118</c:v>
                </c:pt>
                <c:pt idx="266">
                  <c:v>0.29013775865254299</c:v>
                </c:pt>
                <c:pt idx="267">
                  <c:v>0.30948971809652898</c:v>
                </c:pt>
                <c:pt idx="268">
                  <c:v>0.26652842433109081</c:v>
                </c:pt>
                <c:pt idx="269">
                  <c:v>0.27121283663918516</c:v>
                </c:pt>
                <c:pt idx="270">
                  <c:v>0.24679242224999748</c:v>
                </c:pt>
                <c:pt idx="271">
                  <c:v>0.26097151850641631</c:v>
                </c:pt>
                <c:pt idx="272">
                  <c:v>0.28025870633773459</c:v>
                </c:pt>
                <c:pt idx="273">
                  <c:v>0.288087338328818</c:v>
                </c:pt>
                <c:pt idx="274">
                  <c:v>0.26625120947401681</c:v>
                </c:pt>
                <c:pt idx="275">
                  <c:v>0.27235229434292696</c:v>
                </c:pt>
                <c:pt idx="276">
                  <c:v>0.29075844012735858</c:v>
                </c:pt>
                <c:pt idx="277">
                  <c:v>0.25740314170402356</c:v>
                </c:pt>
                <c:pt idx="278">
                  <c:v>0.27639838530576655</c:v>
                </c:pt>
                <c:pt idx="279">
                  <c:v>0.29113675793061256</c:v>
                </c:pt>
                <c:pt idx="280">
                  <c:v>0.29458267074995992</c:v>
                </c:pt>
                <c:pt idx="281">
                  <c:v>0.28172029398828358</c:v>
                </c:pt>
                <c:pt idx="282">
                  <c:v>0.30087933435505715</c:v>
                </c:pt>
                <c:pt idx="283">
                  <c:v>0.30546984628984514</c:v>
                </c:pt>
                <c:pt idx="284">
                  <c:v>0.30135191422006152</c:v>
                </c:pt>
                <c:pt idx="285">
                  <c:v>0.29662436348651994</c:v>
                </c:pt>
                <c:pt idx="286">
                  <c:v>0.28209998724042451</c:v>
                </c:pt>
                <c:pt idx="287">
                  <c:v>0.30220482221968498</c:v>
                </c:pt>
                <c:pt idx="288">
                  <c:v>0.27080533381297178</c:v>
                </c:pt>
                <c:pt idx="289">
                  <c:v>0.32046654477005376</c:v>
                </c:pt>
                <c:pt idx="290">
                  <c:v>0.33229686281729998</c:v>
                </c:pt>
                <c:pt idx="291">
                  <c:v>0.31600431716263494</c:v>
                </c:pt>
                <c:pt idx="292">
                  <c:v>0.29427790694679373</c:v>
                </c:pt>
                <c:pt idx="293">
                  <c:v>0.31377412900140894</c:v>
                </c:pt>
                <c:pt idx="294">
                  <c:v>0.2944438260690368</c:v>
                </c:pt>
                <c:pt idx="295">
                  <c:v>0.30752860498213097</c:v>
                </c:pt>
                <c:pt idx="296">
                  <c:v>0.27665613556986346</c:v>
                </c:pt>
                <c:pt idx="297">
                  <c:v>0.31101922667005627</c:v>
                </c:pt>
                <c:pt idx="298">
                  <c:v>0.31021225713783918</c:v>
                </c:pt>
                <c:pt idx="299">
                  <c:v>0.31359035705400812</c:v>
                </c:pt>
                <c:pt idx="300">
                  <c:v>0.32814855316947361</c:v>
                </c:pt>
                <c:pt idx="301">
                  <c:v>0.29648363941478023</c:v>
                </c:pt>
                <c:pt idx="302">
                  <c:v>0.30870510411233165</c:v>
                </c:pt>
                <c:pt idx="303">
                  <c:v>0.31784961810542584</c:v>
                </c:pt>
                <c:pt idx="304">
                  <c:v>0.32498288433933731</c:v>
                </c:pt>
                <c:pt idx="305">
                  <c:v>0.3263148003892879</c:v>
                </c:pt>
                <c:pt idx="306">
                  <c:v>0.33778647219318469</c:v>
                </c:pt>
                <c:pt idx="307">
                  <c:v>0.33544007909116424</c:v>
                </c:pt>
                <c:pt idx="308">
                  <c:v>0.34558070685953829</c:v>
                </c:pt>
                <c:pt idx="309">
                  <c:v>0.31819154462959048</c:v>
                </c:pt>
                <c:pt idx="310">
                  <c:v>0.34207031596479737</c:v>
                </c:pt>
                <c:pt idx="311">
                  <c:v>0.33786025206152093</c:v>
                </c:pt>
                <c:pt idx="312">
                  <c:v>0.34339142870239242</c:v>
                </c:pt>
                <c:pt idx="313">
                  <c:v>0.33314844856957931</c:v>
                </c:pt>
                <c:pt idx="314">
                  <c:v>0.31723289970494689</c:v>
                </c:pt>
                <c:pt idx="315">
                  <c:v>0.31812336668093077</c:v>
                </c:pt>
                <c:pt idx="316">
                  <c:v>0.32266732869581344</c:v>
                </c:pt>
                <c:pt idx="317">
                  <c:v>0.32410470363583826</c:v>
                </c:pt>
                <c:pt idx="318">
                  <c:v>0.31665972140461113</c:v>
                </c:pt>
                <c:pt idx="319">
                  <c:v>0.3355563761851707</c:v>
                </c:pt>
                <c:pt idx="320">
                  <c:v>0.35187698201768014</c:v>
                </c:pt>
                <c:pt idx="321">
                  <c:v>0.3355234764225421</c:v>
                </c:pt>
                <c:pt idx="322">
                  <c:v>0.33231190111502024</c:v>
                </c:pt>
                <c:pt idx="323">
                  <c:v>0.35876732814428269</c:v>
                </c:pt>
                <c:pt idx="324">
                  <c:v>0.33705266847801785</c:v>
                </c:pt>
                <c:pt idx="325">
                  <c:v>0.32830041658184222</c:v>
                </c:pt>
                <c:pt idx="326">
                  <c:v>0.35136825656423593</c:v>
                </c:pt>
                <c:pt idx="327">
                  <c:v>0.36077524390953397</c:v>
                </c:pt>
                <c:pt idx="328">
                  <c:v>0.33116643641873472</c:v>
                </c:pt>
                <c:pt idx="329">
                  <c:v>0.33195694999573355</c:v>
                </c:pt>
                <c:pt idx="330">
                  <c:v>0.34188356902026795</c:v>
                </c:pt>
                <c:pt idx="331">
                  <c:v>0.33440903705236191</c:v>
                </c:pt>
                <c:pt idx="332">
                  <c:v>0.3560100091932013</c:v>
                </c:pt>
                <c:pt idx="333">
                  <c:v>0.37868591102194799</c:v>
                </c:pt>
                <c:pt idx="334">
                  <c:v>0.3742648017195731</c:v>
                </c:pt>
                <c:pt idx="335">
                  <c:v>0.36515396220692192</c:v>
                </c:pt>
                <c:pt idx="336">
                  <c:v>0.34766429781122293</c:v>
                </c:pt>
                <c:pt idx="337">
                  <c:v>0.32240229747386939</c:v>
                </c:pt>
                <c:pt idx="338">
                  <c:v>0.36166783947016762</c:v>
                </c:pt>
                <c:pt idx="339">
                  <c:v>0.36945899975120311</c:v>
                </c:pt>
                <c:pt idx="340">
                  <c:v>0.36534449854488621</c:v>
                </c:pt>
                <c:pt idx="341">
                  <c:v>0.35455020366811707</c:v>
                </c:pt>
                <c:pt idx="342">
                  <c:v>0.35734827710448497</c:v>
                </c:pt>
                <c:pt idx="343">
                  <c:v>0.3809527802898357</c:v>
                </c:pt>
                <c:pt idx="344">
                  <c:v>0.36675415248727422</c:v>
                </c:pt>
                <c:pt idx="345">
                  <c:v>0.35861465074699289</c:v>
                </c:pt>
                <c:pt idx="346">
                  <c:v>0.3922338248746266</c:v>
                </c:pt>
                <c:pt idx="347">
                  <c:v>0.37104501224953779</c:v>
                </c:pt>
                <c:pt idx="348">
                  <c:v>0.37235177027045524</c:v>
                </c:pt>
                <c:pt idx="349">
                  <c:v>0.39320165524239054</c:v>
                </c:pt>
                <c:pt idx="350">
                  <c:v>0.36028420515945381</c:v>
                </c:pt>
                <c:pt idx="351">
                  <c:v>0.38870090012984398</c:v>
                </c:pt>
                <c:pt idx="352">
                  <c:v>0.37222122973266625</c:v>
                </c:pt>
                <c:pt idx="353">
                  <c:v>0.38309444441459578</c:v>
                </c:pt>
                <c:pt idx="354">
                  <c:v>0.43215480078778806</c:v>
                </c:pt>
                <c:pt idx="355">
                  <c:v>0.37695971199532463</c:v>
                </c:pt>
                <c:pt idx="356">
                  <c:v>0.41221369333612939</c:v>
                </c:pt>
                <c:pt idx="357">
                  <c:v>0.40432493768367656</c:v>
                </c:pt>
                <c:pt idx="358">
                  <c:v>0.35973525522868066</c:v>
                </c:pt>
                <c:pt idx="359">
                  <c:v>0.37942780855450536</c:v>
                </c:pt>
                <c:pt idx="360">
                  <c:v>0.38513338614053561</c:v>
                </c:pt>
                <c:pt idx="361">
                  <c:v>0.38124804758773267</c:v>
                </c:pt>
                <c:pt idx="362">
                  <c:v>0.39063936362675389</c:v>
                </c:pt>
                <c:pt idx="363">
                  <c:v>0.36111898362057937</c:v>
                </c:pt>
                <c:pt idx="364">
                  <c:v>0.40418956667259304</c:v>
                </c:pt>
                <c:pt idx="365">
                  <c:v>0.38196457095862685</c:v>
                </c:pt>
                <c:pt idx="366">
                  <c:v>0.37354427133617363</c:v>
                </c:pt>
                <c:pt idx="367">
                  <c:v>0.37207370216191088</c:v>
                </c:pt>
                <c:pt idx="368">
                  <c:v>0.38446234627532966</c:v>
                </c:pt>
                <c:pt idx="369">
                  <c:v>0.4078784139329113</c:v>
                </c:pt>
                <c:pt idx="370">
                  <c:v>0.38379199889468057</c:v>
                </c:pt>
                <c:pt idx="371">
                  <c:v>0.38011611102224496</c:v>
                </c:pt>
                <c:pt idx="372">
                  <c:v>0.38028002726158422</c:v>
                </c:pt>
                <c:pt idx="373">
                  <c:v>0.37795614036259534</c:v>
                </c:pt>
                <c:pt idx="374">
                  <c:v>0.40835502856292022</c:v>
                </c:pt>
                <c:pt idx="375">
                  <c:v>0.44074632656855733</c:v>
                </c:pt>
                <c:pt idx="376">
                  <c:v>0.35782072457558245</c:v>
                </c:pt>
                <c:pt idx="377">
                  <c:v>0.40600815033577525</c:v>
                </c:pt>
                <c:pt idx="378">
                  <c:v>0.38905983928274818</c:v>
                </c:pt>
                <c:pt idx="379">
                  <c:v>0.40728352067596507</c:v>
                </c:pt>
                <c:pt idx="380">
                  <c:v>0.38688700813374005</c:v>
                </c:pt>
                <c:pt idx="381">
                  <c:v>0.37915699125895325</c:v>
                </c:pt>
                <c:pt idx="382">
                  <c:v>0.38861427290428269</c:v>
                </c:pt>
                <c:pt idx="383">
                  <c:v>0.39484895819701271</c:v>
                </c:pt>
                <c:pt idx="384">
                  <c:v>0.41750624005674608</c:v>
                </c:pt>
                <c:pt idx="385">
                  <c:v>0.4085290259374032</c:v>
                </c:pt>
                <c:pt idx="386">
                  <c:v>0.43031672942935889</c:v>
                </c:pt>
                <c:pt idx="387">
                  <c:v>0.4162202310477674</c:v>
                </c:pt>
                <c:pt idx="388">
                  <c:v>0.42683583031617267</c:v>
                </c:pt>
                <c:pt idx="389">
                  <c:v>0.41040453385404996</c:v>
                </c:pt>
                <c:pt idx="390">
                  <c:v>0.38793130914416646</c:v>
                </c:pt>
                <c:pt idx="391">
                  <c:v>0.40927460584320979</c:v>
                </c:pt>
                <c:pt idx="392">
                  <c:v>0.39716633026910536</c:v>
                </c:pt>
                <c:pt idx="393">
                  <c:v>0.43945890243314273</c:v>
                </c:pt>
                <c:pt idx="394">
                  <c:v>0.45886637925236318</c:v>
                </c:pt>
                <c:pt idx="395">
                  <c:v>0.39360511784630581</c:v>
                </c:pt>
                <c:pt idx="396">
                  <c:v>0.40152605206468472</c:v>
                </c:pt>
                <c:pt idx="397">
                  <c:v>0.43743958926655446</c:v>
                </c:pt>
                <c:pt idx="398">
                  <c:v>0.44831950779366564</c:v>
                </c:pt>
                <c:pt idx="399">
                  <c:v>0.43971684008639944</c:v>
                </c:pt>
                <c:pt idx="400">
                  <c:v>0.40445700178210259</c:v>
                </c:pt>
                <c:pt idx="401">
                  <c:v>0.41524590891796676</c:v>
                </c:pt>
                <c:pt idx="402">
                  <c:v>0.40352971356112</c:v>
                </c:pt>
                <c:pt idx="403">
                  <c:v>0.46251629172970038</c:v>
                </c:pt>
                <c:pt idx="404">
                  <c:v>0.42320503605097304</c:v>
                </c:pt>
                <c:pt idx="405">
                  <c:v>0.44150779707924714</c:v>
                </c:pt>
                <c:pt idx="406">
                  <c:v>0.42968680455450442</c:v>
                </c:pt>
                <c:pt idx="407">
                  <c:v>0.41661723330935435</c:v>
                </c:pt>
                <c:pt idx="408">
                  <c:v>0.42093962809185465</c:v>
                </c:pt>
                <c:pt idx="409">
                  <c:v>0.41658131872511117</c:v>
                </c:pt>
                <c:pt idx="410">
                  <c:v>0.41966419739309929</c:v>
                </c:pt>
                <c:pt idx="411">
                  <c:v>0.44632124567144382</c:v>
                </c:pt>
                <c:pt idx="412">
                  <c:v>0.45371575854793789</c:v>
                </c:pt>
                <c:pt idx="413">
                  <c:v>0.46653784512222884</c:v>
                </c:pt>
                <c:pt idx="414">
                  <c:v>0.42911950832249884</c:v>
                </c:pt>
                <c:pt idx="415">
                  <c:v>0.46030951929366476</c:v>
                </c:pt>
                <c:pt idx="416">
                  <c:v>0.4048605439599644</c:v>
                </c:pt>
                <c:pt idx="417">
                  <c:v>0.43218374404474769</c:v>
                </c:pt>
                <c:pt idx="418">
                  <c:v>0.44700616739656135</c:v>
                </c:pt>
                <c:pt idx="419">
                  <c:v>0.44063410416009524</c:v>
                </c:pt>
                <c:pt idx="420">
                  <c:v>0.47530852340149038</c:v>
                </c:pt>
                <c:pt idx="421">
                  <c:v>0.44332668603034253</c:v>
                </c:pt>
                <c:pt idx="422">
                  <c:v>0.42828921499431361</c:v>
                </c:pt>
                <c:pt idx="423">
                  <c:v>0.41312113072432882</c:v>
                </c:pt>
                <c:pt idx="424">
                  <c:v>0.43444765505846045</c:v>
                </c:pt>
                <c:pt idx="425">
                  <c:v>0.46663773208127063</c:v>
                </c:pt>
                <c:pt idx="426">
                  <c:v>0.43153130503926801</c:v>
                </c:pt>
                <c:pt idx="427">
                  <c:v>0.49759164008551199</c:v>
                </c:pt>
                <c:pt idx="428">
                  <c:v>0.45413910968200011</c:v>
                </c:pt>
                <c:pt idx="429">
                  <c:v>0.48592278296548902</c:v>
                </c:pt>
                <c:pt idx="430">
                  <c:v>0.4137298441315051</c:v>
                </c:pt>
                <c:pt idx="431">
                  <c:v>0.44545857684727513</c:v>
                </c:pt>
                <c:pt idx="432">
                  <c:v>0.44332191345475175</c:v>
                </c:pt>
                <c:pt idx="433">
                  <c:v>0.47702569893396662</c:v>
                </c:pt>
                <c:pt idx="434">
                  <c:v>0.46231856443721298</c:v>
                </c:pt>
                <c:pt idx="435">
                  <c:v>0.47781075346499452</c:v>
                </c:pt>
                <c:pt idx="436">
                  <c:v>0.44754674375156228</c:v>
                </c:pt>
                <c:pt idx="437">
                  <c:v>0.43353657811917196</c:v>
                </c:pt>
                <c:pt idx="438">
                  <c:v>0.41396802112158954</c:v>
                </c:pt>
                <c:pt idx="439">
                  <c:v>0.46844500708027642</c:v>
                </c:pt>
                <c:pt idx="440">
                  <c:v>0.46338766697145423</c:v>
                </c:pt>
                <c:pt idx="441">
                  <c:v>0.43464124754355249</c:v>
                </c:pt>
                <c:pt idx="442">
                  <c:v>0.44754402724219494</c:v>
                </c:pt>
                <c:pt idx="443">
                  <c:v>0.48858650548845167</c:v>
                </c:pt>
                <c:pt idx="444">
                  <c:v>0.45194398176087841</c:v>
                </c:pt>
                <c:pt idx="445">
                  <c:v>0.44161463294748604</c:v>
                </c:pt>
                <c:pt idx="446">
                  <c:v>0.45761563328951227</c:v>
                </c:pt>
                <c:pt idx="447">
                  <c:v>0.45379955787899079</c:v>
                </c:pt>
                <c:pt idx="448">
                  <c:v>0.47576467005612644</c:v>
                </c:pt>
                <c:pt idx="449">
                  <c:v>0.49379694980959721</c:v>
                </c:pt>
                <c:pt idx="450">
                  <c:v>0.46250942556653996</c:v>
                </c:pt>
                <c:pt idx="451">
                  <c:v>0.47122101201062377</c:v>
                </c:pt>
                <c:pt idx="452">
                  <c:v>0.41971166902505458</c:v>
                </c:pt>
                <c:pt idx="453">
                  <c:v>0.44673652675814718</c:v>
                </c:pt>
                <c:pt idx="454">
                  <c:v>0.47417529775058731</c:v>
                </c:pt>
                <c:pt idx="455">
                  <c:v>0.46956902117802024</c:v>
                </c:pt>
                <c:pt idx="456">
                  <c:v>0.49179135396709706</c:v>
                </c:pt>
                <c:pt idx="457">
                  <c:v>0.47273772868916136</c:v>
                </c:pt>
                <c:pt idx="458">
                  <c:v>0.49323658520534186</c:v>
                </c:pt>
                <c:pt idx="459">
                  <c:v>0.45975705220588309</c:v>
                </c:pt>
                <c:pt idx="460">
                  <c:v>0.48075212257509775</c:v>
                </c:pt>
                <c:pt idx="461">
                  <c:v>0.45691551667476388</c:v>
                </c:pt>
                <c:pt idx="462">
                  <c:v>0.51156040507246014</c:v>
                </c:pt>
                <c:pt idx="463">
                  <c:v>0.55299311990289646</c:v>
                </c:pt>
                <c:pt idx="464">
                  <c:v>0.51956955187367393</c:v>
                </c:pt>
                <c:pt idx="465">
                  <c:v>0.50640016743714722</c:v>
                </c:pt>
                <c:pt idx="466">
                  <c:v>0.48191470807603282</c:v>
                </c:pt>
                <c:pt idx="467">
                  <c:v>0.46017863497857164</c:v>
                </c:pt>
                <c:pt idx="468">
                  <c:v>0.49062098792295794</c:v>
                </c:pt>
                <c:pt idx="469">
                  <c:v>0.47200343932466376</c:v>
                </c:pt>
                <c:pt idx="470">
                  <c:v>0.46284585251606819</c:v>
                </c:pt>
                <c:pt idx="471">
                  <c:v>0.50458965453490556</c:v>
                </c:pt>
                <c:pt idx="472">
                  <c:v>0.51233195026898548</c:v>
                </c:pt>
                <c:pt idx="473">
                  <c:v>0.47154994685476354</c:v>
                </c:pt>
                <c:pt idx="474">
                  <c:v>0.49925489442074178</c:v>
                </c:pt>
                <c:pt idx="475">
                  <c:v>0.48707106706111203</c:v>
                </c:pt>
                <c:pt idx="476">
                  <c:v>0.54378519243022627</c:v>
                </c:pt>
                <c:pt idx="477">
                  <c:v>0.46913531656413054</c:v>
                </c:pt>
                <c:pt idx="478">
                  <c:v>0.48865307780105982</c:v>
                </c:pt>
                <c:pt idx="479">
                  <c:v>0.49051010367556031</c:v>
                </c:pt>
                <c:pt idx="480">
                  <c:v>0.54771177511273528</c:v>
                </c:pt>
                <c:pt idx="481">
                  <c:v>0.4765651474162656</c:v>
                </c:pt>
                <c:pt idx="482">
                  <c:v>0.51184082954430732</c:v>
                </c:pt>
                <c:pt idx="483">
                  <c:v>0.50032756027057379</c:v>
                </c:pt>
                <c:pt idx="484">
                  <c:v>0.52260377447151429</c:v>
                </c:pt>
                <c:pt idx="485">
                  <c:v>0.48317340199416298</c:v>
                </c:pt>
                <c:pt idx="486">
                  <c:v>0.47973721524906493</c:v>
                </c:pt>
                <c:pt idx="487">
                  <c:v>0.51477359342692963</c:v>
                </c:pt>
                <c:pt idx="488">
                  <c:v>0.47787597817622207</c:v>
                </c:pt>
                <c:pt idx="489">
                  <c:v>0.50619174198789019</c:v>
                </c:pt>
                <c:pt idx="490">
                  <c:v>0.54352124375915833</c:v>
                </c:pt>
                <c:pt idx="491">
                  <c:v>0.51177571925652598</c:v>
                </c:pt>
                <c:pt idx="492">
                  <c:v>0.47241140110453084</c:v>
                </c:pt>
                <c:pt idx="493">
                  <c:v>0.50866554830533539</c:v>
                </c:pt>
                <c:pt idx="494">
                  <c:v>0.51668752928236639</c:v>
                </c:pt>
                <c:pt idx="495">
                  <c:v>0.47509487837977959</c:v>
                </c:pt>
                <c:pt idx="496">
                  <c:v>0.48964439335304943</c:v>
                </c:pt>
                <c:pt idx="497">
                  <c:v>0.50749863039969101</c:v>
                </c:pt>
                <c:pt idx="498">
                  <c:v>0.54613688714670672</c:v>
                </c:pt>
                <c:pt idx="499">
                  <c:v>0.50621547891703444</c:v>
                </c:pt>
                <c:pt idx="500">
                  <c:v>0.54613199310005522</c:v>
                </c:pt>
                <c:pt idx="501">
                  <c:v>0.54188795457734729</c:v>
                </c:pt>
                <c:pt idx="502">
                  <c:v>0.55184758461892525</c:v>
                </c:pt>
                <c:pt idx="503">
                  <c:v>0.46725901642874457</c:v>
                </c:pt>
                <c:pt idx="504">
                  <c:v>0.54579798994843598</c:v>
                </c:pt>
                <c:pt idx="505">
                  <c:v>0.51563182409304154</c:v>
                </c:pt>
                <c:pt idx="506">
                  <c:v>0.56460294177208359</c:v>
                </c:pt>
                <c:pt idx="507">
                  <c:v>0.49645800807264995</c:v>
                </c:pt>
                <c:pt idx="508">
                  <c:v>0.54915484668977266</c:v>
                </c:pt>
                <c:pt idx="509">
                  <c:v>0.49500199743701184</c:v>
                </c:pt>
                <c:pt idx="510">
                  <c:v>0.57367977953147375</c:v>
                </c:pt>
                <c:pt idx="511">
                  <c:v>0.51452740997639135</c:v>
                </c:pt>
                <c:pt idx="512">
                  <c:v>0.60799215957211661</c:v>
                </c:pt>
                <c:pt idx="513">
                  <c:v>0.48715535308665719</c:v>
                </c:pt>
                <c:pt idx="514">
                  <c:v>0.52760706695202753</c:v>
                </c:pt>
                <c:pt idx="515">
                  <c:v>0.55252028875878534</c:v>
                </c:pt>
                <c:pt idx="516">
                  <c:v>0.51645130060016142</c:v>
                </c:pt>
                <c:pt idx="517">
                  <c:v>0.50647660588054899</c:v>
                </c:pt>
                <c:pt idx="518">
                  <c:v>0.57625528350117428</c:v>
                </c:pt>
                <c:pt idx="519">
                  <c:v>0.5367170616239374</c:v>
                </c:pt>
                <c:pt idx="520">
                  <c:v>0.54684775088784854</c:v>
                </c:pt>
                <c:pt idx="521">
                  <c:v>0.55923536596679213</c:v>
                </c:pt>
                <c:pt idx="522">
                  <c:v>0.5738099035297074</c:v>
                </c:pt>
                <c:pt idx="523">
                  <c:v>0.52811708721310147</c:v>
                </c:pt>
                <c:pt idx="524">
                  <c:v>0.55612632971616927</c:v>
                </c:pt>
                <c:pt idx="525">
                  <c:v>0.54727442504780777</c:v>
                </c:pt>
                <c:pt idx="526">
                  <c:v>0.52484856180985251</c:v>
                </c:pt>
                <c:pt idx="527">
                  <c:v>0.54392435970873154</c:v>
                </c:pt>
                <c:pt idx="528">
                  <c:v>0.53102219095860304</c:v>
                </c:pt>
                <c:pt idx="529">
                  <c:v>0.53951327568916163</c:v>
                </c:pt>
                <c:pt idx="530">
                  <c:v>0.53196239732361272</c:v>
                </c:pt>
                <c:pt idx="531">
                  <c:v>0.53730377528785289</c:v>
                </c:pt>
                <c:pt idx="532">
                  <c:v>0.49723325616392616</c:v>
                </c:pt>
                <c:pt idx="533">
                  <c:v>0.56188427665572371</c:v>
                </c:pt>
                <c:pt idx="534">
                  <c:v>0.56282009348252593</c:v>
                </c:pt>
                <c:pt idx="535">
                  <c:v>0.56514790013294802</c:v>
                </c:pt>
                <c:pt idx="536">
                  <c:v>0.51995334309023156</c:v>
                </c:pt>
                <c:pt idx="537">
                  <c:v>0.62495181140596034</c:v>
                </c:pt>
                <c:pt idx="538">
                  <c:v>0.56118730899005664</c:v>
                </c:pt>
                <c:pt idx="539">
                  <c:v>0.61357966016988919</c:v>
                </c:pt>
                <c:pt idx="540">
                  <c:v>0.60095474232828472</c:v>
                </c:pt>
                <c:pt idx="541">
                  <c:v>0.57927255983691817</c:v>
                </c:pt>
                <c:pt idx="542">
                  <c:v>0.58169803446495016</c:v>
                </c:pt>
                <c:pt idx="543">
                  <c:v>0.57427340003769434</c:v>
                </c:pt>
                <c:pt idx="544">
                  <c:v>0.60473087232289946</c:v>
                </c:pt>
                <c:pt idx="545">
                  <c:v>0.55752694430353855</c:v>
                </c:pt>
                <c:pt idx="546">
                  <c:v>0.60574762616531286</c:v>
                </c:pt>
                <c:pt idx="547">
                  <c:v>0.56586882289482909</c:v>
                </c:pt>
                <c:pt idx="548">
                  <c:v>0.57755220960891673</c:v>
                </c:pt>
                <c:pt idx="549">
                  <c:v>0.56905049181849365</c:v>
                </c:pt>
                <c:pt idx="550">
                  <c:v>0.57817097053924049</c:v>
                </c:pt>
                <c:pt idx="551">
                  <c:v>0.55379929566455088</c:v>
                </c:pt>
                <c:pt idx="552">
                  <c:v>0.57891047719388988</c:v>
                </c:pt>
                <c:pt idx="553">
                  <c:v>0.58498928050033483</c:v>
                </c:pt>
                <c:pt idx="554">
                  <c:v>0.59434993795628499</c:v>
                </c:pt>
                <c:pt idx="555">
                  <c:v>0.63495978913530027</c:v>
                </c:pt>
                <c:pt idx="556">
                  <c:v>0.59270180699941544</c:v>
                </c:pt>
                <c:pt idx="557">
                  <c:v>0.59877217760325019</c:v>
                </c:pt>
                <c:pt idx="558">
                  <c:v>0.56907354787304032</c:v>
                </c:pt>
                <c:pt idx="559">
                  <c:v>0.60498222753318243</c:v>
                </c:pt>
                <c:pt idx="560">
                  <c:v>0.5598113752245466</c:v>
                </c:pt>
                <c:pt idx="561">
                  <c:v>0.6267788296175334</c:v>
                </c:pt>
                <c:pt idx="562">
                  <c:v>0.60278379079198885</c:v>
                </c:pt>
                <c:pt idx="563">
                  <c:v>0.62014502205848099</c:v>
                </c:pt>
                <c:pt idx="564">
                  <c:v>0.60262235377451812</c:v>
                </c:pt>
                <c:pt idx="565">
                  <c:v>0.60984783922963681</c:v>
                </c:pt>
                <c:pt idx="566">
                  <c:v>0.71014887636883639</c:v>
                </c:pt>
                <c:pt idx="567">
                  <c:v>0.58406155605068577</c:v>
                </c:pt>
                <c:pt idx="568">
                  <c:v>0.64107326765659034</c:v>
                </c:pt>
                <c:pt idx="569">
                  <c:v>0.57479469872583999</c:v>
                </c:pt>
                <c:pt idx="570">
                  <c:v>0.60861566209378781</c:v>
                </c:pt>
                <c:pt idx="571">
                  <c:v>0.61866132861399259</c:v>
                </c:pt>
                <c:pt idx="572">
                  <c:v>0.58871192193172783</c:v>
                </c:pt>
                <c:pt idx="573">
                  <c:v>0.59007058248481925</c:v>
                </c:pt>
                <c:pt idx="574">
                  <c:v>0.58138843438182153</c:v>
                </c:pt>
                <c:pt idx="575">
                  <c:v>0.5824626034245548</c:v>
                </c:pt>
                <c:pt idx="576">
                  <c:v>0.64199200817380508</c:v>
                </c:pt>
                <c:pt idx="577">
                  <c:v>0.64151104120445612</c:v>
                </c:pt>
                <c:pt idx="578">
                  <c:v>0.57909033468278637</c:v>
                </c:pt>
                <c:pt idx="579">
                  <c:v>0.64173875777794265</c:v>
                </c:pt>
                <c:pt idx="580">
                  <c:v>0.57355907282277208</c:v>
                </c:pt>
                <c:pt idx="581">
                  <c:v>0.59310026048552444</c:v>
                </c:pt>
                <c:pt idx="582">
                  <c:v>0.65411336708866885</c:v>
                </c:pt>
                <c:pt idx="583">
                  <c:v>0.68276779949244626</c:v>
                </c:pt>
                <c:pt idx="584">
                  <c:v>0.6205928944494119</c:v>
                </c:pt>
                <c:pt idx="585">
                  <c:v>0.69287866670991172</c:v>
                </c:pt>
                <c:pt idx="586">
                  <c:v>0.59413380267092408</c:v>
                </c:pt>
                <c:pt idx="587">
                  <c:v>0.64546243599445674</c:v>
                </c:pt>
                <c:pt idx="588">
                  <c:v>0.59255317342751812</c:v>
                </c:pt>
                <c:pt idx="589">
                  <c:v>0.60302940926915194</c:v>
                </c:pt>
                <c:pt idx="590">
                  <c:v>0.56829744091355394</c:v>
                </c:pt>
                <c:pt idx="591">
                  <c:v>0.63096026940200634</c:v>
                </c:pt>
                <c:pt idx="592">
                  <c:v>0.68836856852696382</c:v>
                </c:pt>
                <c:pt idx="593">
                  <c:v>0.68467926944768409</c:v>
                </c:pt>
                <c:pt idx="594">
                  <c:v>0.65834307665257785</c:v>
                </c:pt>
                <c:pt idx="595">
                  <c:v>0.62375141487985286</c:v>
                </c:pt>
                <c:pt idx="596">
                  <c:v>0.64835384232460325</c:v>
                </c:pt>
                <c:pt idx="597">
                  <c:v>0.62477293965233316</c:v>
                </c:pt>
                <c:pt idx="598">
                  <c:v>0.68792023096116783</c:v>
                </c:pt>
                <c:pt idx="599">
                  <c:v>0.69672198258272933</c:v>
                </c:pt>
                <c:pt idx="600">
                  <c:v>0.66671862400680271</c:v>
                </c:pt>
                <c:pt idx="601">
                  <c:v>0.70914008148555641</c:v>
                </c:pt>
                <c:pt idx="602">
                  <c:v>0.60954983380990169</c:v>
                </c:pt>
                <c:pt idx="603">
                  <c:v>0.67629103121484979</c:v>
                </c:pt>
                <c:pt idx="604">
                  <c:v>0.56631884764101026</c:v>
                </c:pt>
                <c:pt idx="605">
                  <c:v>0.62338786423487658</c:v>
                </c:pt>
                <c:pt idx="606">
                  <c:v>0.6312231170191267</c:v>
                </c:pt>
                <c:pt idx="607">
                  <c:v>0.6104740715590351</c:v>
                </c:pt>
                <c:pt idx="608">
                  <c:v>0.69101909708952747</c:v>
                </c:pt>
                <c:pt idx="609">
                  <c:v>0.63608493898807794</c:v>
                </c:pt>
                <c:pt idx="610">
                  <c:v>0.61785218385933549</c:v>
                </c:pt>
                <c:pt idx="611">
                  <c:v>0.59644580472542719</c:v>
                </c:pt>
                <c:pt idx="612">
                  <c:v>0.62046940112650839</c:v>
                </c:pt>
                <c:pt idx="613">
                  <c:v>0.61237534365232482</c:v>
                </c:pt>
                <c:pt idx="614">
                  <c:v>0.62883860889031762</c:v>
                </c:pt>
                <c:pt idx="615">
                  <c:v>0.67155147924577197</c:v>
                </c:pt>
                <c:pt idx="616">
                  <c:v>0.70926341282816552</c:v>
                </c:pt>
                <c:pt idx="617">
                  <c:v>0.62075360785890388</c:v>
                </c:pt>
                <c:pt idx="618">
                  <c:v>0.66249879196048012</c:v>
                </c:pt>
                <c:pt idx="619">
                  <c:v>0.66025719523863702</c:v>
                </c:pt>
                <c:pt idx="620">
                  <c:v>0.65638663650481321</c:v>
                </c:pt>
                <c:pt idx="621">
                  <c:v>0.65733389411524812</c:v>
                </c:pt>
                <c:pt idx="622">
                  <c:v>0.69993851899767157</c:v>
                </c:pt>
                <c:pt idx="623">
                  <c:v>0.62167576988293727</c:v>
                </c:pt>
                <c:pt idx="624">
                  <c:v>0.71249750676666068</c:v>
                </c:pt>
                <c:pt idx="625">
                  <c:v>0.65667257608060192</c:v>
                </c:pt>
                <c:pt idx="626">
                  <c:v>0.63373570139027036</c:v>
                </c:pt>
                <c:pt idx="627">
                  <c:v>0.64847743688116832</c:v>
                </c:pt>
                <c:pt idx="628">
                  <c:v>0.79374140976792185</c:v>
                </c:pt>
                <c:pt idx="629">
                  <c:v>0.74878246228409528</c:v>
                </c:pt>
                <c:pt idx="630">
                  <c:v>0.69703591833101219</c:v>
                </c:pt>
                <c:pt idx="631">
                  <c:v>0.75611715711742133</c:v>
                </c:pt>
                <c:pt idx="632">
                  <c:v>0.65164869376004975</c:v>
                </c:pt>
                <c:pt idx="633">
                  <c:v>0.66516161082792902</c:v>
                </c:pt>
                <c:pt idx="634">
                  <c:v>0.71090644048340079</c:v>
                </c:pt>
                <c:pt idx="635">
                  <c:v>0.65180816667826247</c:v>
                </c:pt>
                <c:pt idx="636">
                  <c:v>0.69911087533119942</c:v>
                </c:pt>
                <c:pt idx="637">
                  <c:v>0.63010432011856143</c:v>
                </c:pt>
                <c:pt idx="638">
                  <c:v>0.66606180928990255</c:v>
                </c:pt>
                <c:pt idx="639">
                  <c:v>0.75371640383521521</c:v>
                </c:pt>
                <c:pt idx="640">
                  <c:v>0.60902432074799207</c:v>
                </c:pt>
                <c:pt idx="641">
                  <c:v>0.79315416892531887</c:v>
                </c:pt>
                <c:pt idx="642">
                  <c:v>0.75748034760279825</c:v>
                </c:pt>
                <c:pt idx="643">
                  <c:v>0.70680568201053195</c:v>
                </c:pt>
                <c:pt idx="644">
                  <c:v>0.64457165098331215</c:v>
                </c:pt>
                <c:pt idx="645">
                  <c:v>0.68181394739617573</c:v>
                </c:pt>
                <c:pt idx="646">
                  <c:v>0.66185545420643255</c:v>
                </c:pt>
                <c:pt idx="647">
                  <c:v>0.75880401140218146</c:v>
                </c:pt>
                <c:pt idx="648">
                  <c:v>0.71585442411752842</c:v>
                </c:pt>
                <c:pt idx="649">
                  <c:v>0.67450608740626261</c:v>
                </c:pt>
                <c:pt idx="650">
                  <c:v>0.62834513988545659</c:v>
                </c:pt>
                <c:pt idx="651">
                  <c:v>0.69957999782519786</c:v>
                </c:pt>
                <c:pt idx="652">
                  <c:v>0.68513020128803481</c:v>
                </c:pt>
                <c:pt idx="653">
                  <c:v>0.64022685336605822</c:v>
                </c:pt>
                <c:pt idx="654">
                  <c:v>0.75455914235597854</c:v>
                </c:pt>
                <c:pt idx="655">
                  <c:v>0.67359285460059382</c:v>
                </c:pt>
                <c:pt idx="656">
                  <c:v>0.68438217772473342</c:v>
                </c:pt>
                <c:pt idx="657">
                  <c:v>0.68834837904101265</c:v>
                </c:pt>
                <c:pt idx="658">
                  <c:v>0.66739575255609307</c:v>
                </c:pt>
                <c:pt idx="659">
                  <c:v>0.63670784064767549</c:v>
                </c:pt>
                <c:pt idx="660">
                  <c:v>0.69990446712980259</c:v>
                </c:pt>
                <c:pt idx="661">
                  <c:v>0.74960533803593821</c:v>
                </c:pt>
                <c:pt idx="662">
                  <c:v>0.79761674545298766</c:v>
                </c:pt>
                <c:pt idx="663">
                  <c:v>0.70340913934355376</c:v>
                </c:pt>
                <c:pt idx="664">
                  <c:v>0.68887205982912414</c:v>
                </c:pt>
                <c:pt idx="665">
                  <c:v>0.72792589267671826</c:v>
                </c:pt>
                <c:pt idx="666">
                  <c:v>0.7423903951518539</c:v>
                </c:pt>
                <c:pt idx="667">
                  <c:v>0.73411874074964789</c:v>
                </c:pt>
                <c:pt idx="668">
                  <c:v>0.70709136493199953</c:v>
                </c:pt>
                <c:pt idx="669">
                  <c:v>0.77820229885613579</c:v>
                </c:pt>
                <c:pt idx="670">
                  <c:v>0.78694473174092039</c:v>
                </c:pt>
                <c:pt idx="671">
                  <c:v>0.72083475202314895</c:v>
                </c:pt>
                <c:pt idx="672">
                  <c:v>0.70171242574855641</c:v>
                </c:pt>
                <c:pt idx="673">
                  <c:v>0.64794597866226911</c:v>
                </c:pt>
                <c:pt idx="674">
                  <c:v>0.7795969622770742</c:v>
                </c:pt>
                <c:pt idx="675">
                  <c:v>0.73821277039998756</c:v>
                </c:pt>
                <c:pt idx="676">
                  <c:v>0.68418674972260729</c:v>
                </c:pt>
                <c:pt idx="677">
                  <c:v>0.69813844821732662</c:v>
                </c:pt>
                <c:pt idx="678">
                  <c:v>0.72313379177833981</c:v>
                </c:pt>
                <c:pt idx="679">
                  <c:v>0.74661705107686294</c:v>
                </c:pt>
                <c:pt idx="680">
                  <c:v>0.63640375642707614</c:v>
                </c:pt>
                <c:pt idx="681">
                  <c:v>0.721640440164946</c:v>
                </c:pt>
                <c:pt idx="682">
                  <c:v>0.74691646999390704</c:v>
                </c:pt>
                <c:pt idx="683">
                  <c:v>0.72653646236404712</c:v>
                </c:pt>
                <c:pt idx="684">
                  <c:v>0.80161014795246166</c:v>
                </c:pt>
                <c:pt idx="685">
                  <c:v>0.75457502130901222</c:v>
                </c:pt>
                <c:pt idx="686">
                  <c:v>0.66723121541513286</c:v>
                </c:pt>
                <c:pt idx="687">
                  <c:v>0.89405331678904687</c:v>
                </c:pt>
                <c:pt idx="688">
                  <c:v>0.75623092564391192</c:v>
                </c:pt>
                <c:pt idx="689">
                  <c:v>0.74546018363073663</c:v>
                </c:pt>
                <c:pt idx="690">
                  <c:v>0.69660628605609098</c:v>
                </c:pt>
                <c:pt idx="691">
                  <c:v>0.82148125653982729</c:v>
                </c:pt>
                <c:pt idx="692">
                  <c:v>0.72926048800376864</c:v>
                </c:pt>
                <c:pt idx="693">
                  <c:v>0.75764346483146283</c:v>
                </c:pt>
                <c:pt idx="694">
                  <c:v>0.78693791649453426</c:v>
                </c:pt>
                <c:pt idx="695">
                  <c:v>0.77627367902060362</c:v>
                </c:pt>
                <c:pt idx="696">
                  <c:v>0.67554460942376371</c:v>
                </c:pt>
                <c:pt idx="697">
                  <c:v>0.7854554239269278</c:v>
                </c:pt>
                <c:pt idx="698">
                  <c:v>0.74662828249482394</c:v>
                </c:pt>
                <c:pt idx="699">
                  <c:v>0.76811454274390845</c:v>
                </c:pt>
                <c:pt idx="700">
                  <c:v>0.76284562732468519</c:v>
                </c:pt>
                <c:pt idx="701">
                  <c:v>0.74844426032652345</c:v>
                </c:pt>
                <c:pt idx="702">
                  <c:v>0.74651622693079001</c:v>
                </c:pt>
                <c:pt idx="703">
                  <c:v>0.75383036879772081</c:v>
                </c:pt>
                <c:pt idx="704">
                  <c:v>0.68221485412554472</c:v>
                </c:pt>
                <c:pt idx="705">
                  <c:v>0.74522384729986191</c:v>
                </c:pt>
                <c:pt idx="706">
                  <c:v>0.80414485271088942</c:v>
                </c:pt>
                <c:pt idx="707">
                  <c:v>0.81667635865306154</c:v>
                </c:pt>
                <c:pt idx="708">
                  <c:v>0.797016518278993</c:v>
                </c:pt>
                <c:pt idx="709">
                  <c:v>0.81980106899914673</c:v>
                </c:pt>
                <c:pt idx="710">
                  <c:v>0.73062555361553005</c:v>
                </c:pt>
                <c:pt idx="711">
                  <c:v>0.81783292074611946</c:v>
                </c:pt>
                <c:pt idx="712">
                  <c:v>0.74863091790351477</c:v>
                </c:pt>
                <c:pt idx="713">
                  <c:v>0.72607203044048596</c:v>
                </c:pt>
                <c:pt idx="714">
                  <c:v>0.69383512034788863</c:v>
                </c:pt>
                <c:pt idx="715">
                  <c:v>0.76860438834074429</c:v>
                </c:pt>
                <c:pt idx="716">
                  <c:v>0.7780966545338498</c:v>
                </c:pt>
                <c:pt idx="717">
                  <c:v>0.84856758439285718</c:v>
                </c:pt>
                <c:pt idx="718">
                  <c:v>0.92748539725333312</c:v>
                </c:pt>
                <c:pt idx="719">
                  <c:v>0.79819741219700946</c:v>
                </c:pt>
                <c:pt idx="720">
                  <c:v>0.76436449110173876</c:v>
                </c:pt>
                <c:pt idx="721">
                  <c:v>0.84254364231156531</c:v>
                </c:pt>
                <c:pt idx="722">
                  <c:v>0.77944584667694061</c:v>
                </c:pt>
                <c:pt idx="723">
                  <c:v>0.7401637846538025</c:v>
                </c:pt>
                <c:pt idx="724">
                  <c:v>0.95897779505890557</c:v>
                </c:pt>
                <c:pt idx="725">
                  <c:v>0.84191490656188483</c:v>
                </c:pt>
                <c:pt idx="726">
                  <c:v>0.89092131943919461</c:v>
                </c:pt>
                <c:pt idx="727">
                  <c:v>0.75842974437549893</c:v>
                </c:pt>
                <c:pt idx="728">
                  <c:v>0.81098986340323598</c:v>
                </c:pt>
                <c:pt idx="729">
                  <c:v>0.75774032177208805</c:v>
                </c:pt>
                <c:pt idx="730">
                  <c:v>0.7575970659485376</c:v>
                </c:pt>
                <c:pt idx="731">
                  <c:v>0.84012532908184345</c:v>
                </c:pt>
                <c:pt idx="732">
                  <c:v>0.78375247466786824</c:v>
                </c:pt>
                <c:pt idx="733">
                  <c:v>0.82588010847862536</c:v>
                </c:pt>
                <c:pt idx="734">
                  <c:v>0.87070139492232568</c:v>
                </c:pt>
                <c:pt idx="735">
                  <c:v>0.83335725987919218</c:v>
                </c:pt>
                <c:pt idx="736">
                  <c:v>0.81948183749440828</c:v>
                </c:pt>
                <c:pt idx="737">
                  <c:v>0.83917373889446278</c:v>
                </c:pt>
                <c:pt idx="738">
                  <c:v>0.82838549736589628</c:v>
                </c:pt>
                <c:pt idx="739">
                  <c:v>0.76324876920812801</c:v>
                </c:pt>
                <c:pt idx="740">
                  <c:v>0.78819626155376488</c:v>
                </c:pt>
                <c:pt idx="741">
                  <c:v>0.83216047953605499</c:v>
                </c:pt>
                <c:pt idx="742">
                  <c:v>0.79227129205965274</c:v>
                </c:pt>
                <c:pt idx="743">
                  <c:v>0.78455179378952233</c:v>
                </c:pt>
                <c:pt idx="744">
                  <c:v>0.76050599611700986</c:v>
                </c:pt>
                <c:pt idx="745">
                  <c:v>0.76032401255619375</c:v>
                </c:pt>
                <c:pt idx="746">
                  <c:v>0.81108058526030546</c:v>
                </c:pt>
                <c:pt idx="747">
                  <c:v>0.89307954332014194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Normalised0.75!$A$2:$A$142</c:f>
              <c:numCache>
                <c:formatCode>General</c:formatCode>
                <c:ptCount val="14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</c:numCache>
            </c:numRef>
          </c:xVal>
          <c:yVal>
            <c:numRef>
              <c:f>Normalised0.75!$H$2:$H$142</c:f>
              <c:numCache>
                <c:formatCode>General</c:formatCode>
                <c:ptCount val="141"/>
                <c:pt idx="0">
                  <c:v>0</c:v>
                </c:pt>
                <c:pt idx="1">
                  <c:v>-2.5509983300249402E-3</c:v>
                </c:pt>
                <c:pt idx="2">
                  <c:v>-1.5858124063284321E-3</c:v>
                </c:pt>
                <c:pt idx="3">
                  <c:v>-1.9796520779938251E-3</c:v>
                </c:pt>
                <c:pt idx="4">
                  <c:v>-1.0945937652385617E-2</c:v>
                </c:pt>
                <c:pt idx="5">
                  <c:v>-1.7727304684509821E-3</c:v>
                </c:pt>
                <c:pt idx="6">
                  <c:v>2.3012926201966383E-3</c:v>
                </c:pt>
                <c:pt idx="7">
                  <c:v>7.7017089207594164E-3</c:v>
                </c:pt>
                <c:pt idx="8">
                  <c:v>-5.0116873777913346E-3</c:v>
                </c:pt>
                <c:pt idx="9">
                  <c:v>2.4355840812269854E-3</c:v>
                </c:pt>
                <c:pt idx="10">
                  <c:v>7.9247931715190467E-3</c:v>
                </c:pt>
                <c:pt idx="11">
                  <c:v>9.7026090011099412E-3</c:v>
                </c:pt>
                <c:pt idx="12">
                  <c:v>9.660785525562059E-3</c:v>
                </c:pt>
                <c:pt idx="13">
                  <c:v>3.8604174312610513E-3</c:v>
                </c:pt>
                <c:pt idx="14">
                  <c:v>1.4041221278039384E-2</c:v>
                </c:pt>
                <c:pt idx="15">
                  <c:v>2.9126167363776544E-3</c:v>
                </c:pt>
                <c:pt idx="16">
                  <c:v>1.5847947693077784E-2</c:v>
                </c:pt>
                <c:pt idx="17">
                  <c:v>9.7270489477371668E-3</c:v>
                </c:pt>
                <c:pt idx="18">
                  <c:v>2.3062986546000402E-2</c:v>
                </c:pt>
                <c:pt idx="19">
                  <c:v>1.5944239662254795E-2</c:v>
                </c:pt>
                <c:pt idx="20">
                  <c:v>1.4439546733335487E-2</c:v>
                </c:pt>
                <c:pt idx="21">
                  <c:v>1.8012834430393868E-2</c:v>
                </c:pt>
                <c:pt idx="22">
                  <c:v>1.8608435812542047E-2</c:v>
                </c:pt>
                <c:pt idx="23">
                  <c:v>2.1970541974474286E-2</c:v>
                </c:pt>
                <c:pt idx="24">
                  <c:v>7.523416445665421E-3</c:v>
                </c:pt>
                <c:pt idx="25">
                  <c:v>1.977264173035486E-2</c:v>
                </c:pt>
                <c:pt idx="26">
                  <c:v>2.4275374849777317E-2</c:v>
                </c:pt>
                <c:pt idx="27">
                  <c:v>2.0330145532676158E-2</c:v>
                </c:pt>
                <c:pt idx="28">
                  <c:v>3.5975932519970562E-2</c:v>
                </c:pt>
                <c:pt idx="29">
                  <c:v>3.5596462081592541E-2</c:v>
                </c:pt>
                <c:pt idx="30">
                  <c:v>2.8989841223987966E-2</c:v>
                </c:pt>
                <c:pt idx="31">
                  <c:v>2.8290676363206906E-2</c:v>
                </c:pt>
                <c:pt idx="32">
                  <c:v>3.3371151559344385E-2</c:v>
                </c:pt>
                <c:pt idx="33">
                  <c:v>3.5130933368080632E-2</c:v>
                </c:pt>
                <c:pt idx="34">
                  <c:v>3.4137156010736872E-2</c:v>
                </c:pt>
                <c:pt idx="35">
                  <c:v>3.974238218982807E-2</c:v>
                </c:pt>
                <c:pt idx="36">
                  <c:v>2.364043930711035E-2</c:v>
                </c:pt>
                <c:pt idx="37">
                  <c:v>3.4227384667298487E-2</c:v>
                </c:pt>
                <c:pt idx="38">
                  <c:v>3.8219837658942608E-2</c:v>
                </c:pt>
                <c:pt idx="39">
                  <c:v>3.3997018798847013E-2</c:v>
                </c:pt>
                <c:pt idx="40">
                  <c:v>4.0259621111947252E-2</c:v>
                </c:pt>
                <c:pt idx="41">
                  <c:v>4.32981589451907E-2</c:v>
                </c:pt>
                <c:pt idx="42">
                  <c:v>4.1305557103585591E-2</c:v>
                </c:pt>
                <c:pt idx="43">
                  <c:v>4.3006303217016227E-2</c:v>
                </c:pt>
                <c:pt idx="44">
                  <c:v>4.0760609094595217E-2</c:v>
                </c:pt>
                <c:pt idx="45">
                  <c:v>4.2894669795440876E-2</c:v>
                </c:pt>
                <c:pt idx="46">
                  <c:v>5.4549890715199598E-2</c:v>
                </c:pt>
                <c:pt idx="47">
                  <c:v>4.919697433599126E-2</c:v>
                </c:pt>
                <c:pt idx="48">
                  <c:v>5.5373070613003242E-2</c:v>
                </c:pt>
                <c:pt idx="49">
                  <c:v>5.8905876316247323E-2</c:v>
                </c:pt>
                <c:pt idx="50">
                  <c:v>4.5728180381113481E-2</c:v>
                </c:pt>
                <c:pt idx="51">
                  <c:v>5.0779043334970353E-2</c:v>
                </c:pt>
                <c:pt idx="52">
                  <c:v>5.6403972070836118E-2</c:v>
                </c:pt>
                <c:pt idx="53">
                  <c:v>5.9421655925284395E-2</c:v>
                </c:pt>
                <c:pt idx="54">
                  <c:v>5.5116776276183742E-2</c:v>
                </c:pt>
                <c:pt idx="55">
                  <c:v>5.0992531875431568E-2</c:v>
                </c:pt>
                <c:pt idx="56">
                  <c:v>5.587151979638337E-2</c:v>
                </c:pt>
                <c:pt idx="57">
                  <c:v>6.123197180798147E-2</c:v>
                </c:pt>
                <c:pt idx="58">
                  <c:v>6.1688240853271424E-2</c:v>
                </c:pt>
                <c:pt idx="59">
                  <c:v>5.5711513666231033E-2</c:v>
                </c:pt>
                <c:pt idx="60">
                  <c:v>6.2406719594223115E-2</c:v>
                </c:pt>
                <c:pt idx="61">
                  <c:v>6.2893267055319044E-2</c:v>
                </c:pt>
                <c:pt idx="62">
                  <c:v>6.2886470762227378E-2</c:v>
                </c:pt>
                <c:pt idx="63">
                  <c:v>6.8226847601538174E-2</c:v>
                </c:pt>
                <c:pt idx="64">
                  <c:v>5.9026525315333853E-2</c:v>
                </c:pt>
                <c:pt idx="65">
                  <c:v>7.3045745509763838E-2</c:v>
                </c:pt>
                <c:pt idx="66">
                  <c:v>6.1481863522863792E-2</c:v>
                </c:pt>
                <c:pt idx="67">
                  <c:v>8.4398387757159979E-2</c:v>
                </c:pt>
                <c:pt idx="68">
                  <c:v>6.8652810051464397E-2</c:v>
                </c:pt>
                <c:pt idx="69">
                  <c:v>8.2192448534533599E-2</c:v>
                </c:pt>
                <c:pt idx="70">
                  <c:v>7.1615826052889062E-2</c:v>
                </c:pt>
                <c:pt idx="71">
                  <c:v>6.3016080061851221E-2</c:v>
                </c:pt>
                <c:pt idx="72">
                  <c:v>6.5717735312799633E-2</c:v>
                </c:pt>
                <c:pt idx="73">
                  <c:v>6.3640735721033515E-2</c:v>
                </c:pt>
                <c:pt idx="74">
                  <c:v>7.9206001126702147E-2</c:v>
                </c:pt>
                <c:pt idx="75">
                  <c:v>8.902370282491584E-2</c:v>
                </c:pt>
                <c:pt idx="76">
                  <c:v>7.1178014784057497E-2</c:v>
                </c:pt>
                <c:pt idx="77">
                  <c:v>6.8703752344013977E-2</c:v>
                </c:pt>
                <c:pt idx="78">
                  <c:v>8.3049633680294666E-2</c:v>
                </c:pt>
                <c:pt idx="79">
                  <c:v>8.9967811388055013E-2</c:v>
                </c:pt>
                <c:pt idx="80">
                  <c:v>7.5808613332296521E-2</c:v>
                </c:pt>
                <c:pt idx="81">
                  <c:v>8.8557311569809644E-2</c:v>
                </c:pt>
                <c:pt idx="82">
                  <c:v>0.10217233149184779</c:v>
                </c:pt>
                <c:pt idx="83">
                  <c:v>8.8577560017049431E-2</c:v>
                </c:pt>
                <c:pt idx="84">
                  <c:v>8.2241443059771824E-2</c:v>
                </c:pt>
                <c:pt idx="85">
                  <c:v>9.4462858612058193E-2</c:v>
                </c:pt>
                <c:pt idx="86">
                  <c:v>8.4819276513882977E-2</c:v>
                </c:pt>
                <c:pt idx="87">
                  <c:v>7.9557216533953881E-2</c:v>
                </c:pt>
                <c:pt idx="88">
                  <c:v>0.11197957996161058</c:v>
                </c:pt>
                <c:pt idx="89">
                  <c:v>9.4576067236910907E-2</c:v>
                </c:pt>
                <c:pt idx="90">
                  <c:v>0.10488388272540976</c:v>
                </c:pt>
                <c:pt idx="91">
                  <c:v>0.10138842682842825</c:v>
                </c:pt>
                <c:pt idx="92">
                  <c:v>7.7554948655548669E-2</c:v>
                </c:pt>
                <c:pt idx="93">
                  <c:v>9.5139921573605679E-2</c:v>
                </c:pt>
                <c:pt idx="94">
                  <c:v>0.11328769094472849</c:v>
                </c:pt>
                <c:pt idx="95">
                  <c:v>9.0375697994214549E-2</c:v>
                </c:pt>
                <c:pt idx="96">
                  <c:v>0.10495609152319699</c:v>
                </c:pt>
                <c:pt idx="97">
                  <c:v>9.9717512470662753E-2</c:v>
                </c:pt>
                <c:pt idx="98">
                  <c:v>0.1050521960782161</c:v>
                </c:pt>
                <c:pt idx="99">
                  <c:v>9.5050078425250095E-2</c:v>
                </c:pt>
                <c:pt idx="100">
                  <c:v>0.10253678907017237</c:v>
                </c:pt>
                <c:pt idx="101">
                  <c:v>0.10622222674231022</c:v>
                </c:pt>
                <c:pt idx="102">
                  <c:v>9.5755998722117375E-2</c:v>
                </c:pt>
                <c:pt idx="103">
                  <c:v>0.10424257255648502</c:v>
                </c:pt>
                <c:pt idx="104">
                  <c:v>9.9117647691544339E-2</c:v>
                </c:pt>
                <c:pt idx="105">
                  <c:v>0.1109774643579656</c:v>
                </c:pt>
                <c:pt idx="106">
                  <c:v>0.11515886974657175</c:v>
                </c:pt>
                <c:pt idx="107">
                  <c:v>0.13483556094297341</c:v>
                </c:pt>
                <c:pt idx="108">
                  <c:v>0.10332351472171152</c:v>
                </c:pt>
                <c:pt idx="109">
                  <c:v>0.10756665918900594</c:v>
                </c:pt>
                <c:pt idx="110">
                  <c:v>0.12314930137481611</c:v>
                </c:pt>
                <c:pt idx="111">
                  <c:v>0.13141084468893485</c:v>
                </c:pt>
                <c:pt idx="112">
                  <c:v>0.1282734664643799</c:v>
                </c:pt>
                <c:pt idx="113">
                  <c:v>0.12506360724431589</c:v>
                </c:pt>
                <c:pt idx="114">
                  <c:v>0.12043359655481438</c:v>
                </c:pt>
                <c:pt idx="115">
                  <c:v>0.12814382399006055</c:v>
                </c:pt>
                <c:pt idx="116">
                  <c:v>0.1290081928956707</c:v>
                </c:pt>
                <c:pt idx="117">
                  <c:v>0.11337319365338902</c:v>
                </c:pt>
                <c:pt idx="118">
                  <c:v>0.12060894584836747</c:v>
                </c:pt>
                <c:pt idx="119">
                  <c:v>0.11173288009202237</c:v>
                </c:pt>
                <c:pt idx="120">
                  <c:v>0.12634615578565661</c:v>
                </c:pt>
                <c:pt idx="121">
                  <c:v>0.14379623870710026</c:v>
                </c:pt>
                <c:pt idx="122">
                  <c:v>0.12068013170797059</c:v>
                </c:pt>
                <c:pt idx="123">
                  <c:v>0.13180880729921376</c:v>
                </c:pt>
                <c:pt idx="124">
                  <c:v>0.14271731311079225</c:v>
                </c:pt>
                <c:pt idx="125">
                  <c:v>0.12391168773064482</c:v>
                </c:pt>
                <c:pt idx="126">
                  <c:v>0.12286005967492961</c:v>
                </c:pt>
                <c:pt idx="127">
                  <c:v>0.15121779509793637</c:v>
                </c:pt>
                <c:pt idx="128">
                  <c:v>0.14429283461470818</c:v>
                </c:pt>
                <c:pt idx="129">
                  <c:v>0.11995785429826943</c:v>
                </c:pt>
                <c:pt idx="130">
                  <c:v>0.15071949140206184</c:v>
                </c:pt>
                <c:pt idx="131">
                  <c:v>0.14372203958684168</c:v>
                </c:pt>
                <c:pt idx="132">
                  <c:v>0.12857449751107183</c:v>
                </c:pt>
                <c:pt idx="133">
                  <c:v>0.13480979197315354</c:v>
                </c:pt>
                <c:pt idx="134">
                  <c:v>0.14910551241851672</c:v>
                </c:pt>
                <c:pt idx="135">
                  <c:v>0.13327939616338219</c:v>
                </c:pt>
                <c:pt idx="136">
                  <c:v>0.1563271133738546</c:v>
                </c:pt>
                <c:pt idx="137">
                  <c:v>0.13669940644668616</c:v>
                </c:pt>
                <c:pt idx="138">
                  <c:v>0.13437644334403481</c:v>
                </c:pt>
                <c:pt idx="139">
                  <c:v>0.13324164760561069</c:v>
                </c:pt>
                <c:pt idx="140">
                  <c:v>0.16470263630006379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Normalised0.75x10!$A$2:$A$28</c:f>
              <c:numCache>
                <c:formatCode>General</c:formatCode>
                <c:ptCount val="27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</c:numCache>
            </c:numRef>
          </c:xVal>
          <c:yVal>
            <c:numRef>
              <c:f>Normalised0.75x10!$H$2:$H$28</c:f>
              <c:numCache>
                <c:formatCode>General</c:formatCode>
                <c:ptCount val="27"/>
                <c:pt idx="0">
                  <c:v>0</c:v>
                </c:pt>
                <c:pt idx="1">
                  <c:v>3.263999951817418E-2</c:v>
                </c:pt>
                <c:pt idx="2">
                  <c:v>4.119209146328235E-2</c:v>
                </c:pt>
                <c:pt idx="3">
                  <c:v>7.1661204797744404E-2</c:v>
                </c:pt>
                <c:pt idx="4">
                  <c:v>9.4841856535069061E-2</c:v>
                </c:pt>
                <c:pt idx="5">
                  <c:v>0.14292989833205083</c:v>
                </c:pt>
                <c:pt idx="6">
                  <c:v>0.14571248819553567</c:v>
                </c:pt>
                <c:pt idx="7">
                  <c:v>0.17877735489313634</c:v>
                </c:pt>
                <c:pt idx="8">
                  <c:v>0.19152875574142761</c:v>
                </c:pt>
                <c:pt idx="9">
                  <c:v>0.23450124526691724</c:v>
                </c:pt>
                <c:pt idx="10">
                  <c:v>0.23868389444160584</c:v>
                </c:pt>
                <c:pt idx="11">
                  <c:v>0.27860652778895084</c:v>
                </c:pt>
                <c:pt idx="12">
                  <c:v>0.31276996950318964</c:v>
                </c:pt>
                <c:pt idx="13">
                  <c:v>0.30372000043348812</c:v>
                </c:pt>
                <c:pt idx="14">
                  <c:v>0.37978788302293665</c:v>
                </c:pt>
                <c:pt idx="15">
                  <c:v>0.41008275026191082</c:v>
                </c:pt>
                <c:pt idx="16">
                  <c:v>0.3814556501281946</c:v>
                </c:pt>
                <c:pt idx="17">
                  <c:v>0.46237329977506314</c:v>
                </c:pt>
                <c:pt idx="18">
                  <c:v>0.47814101401735254</c:v>
                </c:pt>
                <c:pt idx="19">
                  <c:v>0.49144409423637792</c:v>
                </c:pt>
                <c:pt idx="20">
                  <c:v>0.50737996658478257</c:v>
                </c:pt>
                <c:pt idx="21">
                  <c:v>0.52227501566237566</c:v>
                </c:pt>
                <c:pt idx="22">
                  <c:v>0.59469442633521519</c:v>
                </c:pt>
                <c:pt idx="23">
                  <c:v>0.60960904934289395</c:v>
                </c:pt>
                <c:pt idx="24">
                  <c:v>0.61232117564828403</c:v>
                </c:pt>
                <c:pt idx="25">
                  <c:v>0.65757554893474579</c:v>
                </c:pt>
                <c:pt idx="26">
                  <c:v>0.69042731098788435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Normalised0.75x10!$A$2:$A$53</c:f>
              <c:numCache>
                <c:formatCode>General</c:formatCode>
                <c:ptCount val="5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</c:numCache>
            </c:numRef>
          </c:xVal>
          <c:yVal>
            <c:numRef>
              <c:f>Normalised0.75x10!$H$2:$H$53</c:f>
              <c:numCache>
                <c:formatCode>General</c:formatCode>
                <c:ptCount val="52"/>
                <c:pt idx="0">
                  <c:v>0</c:v>
                </c:pt>
                <c:pt idx="1">
                  <c:v>3.263999951817418E-2</c:v>
                </c:pt>
                <c:pt idx="2">
                  <c:v>4.119209146328235E-2</c:v>
                </c:pt>
                <c:pt idx="3">
                  <c:v>7.1661204797744404E-2</c:v>
                </c:pt>
                <c:pt idx="4">
                  <c:v>9.4841856535069061E-2</c:v>
                </c:pt>
                <c:pt idx="5">
                  <c:v>0.14292989833205083</c:v>
                </c:pt>
                <c:pt idx="6">
                  <c:v>0.14571248819553567</c:v>
                </c:pt>
                <c:pt idx="7">
                  <c:v>0.17877735489313634</c:v>
                </c:pt>
                <c:pt idx="8">
                  <c:v>0.19152875574142761</c:v>
                </c:pt>
                <c:pt idx="9">
                  <c:v>0.23450124526691724</c:v>
                </c:pt>
                <c:pt idx="10">
                  <c:v>0.23868389444160584</c:v>
                </c:pt>
                <c:pt idx="11">
                  <c:v>0.27860652778895084</c:v>
                </c:pt>
                <c:pt idx="12">
                  <c:v>0.31276996950318964</c:v>
                </c:pt>
                <c:pt idx="13">
                  <c:v>0.30372000043348812</c:v>
                </c:pt>
                <c:pt idx="14">
                  <c:v>0.37978788302293665</c:v>
                </c:pt>
                <c:pt idx="15">
                  <c:v>0.41008275026191082</c:v>
                </c:pt>
                <c:pt idx="16">
                  <c:v>0.3814556501281946</c:v>
                </c:pt>
                <c:pt idx="17">
                  <c:v>0.46237329977506314</c:v>
                </c:pt>
                <c:pt idx="18">
                  <c:v>0.47814101401735254</c:v>
                </c:pt>
                <c:pt idx="19">
                  <c:v>0.49144409423637792</c:v>
                </c:pt>
                <c:pt idx="20">
                  <c:v>0.50737996658478257</c:v>
                </c:pt>
                <c:pt idx="21">
                  <c:v>0.52227501566237566</c:v>
                </c:pt>
                <c:pt idx="22">
                  <c:v>0.59469442633521519</c:v>
                </c:pt>
                <c:pt idx="23">
                  <c:v>0.60960904934289395</c:v>
                </c:pt>
                <c:pt idx="24">
                  <c:v>0.61232117564828403</c:v>
                </c:pt>
                <c:pt idx="25">
                  <c:v>0.65757554893474579</c:v>
                </c:pt>
                <c:pt idx="26">
                  <c:v>0.69042731098788435</c:v>
                </c:pt>
                <c:pt idx="27">
                  <c:v>0.76343038232869531</c:v>
                </c:pt>
                <c:pt idx="28">
                  <c:v>0.74355790832789703</c:v>
                </c:pt>
                <c:pt idx="29">
                  <c:v>0.74703754786178089</c:v>
                </c:pt>
                <c:pt idx="30">
                  <c:v>0.74247785194114635</c:v>
                </c:pt>
                <c:pt idx="31">
                  <c:v>0.8496747296327789</c:v>
                </c:pt>
                <c:pt idx="32">
                  <c:v>0.82066181821619255</c:v>
                </c:pt>
                <c:pt idx="33">
                  <c:v>0.86266434502236222</c:v>
                </c:pt>
                <c:pt idx="34">
                  <c:v>0.88901230455958724</c:v>
                </c:pt>
                <c:pt idx="35">
                  <c:v>0.90202267676500913</c:v>
                </c:pt>
                <c:pt idx="36">
                  <c:v>0.8831242384874034</c:v>
                </c:pt>
                <c:pt idx="37">
                  <c:v>0.92073250254651495</c:v>
                </c:pt>
                <c:pt idx="38">
                  <c:v>0.97496177882751911</c:v>
                </c:pt>
                <c:pt idx="39">
                  <c:v>1.0560254495962529</c:v>
                </c:pt>
                <c:pt idx="40">
                  <c:v>1.01879348484275</c:v>
                </c:pt>
                <c:pt idx="41">
                  <c:v>1.1294817059876849</c:v>
                </c:pt>
                <c:pt idx="42">
                  <c:v>1.0175735735585398</c:v>
                </c:pt>
                <c:pt idx="43">
                  <c:v>1.0904568879820429</c:v>
                </c:pt>
                <c:pt idx="44">
                  <c:v>1.0924980465129019</c:v>
                </c:pt>
                <c:pt idx="45">
                  <c:v>1.1382264652386154</c:v>
                </c:pt>
                <c:pt idx="46">
                  <c:v>1.1187135375728745</c:v>
                </c:pt>
                <c:pt idx="47">
                  <c:v>1.2665288247794788</c:v>
                </c:pt>
                <c:pt idx="48">
                  <c:v>1.2436794051130489</c:v>
                </c:pt>
                <c:pt idx="49">
                  <c:v>1.1902166783185475</c:v>
                </c:pt>
                <c:pt idx="50">
                  <c:v>1.2136178559799427</c:v>
                </c:pt>
                <c:pt idx="51">
                  <c:v>1.3462948995100184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6-41C6-B625-291E275E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Normalised0.75x10!$A$2:$A$90</c:f>
              <c:numCache>
                <c:formatCode>General</c:formatCode>
                <c:ptCount val="8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</c:numCache>
            </c:numRef>
          </c:xVal>
          <c:yVal>
            <c:numRef>
              <c:f>Normalised0.75x10!$H$2:$H$90</c:f>
              <c:numCache>
                <c:formatCode>General</c:formatCode>
                <c:ptCount val="89"/>
                <c:pt idx="0">
                  <c:v>0</c:v>
                </c:pt>
                <c:pt idx="1">
                  <c:v>3.263999951817418E-2</c:v>
                </c:pt>
                <c:pt idx="2">
                  <c:v>4.119209146328235E-2</c:v>
                </c:pt>
                <c:pt idx="3">
                  <c:v>7.1661204797744404E-2</c:v>
                </c:pt>
                <c:pt idx="4">
                  <c:v>9.4841856535069061E-2</c:v>
                </c:pt>
                <c:pt idx="5">
                  <c:v>0.14292989833205083</c:v>
                </c:pt>
                <c:pt idx="6">
                  <c:v>0.14571248819553567</c:v>
                </c:pt>
                <c:pt idx="7">
                  <c:v>0.17877735489313634</c:v>
                </c:pt>
                <c:pt idx="8">
                  <c:v>0.19152875574142761</c:v>
                </c:pt>
                <c:pt idx="9">
                  <c:v>0.23450124526691724</c:v>
                </c:pt>
                <c:pt idx="10">
                  <c:v>0.23868389444160584</c:v>
                </c:pt>
                <c:pt idx="11">
                  <c:v>0.27860652778895084</c:v>
                </c:pt>
                <c:pt idx="12">
                  <c:v>0.31276996950318964</c:v>
                </c:pt>
                <c:pt idx="13">
                  <c:v>0.30372000043348812</c:v>
                </c:pt>
                <c:pt idx="14">
                  <c:v>0.37978788302293665</c:v>
                </c:pt>
                <c:pt idx="15">
                  <c:v>0.41008275026191082</c:v>
                </c:pt>
                <c:pt idx="16">
                  <c:v>0.3814556501281946</c:v>
                </c:pt>
                <c:pt idx="17">
                  <c:v>0.46237329977506314</c:v>
                </c:pt>
                <c:pt idx="18">
                  <c:v>0.47814101401735254</c:v>
                </c:pt>
                <c:pt idx="19">
                  <c:v>0.49144409423637792</c:v>
                </c:pt>
                <c:pt idx="20">
                  <c:v>0.50737996658478257</c:v>
                </c:pt>
                <c:pt idx="21">
                  <c:v>0.52227501566237566</c:v>
                </c:pt>
                <c:pt idx="22">
                  <c:v>0.59469442633521519</c:v>
                </c:pt>
                <c:pt idx="23">
                  <c:v>0.60960904934289395</c:v>
                </c:pt>
                <c:pt idx="24">
                  <c:v>0.61232117564828403</c:v>
                </c:pt>
                <c:pt idx="25">
                  <c:v>0.65757554893474579</c:v>
                </c:pt>
                <c:pt idx="26">
                  <c:v>0.69042731098788435</c:v>
                </c:pt>
                <c:pt idx="27">
                  <c:v>0.76343038232869531</c:v>
                </c:pt>
                <c:pt idx="28">
                  <c:v>0.74355790832789703</c:v>
                </c:pt>
                <c:pt idx="29">
                  <c:v>0.74703754786178089</c:v>
                </c:pt>
                <c:pt idx="30">
                  <c:v>0.74247785194114635</c:v>
                </c:pt>
                <c:pt idx="31">
                  <c:v>0.8496747296327789</c:v>
                </c:pt>
                <c:pt idx="32">
                  <c:v>0.82066181821619255</c:v>
                </c:pt>
                <c:pt idx="33">
                  <c:v>0.86266434502236222</c:v>
                </c:pt>
                <c:pt idx="34">
                  <c:v>0.88901230455958724</c:v>
                </c:pt>
                <c:pt idx="35">
                  <c:v>0.90202267676500913</c:v>
                </c:pt>
                <c:pt idx="36">
                  <c:v>0.8831242384874034</c:v>
                </c:pt>
                <c:pt idx="37">
                  <c:v>0.92073250254651495</c:v>
                </c:pt>
                <c:pt idx="38">
                  <c:v>0.97496177882751911</c:v>
                </c:pt>
                <c:pt idx="39">
                  <c:v>1.0560254495962529</c:v>
                </c:pt>
                <c:pt idx="40">
                  <c:v>1.01879348484275</c:v>
                </c:pt>
                <c:pt idx="41">
                  <c:v>1.1294817059876849</c:v>
                </c:pt>
                <c:pt idx="42">
                  <c:v>1.0175735735585398</c:v>
                </c:pt>
                <c:pt idx="43">
                  <c:v>1.0904568879820429</c:v>
                </c:pt>
                <c:pt idx="44">
                  <c:v>1.0924980465129019</c:v>
                </c:pt>
                <c:pt idx="45">
                  <c:v>1.1382264652386154</c:v>
                </c:pt>
                <c:pt idx="46">
                  <c:v>1.1187135375728745</c:v>
                </c:pt>
                <c:pt idx="47">
                  <c:v>1.2665288247794788</c:v>
                </c:pt>
                <c:pt idx="48">
                  <c:v>1.2436794051130489</c:v>
                </c:pt>
                <c:pt idx="49">
                  <c:v>1.1902166783185475</c:v>
                </c:pt>
                <c:pt idx="50">
                  <c:v>1.2136178559799427</c:v>
                </c:pt>
                <c:pt idx="51">
                  <c:v>1.3462948995100184</c:v>
                </c:pt>
                <c:pt idx="52">
                  <c:v>1.3434818757519333</c:v>
                </c:pt>
                <c:pt idx="53">
                  <c:v>1.3517855209771756</c:v>
                </c:pt>
                <c:pt idx="54">
                  <c:v>1.337434840779919</c:v>
                </c:pt>
                <c:pt idx="55">
                  <c:v>1.5312624203480445</c:v>
                </c:pt>
                <c:pt idx="56">
                  <c:v>1.3561974465318851</c:v>
                </c:pt>
                <c:pt idx="57">
                  <c:v>1.4469968691266177</c:v>
                </c:pt>
                <c:pt idx="58">
                  <c:v>1.4858751033977844</c:v>
                </c:pt>
                <c:pt idx="59">
                  <c:v>1.5610930047853426</c:v>
                </c:pt>
                <c:pt idx="60">
                  <c:v>1.4687235260961538</c:v>
                </c:pt>
                <c:pt idx="61">
                  <c:v>1.4984607267524024</c:v>
                </c:pt>
                <c:pt idx="62">
                  <c:v>1.4945447910558476</c:v>
                </c:pt>
                <c:pt idx="63">
                  <c:v>1.7143209433980477</c:v>
                </c:pt>
                <c:pt idx="64">
                  <c:v>1.7490436223441694</c:v>
                </c:pt>
                <c:pt idx="65">
                  <c:v>1.8827519122779457</c:v>
                </c:pt>
                <c:pt idx="66">
                  <c:v>1.7234308823836273</c:v>
                </c:pt>
                <c:pt idx="67">
                  <c:v>1.7328505445951097</c:v>
                </c:pt>
                <c:pt idx="68">
                  <c:v>1.6013939876261867</c:v>
                </c:pt>
                <c:pt idx="69">
                  <c:v>1.6636963112405778</c:v>
                </c:pt>
                <c:pt idx="70">
                  <c:v>1.812284208567615</c:v>
                </c:pt>
                <c:pt idx="71">
                  <c:v>1.6710219494395178</c:v>
                </c:pt>
                <c:pt idx="72">
                  <c:v>1.8063678981679319</c:v>
                </c:pt>
                <c:pt idx="73">
                  <c:v>2.0451565236869711</c:v>
                </c:pt>
                <c:pt idx="74">
                  <c:v>1.9587409712928356</c:v>
                </c:pt>
                <c:pt idx="75">
                  <c:v>1.8421135320387809</c:v>
                </c:pt>
                <c:pt idx="76">
                  <c:v>1.7439923876660746</c:v>
                </c:pt>
                <c:pt idx="77">
                  <c:v>1.932803717239437</c:v>
                </c:pt>
                <c:pt idx="78">
                  <c:v>1.9044019824148375</c:v>
                </c:pt>
                <c:pt idx="79">
                  <c:v>1.9352322149531846</c:v>
                </c:pt>
                <c:pt idx="80">
                  <c:v>1.8692817861854922</c:v>
                </c:pt>
                <c:pt idx="81">
                  <c:v>2.1123488670373183</c:v>
                </c:pt>
                <c:pt idx="82">
                  <c:v>2.1727747020253627</c:v>
                </c:pt>
                <c:pt idx="83">
                  <c:v>1.9728066814272416</c:v>
                </c:pt>
                <c:pt idx="84">
                  <c:v>2.1800799516630751</c:v>
                </c:pt>
                <c:pt idx="85">
                  <c:v>2.4783523187856469</c:v>
                </c:pt>
                <c:pt idx="86">
                  <c:v>2.0316058646239838</c:v>
                </c:pt>
                <c:pt idx="87">
                  <c:v>2.0085355302491066</c:v>
                </c:pt>
                <c:pt idx="88">
                  <c:v>2.3369509179526475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4D-42FD-BEA1-711622540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Normalised0.75x10!$H$1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Normalised0.75x10!$A$2:$A$13</c:f>
              <c:numCache>
                <c:formatCode>General</c:formatCode>
                <c:ptCount val="1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</c:numCache>
            </c:numRef>
          </c:xVal>
          <c:yVal>
            <c:numRef>
              <c:f>Normalised0.75x10!$H$2:$H$13</c:f>
              <c:numCache>
                <c:formatCode>General</c:formatCode>
                <c:ptCount val="12"/>
                <c:pt idx="0">
                  <c:v>0</c:v>
                </c:pt>
                <c:pt idx="1">
                  <c:v>3.263999951817418E-2</c:v>
                </c:pt>
                <c:pt idx="2">
                  <c:v>4.119209146328235E-2</c:v>
                </c:pt>
                <c:pt idx="3">
                  <c:v>7.1661204797744404E-2</c:v>
                </c:pt>
                <c:pt idx="4">
                  <c:v>9.4841856535069061E-2</c:v>
                </c:pt>
                <c:pt idx="5">
                  <c:v>0.14292989833205083</c:v>
                </c:pt>
                <c:pt idx="6">
                  <c:v>0.14571248819553567</c:v>
                </c:pt>
                <c:pt idx="7">
                  <c:v>0.17877735489313634</c:v>
                </c:pt>
                <c:pt idx="8">
                  <c:v>0.19152875574142761</c:v>
                </c:pt>
                <c:pt idx="9">
                  <c:v>0.23450124526691724</c:v>
                </c:pt>
                <c:pt idx="10">
                  <c:v>0.23868389444160584</c:v>
                </c:pt>
                <c:pt idx="11">
                  <c:v>0.27860652778895084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AACBA6-50DB-4190-B07B-8AD032AB8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8957CA-6B3E-4A81-B2EE-4B5241E3F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752"/>
  <sheetViews>
    <sheetView zoomScale="78" workbookViewId="0">
      <selection activeCell="K9" sqref="K9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8.75</v>
      </c>
      <c r="K2" s="17">
        <f>(D2-(F2*0.5))</f>
        <v>7.5</v>
      </c>
      <c r="L2" s="17">
        <f>(D2-(F2*0.75))</f>
        <v>6.25</v>
      </c>
      <c r="M2" s="17">
        <f>(D2-(F2*0.9))</f>
        <v>5.5</v>
      </c>
      <c r="T2" s="8"/>
      <c r="U2" s="5"/>
    </row>
    <row r="3" spans="1:21" ht="15" customHeight="1" x14ac:dyDescent="0.3">
      <c r="A3" s="2">
        <v>120</v>
      </c>
      <c r="B3">
        <v>-3.8411937301470528E-3</v>
      </c>
      <c r="C3" s="15">
        <f t="shared" ref="C3:C66" si="0">B3/$J$27</f>
        <v>-5.1215916401960706E-3</v>
      </c>
      <c r="D3" s="15">
        <f t="shared" ref="D3:D66" si="1">$J$28</f>
        <v>10</v>
      </c>
      <c r="E3" s="2">
        <f>D3-(F3*C3)</f>
        <v>10.025607958200981</v>
      </c>
      <c r="F3" s="2">
        <v>5</v>
      </c>
      <c r="G3" s="2">
        <f>F3-(F3*C3)</f>
        <v>5.0256079582009807</v>
      </c>
      <c r="H3" s="2">
        <f>LN((F3*E3)/(D3*G3))</f>
        <v>-2.5509983300249402E-3</v>
      </c>
      <c r="I3" s="9" t="s">
        <v>7</v>
      </c>
      <c r="J3" s="18">
        <f>5.49*10^-6</f>
        <v>5.49E-6</v>
      </c>
      <c r="K3" s="18">
        <f>5.34*10^-6</f>
        <v>5.3399999999999997E-6</v>
      </c>
      <c r="L3" s="18">
        <f>5.43*10^-6</f>
        <v>5.4299999999999997E-6</v>
      </c>
      <c r="M3" s="18" t="s">
        <v>16</v>
      </c>
    </row>
    <row r="4" spans="1:21" x14ac:dyDescent="0.3">
      <c r="A4" s="2">
        <v>320</v>
      </c>
      <c r="B4">
        <v>-2.3843899024368902E-3</v>
      </c>
      <c r="C4" s="15">
        <f t="shared" si="0"/>
        <v>-3.1791865365825202E-3</v>
      </c>
      <c r="D4" s="15">
        <f t="shared" si="1"/>
        <v>10</v>
      </c>
      <c r="E4" s="2">
        <f t="shared" ref="E4:E67" si="2">D4-(F4*C4)</f>
        <v>10.015895932682913</v>
      </c>
      <c r="F4" s="2">
        <v>5</v>
      </c>
      <c r="G4" s="2">
        <f t="shared" ref="G4:G67" si="3">F4-(F4*C4)</f>
        <v>5.0158959326829127</v>
      </c>
      <c r="H4" s="2">
        <f t="shared" ref="H4:H67" si="4">LN((F4*E4)/(D4*G4))</f>
        <v>-1.5858124063284321E-3</v>
      </c>
      <c r="I4" s="10" t="s">
        <v>9</v>
      </c>
      <c r="J4" s="11">
        <f>J3/((D2*10^-9)-(F2*10^-9))</f>
        <v>1098</v>
      </c>
      <c r="K4" s="11">
        <f>K3/((D2*10^-9)-(F2*10^-9))</f>
        <v>1068</v>
      </c>
      <c r="L4" s="11">
        <f>L3/((D2*10^-9)-(F2*10^-9))</f>
        <v>1086</v>
      </c>
      <c r="M4" s="11" t="s">
        <v>16</v>
      </c>
    </row>
    <row r="5" spans="1:21" x14ac:dyDescent="0.3">
      <c r="A5" s="2">
        <v>520</v>
      </c>
      <c r="B5">
        <v>-2.9783212039558114E-3</v>
      </c>
      <c r="C5" s="15">
        <f t="shared" si="0"/>
        <v>-3.9710949386077485E-3</v>
      </c>
      <c r="D5" s="15">
        <f t="shared" si="1"/>
        <v>10</v>
      </c>
      <c r="E5" s="2">
        <f t="shared" si="2"/>
        <v>10.019855474693038</v>
      </c>
      <c r="F5" s="2">
        <v>5</v>
      </c>
      <c r="G5" s="2">
        <f t="shared" si="3"/>
        <v>5.0198554746930384</v>
      </c>
      <c r="H5" s="2">
        <f t="shared" si="4"/>
        <v>-1.9796520779938251E-3</v>
      </c>
    </row>
    <row r="6" spans="1:21" x14ac:dyDescent="0.3">
      <c r="A6" s="2">
        <v>720</v>
      </c>
      <c r="B6">
        <v>-1.6692817621489327E-2</v>
      </c>
      <c r="C6" s="15">
        <f t="shared" si="0"/>
        <v>-2.2257090161985769E-2</v>
      </c>
      <c r="D6" s="15">
        <f t="shared" si="1"/>
        <v>10</v>
      </c>
      <c r="E6" s="2">
        <f t="shared" si="2"/>
        <v>10.111285450809929</v>
      </c>
      <c r="F6" s="2">
        <v>5</v>
      </c>
      <c r="G6" s="2">
        <f t="shared" si="3"/>
        <v>5.1112854508099286</v>
      </c>
      <c r="H6" s="2">
        <f t="shared" si="4"/>
        <v>-1.0945937652385617E-2</v>
      </c>
      <c r="I6" s="12" t="s">
        <v>5</v>
      </c>
      <c r="J6" s="13">
        <f>AVERAGE(J4:M4)</f>
        <v>1084</v>
      </c>
      <c r="K6" s="6" t="s">
        <v>6</v>
      </c>
    </row>
    <row r="7" spans="1:21" x14ac:dyDescent="0.3">
      <c r="A7" s="2">
        <v>920</v>
      </c>
      <c r="B7">
        <v>-2.6661846445840296E-3</v>
      </c>
      <c r="C7" s="15">
        <f t="shared" si="0"/>
        <v>-3.5549128594453729E-3</v>
      </c>
      <c r="D7" s="15">
        <f t="shared" si="1"/>
        <v>10</v>
      </c>
      <c r="E7" s="2">
        <f t="shared" si="2"/>
        <v>10.017774564297227</v>
      </c>
      <c r="F7" s="2">
        <v>5</v>
      </c>
      <c r="G7" s="2">
        <f t="shared" si="3"/>
        <v>5.0177745642972269</v>
      </c>
      <c r="H7" s="2">
        <f t="shared" si="4"/>
        <v>-1.7727304684509821E-3</v>
      </c>
    </row>
    <row r="8" spans="1:21" x14ac:dyDescent="0.3">
      <c r="A8" s="2">
        <v>1120</v>
      </c>
      <c r="B8">
        <v>3.440062526338849E-3</v>
      </c>
      <c r="C8" s="15">
        <f t="shared" si="0"/>
        <v>4.5867500351184651E-3</v>
      </c>
      <c r="D8" s="15">
        <f t="shared" si="1"/>
        <v>10</v>
      </c>
      <c r="E8" s="2">
        <f t="shared" si="2"/>
        <v>9.9770662498244072</v>
      </c>
      <c r="F8" s="2">
        <v>5</v>
      </c>
      <c r="G8" s="2">
        <f t="shared" si="3"/>
        <v>4.977066249824408</v>
      </c>
      <c r="H8" s="2">
        <f t="shared" si="4"/>
        <v>2.3012926201966383E-3</v>
      </c>
    </row>
    <row r="9" spans="1:21" x14ac:dyDescent="0.3">
      <c r="A9" s="2">
        <v>1320</v>
      </c>
      <c r="B9">
        <v>1.1420570069436451E-2</v>
      </c>
      <c r="C9" s="15">
        <f t="shared" si="0"/>
        <v>1.5227426759248602E-2</v>
      </c>
      <c r="D9" s="15">
        <f t="shared" si="1"/>
        <v>10</v>
      </c>
      <c r="E9" s="2">
        <f t="shared" si="2"/>
        <v>9.9238628662037573</v>
      </c>
      <c r="F9" s="2">
        <v>5</v>
      </c>
      <c r="G9" s="2">
        <f t="shared" si="3"/>
        <v>4.9238628662037573</v>
      </c>
      <c r="H9" s="2">
        <f t="shared" si="4"/>
        <v>7.7017089207594164E-3</v>
      </c>
    </row>
    <row r="10" spans="1:21" x14ac:dyDescent="0.3">
      <c r="A10" s="2">
        <v>1520</v>
      </c>
      <c r="B10">
        <v>-7.5744564242004363E-3</v>
      </c>
      <c r="C10" s="15">
        <f t="shared" si="0"/>
        <v>-1.0099275232267248E-2</v>
      </c>
      <c r="D10" s="15">
        <f t="shared" si="1"/>
        <v>10</v>
      </c>
      <c r="E10" s="2">
        <f t="shared" si="2"/>
        <v>10.050496376161336</v>
      </c>
      <c r="F10" s="2">
        <v>5</v>
      </c>
      <c r="G10" s="2">
        <f t="shared" si="3"/>
        <v>5.0504963761613366</v>
      </c>
      <c r="H10" s="2">
        <f t="shared" si="4"/>
        <v>-5.0116873777913346E-3</v>
      </c>
    </row>
    <row r="11" spans="1:21" x14ac:dyDescent="0.3">
      <c r="A11" s="2">
        <v>1720</v>
      </c>
      <c r="B11">
        <v>3.6400757565581815E-3</v>
      </c>
      <c r="C11" s="15">
        <f t="shared" si="0"/>
        <v>4.8534343420775757E-3</v>
      </c>
      <c r="D11" s="15">
        <f t="shared" si="1"/>
        <v>10</v>
      </c>
      <c r="E11" s="2">
        <f t="shared" si="2"/>
        <v>9.9757328282896118</v>
      </c>
      <c r="F11" s="2">
        <v>5</v>
      </c>
      <c r="G11" s="2">
        <f t="shared" si="3"/>
        <v>4.9757328282896118</v>
      </c>
      <c r="H11" s="2">
        <f t="shared" si="4"/>
        <v>2.4355840812269854E-3</v>
      </c>
    </row>
    <row r="12" spans="1:21" x14ac:dyDescent="0.3">
      <c r="A12" s="2">
        <v>1920</v>
      </c>
      <c r="B12">
        <v>1.1747483708533643E-2</v>
      </c>
      <c r="C12" s="15">
        <f t="shared" si="0"/>
        <v>1.566331161137819E-2</v>
      </c>
      <c r="D12" s="15">
        <f t="shared" si="1"/>
        <v>10</v>
      </c>
      <c r="E12" s="2">
        <f t="shared" si="2"/>
        <v>9.9216834419431095</v>
      </c>
      <c r="F12" s="2">
        <v>5</v>
      </c>
      <c r="G12" s="2">
        <f t="shared" si="3"/>
        <v>4.9216834419431095</v>
      </c>
      <c r="H12" s="2">
        <f t="shared" si="4"/>
        <v>7.9247931715190467E-3</v>
      </c>
    </row>
    <row r="13" spans="1:21" x14ac:dyDescent="0.3">
      <c r="A13" s="2">
        <v>2120</v>
      </c>
      <c r="B13">
        <v>1.4345024715491329E-2</v>
      </c>
      <c r="C13" s="15">
        <f t="shared" si="0"/>
        <v>1.9126699620655104E-2</v>
      </c>
      <c r="D13" s="15">
        <f t="shared" si="1"/>
        <v>10</v>
      </c>
      <c r="E13" s="2">
        <f t="shared" si="2"/>
        <v>9.9043665018967246</v>
      </c>
      <c r="F13" s="2">
        <v>5</v>
      </c>
      <c r="G13" s="2">
        <f t="shared" si="3"/>
        <v>4.9043665018967246</v>
      </c>
      <c r="H13" s="2">
        <f t="shared" si="4"/>
        <v>9.7026090011099412E-3</v>
      </c>
    </row>
    <row r="14" spans="1:21" x14ac:dyDescent="0.3">
      <c r="A14" s="2">
        <v>2320</v>
      </c>
      <c r="B14">
        <v>1.4284074128327044E-2</v>
      </c>
      <c r="C14" s="15">
        <f t="shared" si="0"/>
        <v>1.9045432171102727E-2</v>
      </c>
      <c r="D14" s="15">
        <f t="shared" si="1"/>
        <v>10</v>
      </c>
      <c r="E14" s="2">
        <f t="shared" si="2"/>
        <v>9.9047728391444867</v>
      </c>
      <c r="F14" s="2">
        <v>5</v>
      </c>
      <c r="G14" s="2">
        <f t="shared" si="3"/>
        <v>4.9047728391444867</v>
      </c>
      <c r="H14" s="2">
        <f t="shared" si="4"/>
        <v>9.660785525562059E-3</v>
      </c>
    </row>
    <row r="15" spans="1:21" x14ac:dyDescent="0.3">
      <c r="A15" s="2">
        <v>2520</v>
      </c>
      <c r="B15">
        <v>5.7572807365473136E-3</v>
      </c>
      <c r="C15" s="15">
        <f t="shared" si="0"/>
        <v>7.6763743153964179E-3</v>
      </c>
      <c r="D15" s="15">
        <f t="shared" si="1"/>
        <v>10</v>
      </c>
      <c r="E15" s="2">
        <f t="shared" si="2"/>
        <v>9.9616181284230176</v>
      </c>
      <c r="F15" s="2">
        <v>5</v>
      </c>
      <c r="G15" s="2">
        <f t="shared" si="3"/>
        <v>4.9616181284230176</v>
      </c>
      <c r="H15" s="2">
        <f t="shared" si="4"/>
        <v>3.8604174312610513E-3</v>
      </c>
    </row>
    <row r="16" spans="1:21" x14ac:dyDescent="0.3">
      <c r="A16" s="2">
        <v>2720</v>
      </c>
      <c r="B16">
        <v>2.0627049571778786E-2</v>
      </c>
      <c r="C16" s="15">
        <f t="shared" si="0"/>
        <v>2.7502732762371713E-2</v>
      </c>
      <c r="D16" s="15">
        <f t="shared" si="1"/>
        <v>10</v>
      </c>
      <c r="E16" s="2">
        <f t="shared" si="2"/>
        <v>9.862486336188141</v>
      </c>
      <c r="F16" s="2">
        <v>5</v>
      </c>
      <c r="G16" s="2">
        <f t="shared" si="3"/>
        <v>4.8624863361881419</v>
      </c>
      <c r="H16" s="2">
        <f t="shared" si="4"/>
        <v>1.4041221278039384E-2</v>
      </c>
    </row>
    <row r="17" spans="1:11" x14ac:dyDescent="0.3">
      <c r="A17" s="2">
        <v>2920</v>
      </c>
      <c r="B17">
        <v>4.3499175653618286E-3</v>
      </c>
      <c r="C17" s="15">
        <f t="shared" si="0"/>
        <v>5.799890087149105E-3</v>
      </c>
      <c r="D17" s="15">
        <f t="shared" si="1"/>
        <v>10</v>
      </c>
      <c r="E17" s="2">
        <f t="shared" si="2"/>
        <v>9.9710005495642537</v>
      </c>
      <c r="F17" s="2">
        <v>5</v>
      </c>
      <c r="G17" s="2">
        <f t="shared" si="3"/>
        <v>4.9710005495642546</v>
      </c>
      <c r="H17" s="2">
        <f t="shared" si="4"/>
        <v>2.9126167363776544E-3</v>
      </c>
    </row>
    <row r="18" spans="1:11" x14ac:dyDescent="0.3">
      <c r="A18" s="2">
        <v>3120</v>
      </c>
      <c r="B18">
        <v>2.3219464280145936E-2</v>
      </c>
      <c r="C18" s="15">
        <f t="shared" si="0"/>
        <v>3.095928570686125E-2</v>
      </c>
      <c r="D18" s="15">
        <f t="shared" si="1"/>
        <v>10</v>
      </c>
      <c r="E18" s="2">
        <f t="shared" si="2"/>
        <v>9.845203571465694</v>
      </c>
      <c r="F18" s="2">
        <v>5</v>
      </c>
      <c r="G18" s="2">
        <f t="shared" si="3"/>
        <v>4.845203571465694</v>
      </c>
      <c r="H18" s="2">
        <f t="shared" si="4"/>
        <v>1.5847947693077784E-2</v>
      </c>
    </row>
    <row r="19" spans="1:11" x14ac:dyDescent="0.3">
      <c r="A19" s="2">
        <v>3320</v>
      </c>
      <c r="B19">
        <v>1.4380638277233489E-2</v>
      </c>
      <c r="C19" s="15">
        <f t="shared" si="0"/>
        <v>1.9174184369644652E-2</v>
      </c>
      <c r="D19" s="15">
        <f t="shared" si="1"/>
        <v>10</v>
      </c>
      <c r="E19" s="2">
        <f t="shared" si="2"/>
        <v>9.9041290781517759</v>
      </c>
      <c r="F19" s="2">
        <v>5</v>
      </c>
      <c r="G19" s="2">
        <f t="shared" si="3"/>
        <v>4.9041290781517768</v>
      </c>
      <c r="H19" s="2">
        <f t="shared" si="4"/>
        <v>9.7270489477371668E-3</v>
      </c>
    </row>
    <row r="20" spans="1:11" x14ac:dyDescent="0.3">
      <c r="A20" s="2">
        <v>3520</v>
      </c>
      <c r="B20">
        <v>3.3436286815507227E-2</v>
      </c>
      <c r="C20" s="15">
        <f t="shared" si="0"/>
        <v>4.4581715754009633E-2</v>
      </c>
      <c r="D20" s="15">
        <f t="shared" si="1"/>
        <v>10</v>
      </c>
      <c r="E20" s="2">
        <f t="shared" si="2"/>
        <v>9.7770914212299527</v>
      </c>
      <c r="F20" s="2">
        <v>5</v>
      </c>
      <c r="G20" s="2">
        <f t="shared" si="3"/>
        <v>4.7770914212299518</v>
      </c>
      <c r="H20" s="2">
        <f t="shared" si="4"/>
        <v>2.3062986546000402E-2</v>
      </c>
    </row>
    <row r="21" spans="1:11" x14ac:dyDescent="0.3">
      <c r="A21" s="2">
        <v>3720</v>
      </c>
      <c r="B21">
        <v>2.3357244420302587E-2</v>
      </c>
      <c r="C21" s="15">
        <f t="shared" si="0"/>
        <v>3.1142992560403451E-2</v>
      </c>
      <c r="D21" s="15">
        <f t="shared" si="1"/>
        <v>10</v>
      </c>
      <c r="E21" s="2">
        <f t="shared" si="2"/>
        <v>9.8442850371979826</v>
      </c>
      <c r="F21" s="2">
        <v>5</v>
      </c>
      <c r="G21" s="2">
        <f t="shared" si="3"/>
        <v>4.8442850371979826</v>
      </c>
      <c r="H21" s="2">
        <f t="shared" si="4"/>
        <v>1.5944239662254795E-2</v>
      </c>
    </row>
    <row r="22" spans="1:11" x14ac:dyDescent="0.3">
      <c r="A22" s="2">
        <v>3920</v>
      </c>
      <c r="B22">
        <v>2.1199778955770687E-2</v>
      </c>
      <c r="C22" s="15">
        <f t="shared" si="0"/>
        <v>2.8266371941027584E-2</v>
      </c>
      <c r="D22" s="15">
        <f t="shared" si="1"/>
        <v>10</v>
      </c>
      <c r="E22" s="2">
        <f t="shared" si="2"/>
        <v>9.8586681402948617</v>
      </c>
      <c r="F22" s="2">
        <v>5</v>
      </c>
      <c r="G22" s="2">
        <f t="shared" si="3"/>
        <v>4.8586681402948617</v>
      </c>
      <c r="H22" s="2">
        <f t="shared" si="4"/>
        <v>1.4439546733335487E-2</v>
      </c>
    </row>
    <row r="23" spans="1:11" x14ac:dyDescent="0.3">
      <c r="A23" s="2">
        <v>4120</v>
      </c>
      <c r="B23">
        <v>2.6307725278048723E-2</v>
      </c>
      <c r="C23" s="15">
        <f t="shared" si="0"/>
        <v>3.50769670373983E-2</v>
      </c>
      <c r="D23" s="15">
        <f t="shared" si="1"/>
        <v>10</v>
      </c>
      <c r="E23" s="2">
        <f t="shared" si="2"/>
        <v>9.8246151648130091</v>
      </c>
      <c r="F23" s="2">
        <v>5</v>
      </c>
      <c r="G23" s="2">
        <f t="shared" si="3"/>
        <v>4.8246151648130082</v>
      </c>
      <c r="H23" s="2">
        <f t="shared" si="4"/>
        <v>1.8012834430393868E-2</v>
      </c>
    </row>
    <row r="24" spans="1:11" x14ac:dyDescent="0.3">
      <c r="A24" s="2">
        <v>4320</v>
      </c>
      <c r="B24">
        <v>2.7153931867883039E-2</v>
      </c>
      <c r="C24" s="15">
        <f t="shared" si="0"/>
        <v>3.6205242490510721E-2</v>
      </c>
      <c r="D24" s="15">
        <f t="shared" si="1"/>
        <v>10</v>
      </c>
      <c r="E24" s="2">
        <f t="shared" si="2"/>
        <v>9.8189737875474457</v>
      </c>
      <c r="F24" s="2">
        <v>5</v>
      </c>
      <c r="G24" s="2">
        <f t="shared" si="3"/>
        <v>4.8189737875474465</v>
      </c>
      <c r="H24" s="2">
        <f t="shared" si="4"/>
        <v>1.8608435812542047E-2</v>
      </c>
    </row>
    <row r="25" spans="1:11" x14ac:dyDescent="0.3">
      <c r="A25" s="2">
        <v>4520</v>
      </c>
      <c r="B25">
        <v>3.1903135877006314E-2</v>
      </c>
      <c r="C25" s="15">
        <f t="shared" si="0"/>
        <v>4.2537514502675088E-2</v>
      </c>
      <c r="D25" s="15">
        <f t="shared" si="1"/>
        <v>10</v>
      </c>
      <c r="E25" s="2">
        <f t="shared" si="2"/>
        <v>9.7873124274866239</v>
      </c>
      <c r="F25" s="2">
        <v>5</v>
      </c>
      <c r="G25" s="2">
        <f t="shared" si="3"/>
        <v>4.7873124274866248</v>
      </c>
      <c r="H25" s="2">
        <f t="shared" si="4"/>
        <v>2.1970541974474286E-2</v>
      </c>
    </row>
    <row r="26" spans="1:11" x14ac:dyDescent="0.3">
      <c r="A26" s="2">
        <v>4720</v>
      </c>
      <c r="B26">
        <v>1.1159139749667811E-2</v>
      </c>
      <c r="C26" s="15">
        <f t="shared" si="0"/>
        <v>1.4878852999557081E-2</v>
      </c>
      <c r="D26" s="15">
        <f t="shared" si="1"/>
        <v>10</v>
      </c>
      <c r="E26" s="2">
        <f t="shared" si="2"/>
        <v>9.9256057350022147</v>
      </c>
      <c r="F26" s="2">
        <v>5</v>
      </c>
      <c r="G26" s="2">
        <f t="shared" si="3"/>
        <v>4.9256057350022147</v>
      </c>
      <c r="H26" s="2">
        <f t="shared" si="4"/>
        <v>7.523416445665421E-3</v>
      </c>
    </row>
    <row r="27" spans="1:11" x14ac:dyDescent="0.3">
      <c r="A27" s="2">
        <v>4920</v>
      </c>
      <c r="B27">
        <v>2.8803735275148925E-2</v>
      </c>
      <c r="C27" s="15">
        <f t="shared" si="0"/>
        <v>3.8404980366865231E-2</v>
      </c>
      <c r="D27" s="15">
        <f t="shared" si="1"/>
        <v>10</v>
      </c>
      <c r="E27" s="2">
        <f t="shared" si="2"/>
        <v>9.8079750981656737</v>
      </c>
      <c r="F27" s="2">
        <v>5</v>
      </c>
      <c r="G27" s="2">
        <f t="shared" si="3"/>
        <v>4.8079750981656737</v>
      </c>
      <c r="H27" s="2">
        <f t="shared" si="4"/>
        <v>1.977264173035486E-2</v>
      </c>
      <c r="I27" s="14" t="s">
        <v>11</v>
      </c>
      <c r="J27" s="16">
        <v>0.75</v>
      </c>
    </row>
    <row r="28" spans="1:11" x14ac:dyDescent="0.3">
      <c r="A28" s="2">
        <v>5120</v>
      </c>
      <c r="B28">
        <v>3.5132070752115406E-2</v>
      </c>
      <c r="C28" s="15">
        <f t="shared" si="0"/>
        <v>4.6842761002820539E-2</v>
      </c>
      <c r="D28" s="15">
        <f t="shared" si="1"/>
        <v>10</v>
      </c>
      <c r="E28" s="2">
        <f t="shared" si="2"/>
        <v>9.765786194985898</v>
      </c>
      <c r="F28" s="2">
        <v>5</v>
      </c>
      <c r="G28" s="2">
        <f t="shared" si="3"/>
        <v>4.7657861949858971</v>
      </c>
      <c r="H28" s="2">
        <f t="shared" si="4"/>
        <v>2.4275374849777317E-2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2.9591790953897822E-2</v>
      </c>
      <c r="C29" s="15">
        <f t="shared" si="0"/>
        <v>3.945572127186376E-2</v>
      </c>
      <c r="D29" s="15">
        <f t="shared" si="1"/>
        <v>10</v>
      </c>
      <c r="E29" s="2">
        <f t="shared" si="2"/>
        <v>9.802721393640681</v>
      </c>
      <c r="F29" s="2">
        <v>5</v>
      </c>
      <c r="G29" s="2">
        <f t="shared" si="3"/>
        <v>4.802721393640681</v>
      </c>
      <c r="H29" s="2">
        <f t="shared" si="4"/>
        <v>2.0330145532676158E-2</v>
      </c>
    </row>
    <row r="30" spans="1:11" x14ac:dyDescent="0.3">
      <c r="A30" s="2">
        <v>5520</v>
      </c>
      <c r="B30">
        <v>5.1195659757133534E-2</v>
      </c>
      <c r="C30" s="15">
        <f t="shared" si="0"/>
        <v>6.8260879676178041E-2</v>
      </c>
      <c r="D30" s="15">
        <f t="shared" si="1"/>
        <v>10</v>
      </c>
      <c r="E30" s="2">
        <f t="shared" si="2"/>
        <v>9.6586956016191099</v>
      </c>
      <c r="F30" s="2">
        <v>5</v>
      </c>
      <c r="G30" s="2">
        <f t="shared" si="3"/>
        <v>4.6586956016191099</v>
      </c>
      <c r="H30" s="2">
        <f t="shared" si="4"/>
        <v>3.5975932519970562E-2</v>
      </c>
    </row>
    <row r="31" spans="1:11" x14ac:dyDescent="0.3">
      <c r="A31" s="2">
        <v>5720</v>
      </c>
      <c r="B31">
        <v>5.0683131245505719E-2</v>
      </c>
      <c r="C31" s="15">
        <f t="shared" si="0"/>
        <v>6.7577508327340954E-2</v>
      </c>
      <c r="D31" s="15">
        <f t="shared" si="1"/>
        <v>10</v>
      </c>
      <c r="E31" s="2">
        <f t="shared" si="2"/>
        <v>9.6621124583632945</v>
      </c>
      <c r="F31" s="2">
        <v>5</v>
      </c>
      <c r="G31" s="2">
        <f t="shared" si="3"/>
        <v>4.6621124583632954</v>
      </c>
      <c r="H31" s="2">
        <f t="shared" si="4"/>
        <v>3.5596462081592541E-2</v>
      </c>
    </row>
    <row r="32" spans="1:11" x14ac:dyDescent="0.3">
      <c r="A32" s="2">
        <v>5920</v>
      </c>
      <c r="B32">
        <v>4.1669840472509351E-2</v>
      </c>
      <c r="C32" s="15">
        <f t="shared" si="0"/>
        <v>5.5559787296679132E-2</v>
      </c>
      <c r="D32" s="15">
        <f t="shared" si="1"/>
        <v>10</v>
      </c>
      <c r="E32" s="2">
        <f t="shared" si="2"/>
        <v>9.7222010635166036</v>
      </c>
      <c r="F32" s="2">
        <v>5</v>
      </c>
      <c r="G32" s="2">
        <f t="shared" si="3"/>
        <v>4.7222010635166045</v>
      </c>
      <c r="H32" s="2">
        <f t="shared" si="4"/>
        <v>2.8989841223987966E-2</v>
      </c>
    </row>
    <row r="33" spans="1:8" x14ac:dyDescent="0.3">
      <c r="A33" s="2">
        <v>6120</v>
      </c>
      <c r="B33">
        <v>4.0705903319594082E-2</v>
      </c>
      <c r="C33" s="15">
        <f t="shared" si="0"/>
        <v>5.4274537759458778E-2</v>
      </c>
      <c r="D33" s="15">
        <f t="shared" si="1"/>
        <v>10</v>
      </c>
      <c r="E33" s="2">
        <f t="shared" si="2"/>
        <v>9.7286273112027057</v>
      </c>
      <c r="F33" s="2">
        <v>5</v>
      </c>
      <c r="G33" s="2">
        <f t="shared" si="3"/>
        <v>4.7286273112027057</v>
      </c>
      <c r="H33" s="2">
        <f t="shared" si="4"/>
        <v>2.8290676363206906E-2</v>
      </c>
    </row>
    <row r="34" spans="1:8" x14ac:dyDescent="0.3">
      <c r="A34" s="2">
        <v>6320</v>
      </c>
      <c r="B34">
        <v>4.7666285594462551E-2</v>
      </c>
      <c r="C34" s="15">
        <f t="shared" si="0"/>
        <v>6.3555047459283406E-2</v>
      </c>
      <c r="D34" s="15">
        <f t="shared" si="1"/>
        <v>10</v>
      </c>
      <c r="E34" s="2">
        <f t="shared" si="2"/>
        <v>9.6822247627035836</v>
      </c>
      <c r="F34" s="2">
        <v>5</v>
      </c>
      <c r="G34" s="2">
        <f t="shared" si="3"/>
        <v>4.6822247627035827</v>
      </c>
      <c r="H34" s="2">
        <f t="shared" si="4"/>
        <v>3.3371151559344385E-2</v>
      </c>
    </row>
    <row r="35" spans="1:8" x14ac:dyDescent="0.3">
      <c r="A35" s="2">
        <v>6520</v>
      </c>
      <c r="B35">
        <v>5.0053607303084245E-2</v>
      </c>
      <c r="C35" s="15">
        <f t="shared" si="0"/>
        <v>6.6738143070778994E-2</v>
      </c>
      <c r="D35" s="15">
        <f t="shared" si="1"/>
        <v>10</v>
      </c>
      <c r="E35" s="2">
        <f t="shared" si="2"/>
        <v>9.6663092846461058</v>
      </c>
      <c r="F35" s="2">
        <v>5</v>
      </c>
      <c r="G35" s="2">
        <f t="shared" si="3"/>
        <v>4.6663092846461049</v>
      </c>
      <c r="H35" s="2">
        <f t="shared" si="4"/>
        <v>3.5130933368080632E-2</v>
      </c>
    </row>
    <row r="36" spans="1:8" x14ac:dyDescent="0.3">
      <c r="A36" s="2">
        <v>6720</v>
      </c>
      <c r="B36">
        <v>4.8706929973840685E-2</v>
      </c>
      <c r="C36" s="15">
        <f t="shared" si="0"/>
        <v>6.4942573298454251E-2</v>
      </c>
      <c r="D36" s="15">
        <f t="shared" si="1"/>
        <v>10</v>
      </c>
      <c r="E36" s="2">
        <f t="shared" si="2"/>
        <v>9.6752871335077284</v>
      </c>
      <c r="F36" s="2">
        <v>5</v>
      </c>
      <c r="G36" s="2">
        <f t="shared" si="3"/>
        <v>4.6752871335077284</v>
      </c>
      <c r="H36" s="2">
        <f t="shared" si="4"/>
        <v>3.4137156010736872E-2</v>
      </c>
    </row>
    <row r="37" spans="1:8" x14ac:dyDescent="0.3">
      <c r="A37" s="2">
        <v>6920</v>
      </c>
      <c r="B37">
        <v>5.6252742430890748E-2</v>
      </c>
      <c r="C37" s="15">
        <f t="shared" si="0"/>
        <v>7.5003656574521002E-2</v>
      </c>
      <c r="D37" s="15">
        <f t="shared" si="1"/>
        <v>10</v>
      </c>
      <c r="E37" s="2">
        <f t="shared" si="2"/>
        <v>9.6249817171273957</v>
      </c>
      <c r="F37" s="2">
        <v>5</v>
      </c>
      <c r="G37" s="2">
        <f t="shared" si="3"/>
        <v>4.6249817171273948</v>
      </c>
      <c r="H37" s="2">
        <f t="shared" si="4"/>
        <v>3.974238218982807E-2</v>
      </c>
    </row>
    <row r="38" spans="1:8" x14ac:dyDescent="0.3">
      <c r="A38" s="2">
        <v>7120</v>
      </c>
      <c r="B38">
        <v>3.4244723645669661E-2</v>
      </c>
      <c r="C38" s="15">
        <f t="shared" si="0"/>
        <v>4.5659631527559551E-2</v>
      </c>
      <c r="D38" s="15">
        <f t="shared" si="1"/>
        <v>10</v>
      </c>
      <c r="E38" s="2">
        <f t="shared" si="2"/>
        <v>9.7717018423622015</v>
      </c>
      <c r="F38" s="2">
        <v>5</v>
      </c>
      <c r="G38" s="2">
        <f t="shared" si="3"/>
        <v>4.7717018423622024</v>
      </c>
      <c r="H38" s="2">
        <f t="shared" si="4"/>
        <v>2.364043930711035E-2</v>
      </c>
    </row>
    <row r="39" spans="1:8" x14ac:dyDescent="0.3">
      <c r="A39" s="2">
        <v>7320</v>
      </c>
      <c r="B39">
        <v>4.8829358230693461E-2</v>
      </c>
      <c r="C39" s="15">
        <f t="shared" si="0"/>
        <v>6.5105810974257952E-2</v>
      </c>
      <c r="D39" s="15">
        <f t="shared" si="1"/>
        <v>10</v>
      </c>
      <c r="E39" s="2">
        <f t="shared" si="2"/>
        <v>9.6744709451287108</v>
      </c>
      <c r="F39" s="2">
        <v>5</v>
      </c>
      <c r="G39" s="2">
        <f t="shared" si="3"/>
        <v>4.6744709451287099</v>
      </c>
      <c r="H39" s="2">
        <f t="shared" si="4"/>
        <v>3.4227384667298487E-2</v>
      </c>
    </row>
    <row r="40" spans="1:8" x14ac:dyDescent="0.3">
      <c r="A40" s="2">
        <v>7520</v>
      </c>
      <c r="B40">
        <v>5.4215023005523839E-2</v>
      </c>
      <c r="C40" s="15">
        <f t="shared" si="0"/>
        <v>7.2286697340698453E-2</v>
      </c>
      <c r="D40" s="15">
        <f t="shared" si="1"/>
        <v>10</v>
      </c>
      <c r="E40" s="2">
        <f t="shared" si="2"/>
        <v>9.6385665132965084</v>
      </c>
      <c r="F40" s="2">
        <v>5</v>
      </c>
      <c r="G40" s="2">
        <f t="shared" si="3"/>
        <v>4.6385665132965075</v>
      </c>
      <c r="H40" s="2">
        <f t="shared" si="4"/>
        <v>3.8219837658942608E-2</v>
      </c>
    </row>
    <row r="41" spans="1:8" x14ac:dyDescent="0.3">
      <c r="A41" s="2">
        <v>7720</v>
      </c>
      <c r="B41">
        <v>4.8516719588672604E-2</v>
      </c>
      <c r="C41" s="15">
        <f t="shared" si="0"/>
        <v>6.4688959451563471E-2</v>
      </c>
      <c r="D41" s="15">
        <f t="shared" si="1"/>
        <v>10</v>
      </c>
      <c r="E41" s="2">
        <f t="shared" si="2"/>
        <v>9.6765552027421826</v>
      </c>
      <c r="F41" s="2">
        <v>5</v>
      </c>
      <c r="G41" s="2">
        <f t="shared" si="3"/>
        <v>4.6765552027421826</v>
      </c>
      <c r="H41" s="2">
        <f t="shared" si="4"/>
        <v>3.3997018798847013E-2</v>
      </c>
    </row>
    <row r="42" spans="1:8" x14ac:dyDescent="0.3">
      <c r="A42" s="2">
        <v>7920</v>
      </c>
      <c r="B42">
        <v>5.6942986036161096E-2</v>
      </c>
      <c r="C42" s="15">
        <f t="shared" si="0"/>
        <v>7.5923981381548128E-2</v>
      </c>
      <c r="D42" s="15">
        <f t="shared" si="1"/>
        <v>10</v>
      </c>
      <c r="E42" s="2">
        <f t="shared" si="2"/>
        <v>9.6203800930922601</v>
      </c>
      <c r="F42" s="2">
        <v>5</v>
      </c>
      <c r="G42" s="2">
        <f t="shared" si="3"/>
        <v>4.6203800930922592</v>
      </c>
      <c r="H42" s="2">
        <f t="shared" si="4"/>
        <v>4.0259621111947252E-2</v>
      </c>
    </row>
    <row r="43" spans="1:8" x14ac:dyDescent="0.3">
      <c r="A43" s="2">
        <v>8120</v>
      </c>
      <c r="B43">
        <v>6.097739871363371E-2</v>
      </c>
      <c r="C43" s="15">
        <f t="shared" si="0"/>
        <v>8.1303198284844946E-2</v>
      </c>
      <c r="D43" s="15">
        <f t="shared" si="1"/>
        <v>10</v>
      </c>
      <c r="E43" s="2">
        <f t="shared" si="2"/>
        <v>9.5934840085757749</v>
      </c>
      <c r="F43" s="2">
        <v>5</v>
      </c>
      <c r="G43" s="2">
        <f t="shared" si="3"/>
        <v>4.5934840085757749</v>
      </c>
      <c r="H43" s="2">
        <f t="shared" si="4"/>
        <v>4.32981589451907E-2</v>
      </c>
    </row>
    <row r="44" spans="1:8" x14ac:dyDescent="0.3">
      <c r="A44" s="2">
        <v>8320</v>
      </c>
      <c r="B44">
        <v>5.8335661296830855E-2</v>
      </c>
      <c r="C44" s="15">
        <f t="shared" si="0"/>
        <v>7.7780881729107812E-2</v>
      </c>
      <c r="D44" s="15">
        <f t="shared" si="1"/>
        <v>10</v>
      </c>
      <c r="E44" s="2">
        <f t="shared" si="2"/>
        <v>9.6110955913544611</v>
      </c>
      <c r="F44" s="2">
        <v>5</v>
      </c>
      <c r="G44" s="2">
        <f t="shared" si="3"/>
        <v>4.6110955913544611</v>
      </c>
      <c r="H44" s="2">
        <f t="shared" si="4"/>
        <v>4.1305557103585591E-2</v>
      </c>
    </row>
    <row r="45" spans="1:8" x14ac:dyDescent="0.3">
      <c r="A45" s="2">
        <v>8520</v>
      </c>
      <c r="B45">
        <v>6.0591398187306113E-2</v>
      </c>
      <c r="C45" s="15">
        <f t="shared" si="0"/>
        <v>8.0788530916408155E-2</v>
      </c>
      <c r="D45" s="15">
        <f t="shared" si="1"/>
        <v>10</v>
      </c>
      <c r="E45" s="2">
        <f t="shared" si="2"/>
        <v>9.5960573454179592</v>
      </c>
      <c r="F45" s="2">
        <v>5</v>
      </c>
      <c r="G45" s="2">
        <f t="shared" si="3"/>
        <v>4.5960573454179592</v>
      </c>
      <c r="H45" s="2">
        <f t="shared" si="4"/>
        <v>4.3006303217016227E-2</v>
      </c>
    </row>
    <row r="46" spans="1:8" x14ac:dyDescent="0.3">
      <c r="A46" s="2">
        <v>8720</v>
      </c>
      <c r="B46">
        <v>5.7610574394001385E-2</v>
      </c>
      <c r="C46" s="15">
        <f t="shared" si="0"/>
        <v>7.6814099192001842E-2</v>
      </c>
      <c r="D46" s="15">
        <f t="shared" si="1"/>
        <v>10</v>
      </c>
      <c r="E46" s="2">
        <f t="shared" si="2"/>
        <v>9.6159295040399915</v>
      </c>
      <c r="F46" s="2">
        <v>5</v>
      </c>
      <c r="G46" s="2">
        <f t="shared" si="3"/>
        <v>4.6159295040399906</v>
      </c>
      <c r="H46" s="2">
        <f t="shared" si="4"/>
        <v>4.0760609094595217E-2</v>
      </c>
    </row>
    <row r="47" spans="1:8" x14ac:dyDescent="0.3">
      <c r="A47" s="2">
        <v>8920</v>
      </c>
      <c r="B47">
        <v>6.0443670269993338E-2</v>
      </c>
      <c r="C47" s="15">
        <f t="shared" si="0"/>
        <v>8.0591560359991113E-2</v>
      </c>
      <c r="D47" s="15">
        <f t="shared" si="1"/>
        <v>10</v>
      </c>
      <c r="E47" s="2">
        <f t="shared" si="2"/>
        <v>9.5970421982000449</v>
      </c>
      <c r="F47" s="2">
        <v>5</v>
      </c>
      <c r="G47" s="2">
        <f t="shared" si="3"/>
        <v>4.5970421982000449</v>
      </c>
      <c r="H47" s="2">
        <f t="shared" si="4"/>
        <v>4.2894669795440876E-2</v>
      </c>
    </row>
    <row r="48" spans="1:8" x14ac:dyDescent="0.3">
      <c r="A48" s="2">
        <v>9120</v>
      </c>
      <c r="B48">
        <v>7.5618605536317871E-2</v>
      </c>
      <c r="C48" s="15">
        <f t="shared" si="0"/>
        <v>0.10082480738175716</v>
      </c>
      <c r="D48" s="15">
        <f t="shared" si="1"/>
        <v>10</v>
      </c>
      <c r="E48" s="2">
        <f t="shared" si="2"/>
        <v>9.4958759630912137</v>
      </c>
      <c r="F48" s="2">
        <v>5</v>
      </c>
      <c r="G48" s="2">
        <f t="shared" si="3"/>
        <v>4.4958759630912137</v>
      </c>
      <c r="H48" s="2">
        <f t="shared" si="4"/>
        <v>5.4549890715199598E-2</v>
      </c>
    </row>
    <row r="49" spans="1:8" x14ac:dyDescent="0.3">
      <c r="A49" s="2">
        <v>9320</v>
      </c>
      <c r="B49">
        <v>6.8711040437144336E-2</v>
      </c>
      <c r="C49" s="15">
        <f t="shared" si="0"/>
        <v>9.1614720582859119E-2</v>
      </c>
      <c r="D49" s="15">
        <f t="shared" si="1"/>
        <v>10</v>
      </c>
      <c r="E49" s="2">
        <f t="shared" si="2"/>
        <v>9.5419263970857049</v>
      </c>
      <c r="F49" s="2">
        <v>5</v>
      </c>
      <c r="G49" s="2">
        <f t="shared" si="3"/>
        <v>4.541926397085704</v>
      </c>
      <c r="H49" s="2">
        <f t="shared" si="4"/>
        <v>4.919697433599126E-2</v>
      </c>
    </row>
    <row r="50" spans="1:8" x14ac:dyDescent="0.3">
      <c r="A50" s="2">
        <v>9520</v>
      </c>
      <c r="B50">
        <v>7.6671695369275331E-2</v>
      </c>
      <c r="C50" s="15">
        <f t="shared" si="0"/>
        <v>0.10222892715903377</v>
      </c>
      <c r="D50" s="15">
        <f t="shared" si="1"/>
        <v>10</v>
      </c>
      <c r="E50" s="2">
        <f t="shared" si="2"/>
        <v>9.4888553642048308</v>
      </c>
      <c r="F50" s="2">
        <v>5</v>
      </c>
      <c r="G50" s="2">
        <f t="shared" si="3"/>
        <v>4.4888553642048308</v>
      </c>
      <c r="H50" s="2">
        <f t="shared" si="4"/>
        <v>5.5373070613003242E-2</v>
      </c>
    </row>
    <row r="51" spans="1:8" x14ac:dyDescent="0.3">
      <c r="A51" s="2">
        <v>9720</v>
      </c>
      <c r="B51">
        <v>8.1163808708817425E-2</v>
      </c>
      <c r="C51" s="15">
        <f t="shared" si="0"/>
        <v>0.10821841161175656</v>
      </c>
      <c r="D51" s="15">
        <f t="shared" si="1"/>
        <v>10</v>
      </c>
      <c r="E51" s="2">
        <f t="shared" si="2"/>
        <v>9.4589079419412165</v>
      </c>
      <c r="F51" s="2">
        <v>5</v>
      </c>
      <c r="G51" s="2">
        <f t="shared" si="3"/>
        <v>4.4589079419412174</v>
      </c>
      <c r="H51" s="2">
        <f t="shared" si="4"/>
        <v>5.8905876316247323E-2</v>
      </c>
    </row>
    <row r="52" spans="1:8" x14ac:dyDescent="0.3">
      <c r="A52" s="2">
        <v>9920</v>
      </c>
      <c r="B52">
        <v>6.4178910253629706E-2</v>
      </c>
      <c r="C52" s="15">
        <f t="shared" si="0"/>
        <v>8.5571880338172937E-2</v>
      </c>
      <c r="D52" s="15">
        <f t="shared" si="1"/>
        <v>10</v>
      </c>
      <c r="E52" s="2">
        <f t="shared" si="2"/>
        <v>9.5721405983091348</v>
      </c>
      <c r="F52" s="2">
        <v>5</v>
      </c>
      <c r="G52" s="2">
        <f t="shared" si="3"/>
        <v>4.5721405983091357</v>
      </c>
      <c r="H52" s="2">
        <f t="shared" si="4"/>
        <v>4.5728180381113481E-2</v>
      </c>
    </row>
    <row r="53" spans="1:8" x14ac:dyDescent="0.3">
      <c r="A53" s="2">
        <v>10120</v>
      </c>
      <c r="B53">
        <v>7.0763412701147457E-2</v>
      </c>
      <c r="C53" s="15">
        <f t="shared" si="0"/>
        <v>9.4351216934863272E-2</v>
      </c>
      <c r="D53" s="15">
        <f t="shared" si="1"/>
        <v>10</v>
      </c>
      <c r="E53" s="2">
        <f t="shared" si="2"/>
        <v>9.5282439153256835</v>
      </c>
      <c r="F53" s="2">
        <v>5</v>
      </c>
      <c r="G53" s="2">
        <f t="shared" si="3"/>
        <v>4.5282439153256835</v>
      </c>
      <c r="H53" s="2">
        <f t="shared" si="4"/>
        <v>5.0779043334970353E-2</v>
      </c>
    </row>
    <row r="54" spans="1:8" x14ac:dyDescent="0.3">
      <c r="A54" s="2">
        <v>10320</v>
      </c>
      <c r="B54">
        <v>7.7987109360218965E-2</v>
      </c>
      <c r="C54" s="15">
        <f t="shared" si="0"/>
        <v>0.10398281248029195</v>
      </c>
      <c r="D54" s="15">
        <f t="shared" si="1"/>
        <v>10</v>
      </c>
      <c r="E54" s="2">
        <f t="shared" si="2"/>
        <v>9.48008593759854</v>
      </c>
      <c r="F54" s="2">
        <v>5</v>
      </c>
      <c r="G54" s="2">
        <f t="shared" si="3"/>
        <v>4.48008593759854</v>
      </c>
      <c r="H54" s="2">
        <f t="shared" si="4"/>
        <v>5.6403972070836118E-2</v>
      </c>
    </row>
    <row r="55" spans="1:8" x14ac:dyDescent="0.3">
      <c r="A55" s="2">
        <v>10520</v>
      </c>
      <c r="B55">
        <v>8.1815952360490732E-2</v>
      </c>
      <c r="C55" s="15">
        <f t="shared" si="0"/>
        <v>0.1090879364806543</v>
      </c>
      <c r="D55" s="15">
        <f t="shared" si="1"/>
        <v>10</v>
      </c>
      <c r="E55" s="2">
        <f t="shared" si="2"/>
        <v>9.4545603175967283</v>
      </c>
      <c r="F55" s="2">
        <v>5</v>
      </c>
      <c r="G55" s="2">
        <f t="shared" si="3"/>
        <v>4.4545603175967283</v>
      </c>
      <c r="H55" s="2">
        <f t="shared" si="4"/>
        <v>5.9421655925284395E-2</v>
      </c>
    </row>
    <row r="56" spans="1:8" x14ac:dyDescent="0.3">
      <c r="A56" s="2">
        <v>10720</v>
      </c>
      <c r="B56">
        <v>7.6344079212602084E-2</v>
      </c>
      <c r="C56" s="15">
        <f t="shared" si="0"/>
        <v>0.10179210561680278</v>
      </c>
      <c r="D56" s="15">
        <f t="shared" si="1"/>
        <v>10</v>
      </c>
      <c r="E56" s="2">
        <f t="shared" si="2"/>
        <v>9.4910394719159861</v>
      </c>
      <c r="F56" s="2">
        <v>5</v>
      </c>
      <c r="G56" s="2">
        <f t="shared" si="3"/>
        <v>4.4910394719159861</v>
      </c>
      <c r="H56" s="2">
        <f t="shared" si="4"/>
        <v>5.5116776276183742E-2</v>
      </c>
    </row>
    <row r="57" spans="1:8" x14ac:dyDescent="0.3">
      <c r="A57" s="2">
        <v>10920</v>
      </c>
      <c r="B57">
        <v>7.1039666457339293E-2</v>
      </c>
      <c r="C57" s="15">
        <f t="shared" si="0"/>
        <v>9.4719555276452386E-2</v>
      </c>
      <c r="D57" s="15">
        <f t="shared" si="1"/>
        <v>10</v>
      </c>
      <c r="E57" s="2">
        <f t="shared" si="2"/>
        <v>9.5264022236177386</v>
      </c>
      <c r="F57" s="2">
        <v>5</v>
      </c>
      <c r="G57" s="2">
        <f t="shared" si="3"/>
        <v>4.5264022236177377</v>
      </c>
      <c r="H57" s="2">
        <f t="shared" si="4"/>
        <v>5.0992531875431568E-2</v>
      </c>
    </row>
    <row r="58" spans="1:8" x14ac:dyDescent="0.3">
      <c r="A58" s="2">
        <v>11120</v>
      </c>
      <c r="B58">
        <v>7.7308181725105576E-2</v>
      </c>
      <c r="C58" s="15">
        <f t="shared" si="0"/>
        <v>0.1030775756334741</v>
      </c>
      <c r="D58" s="15">
        <f t="shared" si="1"/>
        <v>10</v>
      </c>
      <c r="E58" s="2">
        <f t="shared" si="2"/>
        <v>9.4846121218326296</v>
      </c>
      <c r="F58" s="2">
        <v>5</v>
      </c>
      <c r="G58" s="2">
        <f t="shared" si="3"/>
        <v>4.4846121218326296</v>
      </c>
      <c r="H58" s="2">
        <f t="shared" si="4"/>
        <v>5.587151979638337E-2</v>
      </c>
    </row>
    <row r="59" spans="1:8" x14ac:dyDescent="0.3">
      <c r="A59" s="2">
        <v>11320</v>
      </c>
      <c r="B59">
        <v>8.409749980405988E-2</v>
      </c>
      <c r="C59" s="15">
        <f t="shared" si="0"/>
        <v>0.1121299997387465</v>
      </c>
      <c r="D59" s="15">
        <f t="shared" si="1"/>
        <v>10</v>
      </c>
      <c r="E59" s="2">
        <f t="shared" si="2"/>
        <v>9.4393500013062681</v>
      </c>
      <c r="F59" s="2">
        <v>5</v>
      </c>
      <c r="G59" s="2">
        <f t="shared" si="3"/>
        <v>4.4393500013062672</v>
      </c>
      <c r="H59" s="2">
        <f t="shared" si="4"/>
        <v>6.123197180798147E-2</v>
      </c>
    </row>
    <row r="60" spans="1:8" x14ac:dyDescent="0.3">
      <c r="A60" s="2">
        <v>11520</v>
      </c>
      <c r="B60">
        <v>8.4670729660777516E-2</v>
      </c>
      <c r="C60" s="15">
        <f t="shared" si="0"/>
        <v>0.11289430621437002</v>
      </c>
      <c r="D60" s="15">
        <f t="shared" si="1"/>
        <v>10</v>
      </c>
      <c r="E60" s="2">
        <f t="shared" si="2"/>
        <v>9.4355284689281493</v>
      </c>
      <c r="F60" s="2">
        <v>5</v>
      </c>
      <c r="G60" s="2">
        <f t="shared" si="3"/>
        <v>4.4355284689281502</v>
      </c>
      <c r="H60" s="2">
        <f t="shared" si="4"/>
        <v>6.1688240853271424E-2</v>
      </c>
    </row>
    <row r="61" spans="1:8" x14ac:dyDescent="0.3">
      <c r="A61" s="2">
        <v>11720</v>
      </c>
      <c r="B61">
        <v>7.710396118544284E-2</v>
      </c>
      <c r="C61" s="15">
        <f t="shared" si="0"/>
        <v>0.10280528158059045</v>
      </c>
      <c r="D61" s="15">
        <f t="shared" si="1"/>
        <v>10</v>
      </c>
      <c r="E61" s="2">
        <f t="shared" si="2"/>
        <v>9.4859735920970483</v>
      </c>
      <c r="F61" s="2">
        <v>5</v>
      </c>
      <c r="G61" s="2">
        <f t="shared" si="3"/>
        <v>4.4859735920970474</v>
      </c>
      <c r="H61" s="2">
        <f t="shared" si="4"/>
        <v>5.5711513666231033E-2</v>
      </c>
    </row>
    <row r="62" spans="1:8" x14ac:dyDescent="0.3">
      <c r="A62" s="2">
        <v>11920</v>
      </c>
      <c r="B62">
        <v>8.5571915074649813E-2</v>
      </c>
      <c r="C62" s="15">
        <f t="shared" si="0"/>
        <v>0.11409588676619975</v>
      </c>
      <c r="D62" s="15">
        <f t="shared" si="1"/>
        <v>10</v>
      </c>
      <c r="E62" s="2">
        <f t="shared" si="2"/>
        <v>9.4295205661690016</v>
      </c>
      <c r="F62" s="2">
        <v>5</v>
      </c>
      <c r="G62" s="2">
        <f t="shared" si="3"/>
        <v>4.4295205661690016</v>
      </c>
      <c r="H62" s="2">
        <f t="shared" si="4"/>
        <v>6.2406719594223115E-2</v>
      </c>
    </row>
    <row r="63" spans="1:8" x14ac:dyDescent="0.3">
      <c r="A63" s="2">
        <v>12120</v>
      </c>
      <c r="B63">
        <v>8.618117139292579E-2</v>
      </c>
      <c r="C63" s="15">
        <f t="shared" si="0"/>
        <v>0.11490822852390105</v>
      </c>
      <c r="D63" s="15">
        <f t="shared" si="1"/>
        <v>10</v>
      </c>
      <c r="E63" s="2">
        <f t="shared" si="2"/>
        <v>9.4254588573804945</v>
      </c>
      <c r="F63" s="2">
        <v>5</v>
      </c>
      <c r="G63" s="2">
        <f t="shared" si="3"/>
        <v>4.4254588573804945</v>
      </c>
      <c r="H63" s="2">
        <f t="shared" si="4"/>
        <v>6.2893267055319044E-2</v>
      </c>
    </row>
    <row r="64" spans="1:8" x14ac:dyDescent="0.3">
      <c r="A64" s="2">
        <v>12320</v>
      </c>
      <c r="B64">
        <v>8.61726667075432E-2</v>
      </c>
      <c r="C64" s="15">
        <f t="shared" si="0"/>
        <v>0.11489688894339094</v>
      </c>
      <c r="D64" s="15">
        <f t="shared" si="1"/>
        <v>10</v>
      </c>
      <c r="E64" s="2">
        <f t="shared" si="2"/>
        <v>9.4255155552830452</v>
      </c>
      <c r="F64" s="2">
        <v>5</v>
      </c>
      <c r="G64" s="2">
        <f t="shared" si="3"/>
        <v>4.4255155552830452</v>
      </c>
      <c r="H64" s="2">
        <f t="shared" si="4"/>
        <v>6.2886470762227378E-2</v>
      </c>
    </row>
    <row r="65" spans="1:8" x14ac:dyDescent="0.3">
      <c r="A65" s="2">
        <v>12520</v>
      </c>
      <c r="B65">
        <v>9.2806437755462268E-2</v>
      </c>
      <c r="C65" s="15">
        <f t="shared" si="0"/>
        <v>0.12374191700728303</v>
      </c>
      <c r="D65" s="15">
        <f t="shared" si="1"/>
        <v>10</v>
      </c>
      <c r="E65" s="2">
        <f t="shared" si="2"/>
        <v>9.3812904149635852</v>
      </c>
      <c r="F65" s="2">
        <v>5</v>
      </c>
      <c r="G65" s="2">
        <f t="shared" si="3"/>
        <v>4.3812904149635852</v>
      </c>
      <c r="H65" s="2">
        <f t="shared" si="4"/>
        <v>6.8226847601538174E-2</v>
      </c>
    </row>
    <row r="66" spans="1:8" x14ac:dyDescent="0.3">
      <c r="A66" s="2">
        <v>12720</v>
      </c>
      <c r="B66">
        <v>8.1316439291781228E-2</v>
      </c>
      <c r="C66" s="15">
        <f t="shared" si="0"/>
        <v>0.1084219190557083</v>
      </c>
      <c r="D66" s="15">
        <f t="shared" si="1"/>
        <v>10</v>
      </c>
      <c r="E66" s="2">
        <f t="shared" si="2"/>
        <v>9.4578904047214589</v>
      </c>
      <c r="F66" s="2">
        <v>5</v>
      </c>
      <c r="G66" s="2">
        <f t="shared" si="3"/>
        <v>4.4578904047214589</v>
      </c>
      <c r="H66" s="2">
        <f t="shared" si="4"/>
        <v>5.9026525315333853E-2</v>
      </c>
    </row>
    <row r="67" spans="1:8" x14ac:dyDescent="0.3">
      <c r="A67" s="2">
        <v>12920</v>
      </c>
      <c r="B67">
        <v>9.8709291392426693E-2</v>
      </c>
      <c r="C67" s="15">
        <f t="shared" ref="C67:C130" si="5">B67/$J$27</f>
        <v>0.13161238852323559</v>
      </c>
      <c r="D67" s="15">
        <f t="shared" ref="D67:D130" si="6">$J$28</f>
        <v>10</v>
      </c>
      <c r="E67" s="2">
        <f t="shared" si="2"/>
        <v>9.3419380573838211</v>
      </c>
      <c r="F67" s="2">
        <v>5</v>
      </c>
      <c r="G67" s="2">
        <f t="shared" si="3"/>
        <v>4.341938057383822</v>
      </c>
      <c r="H67" s="2">
        <f t="shared" si="4"/>
        <v>7.3045745509763838E-2</v>
      </c>
    </row>
    <row r="68" spans="1:8" x14ac:dyDescent="0.3">
      <c r="A68" s="2">
        <v>13120</v>
      </c>
      <c r="B68">
        <v>8.4411539097231342E-2</v>
      </c>
      <c r="C68" s="15">
        <f t="shared" si="5"/>
        <v>0.11254871879630846</v>
      </c>
      <c r="D68" s="15">
        <f t="shared" si="6"/>
        <v>10</v>
      </c>
      <c r="E68" s="2">
        <f t="shared" ref="E68:E131" si="7">D68-(F68*C68)</f>
        <v>9.4372564060184576</v>
      </c>
      <c r="F68" s="2">
        <v>5</v>
      </c>
      <c r="G68" s="2">
        <f t="shared" ref="G68:G131" si="8">F68-(F68*C68)</f>
        <v>4.4372564060184576</v>
      </c>
      <c r="H68" s="2">
        <f t="shared" ref="H68:H131" si="9">LN((F68*E68)/(D68*G68))</f>
        <v>6.1481863522863792E-2</v>
      </c>
    </row>
    <row r="69" spans="1:8" x14ac:dyDescent="0.3">
      <c r="A69" s="2">
        <v>13320</v>
      </c>
      <c r="B69">
        <v>0.11231243879581759</v>
      </c>
      <c r="C69" s="15">
        <f t="shared" si="5"/>
        <v>0.14974991839442345</v>
      </c>
      <c r="D69" s="15">
        <f t="shared" si="6"/>
        <v>10</v>
      </c>
      <c r="E69" s="2">
        <f t="shared" si="7"/>
        <v>9.2512504080278823</v>
      </c>
      <c r="F69" s="2">
        <v>5</v>
      </c>
      <c r="G69" s="2">
        <f t="shared" si="8"/>
        <v>4.2512504080278823</v>
      </c>
      <c r="H69" s="2">
        <f t="shared" si="9"/>
        <v>8.4398387757159979E-2</v>
      </c>
    </row>
    <row r="70" spans="1:8" x14ac:dyDescent="0.3">
      <c r="A70" s="2">
        <v>13520</v>
      </c>
      <c r="B70">
        <v>9.3331369289366806E-2</v>
      </c>
      <c r="C70" s="15">
        <f t="shared" si="5"/>
        <v>0.12444182571915574</v>
      </c>
      <c r="D70" s="15">
        <f t="shared" si="6"/>
        <v>10</v>
      </c>
      <c r="E70" s="2">
        <f t="shared" si="7"/>
        <v>9.3777908714042209</v>
      </c>
      <c r="F70" s="2">
        <v>5</v>
      </c>
      <c r="G70" s="2">
        <f t="shared" si="8"/>
        <v>4.3777908714042209</v>
      </c>
      <c r="H70" s="2">
        <f t="shared" si="9"/>
        <v>6.8652810051464397E-2</v>
      </c>
    </row>
    <row r="71" spans="1:8" x14ac:dyDescent="0.3">
      <c r="A71" s="2">
        <v>13720</v>
      </c>
      <c r="B71">
        <v>0.10970191743940666</v>
      </c>
      <c r="C71" s="15">
        <f t="shared" si="5"/>
        <v>0.14626922325254221</v>
      </c>
      <c r="D71" s="15">
        <f t="shared" si="6"/>
        <v>10</v>
      </c>
      <c r="E71" s="2">
        <f t="shared" si="7"/>
        <v>9.2686538837372883</v>
      </c>
      <c r="F71" s="2">
        <v>5</v>
      </c>
      <c r="G71" s="2">
        <f t="shared" si="8"/>
        <v>4.2686538837372892</v>
      </c>
      <c r="H71" s="2">
        <f t="shared" si="9"/>
        <v>8.2192448534533599E-2</v>
      </c>
    </row>
    <row r="72" spans="1:8" x14ac:dyDescent="0.3">
      <c r="A72" s="2">
        <v>13920</v>
      </c>
      <c r="B72">
        <v>9.6965863569279137E-2</v>
      </c>
      <c r="C72" s="15">
        <f t="shared" si="5"/>
        <v>0.12928781809237219</v>
      </c>
      <c r="D72" s="15">
        <f t="shared" si="6"/>
        <v>10</v>
      </c>
      <c r="E72" s="2">
        <f t="shared" si="7"/>
        <v>9.3535609095381389</v>
      </c>
      <c r="F72" s="2">
        <v>5</v>
      </c>
      <c r="G72" s="2">
        <f t="shared" si="8"/>
        <v>4.3535609095381389</v>
      </c>
      <c r="H72" s="2">
        <f t="shared" si="9"/>
        <v>7.1615826052889062E-2</v>
      </c>
    </row>
    <row r="73" spans="1:8" x14ac:dyDescent="0.3">
      <c r="A73" s="2">
        <v>14120</v>
      </c>
      <c r="B73">
        <v>8.633482846613065E-2</v>
      </c>
      <c r="C73" s="15">
        <f t="shared" si="5"/>
        <v>0.11511310462150753</v>
      </c>
      <c r="D73" s="15">
        <f t="shared" si="6"/>
        <v>10</v>
      </c>
      <c r="E73" s="2">
        <f t="shared" si="7"/>
        <v>9.4244344768924631</v>
      </c>
      <c r="F73" s="2">
        <v>5</v>
      </c>
      <c r="G73" s="2">
        <f t="shared" si="8"/>
        <v>4.4244344768924622</v>
      </c>
      <c r="H73" s="2">
        <f t="shared" si="9"/>
        <v>6.3016080061851221E-2</v>
      </c>
    </row>
    <row r="74" spans="1:8" x14ac:dyDescent="0.3">
      <c r="A74" s="2">
        <v>14320</v>
      </c>
      <c r="B74">
        <v>8.9701820688843401E-2</v>
      </c>
      <c r="C74" s="15">
        <f t="shared" si="5"/>
        <v>0.11960242758512453</v>
      </c>
      <c r="D74" s="15">
        <f t="shared" si="6"/>
        <v>10</v>
      </c>
      <c r="E74" s="2">
        <f t="shared" si="7"/>
        <v>9.4019878620743782</v>
      </c>
      <c r="F74" s="2">
        <v>5</v>
      </c>
      <c r="G74" s="2">
        <f t="shared" si="8"/>
        <v>4.4019878620743773</v>
      </c>
      <c r="H74" s="2">
        <f t="shared" si="9"/>
        <v>6.5717735312799633E-2</v>
      </c>
    </row>
    <row r="75" spans="1:8" x14ac:dyDescent="0.3">
      <c r="A75" s="2">
        <v>14520</v>
      </c>
      <c r="B75">
        <v>8.7115555918943474E-2</v>
      </c>
      <c r="C75" s="15">
        <f t="shared" si="5"/>
        <v>0.11615407455859129</v>
      </c>
      <c r="D75" s="15">
        <f t="shared" si="6"/>
        <v>10</v>
      </c>
      <c r="E75" s="2">
        <f t="shared" si="7"/>
        <v>9.4192296272070433</v>
      </c>
      <c r="F75" s="2">
        <v>5</v>
      </c>
      <c r="G75" s="2">
        <f t="shared" si="8"/>
        <v>4.4192296272070433</v>
      </c>
      <c r="H75" s="2">
        <f t="shared" si="9"/>
        <v>6.3640735721033515E-2</v>
      </c>
    </row>
    <row r="76" spans="1:8" x14ac:dyDescent="0.3">
      <c r="A76" s="2">
        <v>14720</v>
      </c>
      <c r="B76">
        <v>0.1061427964388985</v>
      </c>
      <c r="C76" s="15">
        <f t="shared" si="5"/>
        <v>0.14152372858519799</v>
      </c>
      <c r="D76" s="15">
        <f t="shared" si="6"/>
        <v>10</v>
      </c>
      <c r="E76" s="2">
        <f t="shared" si="7"/>
        <v>9.2923813570740101</v>
      </c>
      <c r="F76" s="2">
        <v>5</v>
      </c>
      <c r="G76" s="2">
        <f t="shared" si="8"/>
        <v>4.2923813570740101</v>
      </c>
      <c r="H76" s="2">
        <f t="shared" si="9"/>
        <v>7.9206001126702147E-2</v>
      </c>
    </row>
    <row r="77" spans="1:8" x14ac:dyDescent="0.3">
      <c r="A77" s="2">
        <v>14920</v>
      </c>
      <c r="B77">
        <v>0.11773588143191129</v>
      </c>
      <c r="C77" s="15">
        <f t="shared" si="5"/>
        <v>0.15698117524254837</v>
      </c>
      <c r="D77" s="15">
        <f t="shared" si="6"/>
        <v>10</v>
      </c>
      <c r="E77" s="2">
        <f t="shared" si="7"/>
        <v>9.2150941237872583</v>
      </c>
      <c r="F77" s="2">
        <v>5</v>
      </c>
      <c r="G77" s="2">
        <f t="shared" si="8"/>
        <v>4.2150941237872583</v>
      </c>
      <c r="H77" s="2">
        <f t="shared" si="9"/>
        <v>8.902370282491584E-2</v>
      </c>
    </row>
    <row r="78" spans="1:8" x14ac:dyDescent="0.3">
      <c r="A78" s="2">
        <v>15120</v>
      </c>
      <c r="B78">
        <v>9.6430695133073896E-2</v>
      </c>
      <c r="C78" s="15">
        <f t="shared" si="5"/>
        <v>0.12857426017743187</v>
      </c>
      <c r="D78" s="15">
        <f t="shared" si="6"/>
        <v>10</v>
      </c>
      <c r="E78" s="2">
        <f t="shared" si="7"/>
        <v>9.35712869911284</v>
      </c>
      <c r="F78" s="2">
        <v>5</v>
      </c>
      <c r="G78" s="2">
        <f t="shared" si="8"/>
        <v>4.3571286991128408</v>
      </c>
      <c r="H78" s="2">
        <f t="shared" si="9"/>
        <v>7.1178014784057497E-2</v>
      </c>
    </row>
    <row r="79" spans="1:8" x14ac:dyDescent="0.3">
      <c r="A79" s="2">
        <v>15320</v>
      </c>
      <c r="B79">
        <v>9.3394106450565617E-2</v>
      </c>
      <c r="C79" s="15">
        <f t="shared" si="5"/>
        <v>0.12452547526742082</v>
      </c>
      <c r="D79" s="15">
        <f t="shared" si="6"/>
        <v>10</v>
      </c>
      <c r="E79" s="2">
        <f t="shared" si="7"/>
        <v>9.3773726236628967</v>
      </c>
      <c r="F79" s="2">
        <v>5</v>
      </c>
      <c r="G79" s="2">
        <f t="shared" si="8"/>
        <v>4.3773726236628958</v>
      </c>
      <c r="H79" s="2">
        <f t="shared" si="9"/>
        <v>6.8703752344013977E-2</v>
      </c>
    </row>
    <row r="80" spans="1:8" x14ac:dyDescent="0.3">
      <c r="A80" s="2">
        <v>15520</v>
      </c>
      <c r="B80">
        <v>0.11071816568627246</v>
      </c>
      <c r="C80" s="15">
        <f t="shared" si="5"/>
        <v>0.14762422091502994</v>
      </c>
      <c r="D80" s="15">
        <f t="shared" si="6"/>
        <v>10</v>
      </c>
      <c r="E80" s="2">
        <f t="shared" si="7"/>
        <v>9.2618788954248501</v>
      </c>
      <c r="F80" s="2">
        <v>5</v>
      </c>
      <c r="G80" s="2">
        <f t="shared" si="8"/>
        <v>4.2618788954248501</v>
      </c>
      <c r="H80" s="2">
        <f t="shared" si="9"/>
        <v>8.3049633680294666E-2</v>
      </c>
    </row>
    <row r="81" spans="1:8" x14ac:dyDescent="0.3">
      <c r="A81" s="2">
        <v>15720</v>
      </c>
      <c r="B81">
        <v>0.11883463397782647</v>
      </c>
      <c r="C81" s="15">
        <f t="shared" si="5"/>
        <v>0.15844617863710195</v>
      </c>
      <c r="D81" s="15">
        <f t="shared" si="6"/>
        <v>10</v>
      </c>
      <c r="E81" s="2">
        <f t="shared" si="7"/>
        <v>9.2077691068144905</v>
      </c>
      <c r="F81" s="2">
        <v>5</v>
      </c>
      <c r="G81" s="2">
        <f t="shared" si="8"/>
        <v>4.2077691068144905</v>
      </c>
      <c r="H81" s="2">
        <f t="shared" si="9"/>
        <v>8.9967811388055013E-2</v>
      </c>
    </row>
    <row r="82" spans="1:8" x14ac:dyDescent="0.3">
      <c r="A82" s="2">
        <v>15920</v>
      </c>
      <c r="B82">
        <v>0.10205865937792453</v>
      </c>
      <c r="C82" s="15">
        <f t="shared" si="5"/>
        <v>0.13607821250389937</v>
      </c>
      <c r="D82" s="15">
        <f t="shared" si="6"/>
        <v>10</v>
      </c>
      <c r="E82" s="2">
        <f t="shared" si="7"/>
        <v>9.3196089374805027</v>
      </c>
      <c r="F82" s="2">
        <v>5</v>
      </c>
      <c r="G82" s="2">
        <f t="shared" si="8"/>
        <v>4.3196089374805027</v>
      </c>
      <c r="H82" s="2">
        <f t="shared" si="9"/>
        <v>7.5808613332296521E-2</v>
      </c>
    </row>
    <row r="83" spans="1:8" x14ac:dyDescent="0.3">
      <c r="A83" s="2">
        <v>16120</v>
      </c>
      <c r="B83">
        <v>0.1171920668942789</v>
      </c>
      <c r="C83" s="15">
        <f t="shared" si="5"/>
        <v>0.15625608919237186</v>
      </c>
      <c r="D83" s="15">
        <f t="shared" si="6"/>
        <v>10</v>
      </c>
      <c r="E83" s="2">
        <f t="shared" si="7"/>
        <v>9.2187195540381399</v>
      </c>
      <c r="F83" s="2">
        <v>5</v>
      </c>
      <c r="G83" s="2">
        <f t="shared" si="8"/>
        <v>4.2187195540381408</v>
      </c>
      <c r="H83" s="2">
        <f t="shared" si="9"/>
        <v>8.8557311569809644E-2</v>
      </c>
    </row>
    <row r="84" spans="1:8" x14ac:dyDescent="0.3">
      <c r="A84" s="2">
        <v>16320</v>
      </c>
      <c r="B84">
        <v>0.13279156238981984</v>
      </c>
      <c r="C84" s="15">
        <f t="shared" si="5"/>
        <v>0.17705541651975978</v>
      </c>
      <c r="D84" s="15">
        <f t="shared" si="6"/>
        <v>10</v>
      </c>
      <c r="E84" s="2">
        <f t="shared" si="7"/>
        <v>9.1147229174012008</v>
      </c>
      <c r="F84" s="2">
        <v>5</v>
      </c>
      <c r="G84" s="2">
        <f t="shared" si="8"/>
        <v>4.1147229174012008</v>
      </c>
      <c r="H84" s="2">
        <f t="shared" si="9"/>
        <v>0.10217233149184779</v>
      </c>
    </row>
    <row r="85" spans="1:8" x14ac:dyDescent="0.3">
      <c r="A85" s="2">
        <v>16520</v>
      </c>
      <c r="B85">
        <v>0.11721569083925037</v>
      </c>
      <c r="C85" s="15">
        <f t="shared" si="5"/>
        <v>0.15628758778566718</v>
      </c>
      <c r="D85" s="15">
        <f t="shared" si="6"/>
        <v>10</v>
      </c>
      <c r="E85" s="2">
        <f t="shared" si="7"/>
        <v>9.2185620610716636</v>
      </c>
      <c r="F85" s="2">
        <v>5</v>
      </c>
      <c r="G85" s="2">
        <f t="shared" si="8"/>
        <v>4.2185620610716636</v>
      </c>
      <c r="H85" s="2">
        <f t="shared" si="9"/>
        <v>8.8577560017049431E-2</v>
      </c>
    </row>
    <row r="86" spans="1:8" x14ac:dyDescent="0.3">
      <c r="A86" s="2">
        <v>16720</v>
      </c>
      <c r="B86">
        <v>0.10976006715721125</v>
      </c>
      <c r="C86" s="15">
        <f t="shared" si="5"/>
        <v>0.14634675620961499</v>
      </c>
      <c r="D86" s="15">
        <f t="shared" si="6"/>
        <v>10</v>
      </c>
      <c r="E86" s="2">
        <f t="shared" si="7"/>
        <v>9.2682662189519256</v>
      </c>
      <c r="F86" s="2">
        <v>5</v>
      </c>
      <c r="G86" s="2">
        <f t="shared" si="8"/>
        <v>4.2682662189519247</v>
      </c>
      <c r="H86" s="2">
        <f t="shared" si="9"/>
        <v>8.2241443059771824E-2</v>
      </c>
    </row>
    <row r="87" spans="1:8" x14ac:dyDescent="0.3">
      <c r="A87" s="2">
        <v>16920</v>
      </c>
      <c r="B87">
        <v>0.1240280130785251</v>
      </c>
      <c r="C87" s="15">
        <f t="shared" si="5"/>
        <v>0.16537068410470013</v>
      </c>
      <c r="D87" s="15">
        <f t="shared" si="6"/>
        <v>10</v>
      </c>
      <c r="E87" s="2">
        <f t="shared" si="7"/>
        <v>9.1731465794764997</v>
      </c>
      <c r="F87" s="2">
        <v>5</v>
      </c>
      <c r="G87" s="2">
        <f t="shared" si="8"/>
        <v>4.1731465794764997</v>
      </c>
      <c r="H87" s="2">
        <f t="shared" si="9"/>
        <v>9.4462858612058193E-2</v>
      </c>
    </row>
    <row r="88" spans="1:8" x14ac:dyDescent="0.3">
      <c r="A88" s="2">
        <v>17120</v>
      </c>
      <c r="B88">
        <v>0.11280875557083529</v>
      </c>
      <c r="C88" s="15">
        <f t="shared" si="5"/>
        <v>0.15041167409444706</v>
      </c>
      <c r="D88" s="15">
        <f t="shared" si="6"/>
        <v>10</v>
      </c>
      <c r="E88" s="2">
        <f t="shared" si="7"/>
        <v>9.2479416295277641</v>
      </c>
      <c r="F88" s="2">
        <v>5</v>
      </c>
      <c r="G88" s="2">
        <f t="shared" si="8"/>
        <v>4.247941629527765</v>
      </c>
      <c r="H88" s="2">
        <f t="shared" si="9"/>
        <v>8.4819276513882977E-2</v>
      </c>
    </row>
    <row r="89" spans="1:8" x14ac:dyDescent="0.3">
      <c r="A89" s="2">
        <v>17320</v>
      </c>
      <c r="B89">
        <v>0.10656285803118519</v>
      </c>
      <c r="C89" s="15">
        <f t="shared" si="5"/>
        <v>0.14208381070824691</v>
      </c>
      <c r="D89" s="15">
        <f t="shared" si="6"/>
        <v>10</v>
      </c>
      <c r="E89" s="2">
        <f t="shared" si="7"/>
        <v>9.2895809464587646</v>
      </c>
      <c r="F89" s="2">
        <v>5</v>
      </c>
      <c r="G89" s="2">
        <f t="shared" si="8"/>
        <v>4.2895809464587655</v>
      </c>
      <c r="H89" s="2">
        <f t="shared" si="9"/>
        <v>7.9557216533953881E-2</v>
      </c>
    </row>
    <row r="90" spans="1:8" x14ac:dyDescent="0.3">
      <c r="A90" s="2">
        <v>17520</v>
      </c>
      <c r="B90">
        <v>0.14368463938461279</v>
      </c>
      <c r="C90" s="15">
        <f t="shared" si="5"/>
        <v>0.19157951917948371</v>
      </c>
      <c r="D90" s="15">
        <f t="shared" si="6"/>
        <v>10</v>
      </c>
      <c r="E90" s="2">
        <f t="shared" si="7"/>
        <v>9.0421024041025824</v>
      </c>
      <c r="F90" s="2">
        <v>5</v>
      </c>
      <c r="G90" s="2">
        <f t="shared" si="8"/>
        <v>4.0421024041025815</v>
      </c>
      <c r="H90" s="2">
        <f t="shared" si="9"/>
        <v>0.11197957996161058</v>
      </c>
    </row>
    <row r="91" spans="1:8" x14ac:dyDescent="0.3">
      <c r="A91" s="2">
        <v>17720</v>
      </c>
      <c r="B91">
        <v>0.1241580052290612</v>
      </c>
      <c r="C91" s="15">
        <f t="shared" si="5"/>
        <v>0.1655440069720816</v>
      </c>
      <c r="D91" s="15">
        <f t="shared" si="6"/>
        <v>10</v>
      </c>
      <c r="E91" s="2">
        <f t="shared" si="7"/>
        <v>9.1722799651395928</v>
      </c>
      <c r="F91" s="2">
        <v>5</v>
      </c>
      <c r="G91" s="2">
        <f t="shared" si="8"/>
        <v>4.1722799651395919</v>
      </c>
      <c r="H91" s="2">
        <f t="shared" si="9"/>
        <v>9.4576067236910907E-2</v>
      </c>
    </row>
    <row r="92" spans="1:8" x14ac:dyDescent="0.3">
      <c r="A92" s="2">
        <v>17920</v>
      </c>
      <c r="B92">
        <v>0.13583152150743913</v>
      </c>
      <c r="C92" s="15">
        <f t="shared" si="5"/>
        <v>0.18110869534325216</v>
      </c>
      <c r="D92" s="15">
        <f t="shared" si="6"/>
        <v>10</v>
      </c>
      <c r="E92" s="2">
        <f t="shared" si="7"/>
        <v>9.0944565232837391</v>
      </c>
      <c r="F92" s="2">
        <v>5</v>
      </c>
      <c r="G92" s="2">
        <f t="shared" si="8"/>
        <v>4.0944565232837391</v>
      </c>
      <c r="H92" s="2">
        <f t="shared" si="9"/>
        <v>0.10488388272540976</v>
      </c>
    </row>
    <row r="93" spans="1:8" x14ac:dyDescent="0.3">
      <c r="A93" s="2">
        <v>18120</v>
      </c>
      <c r="B93">
        <v>0.13190864682904607</v>
      </c>
      <c r="C93" s="15">
        <f t="shared" si="5"/>
        <v>0.17587819577206143</v>
      </c>
      <c r="D93" s="15">
        <f t="shared" si="6"/>
        <v>10</v>
      </c>
      <c r="E93" s="2">
        <f t="shared" si="7"/>
        <v>9.1206090211396926</v>
      </c>
      <c r="F93" s="2">
        <v>5</v>
      </c>
      <c r="G93" s="2">
        <f t="shared" si="8"/>
        <v>4.1206090211396926</v>
      </c>
      <c r="H93" s="2">
        <f t="shared" si="9"/>
        <v>0.10138842682842825</v>
      </c>
    </row>
    <row r="94" spans="1:8" x14ac:dyDescent="0.3">
      <c r="A94" s="2">
        <v>18320</v>
      </c>
      <c r="B94">
        <v>0.10416271735571371</v>
      </c>
      <c r="C94" s="15">
        <f t="shared" si="5"/>
        <v>0.13888362314095162</v>
      </c>
      <c r="D94" s="15">
        <f t="shared" si="6"/>
        <v>10</v>
      </c>
      <c r="E94" s="2">
        <f t="shared" si="7"/>
        <v>9.3055818842952416</v>
      </c>
      <c r="F94" s="2">
        <v>5</v>
      </c>
      <c r="G94" s="2">
        <f t="shared" si="8"/>
        <v>4.3055818842952416</v>
      </c>
      <c r="H94" s="2">
        <f t="shared" si="9"/>
        <v>7.7554948655548669E-2</v>
      </c>
    </row>
    <row r="95" spans="1:8" x14ac:dyDescent="0.3">
      <c r="A95" s="2">
        <v>18520</v>
      </c>
      <c r="B95">
        <v>0.12480486814736692</v>
      </c>
      <c r="C95" s="15">
        <f t="shared" si="5"/>
        <v>0.1664064908631559</v>
      </c>
      <c r="D95" s="15">
        <f t="shared" si="6"/>
        <v>10</v>
      </c>
      <c r="E95" s="2">
        <f t="shared" si="7"/>
        <v>9.1679675456842205</v>
      </c>
      <c r="F95" s="2">
        <v>5</v>
      </c>
      <c r="G95" s="2">
        <f t="shared" si="8"/>
        <v>4.1679675456842205</v>
      </c>
      <c r="H95" s="2">
        <f t="shared" si="9"/>
        <v>9.5139921573605679E-2</v>
      </c>
    </row>
    <row r="96" spans="1:8" x14ac:dyDescent="0.3">
      <c r="A96" s="2">
        <v>18720</v>
      </c>
      <c r="B96">
        <v>0.14511649699706095</v>
      </c>
      <c r="C96" s="15">
        <f t="shared" si="5"/>
        <v>0.19348866266274792</v>
      </c>
      <c r="D96" s="15">
        <f t="shared" si="6"/>
        <v>10</v>
      </c>
      <c r="E96" s="2">
        <f t="shared" si="7"/>
        <v>9.0325566866862612</v>
      </c>
      <c r="F96" s="2">
        <v>5</v>
      </c>
      <c r="G96" s="2">
        <f t="shared" si="8"/>
        <v>4.0325566866862603</v>
      </c>
      <c r="H96" s="2">
        <f t="shared" si="9"/>
        <v>0.11328769094472849</v>
      </c>
    </row>
    <row r="97" spans="1:8" x14ac:dyDescent="0.3">
      <c r="A97" s="2">
        <v>18920</v>
      </c>
      <c r="B97">
        <v>0.11930847148262784</v>
      </c>
      <c r="C97" s="15">
        <f t="shared" si="5"/>
        <v>0.15907796197683713</v>
      </c>
      <c r="D97" s="15">
        <f t="shared" si="6"/>
        <v>10</v>
      </c>
      <c r="E97" s="2">
        <f t="shared" si="7"/>
        <v>9.2046101901158153</v>
      </c>
      <c r="F97" s="2">
        <v>5</v>
      </c>
      <c r="G97" s="2">
        <f t="shared" si="8"/>
        <v>4.2046101901158144</v>
      </c>
      <c r="H97" s="2">
        <f t="shared" si="9"/>
        <v>9.0375697994214549E-2</v>
      </c>
    </row>
    <row r="98" spans="1:8" x14ac:dyDescent="0.3">
      <c r="A98" s="2">
        <v>19120</v>
      </c>
      <c r="B98">
        <v>0.13591217868594099</v>
      </c>
      <c r="C98" s="15">
        <f t="shared" si="5"/>
        <v>0.18121623824792132</v>
      </c>
      <c r="D98" s="15">
        <f t="shared" si="6"/>
        <v>10</v>
      </c>
      <c r="E98" s="2">
        <f t="shared" si="7"/>
        <v>9.0939188087603942</v>
      </c>
      <c r="F98" s="2">
        <v>5</v>
      </c>
      <c r="G98" s="2">
        <f t="shared" si="8"/>
        <v>4.0939188087603933</v>
      </c>
      <c r="H98" s="2">
        <f t="shared" si="9"/>
        <v>0.10495609152319699</v>
      </c>
    </row>
    <row r="99" spans="1:8" x14ac:dyDescent="0.3">
      <c r="A99" s="2">
        <v>19320</v>
      </c>
      <c r="B99">
        <v>0.13002055753038641</v>
      </c>
      <c r="C99" s="15">
        <f t="shared" si="5"/>
        <v>0.17336074337384855</v>
      </c>
      <c r="D99" s="15">
        <f t="shared" si="6"/>
        <v>10</v>
      </c>
      <c r="E99" s="2">
        <f t="shared" si="7"/>
        <v>9.1331962831307578</v>
      </c>
      <c r="F99" s="2">
        <v>5</v>
      </c>
      <c r="G99" s="2">
        <f t="shared" si="8"/>
        <v>4.1331962831307569</v>
      </c>
      <c r="H99" s="2">
        <f t="shared" si="9"/>
        <v>9.9717512470662753E-2</v>
      </c>
    </row>
    <row r="100" spans="1:8" x14ac:dyDescent="0.3">
      <c r="A100" s="2">
        <v>19520</v>
      </c>
      <c r="B100">
        <v>0.13601950358408349</v>
      </c>
      <c r="C100" s="15">
        <f t="shared" si="5"/>
        <v>0.18135933811211133</v>
      </c>
      <c r="D100" s="15">
        <f t="shared" si="6"/>
        <v>10</v>
      </c>
      <c r="E100" s="2">
        <f t="shared" si="7"/>
        <v>9.0932033094394438</v>
      </c>
      <c r="F100" s="2">
        <v>5</v>
      </c>
      <c r="G100" s="2">
        <f t="shared" si="8"/>
        <v>4.0932033094394438</v>
      </c>
      <c r="H100" s="2">
        <f t="shared" si="9"/>
        <v>0.1050521960782161</v>
      </c>
    </row>
    <row r="101" spans="1:8" x14ac:dyDescent="0.3">
      <c r="A101" s="2">
        <v>19720</v>
      </c>
      <c r="B101">
        <v>0.12470186377730076</v>
      </c>
      <c r="C101" s="15">
        <f t="shared" si="5"/>
        <v>0.16626915170306769</v>
      </c>
      <c r="D101" s="15">
        <f t="shared" si="6"/>
        <v>10</v>
      </c>
      <c r="E101" s="2">
        <f t="shared" si="7"/>
        <v>9.1686542414846617</v>
      </c>
      <c r="F101" s="2">
        <v>5</v>
      </c>
      <c r="G101" s="2">
        <f t="shared" si="8"/>
        <v>4.1686542414846617</v>
      </c>
      <c r="H101" s="2">
        <f t="shared" si="9"/>
        <v>9.5050078425250095E-2</v>
      </c>
    </row>
    <row r="102" spans="1:8" x14ac:dyDescent="0.3">
      <c r="A102" s="2">
        <v>19920</v>
      </c>
      <c r="B102">
        <v>0.13320142939043997</v>
      </c>
      <c r="C102" s="15">
        <f t="shared" si="5"/>
        <v>0.17760190585391997</v>
      </c>
      <c r="D102" s="15">
        <f t="shared" si="6"/>
        <v>10</v>
      </c>
      <c r="E102" s="2">
        <f t="shared" si="7"/>
        <v>9.1119904707304009</v>
      </c>
      <c r="F102" s="2">
        <v>5</v>
      </c>
      <c r="G102" s="2">
        <f t="shared" si="8"/>
        <v>4.1119904707304</v>
      </c>
      <c r="H102" s="2">
        <f t="shared" si="9"/>
        <v>0.10253678907017237</v>
      </c>
    </row>
    <row r="103" spans="1:8" x14ac:dyDescent="0.3">
      <c r="A103" s="2">
        <v>20120</v>
      </c>
      <c r="B103">
        <v>0.13732395867532501</v>
      </c>
      <c r="C103" s="15">
        <f t="shared" si="5"/>
        <v>0.18309861156710003</v>
      </c>
      <c r="D103" s="15">
        <f t="shared" si="6"/>
        <v>10</v>
      </c>
      <c r="E103" s="2">
        <f t="shared" si="7"/>
        <v>9.0845069421645004</v>
      </c>
      <c r="F103" s="2">
        <v>5</v>
      </c>
      <c r="G103" s="2">
        <f t="shared" si="8"/>
        <v>4.0845069421644995</v>
      </c>
      <c r="H103" s="2">
        <f t="shared" si="9"/>
        <v>0.10622222674231022</v>
      </c>
    </row>
    <row r="104" spans="1:8" x14ac:dyDescent="0.3">
      <c r="A104" s="2">
        <v>20320</v>
      </c>
      <c r="B104">
        <v>0.12551053069585813</v>
      </c>
      <c r="C104" s="15">
        <f t="shared" si="5"/>
        <v>0.16734737426114418</v>
      </c>
      <c r="D104" s="15">
        <f t="shared" si="6"/>
        <v>10</v>
      </c>
      <c r="E104" s="2">
        <f t="shared" si="7"/>
        <v>9.1632631286942789</v>
      </c>
      <c r="F104" s="2">
        <v>5</v>
      </c>
      <c r="G104" s="2">
        <f t="shared" si="8"/>
        <v>4.1632631286942789</v>
      </c>
      <c r="H104" s="2">
        <f t="shared" si="9"/>
        <v>9.5755998722117375E-2</v>
      </c>
    </row>
    <row r="105" spans="1:8" x14ac:dyDescent="0.3">
      <c r="A105" s="2">
        <v>20520</v>
      </c>
      <c r="B105">
        <v>0.13511450381679391</v>
      </c>
      <c r="C105" s="15">
        <f t="shared" si="5"/>
        <v>0.18015267175572522</v>
      </c>
      <c r="D105" s="15">
        <f t="shared" si="6"/>
        <v>10</v>
      </c>
      <c r="E105" s="2">
        <f t="shared" si="7"/>
        <v>9.0992366412213741</v>
      </c>
      <c r="F105" s="2">
        <v>5</v>
      </c>
      <c r="G105" s="2">
        <f t="shared" si="8"/>
        <v>4.0992366412213741</v>
      </c>
      <c r="H105" s="2">
        <f t="shared" si="9"/>
        <v>0.10424257255648502</v>
      </c>
    </row>
    <row r="106" spans="1:8" x14ac:dyDescent="0.3">
      <c r="A106" s="2">
        <v>20720</v>
      </c>
      <c r="B106">
        <v>0.12934068236531646</v>
      </c>
      <c r="C106" s="15">
        <f t="shared" si="5"/>
        <v>0.17245424315375527</v>
      </c>
      <c r="D106" s="15">
        <f t="shared" si="6"/>
        <v>10</v>
      </c>
      <c r="E106" s="2">
        <f t="shared" si="7"/>
        <v>9.1377287842312231</v>
      </c>
      <c r="F106" s="2">
        <v>5</v>
      </c>
      <c r="G106" s="2">
        <f t="shared" si="8"/>
        <v>4.137728784231224</v>
      </c>
      <c r="H106" s="2">
        <f t="shared" si="9"/>
        <v>9.9117647691544339E-2</v>
      </c>
    </row>
    <row r="107" spans="1:8" x14ac:dyDescent="0.3">
      <c r="A107" s="2">
        <v>20920</v>
      </c>
      <c r="B107">
        <v>0.14258440404217734</v>
      </c>
      <c r="C107" s="15">
        <f t="shared" si="5"/>
        <v>0.19011253872290312</v>
      </c>
      <c r="D107" s="15">
        <f t="shared" si="6"/>
        <v>10</v>
      </c>
      <c r="E107" s="2">
        <f t="shared" si="7"/>
        <v>9.0494373063854852</v>
      </c>
      <c r="F107" s="2">
        <v>5</v>
      </c>
      <c r="G107" s="2">
        <f t="shared" si="8"/>
        <v>4.0494373063854843</v>
      </c>
      <c r="H107" s="2">
        <f t="shared" si="9"/>
        <v>0.1109774643579656</v>
      </c>
    </row>
    <row r="108" spans="1:8" x14ac:dyDescent="0.3">
      <c r="A108" s="2">
        <v>21120</v>
      </c>
      <c r="B108">
        <v>0.14715620106905675</v>
      </c>
      <c r="C108" s="15">
        <f t="shared" si="5"/>
        <v>0.19620826809207567</v>
      </c>
      <c r="D108" s="15">
        <f t="shared" si="6"/>
        <v>10</v>
      </c>
      <c r="E108" s="2">
        <f t="shared" si="7"/>
        <v>9.0189586595396207</v>
      </c>
      <c r="F108" s="2">
        <v>5</v>
      </c>
      <c r="G108" s="2">
        <f t="shared" si="8"/>
        <v>4.0189586595396216</v>
      </c>
      <c r="H108" s="2">
        <f t="shared" si="9"/>
        <v>0.11515886974657175</v>
      </c>
    </row>
    <row r="109" spans="1:8" x14ac:dyDescent="0.3">
      <c r="A109" s="2">
        <v>21320</v>
      </c>
      <c r="B109">
        <v>0.16801688726608854</v>
      </c>
      <c r="C109" s="15">
        <f t="shared" si="5"/>
        <v>0.22402251635478473</v>
      </c>
      <c r="D109" s="15">
        <f t="shared" si="6"/>
        <v>10</v>
      </c>
      <c r="E109" s="2">
        <f t="shared" si="7"/>
        <v>8.8798874182260761</v>
      </c>
      <c r="F109" s="2">
        <v>5</v>
      </c>
      <c r="G109" s="2">
        <f t="shared" si="8"/>
        <v>3.8798874182260761</v>
      </c>
      <c r="H109" s="2">
        <f t="shared" si="9"/>
        <v>0.13483556094297341</v>
      </c>
    </row>
    <row r="110" spans="1:8" x14ac:dyDescent="0.3">
      <c r="A110" s="2">
        <v>21520</v>
      </c>
      <c r="B110">
        <v>0.13408483125148102</v>
      </c>
      <c r="C110" s="15">
        <f t="shared" si="5"/>
        <v>0.1787797750019747</v>
      </c>
      <c r="D110" s="15">
        <f t="shared" si="6"/>
        <v>10</v>
      </c>
      <c r="E110" s="2">
        <f t="shared" si="7"/>
        <v>9.1061011249901256</v>
      </c>
      <c r="F110" s="2">
        <v>5</v>
      </c>
      <c r="G110" s="2">
        <f t="shared" si="8"/>
        <v>4.1061011249901265</v>
      </c>
      <c r="H110" s="2">
        <f t="shared" si="9"/>
        <v>0.10332351472171152</v>
      </c>
    </row>
    <row r="111" spans="1:8" x14ac:dyDescent="0.3">
      <c r="A111" s="2">
        <v>21720</v>
      </c>
      <c r="B111">
        <v>0.13881789794182756</v>
      </c>
      <c r="C111" s="15">
        <f t="shared" si="5"/>
        <v>0.18509053058910341</v>
      </c>
      <c r="D111" s="15">
        <f t="shared" si="6"/>
        <v>10</v>
      </c>
      <c r="E111" s="2">
        <f t="shared" si="7"/>
        <v>9.0745473470544837</v>
      </c>
      <c r="F111" s="2">
        <v>5</v>
      </c>
      <c r="G111" s="2">
        <f t="shared" si="8"/>
        <v>4.0745473470544828</v>
      </c>
      <c r="H111" s="2">
        <f t="shared" si="9"/>
        <v>0.10756665918900594</v>
      </c>
    </row>
    <row r="112" spans="1:8" x14ac:dyDescent="0.3">
      <c r="A112" s="2">
        <v>21920</v>
      </c>
      <c r="B112">
        <v>0.15575540263864032</v>
      </c>
      <c r="C112" s="15">
        <f t="shared" si="5"/>
        <v>0.20767387018485375</v>
      </c>
      <c r="D112" s="15">
        <f t="shared" si="6"/>
        <v>10</v>
      </c>
      <c r="E112" s="2">
        <f t="shared" si="7"/>
        <v>8.9616306490757314</v>
      </c>
      <c r="F112" s="2">
        <v>5</v>
      </c>
      <c r="G112" s="2">
        <f t="shared" si="8"/>
        <v>3.9616306490757314</v>
      </c>
      <c r="H112" s="2">
        <f t="shared" si="9"/>
        <v>0.12314930137481611</v>
      </c>
    </row>
    <row r="113" spans="1:8" x14ac:dyDescent="0.3">
      <c r="A113" s="2">
        <v>22120</v>
      </c>
      <c r="B113">
        <v>0.16446160593658329</v>
      </c>
      <c r="C113" s="15">
        <f t="shared" si="5"/>
        <v>0.21928214124877773</v>
      </c>
      <c r="D113" s="15">
        <f t="shared" si="6"/>
        <v>10</v>
      </c>
      <c r="E113" s="2">
        <f t="shared" si="7"/>
        <v>8.9035892937561112</v>
      </c>
      <c r="F113" s="2">
        <v>5</v>
      </c>
      <c r="G113" s="2">
        <f t="shared" si="8"/>
        <v>3.9035892937561112</v>
      </c>
      <c r="H113" s="2">
        <f t="shared" si="9"/>
        <v>0.13141084468893485</v>
      </c>
    </row>
    <row r="114" spans="1:8" x14ac:dyDescent="0.3">
      <c r="A114" s="2">
        <v>22320</v>
      </c>
      <c r="B114">
        <v>0.16117713393476751</v>
      </c>
      <c r="C114" s="15">
        <f t="shared" si="5"/>
        <v>0.21490284524635669</v>
      </c>
      <c r="D114" s="15">
        <f t="shared" si="6"/>
        <v>10</v>
      </c>
      <c r="E114" s="2">
        <f t="shared" si="7"/>
        <v>8.9254857737682158</v>
      </c>
      <c r="F114" s="2">
        <v>5</v>
      </c>
      <c r="G114" s="2">
        <f t="shared" si="8"/>
        <v>3.9254857737682167</v>
      </c>
      <c r="H114" s="2">
        <f t="shared" si="9"/>
        <v>0.1282734664643799</v>
      </c>
    </row>
    <row r="115" spans="1:8" x14ac:dyDescent="0.3">
      <c r="A115" s="2">
        <v>22520</v>
      </c>
      <c r="B115">
        <v>0.15778925956760192</v>
      </c>
      <c r="C115" s="15">
        <f t="shared" si="5"/>
        <v>0.21038567942346922</v>
      </c>
      <c r="D115" s="15">
        <f t="shared" si="6"/>
        <v>10</v>
      </c>
      <c r="E115" s="2">
        <f t="shared" si="7"/>
        <v>8.9480716028826546</v>
      </c>
      <c r="F115" s="2">
        <v>5</v>
      </c>
      <c r="G115" s="2">
        <f t="shared" si="8"/>
        <v>3.9480716028826537</v>
      </c>
      <c r="H115" s="2">
        <f t="shared" si="9"/>
        <v>0.12506360724431589</v>
      </c>
    </row>
    <row r="116" spans="1:8" x14ac:dyDescent="0.3">
      <c r="A116" s="2">
        <v>22720</v>
      </c>
      <c r="B116">
        <v>0.15285277421281696</v>
      </c>
      <c r="C116" s="15">
        <f t="shared" si="5"/>
        <v>0.20380369895042261</v>
      </c>
      <c r="D116" s="15">
        <f t="shared" si="6"/>
        <v>10</v>
      </c>
      <c r="E116" s="2">
        <f t="shared" si="7"/>
        <v>8.9809815052478861</v>
      </c>
      <c r="F116" s="2">
        <v>5</v>
      </c>
      <c r="G116" s="2">
        <f t="shared" si="8"/>
        <v>3.980981505247887</v>
      </c>
      <c r="H116" s="2">
        <f t="shared" si="9"/>
        <v>0.12043359655481438</v>
      </c>
    </row>
    <row r="117" spans="1:8" x14ac:dyDescent="0.3">
      <c r="A117" s="2">
        <v>22920</v>
      </c>
      <c r="B117">
        <v>0.1610408432429197</v>
      </c>
      <c r="C117" s="15">
        <f t="shared" si="5"/>
        <v>0.21472112432389293</v>
      </c>
      <c r="D117" s="15">
        <f t="shared" si="6"/>
        <v>10</v>
      </c>
      <c r="E117" s="2">
        <f t="shared" si="7"/>
        <v>8.926394378380536</v>
      </c>
      <c r="F117" s="2">
        <v>5</v>
      </c>
      <c r="G117" s="2">
        <f t="shared" si="8"/>
        <v>3.9263943783805351</v>
      </c>
      <c r="H117" s="2">
        <f t="shared" si="9"/>
        <v>0.12814382399006055</v>
      </c>
    </row>
    <row r="118" spans="1:8" x14ac:dyDescent="0.3">
      <c r="A118" s="2">
        <v>23120</v>
      </c>
      <c r="B118">
        <v>0.16194868078658717</v>
      </c>
      <c r="C118" s="15">
        <f t="shared" si="5"/>
        <v>0.21593157438211621</v>
      </c>
      <c r="D118" s="15">
        <f t="shared" si="6"/>
        <v>10</v>
      </c>
      <c r="E118" s="2">
        <f t="shared" si="7"/>
        <v>8.9203421280894197</v>
      </c>
      <c r="F118" s="2">
        <v>5</v>
      </c>
      <c r="G118" s="2">
        <f t="shared" si="8"/>
        <v>3.9203421280894188</v>
      </c>
      <c r="H118" s="2">
        <f t="shared" si="9"/>
        <v>0.1290081928956707</v>
      </c>
    </row>
    <row r="119" spans="1:8" x14ac:dyDescent="0.3">
      <c r="A119" s="2">
        <v>23320</v>
      </c>
      <c r="B119">
        <v>0.14520991784222761</v>
      </c>
      <c r="C119" s="15">
        <f t="shared" si="5"/>
        <v>0.19361322378963683</v>
      </c>
      <c r="D119" s="15">
        <f t="shared" si="6"/>
        <v>10</v>
      </c>
      <c r="E119" s="2">
        <f t="shared" si="7"/>
        <v>9.031933881051815</v>
      </c>
      <c r="F119" s="2">
        <v>5</v>
      </c>
      <c r="G119" s="2">
        <f t="shared" si="8"/>
        <v>4.0319338810518159</v>
      </c>
      <c r="H119" s="2">
        <f t="shared" si="9"/>
        <v>0.11337319365338902</v>
      </c>
    </row>
    <row r="120" spans="1:8" x14ac:dyDescent="0.3">
      <c r="A120" s="2">
        <v>23520</v>
      </c>
      <c r="B120">
        <v>0.15304081001094019</v>
      </c>
      <c r="C120" s="15">
        <f t="shared" si="5"/>
        <v>0.20405441334792027</v>
      </c>
      <c r="D120" s="15">
        <f t="shared" si="6"/>
        <v>10</v>
      </c>
      <c r="E120" s="2">
        <f t="shared" si="7"/>
        <v>8.9797279332603992</v>
      </c>
      <c r="F120" s="2">
        <v>5</v>
      </c>
      <c r="G120" s="2">
        <f t="shared" si="8"/>
        <v>3.9797279332603988</v>
      </c>
      <c r="H120" s="2">
        <f t="shared" si="9"/>
        <v>0.12060894584836747</v>
      </c>
    </row>
    <row r="121" spans="1:8" x14ac:dyDescent="0.3">
      <c r="A121" s="2">
        <v>23720</v>
      </c>
      <c r="B121">
        <v>0.14341405226922063</v>
      </c>
      <c r="C121" s="15">
        <f t="shared" si="5"/>
        <v>0.19121873635896083</v>
      </c>
      <c r="D121" s="15">
        <f t="shared" si="6"/>
        <v>10</v>
      </c>
      <c r="E121" s="2">
        <f t="shared" si="7"/>
        <v>9.0439063182051953</v>
      </c>
      <c r="F121" s="2">
        <v>5</v>
      </c>
      <c r="G121" s="2">
        <f t="shared" si="8"/>
        <v>4.0439063182051962</v>
      </c>
      <c r="H121" s="2">
        <f t="shared" si="9"/>
        <v>0.11173288009202237</v>
      </c>
    </row>
    <row r="122" spans="1:8" x14ac:dyDescent="0.3">
      <c r="A122" s="2">
        <v>23920</v>
      </c>
      <c r="B122">
        <v>0.15914629676117945</v>
      </c>
      <c r="C122" s="15">
        <f t="shared" si="5"/>
        <v>0.21219506234823926</v>
      </c>
      <c r="D122" s="15">
        <f t="shared" si="6"/>
        <v>10</v>
      </c>
      <c r="E122" s="2">
        <f t="shared" si="7"/>
        <v>8.9390246882588045</v>
      </c>
      <c r="F122" s="2">
        <v>5</v>
      </c>
      <c r="G122" s="2">
        <f t="shared" si="8"/>
        <v>3.9390246882588036</v>
      </c>
      <c r="H122" s="2">
        <f t="shared" si="9"/>
        <v>0.12634615578565661</v>
      </c>
    </row>
    <row r="123" spans="1:8" x14ac:dyDescent="0.3">
      <c r="A123" s="2">
        <v>24120</v>
      </c>
      <c r="B123">
        <v>0.17717378657093977</v>
      </c>
      <c r="C123" s="15">
        <f t="shared" si="5"/>
        <v>0.23623171542791968</v>
      </c>
      <c r="D123" s="15">
        <f t="shared" si="6"/>
        <v>10</v>
      </c>
      <c r="E123" s="2">
        <f t="shared" si="7"/>
        <v>8.8188414228604017</v>
      </c>
      <c r="F123" s="2">
        <v>5</v>
      </c>
      <c r="G123" s="2">
        <f t="shared" si="8"/>
        <v>3.8188414228604017</v>
      </c>
      <c r="H123" s="2">
        <f t="shared" si="9"/>
        <v>0.14379623870710026</v>
      </c>
    </row>
    <row r="124" spans="1:8" x14ac:dyDescent="0.3">
      <c r="A124" s="2">
        <v>24320</v>
      </c>
      <c r="B124">
        <v>0.15311712177396566</v>
      </c>
      <c r="C124" s="15">
        <f t="shared" si="5"/>
        <v>0.20415616236528755</v>
      </c>
      <c r="D124" s="15">
        <f t="shared" si="6"/>
        <v>10</v>
      </c>
      <c r="E124" s="2">
        <f t="shared" si="7"/>
        <v>8.9792191881735626</v>
      </c>
      <c r="F124" s="2">
        <v>5</v>
      </c>
      <c r="G124" s="2">
        <f t="shared" si="8"/>
        <v>3.9792191881735621</v>
      </c>
      <c r="H124" s="2">
        <f t="shared" si="9"/>
        <v>0.12068013170797059</v>
      </c>
    </row>
    <row r="125" spans="1:8" x14ac:dyDescent="0.3">
      <c r="A125" s="2">
        <v>24520</v>
      </c>
      <c r="B125">
        <v>0.1648763416768026</v>
      </c>
      <c r="C125" s="15">
        <f t="shared" si="5"/>
        <v>0.21983512223573679</v>
      </c>
      <c r="D125" s="15">
        <f t="shared" si="6"/>
        <v>10</v>
      </c>
      <c r="E125" s="2">
        <f t="shared" si="7"/>
        <v>8.9008243888213165</v>
      </c>
      <c r="F125" s="2">
        <v>5</v>
      </c>
      <c r="G125" s="2">
        <f t="shared" si="8"/>
        <v>3.9008243888213161</v>
      </c>
      <c r="H125" s="2">
        <f t="shared" si="9"/>
        <v>0.13180880729921376</v>
      </c>
    </row>
    <row r="126" spans="1:8" x14ac:dyDescent="0.3">
      <c r="A126" s="2">
        <v>24720</v>
      </c>
      <c r="B126">
        <v>0.17608222449964847</v>
      </c>
      <c r="C126" s="15">
        <f t="shared" si="5"/>
        <v>0.23477629933286462</v>
      </c>
      <c r="D126" s="15">
        <f t="shared" si="6"/>
        <v>10</v>
      </c>
      <c r="E126" s="2">
        <f t="shared" si="7"/>
        <v>8.8261185033356764</v>
      </c>
      <c r="F126" s="2">
        <v>5</v>
      </c>
      <c r="G126" s="2">
        <f t="shared" si="8"/>
        <v>3.8261185033356768</v>
      </c>
      <c r="H126" s="2">
        <f t="shared" si="9"/>
        <v>0.14271731311079225</v>
      </c>
    </row>
    <row r="127" spans="1:8" x14ac:dyDescent="0.3">
      <c r="A127" s="2">
        <v>24920</v>
      </c>
      <c r="B127">
        <v>0.15656660591071622</v>
      </c>
      <c r="C127" s="15">
        <f t="shared" si="5"/>
        <v>0.20875547454762164</v>
      </c>
      <c r="D127" s="15">
        <f t="shared" si="6"/>
        <v>10</v>
      </c>
      <c r="E127" s="2">
        <f t="shared" si="7"/>
        <v>8.9562226272618926</v>
      </c>
      <c r="F127" s="2">
        <v>5</v>
      </c>
      <c r="G127" s="2">
        <f t="shared" si="8"/>
        <v>3.9562226272618917</v>
      </c>
      <c r="H127" s="2">
        <f t="shared" si="9"/>
        <v>0.12391168773064482</v>
      </c>
    </row>
    <row r="128" spans="1:8" x14ac:dyDescent="0.3">
      <c r="A128" s="2">
        <v>25120</v>
      </c>
      <c r="B128">
        <v>0.15544722186023957</v>
      </c>
      <c r="C128" s="15">
        <f t="shared" si="5"/>
        <v>0.20726296248031942</v>
      </c>
      <c r="D128" s="15">
        <f t="shared" si="6"/>
        <v>10</v>
      </c>
      <c r="E128" s="2">
        <f t="shared" si="7"/>
        <v>8.9636851875984025</v>
      </c>
      <c r="F128" s="2">
        <v>5</v>
      </c>
      <c r="G128" s="2">
        <f t="shared" si="8"/>
        <v>3.9636851875984029</v>
      </c>
      <c r="H128" s="2">
        <f t="shared" si="9"/>
        <v>0.12286005967492961</v>
      </c>
    </row>
    <row r="129" spans="1:8" x14ac:dyDescent="0.3">
      <c r="A129" s="2">
        <v>25320</v>
      </c>
      <c r="B129">
        <v>0.18460232047163264</v>
      </c>
      <c r="C129" s="15">
        <f t="shared" si="5"/>
        <v>0.24613642729551019</v>
      </c>
      <c r="D129" s="15">
        <f t="shared" si="6"/>
        <v>10</v>
      </c>
      <c r="E129" s="2">
        <f t="shared" si="7"/>
        <v>8.7693178635224491</v>
      </c>
      <c r="F129" s="2">
        <v>5</v>
      </c>
      <c r="G129" s="2">
        <f t="shared" si="8"/>
        <v>3.7693178635224491</v>
      </c>
      <c r="H129" s="2">
        <f t="shared" si="9"/>
        <v>0.15121779509793637</v>
      </c>
    </row>
    <row r="130" spans="1:8" x14ac:dyDescent="0.3">
      <c r="A130" s="2">
        <v>25520</v>
      </c>
      <c r="B130">
        <v>0.17767519897118378</v>
      </c>
      <c r="C130" s="15">
        <f t="shared" si="5"/>
        <v>0.2369002652949117</v>
      </c>
      <c r="D130" s="15">
        <f t="shared" si="6"/>
        <v>10</v>
      </c>
      <c r="E130" s="2">
        <f t="shared" si="7"/>
        <v>8.8154986735254415</v>
      </c>
      <c r="F130" s="2">
        <v>5</v>
      </c>
      <c r="G130" s="2">
        <f t="shared" si="8"/>
        <v>3.8154986735254415</v>
      </c>
      <c r="H130" s="2">
        <f t="shared" si="9"/>
        <v>0.14429283461470818</v>
      </c>
    </row>
    <row r="131" spans="1:8" x14ac:dyDescent="0.3">
      <c r="A131" s="2">
        <v>25720</v>
      </c>
      <c r="B131">
        <v>0.15234218124479504</v>
      </c>
      <c r="C131" s="15">
        <f t="shared" ref="C131:C194" si="10">B131/$J$27</f>
        <v>0.20312290832639338</v>
      </c>
      <c r="D131" s="15">
        <f t="shared" ref="D131:D194" si="11">$J$28</f>
        <v>10</v>
      </c>
      <c r="E131" s="2">
        <f t="shared" si="7"/>
        <v>8.9843854583680329</v>
      </c>
      <c r="F131" s="2">
        <v>5</v>
      </c>
      <c r="G131" s="2">
        <f t="shared" si="8"/>
        <v>3.9843854583680329</v>
      </c>
      <c r="H131" s="2">
        <f t="shared" si="9"/>
        <v>0.11995785429826943</v>
      </c>
    </row>
    <row r="132" spans="1:8" x14ac:dyDescent="0.3">
      <c r="A132" s="2">
        <v>25920</v>
      </c>
      <c r="B132">
        <v>0.18410787846171686</v>
      </c>
      <c r="C132" s="15">
        <f t="shared" si="10"/>
        <v>0.24547717128228916</v>
      </c>
      <c r="D132" s="15">
        <f t="shared" si="11"/>
        <v>10</v>
      </c>
      <c r="E132" s="2">
        <f t="shared" ref="E132:E195" si="12">D132-(F132*C132)</f>
        <v>8.7726141435885552</v>
      </c>
      <c r="F132" s="2">
        <v>5</v>
      </c>
      <c r="G132" s="2">
        <f t="shared" ref="G132:G195" si="13">F132-(F132*C132)</f>
        <v>3.7726141435885543</v>
      </c>
      <c r="H132" s="2">
        <f t="shared" ref="H132:H195" si="14">LN((F132*E132)/(D132*G132))</f>
        <v>0.15071949140206184</v>
      </c>
    </row>
    <row r="133" spans="1:8" x14ac:dyDescent="0.3">
      <c r="A133" s="2">
        <v>26120</v>
      </c>
      <c r="B133">
        <v>0.17709881374264635</v>
      </c>
      <c r="C133" s="15">
        <f t="shared" si="10"/>
        <v>0.23613175165686182</v>
      </c>
      <c r="D133" s="15">
        <f t="shared" si="11"/>
        <v>10</v>
      </c>
      <c r="E133" s="2">
        <f t="shared" si="12"/>
        <v>8.8193412417156907</v>
      </c>
      <c r="F133" s="2">
        <v>5</v>
      </c>
      <c r="G133" s="2">
        <f t="shared" si="13"/>
        <v>3.8193412417156907</v>
      </c>
      <c r="H133" s="2">
        <f t="shared" si="14"/>
        <v>0.14372203958684168</v>
      </c>
    </row>
    <row r="134" spans="1:8" x14ac:dyDescent="0.3">
      <c r="A134" s="2">
        <v>26320</v>
      </c>
      <c r="B134">
        <v>0.16149342711929832</v>
      </c>
      <c r="C134" s="15">
        <f t="shared" si="10"/>
        <v>0.21532456949239775</v>
      </c>
      <c r="D134" s="15">
        <f t="shared" si="11"/>
        <v>10</v>
      </c>
      <c r="E134" s="2">
        <f t="shared" si="12"/>
        <v>8.923377152538011</v>
      </c>
      <c r="F134" s="2">
        <v>5</v>
      </c>
      <c r="G134" s="2">
        <f t="shared" si="13"/>
        <v>3.923377152538011</v>
      </c>
      <c r="H134" s="2">
        <f t="shared" si="14"/>
        <v>0.12857449751107183</v>
      </c>
    </row>
    <row r="135" spans="1:8" x14ac:dyDescent="0.3">
      <c r="A135" s="2">
        <v>26520</v>
      </c>
      <c r="B135">
        <v>0.16799025186902641</v>
      </c>
      <c r="C135" s="15">
        <f t="shared" si="10"/>
        <v>0.22398700249203521</v>
      </c>
      <c r="D135" s="15">
        <f t="shared" si="11"/>
        <v>10</v>
      </c>
      <c r="E135" s="2">
        <f t="shared" si="12"/>
        <v>8.8800649875398232</v>
      </c>
      <c r="F135" s="2">
        <v>5</v>
      </c>
      <c r="G135" s="2">
        <f t="shared" si="13"/>
        <v>3.8800649875398241</v>
      </c>
      <c r="H135" s="2">
        <f t="shared" si="14"/>
        <v>0.13480979197315354</v>
      </c>
    </row>
    <row r="136" spans="1:8" x14ac:dyDescent="0.3">
      <c r="A136" s="2">
        <v>26720</v>
      </c>
      <c r="B136">
        <v>0.18250215522871549</v>
      </c>
      <c r="C136" s="15">
        <f t="shared" si="10"/>
        <v>0.24333620697162064</v>
      </c>
      <c r="D136" s="15">
        <f t="shared" si="11"/>
        <v>10</v>
      </c>
      <c r="E136" s="2">
        <f t="shared" si="12"/>
        <v>8.7833189651418966</v>
      </c>
      <c r="F136" s="2">
        <v>5</v>
      </c>
      <c r="G136" s="2">
        <f t="shared" si="13"/>
        <v>3.7833189651418966</v>
      </c>
      <c r="H136" s="2">
        <f t="shared" si="14"/>
        <v>0.14910551241851672</v>
      </c>
    </row>
    <row r="137" spans="1:8" x14ac:dyDescent="0.3">
      <c r="A137" s="2">
        <v>26920</v>
      </c>
      <c r="B137">
        <v>0.16640525283057209</v>
      </c>
      <c r="C137" s="15">
        <f t="shared" si="10"/>
        <v>0.22187367044076278</v>
      </c>
      <c r="D137" s="15">
        <f t="shared" si="11"/>
        <v>10</v>
      </c>
      <c r="E137" s="2">
        <f t="shared" si="12"/>
        <v>8.8906316477961855</v>
      </c>
      <c r="F137" s="2">
        <v>5</v>
      </c>
      <c r="G137" s="2">
        <f t="shared" si="13"/>
        <v>3.890631647796186</v>
      </c>
      <c r="H137" s="2">
        <f t="shared" si="14"/>
        <v>0.13327939616338219</v>
      </c>
    </row>
    <row r="138" spans="1:8" x14ac:dyDescent="0.3">
      <c r="A138" s="2">
        <v>27120</v>
      </c>
      <c r="B138">
        <v>0.18963661318326686</v>
      </c>
      <c r="C138" s="15">
        <f t="shared" si="10"/>
        <v>0.25284881757768912</v>
      </c>
      <c r="D138" s="15">
        <f t="shared" si="11"/>
        <v>10</v>
      </c>
      <c r="E138" s="2">
        <f t="shared" si="12"/>
        <v>8.7357559121115536</v>
      </c>
      <c r="F138" s="2">
        <v>5</v>
      </c>
      <c r="G138" s="2">
        <f t="shared" si="13"/>
        <v>3.7357559121115544</v>
      </c>
      <c r="H138" s="2">
        <f t="shared" si="14"/>
        <v>0.1563271133738546</v>
      </c>
    </row>
    <row r="139" spans="1:8" x14ac:dyDescent="0.3">
      <c r="A139" s="2">
        <v>27320</v>
      </c>
      <c r="B139">
        <v>0.16993876608122441</v>
      </c>
      <c r="C139" s="15">
        <f t="shared" si="10"/>
        <v>0.22658502144163253</v>
      </c>
      <c r="D139" s="15">
        <f t="shared" si="11"/>
        <v>10</v>
      </c>
      <c r="E139" s="2">
        <f t="shared" si="12"/>
        <v>8.8670748927918375</v>
      </c>
      <c r="F139" s="2">
        <v>5</v>
      </c>
      <c r="G139" s="2">
        <f t="shared" si="13"/>
        <v>3.8670748927918375</v>
      </c>
      <c r="H139" s="2">
        <f t="shared" si="14"/>
        <v>0.13669940644668616</v>
      </c>
    </row>
    <row r="140" spans="1:8" x14ac:dyDescent="0.3">
      <c r="A140" s="2">
        <v>27520</v>
      </c>
      <c r="B140">
        <v>0.16754207025943513</v>
      </c>
      <c r="C140" s="15">
        <f t="shared" si="10"/>
        <v>0.22338942701258016</v>
      </c>
      <c r="D140" s="15">
        <f t="shared" si="11"/>
        <v>10</v>
      </c>
      <c r="E140" s="2">
        <f t="shared" si="12"/>
        <v>8.883052864937099</v>
      </c>
      <c r="F140" s="2">
        <v>5</v>
      </c>
      <c r="G140" s="2">
        <f t="shared" si="13"/>
        <v>3.883052864937099</v>
      </c>
      <c r="H140" s="2">
        <f t="shared" si="14"/>
        <v>0.13437644334403481</v>
      </c>
    </row>
    <row r="141" spans="1:8" x14ac:dyDescent="0.3">
      <c r="A141" s="2">
        <v>27720</v>
      </c>
      <c r="B141">
        <v>0.16636607906639</v>
      </c>
      <c r="C141" s="15">
        <f t="shared" si="10"/>
        <v>0.22182143875518667</v>
      </c>
      <c r="D141" s="15">
        <f t="shared" si="11"/>
        <v>10</v>
      </c>
      <c r="E141" s="2">
        <f t="shared" si="12"/>
        <v>8.8908928062240662</v>
      </c>
      <c r="F141" s="2">
        <v>5</v>
      </c>
      <c r="G141" s="2">
        <f t="shared" si="13"/>
        <v>3.8908928062240666</v>
      </c>
      <c r="H141" s="2">
        <f t="shared" si="14"/>
        <v>0.13324164760561069</v>
      </c>
    </row>
    <row r="142" spans="1:8" x14ac:dyDescent="0.3">
      <c r="A142" s="2">
        <v>27920</v>
      </c>
      <c r="B142">
        <v>0.1977517667844523</v>
      </c>
      <c r="C142" s="15">
        <f t="shared" si="10"/>
        <v>0.26366902237926976</v>
      </c>
      <c r="D142" s="15">
        <f t="shared" si="11"/>
        <v>10</v>
      </c>
      <c r="E142" s="2">
        <f t="shared" si="12"/>
        <v>8.681654888103651</v>
      </c>
      <c r="F142" s="2">
        <v>5</v>
      </c>
      <c r="G142" s="2">
        <f t="shared" si="13"/>
        <v>3.681654888103651</v>
      </c>
      <c r="H142" s="2">
        <f t="shared" si="14"/>
        <v>0.16470263630006379</v>
      </c>
    </row>
    <row r="143" spans="1:8" x14ac:dyDescent="0.3">
      <c r="A143" s="2">
        <v>28120</v>
      </c>
      <c r="B143">
        <v>0.18318142482573932</v>
      </c>
      <c r="C143" s="15">
        <f t="shared" si="10"/>
        <v>0.24424189976765243</v>
      </c>
      <c r="D143" s="15">
        <f t="shared" si="11"/>
        <v>10</v>
      </c>
      <c r="E143" s="2">
        <f t="shared" si="12"/>
        <v>8.7787905011617369</v>
      </c>
      <c r="F143" s="2">
        <v>5</v>
      </c>
      <c r="G143" s="2">
        <f t="shared" si="13"/>
        <v>3.7787905011617378</v>
      </c>
      <c r="H143" s="2">
        <f t="shared" si="14"/>
        <v>0.14978747627441022</v>
      </c>
    </row>
    <row r="144" spans="1:8" x14ac:dyDescent="0.3">
      <c r="A144" s="2">
        <v>28320</v>
      </c>
      <c r="B144">
        <v>0.17071197411003236</v>
      </c>
      <c r="C144" s="15">
        <f t="shared" si="10"/>
        <v>0.22761596548004315</v>
      </c>
      <c r="D144" s="15">
        <f t="shared" si="11"/>
        <v>10</v>
      </c>
      <c r="E144" s="2">
        <f t="shared" si="12"/>
        <v>8.8619201725997847</v>
      </c>
      <c r="F144" s="2">
        <v>5</v>
      </c>
      <c r="G144" s="2">
        <f t="shared" si="13"/>
        <v>3.8619201725997843</v>
      </c>
      <c r="H144" s="2">
        <f t="shared" si="14"/>
        <v>0.13745177051667715</v>
      </c>
    </row>
    <row r="145" spans="1:8" x14ac:dyDescent="0.3">
      <c r="A145" s="2">
        <v>28520</v>
      </c>
      <c r="B145">
        <v>0.20598258482242729</v>
      </c>
      <c r="C145" s="15">
        <f t="shared" si="10"/>
        <v>0.27464344642990307</v>
      </c>
      <c r="D145" s="15">
        <f t="shared" si="11"/>
        <v>10</v>
      </c>
      <c r="E145" s="2">
        <f t="shared" si="12"/>
        <v>8.626782767850484</v>
      </c>
      <c r="F145" s="2">
        <v>5</v>
      </c>
      <c r="G145" s="2">
        <f t="shared" si="13"/>
        <v>3.6267827678504849</v>
      </c>
      <c r="H145" s="2">
        <f t="shared" si="14"/>
        <v>0.17337849327889951</v>
      </c>
    </row>
    <row r="146" spans="1:8" x14ac:dyDescent="0.3">
      <c r="A146" s="2">
        <v>28720</v>
      </c>
      <c r="B146">
        <v>0.18229909821719265</v>
      </c>
      <c r="C146" s="15">
        <f t="shared" si="10"/>
        <v>0.24306546428959019</v>
      </c>
      <c r="D146" s="15">
        <f t="shared" si="11"/>
        <v>10</v>
      </c>
      <c r="E146" s="2">
        <f t="shared" si="12"/>
        <v>8.7846726785520488</v>
      </c>
      <c r="F146" s="2">
        <v>5</v>
      </c>
      <c r="G146" s="2">
        <f t="shared" si="13"/>
        <v>3.7846726785520488</v>
      </c>
      <c r="H146" s="2">
        <f t="shared" si="14"/>
        <v>0.14890187669207319</v>
      </c>
    </row>
    <row r="147" spans="1:8" x14ac:dyDescent="0.3">
      <c r="A147" s="2">
        <v>28920</v>
      </c>
      <c r="B147">
        <v>0.1792813345695376</v>
      </c>
      <c r="C147" s="15">
        <f t="shared" si="10"/>
        <v>0.23904177942605012</v>
      </c>
      <c r="D147" s="15">
        <f t="shared" si="11"/>
        <v>10</v>
      </c>
      <c r="E147" s="2">
        <f t="shared" si="12"/>
        <v>8.8047911028697499</v>
      </c>
      <c r="F147" s="2">
        <v>5</v>
      </c>
      <c r="G147" s="2">
        <f t="shared" si="13"/>
        <v>3.8047911028697494</v>
      </c>
      <c r="H147" s="2">
        <f t="shared" si="14"/>
        <v>0.14588774716125807</v>
      </c>
    </row>
    <row r="148" spans="1:8" x14ac:dyDescent="0.3">
      <c r="A148" s="2">
        <v>29120</v>
      </c>
      <c r="B148">
        <v>0.18328444490188003</v>
      </c>
      <c r="C148" s="15">
        <f t="shared" si="10"/>
        <v>0.24437925986917339</v>
      </c>
      <c r="D148" s="15">
        <f t="shared" si="11"/>
        <v>10</v>
      </c>
      <c r="E148" s="2">
        <f t="shared" si="12"/>
        <v>8.7781037006541336</v>
      </c>
      <c r="F148" s="2">
        <v>5</v>
      </c>
      <c r="G148" s="2">
        <f t="shared" si="13"/>
        <v>3.7781037006541331</v>
      </c>
      <c r="H148" s="2">
        <f t="shared" si="14"/>
        <v>0.14989100707466205</v>
      </c>
    </row>
    <row r="149" spans="1:8" x14ac:dyDescent="0.3">
      <c r="A149" s="2">
        <v>29320</v>
      </c>
      <c r="B149">
        <v>0.17356233240329602</v>
      </c>
      <c r="C149" s="15">
        <f t="shared" si="10"/>
        <v>0.2314164432043947</v>
      </c>
      <c r="D149" s="15">
        <f t="shared" si="11"/>
        <v>10</v>
      </c>
      <c r="E149" s="2">
        <f t="shared" si="12"/>
        <v>8.8429177839780273</v>
      </c>
      <c r="F149" s="2">
        <v>5</v>
      </c>
      <c r="G149" s="2">
        <f t="shared" si="13"/>
        <v>3.8429177839780264</v>
      </c>
      <c r="H149" s="2">
        <f t="shared" si="14"/>
        <v>0.14023779004534626</v>
      </c>
    </row>
    <row r="150" spans="1:8" x14ac:dyDescent="0.3">
      <c r="A150" s="2">
        <v>29520</v>
      </c>
      <c r="B150">
        <v>0.18159176122237802</v>
      </c>
      <c r="C150" s="15">
        <f t="shared" si="10"/>
        <v>0.24212234829650403</v>
      </c>
      <c r="D150" s="15">
        <f t="shared" si="11"/>
        <v>10</v>
      </c>
      <c r="E150" s="2">
        <f t="shared" si="12"/>
        <v>8.7893882585174801</v>
      </c>
      <c r="F150" s="2">
        <v>5</v>
      </c>
      <c r="G150" s="2">
        <f t="shared" si="13"/>
        <v>3.7893882585174801</v>
      </c>
      <c r="H150" s="2">
        <f t="shared" si="14"/>
        <v>0.14819333684801345</v>
      </c>
    </row>
    <row r="151" spans="1:8" x14ac:dyDescent="0.3">
      <c r="A151" s="2">
        <v>29720</v>
      </c>
      <c r="B151">
        <v>0.18645069521782759</v>
      </c>
      <c r="C151" s="15">
        <f t="shared" si="10"/>
        <v>0.24860092695710345</v>
      </c>
      <c r="D151" s="15">
        <f t="shared" si="11"/>
        <v>10</v>
      </c>
      <c r="E151" s="2">
        <f t="shared" si="12"/>
        <v>8.7569953652144825</v>
      </c>
      <c r="F151" s="2">
        <v>5</v>
      </c>
      <c r="G151" s="2">
        <f t="shared" si="13"/>
        <v>3.7569953652144825</v>
      </c>
      <c r="H151" s="2">
        <f t="shared" si="14"/>
        <v>0.15308613776258068</v>
      </c>
    </row>
    <row r="152" spans="1:8" x14ac:dyDescent="0.3">
      <c r="A152" s="2">
        <v>29920</v>
      </c>
      <c r="B152">
        <v>0.20673661733948245</v>
      </c>
      <c r="C152" s="15">
        <f t="shared" si="10"/>
        <v>0.27564882311930994</v>
      </c>
      <c r="D152" s="15">
        <f t="shared" si="11"/>
        <v>10</v>
      </c>
      <c r="E152" s="2">
        <f t="shared" si="12"/>
        <v>8.6217558844034503</v>
      </c>
      <c r="F152" s="2">
        <v>5</v>
      </c>
      <c r="G152" s="2">
        <f t="shared" si="13"/>
        <v>3.6217558844034503</v>
      </c>
      <c r="H152" s="2">
        <f t="shared" si="14"/>
        <v>0.1741826230798881</v>
      </c>
    </row>
    <row r="153" spans="1:8" x14ac:dyDescent="0.3">
      <c r="A153" s="2">
        <v>30120</v>
      </c>
      <c r="B153">
        <v>0.18847110145682044</v>
      </c>
      <c r="C153" s="15">
        <f t="shared" si="10"/>
        <v>0.25129480194242726</v>
      </c>
      <c r="D153" s="15">
        <f t="shared" si="11"/>
        <v>10</v>
      </c>
      <c r="E153" s="2">
        <f t="shared" si="12"/>
        <v>8.7435259902878641</v>
      </c>
      <c r="F153" s="2">
        <v>5</v>
      </c>
      <c r="G153" s="2">
        <f t="shared" si="13"/>
        <v>3.7435259902878637</v>
      </c>
      <c r="H153" s="2">
        <f t="shared" si="14"/>
        <v>0.15513841369190975</v>
      </c>
    </row>
    <row r="154" spans="1:8" x14ac:dyDescent="0.3">
      <c r="A154" s="2">
        <v>30320</v>
      </c>
      <c r="B154">
        <v>0.19128788285838938</v>
      </c>
      <c r="C154" s="15">
        <f t="shared" si="10"/>
        <v>0.25505051047785249</v>
      </c>
      <c r="D154" s="15">
        <f t="shared" si="11"/>
        <v>10</v>
      </c>
      <c r="E154" s="2">
        <f t="shared" si="12"/>
        <v>8.7247474476107385</v>
      </c>
      <c r="F154" s="2">
        <v>5</v>
      </c>
      <c r="G154" s="2">
        <f t="shared" si="13"/>
        <v>3.7247474476107376</v>
      </c>
      <c r="H154" s="2">
        <f t="shared" si="14"/>
        <v>0.15801729104311102</v>
      </c>
    </row>
    <row r="155" spans="1:8" x14ac:dyDescent="0.3">
      <c r="A155" s="2">
        <v>30520</v>
      </c>
      <c r="B155">
        <v>0.18094810213254939</v>
      </c>
      <c r="C155" s="15">
        <f t="shared" si="10"/>
        <v>0.24126413617673251</v>
      </c>
      <c r="D155" s="15">
        <f t="shared" si="11"/>
        <v>10</v>
      </c>
      <c r="E155" s="2">
        <f t="shared" si="12"/>
        <v>8.7936793191163378</v>
      </c>
      <c r="F155" s="2">
        <v>5</v>
      </c>
      <c r="G155" s="2">
        <f t="shared" si="13"/>
        <v>3.7936793191163374</v>
      </c>
      <c r="H155" s="2">
        <f t="shared" si="14"/>
        <v>0.14754967888449044</v>
      </c>
    </row>
    <row r="156" spans="1:8" x14ac:dyDescent="0.3">
      <c r="A156" s="2">
        <v>30720</v>
      </c>
      <c r="B156">
        <v>0.20368245832016521</v>
      </c>
      <c r="C156" s="15">
        <f t="shared" si="10"/>
        <v>0.27157661109355363</v>
      </c>
      <c r="D156" s="15">
        <f t="shared" si="11"/>
        <v>10</v>
      </c>
      <c r="E156" s="2">
        <f t="shared" si="12"/>
        <v>8.6421169445322317</v>
      </c>
      <c r="F156" s="2">
        <v>5</v>
      </c>
      <c r="G156" s="2">
        <f t="shared" si="13"/>
        <v>3.6421169445322317</v>
      </c>
      <c r="H156" s="2">
        <f t="shared" si="14"/>
        <v>0.17093529820678702</v>
      </c>
    </row>
    <row r="157" spans="1:8" x14ac:dyDescent="0.3">
      <c r="A157" s="2">
        <v>30920</v>
      </c>
      <c r="B157">
        <v>0.20074297876398503</v>
      </c>
      <c r="C157" s="15">
        <f t="shared" si="10"/>
        <v>0.26765730501864671</v>
      </c>
      <c r="D157" s="15">
        <f t="shared" si="11"/>
        <v>10</v>
      </c>
      <c r="E157" s="2">
        <f t="shared" si="12"/>
        <v>8.661713474906767</v>
      </c>
      <c r="F157" s="2">
        <v>5</v>
      </c>
      <c r="G157" s="2">
        <f t="shared" si="13"/>
        <v>3.6617134749067666</v>
      </c>
      <c r="H157" s="2">
        <f t="shared" si="14"/>
        <v>0.16783418288404556</v>
      </c>
    </row>
    <row r="158" spans="1:8" x14ac:dyDescent="0.3">
      <c r="A158" s="2">
        <v>31120</v>
      </c>
      <c r="B158">
        <v>0.19162821751424294</v>
      </c>
      <c r="C158" s="15">
        <f t="shared" si="10"/>
        <v>0.25550429001899061</v>
      </c>
      <c r="D158" s="15">
        <f t="shared" si="11"/>
        <v>10</v>
      </c>
      <c r="E158" s="2">
        <f t="shared" si="12"/>
        <v>8.7224785499050466</v>
      </c>
      <c r="F158" s="2">
        <v>5</v>
      </c>
      <c r="G158" s="2">
        <f t="shared" si="13"/>
        <v>3.722478549905047</v>
      </c>
      <c r="H158" s="2">
        <f t="shared" si="14"/>
        <v>0.15836653107021625</v>
      </c>
    </row>
    <row r="159" spans="1:8" x14ac:dyDescent="0.3">
      <c r="A159" s="2">
        <v>31320</v>
      </c>
      <c r="B159">
        <v>0.19128988158442695</v>
      </c>
      <c r="C159" s="15">
        <f t="shared" si="10"/>
        <v>0.25505317544590261</v>
      </c>
      <c r="D159" s="15">
        <f t="shared" si="11"/>
        <v>10</v>
      </c>
      <c r="E159" s="2">
        <f t="shared" si="12"/>
        <v>8.7247341227704869</v>
      </c>
      <c r="F159" s="2">
        <v>5</v>
      </c>
      <c r="G159" s="2">
        <f t="shared" si="13"/>
        <v>3.7247341227704869</v>
      </c>
      <c r="H159" s="2">
        <f t="shared" si="14"/>
        <v>0.1580193411826816</v>
      </c>
    </row>
    <row r="160" spans="1:8" x14ac:dyDescent="0.3">
      <c r="A160" s="2">
        <v>31520</v>
      </c>
      <c r="B160">
        <v>0.18708582010559383</v>
      </c>
      <c r="C160" s="15">
        <f t="shared" si="10"/>
        <v>0.24944776014079176</v>
      </c>
      <c r="D160" s="15">
        <f t="shared" si="11"/>
        <v>10</v>
      </c>
      <c r="E160" s="2">
        <f t="shared" si="12"/>
        <v>8.7527611992960406</v>
      </c>
      <c r="F160" s="2">
        <v>5</v>
      </c>
      <c r="G160" s="2">
        <f t="shared" si="13"/>
        <v>3.7527611992960415</v>
      </c>
      <c r="H160" s="2">
        <f t="shared" si="14"/>
        <v>0.15373014681888841</v>
      </c>
    </row>
    <row r="161" spans="1:8" x14ac:dyDescent="0.3">
      <c r="A161" s="2">
        <v>31720</v>
      </c>
      <c r="B161">
        <v>0.18845600253714231</v>
      </c>
      <c r="C161" s="15">
        <f t="shared" si="10"/>
        <v>0.25127467004952309</v>
      </c>
      <c r="D161" s="15">
        <f t="shared" si="11"/>
        <v>10</v>
      </c>
      <c r="E161" s="2">
        <f t="shared" si="12"/>
        <v>8.7436266497523842</v>
      </c>
      <c r="F161" s="2">
        <v>5</v>
      </c>
      <c r="G161" s="2">
        <f t="shared" si="13"/>
        <v>3.7436266497523847</v>
      </c>
      <c r="H161" s="2">
        <f t="shared" si="14"/>
        <v>0.1551230374988439</v>
      </c>
    </row>
    <row r="162" spans="1:8" x14ac:dyDescent="0.3">
      <c r="A162" s="2">
        <v>31920</v>
      </c>
      <c r="B162">
        <v>0.1872668057583069</v>
      </c>
      <c r="C162" s="15">
        <f t="shared" si="10"/>
        <v>0.24968907434440921</v>
      </c>
      <c r="D162" s="15">
        <f t="shared" si="11"/>
        <v>10</v>
      </c>
      <c r="E162" s="2">
        <f t="shared" si="12"/>
        <v>8.7515546282779546</v>
      </c>
      <c r="F162" s="2">
        <v>5</v>
      </c>
      <c r="G162" s="2">
        <f t="shared" si="13"/>
        <v>3.7515546282779537</v>
      </c>
      <c r="H162" s="2">
        <f t="shared" si="14"/>
        <v>0.15391385421728015</v>
      </c>
    </row>
    <row r="163" spans="1:8" x14ac:dyDescent="0.3">
      <c r="A163" s="2">
        <v>32120</v>
      </c>
      <c r="B163">
        <v>0.19262486821651945</v>
      </c>
      <c r="C163" s="15">
        <f t="shared" si="10"/>
        <v>0.25683315762202591</v>
      </c>
      <c r="D163" s="15">
        <f t="shared" si="11"/>
        <v>10</v>
      </c>
      <c r="E163" s="2">
        <f t="shared" si="12"/>
        <v>8.7158342118898702</v>
      </c>
      <c r="F163" s="2">
        <v>5</v>
      </c>
      <c r="G163" s="2">
        <f t="shared" si="13"/>
        <v>3.7158342118898702</v>
      </c>
      <c r="H163" s="2">
        <f t="shared" si="14"/>
        <v>0.1593910099309935</v>
      </c>
    </row>
    <row r="164" spans="1:8" x14ac:dyDescent="0.3">
      <c r="A164" s="2">
        <v>32320</v>
      </c>
      <c r="B164">
        <v>0.222602045760905</v>
      </c>
      <c r="C164" s="15">
        <f t="shared" si="10"/>
        <v>0.29680272768120669</v>
      </c>
      <c r="D164" s="15">
        <f t="shared" si="11"/>
        <v>10</v>
      </c>
      <c r="E164" s="2">
        <f t="shared" si="12"/>
        <v>8.515986361593967</v>
      </c>
      <c r="F164" s="2">
        <v>5</v>
      </c>
      <c r="G164" s="2">
        <f t="shared" si="13"/>
        <v>3.5159863615939666</v>
      </c>
      <c r="H164" s="2">
        <f t="shared" si="14"/>
        <v>0.1914778641059085</v>
      </c>
    </row>
    <row r="165" spans="1:8" x14ac:dyDescent="0.3">
      <c r="A165" s="2">
        <v>32520</v>
      </c>
      <c r="B165">
        <v>0.20407529077510433</v>
      </c>
      <c r="C165" s="15">
        <f t="shared" si="10"/>
        <v>0.27210038770013911</v>
      </c>
      <c r="D165" s="15">
        <f t="shared" si="11"/>
        <v>10</v>
      </c>
      <c r="E165" s="2">
        <f t="shared" si="12"/>
        <v>8.6394980614993049</v>
      </c>
      <c r="F165" s="2">
        <v>5</v>
      </c>
      <c r="G165" s="2">
        <f t="shared" si="13"/>
        <v>3.6394980614993044</v>
      </c>
      <c r="H165" s="2">
        <f t="shared" si="14"/>
        <v>0.17135152888684332</v>
      </c>
    </row>
    <row r="166" spans="1:8" x14ac:dyDescent="0.3">
      <c r="A166" s="2">
        <v>32720</v>
      </c>
      <c r="B166">
        <v>0.20249455659794094</v>
      </c>
      <c r="C166" s="15">
        <f t="shared" si="10"/>
        <v>0.26999274213058794</v>
      </c>
      <c r="D166" s="15">
        <f t="shared" si="11"/>
        <v>10</v>
      </c>
      <c r="E166" s="2">
        <f t="shared" si="12"/>
        <v>8.6500362893470601</v>
      </c>
      <c r="F166" s="2">
        <v>5</v>
      </c>
      <c r="G166" s="2">
        <f t="shared" si="13"/>
        <v>3.6500362893470601</v>
      </c>
      <c r="H166" s="2">
        <f t="shared" si="14"/>
        <v>0.16967922584343875</v>
      </c>
    </row>
    <row r="167" spans="1:8" x14ac:dyDescent="0.3">
      <c r="A167" s="2">
        <v>32920</v>
      </c>
      <c r="B167">
        <v>0.2198755526585503</v>
      </c>
      <c r="C167" s="15">
        <f t="shared" si="10"/>
        <v>0.29316740354473375</v>
      </c>
      <c r="D167" s="15">
        <f t="shared" si="11"/>
        <v>10</v>
      </c>
      <c r="E167" s="2">
        <f t="shared" si="12"/>
        <v>8.5341629822763316</v>
      </c>
      <c r="F167" s="2">
        <v>5</v>
      </c>
      <c r="G167" s="2">
        <f t="shared" si="13"/>
        <v>3.5341629822763312</v>
      </c>
      <c r="H167" s="2">
        <f t="shared" si="14"/>
        <v>0.18845361082512738</v>
      </c>
    </row>
    <row r="168" spans="1:8" x14ac:dyDescent="0.3">
      <c r="A168" s="2">
        <v>33120</v>
      </c>
      <c r="B168">
        <v>0.20156840718097171</v>
      </c>
      <c r="C168" s="15">
        <f t="shared" si="10"/>
        <v>0.2687578762412956</v>
      </c>
      <c r="D168" s="15">
        <f t="shared" si="11"/>
        <v>10</v>
      </c>
      <c r="E168" s="2">
        <f t="shared" si="12"/>
        <v>8.6562106187935228</v>
      </c>
      <c r="F168" s="2">
        <v>5</v>
      </c>
      <c r="G168" s="2">
        <f t="shared" si="13"/>
        <v>3.6562106187935219</v>
      </c>
      <c r="H168" s="2">
        <f t="shared" si="14"/>
        <v>0.16870261235210668</v>
      </c>
    </row>
    <row r="169" spans="1:8" x14ac:dyDescent="0.3">
      <c r="A169" s="2">
        <v>33320</v>
      </c>
      <c r="B169">
        <v>0.21968751908297057</v>
      </c>
      <c r="C169" s="15">
        <f t="shared" si="10"/>
        <v>0.29291669211062743</v>
      </c>
      <c r="D169" s="15">
        <f t="shared" si="11"/>
        <v>10</v>
      </c>
      <c r="E169" s="2">
        <f t="shared" si="12"/>
        <v>8.5354165394468637</v>
      </c>
      <c r="F169" s="2">
        <v>5</v>
      </c>
      <c r="G169" s="2">
        <f t="shared" si="13"/>
        <v>3.5354165394468628</v>
      </c>
      <c r="H169" s="2">
        <f t="shared" si="14"/>
        <v>0.18824585283215578</v>
      </c>
    </row>
    <row r="170" spans="1:8" x14ac:dyDescent="0.3">
      <c r="A170" s="2">
        <v>33520</v>
      </c>
      <c r="B170">
        <v>0.20336021972673224</v>
      </c>
      <c r="C170" s="15">
        <f t="shared" si="10"/>
        <v>0.271146959635643</v>
      </c>
      <c r="D170" s="15">
        <f t="shared" si="11"/>
        <v>10</v>
      </c>
      <c r="E170" s="2">
        <f t="shared" si="12"/>
        <v>8.6442652018217849</v>
      </c>
      <c r="F170" s="2">
        <v>5</v>
      </c>
      <c r="G170" s="2">
        <f t="shared" si="13"/>
        <v>3.6442652018217849</v>
      </c>
      <c r="H170" s="2">
        <f t="shared" si="14"/>
        <v>0.17059418364801096</v>
      </c>
    </row>
    <row r="171" spans="1:8" x14ac:dyDescent="0.3">
      <c r="A171" s="2">
        <v>33720</v>
      </c>
      <c r="B171">
        <v>0.20872476482062699</v>
      </c>
      <c r="C171" s="15">
        <f t="shared" si="10"/>
        <v>0.27829968642750263</v>
      </c>
      <c r="D171" s="15">
        <f t="shared" si="11"/>
        <v>10</v>
      </c>
      <c r="E171" s="2">
        <f t="shared" si="12"/>
        <v>8.6085015678624863</v>
      </c>
      <c r="F171" s="2">
        <v>5</v>
      </c>
      <c r="G171" s="2">
        <f t="shared" si="13"/>
        <v>3.6085015678624868</v>
      </c>
      <c r="H171" s="2">
        <f t="shared" si="14"/>
        <v>0.17631048078243639</v>
      </c>
    </row>
    <row r="172" spans="1:8" x14ac:dyDescent="0.3">
      <c r="A172" s="2">
        <v>33920</v>
      </c>
      <c r="B172">
        <v>0.21161894321039215</v>
      </c>
      <c r="C172" s="15">
        <f t="shared" si="10"/>
        <v>0.28215859094718954</v>
      </c>
      <c r="D172" s="15">
        <f t="shared" si="11"/>
        <v>10</v>
      </c>
      <c r="E172" s="2">
        <f t="shared" si="12"/>
        <v>8.5892070452640521</v>
      </c>
      <c r="F172" s="2">
        <v>5</v>
      </c>
      <c r="G172" s="2">
        <f t="shared" si="13"/>
        <v>3.5892070452640521</v>
      </c>
      <c r="H172" s="2">
        <f t="shared" si="14"/>
        <v>0.17942794045103508</v>
      </c>
    </row>
    <row r="173" spans="1:8" x14ac:dyDescent="0.3">
      <c r="A173" s="2">
        <v>34120</v>
      </c>
      <c r="B173">
        <v>0.20919421934323296</v>
      </c>
      <c r="C173" s="15">
        <f t="shared" si="10"/>
        <v>0.27892562579097729</v>
      </c>
      <c r="D173" s="15">
        <f t="shared" si="11"/>
        <v>10</v>
      </c>
      <c r="E173" s="2">
        <f t="shared" si="12"/>
        <v>8.6053718710451133</v>
      </c>
      <c r="F173" s="2">
        <v>5</v>
      </c>
      <c r="G173" s="2">
        <f t="shared" si="13"/>
        <v>3.6053718710451133</v>
      </c>
      <c r="H173" s="2">
        <f t="shared" si="14"/>
        <v>0.17681454420395284</v>
      </c>
    </row>
    <row r="174" spans="1:8" x14ac:dyDescent="0.3">
      <c r="A174" s="2">
        <v>34320</v>
      </c>
      <c r="B174">
        <v>0.20476494269309456</v>
      </c>
      <c r="C174" s="15">
        <f t="shared" si="10"/>
        <v>0.27301992359079275</v>
      </c>
      <c r="D174" s="15">
        <f t="shared" si="11"/>
        <v>10</v>
      </c>
      <c r="E174" s="2">
        <f t="shared" si="12"/>
        <v>8.6349003820460357</v>
      </c>
      <c r="F174" s="2">
        <v>5</v>
      </c>
      <c r="G174" s="2">
        <f t="shared" si="13"/>
        <v>3.6349003820460362</v>
      </c>
      <c r="H174" s="2">
        <f t="shared" si="14"/>
        <v>0.17208328904447598</v>
      </c>
    </row>
    <row r="175" spans="1:8" x14ac:dyDescent="0.3">
      <c r="A175" s="2">
        <v>34520</v>
      </c>
      <c r="B175">
        <v>0.23372963936517716</v>
      </c>
      <c r="C175" s="15">
        <f t="shared" si="10"/>
        <v>0.31163951915356952</v>
      </c>
      <c r="D175" s="15">
        <f t="shared" si="11"/>
        <v>10</v>
      </c>
      <c r="E175" s="2">
        <f t="shared" si="12"/>
        <v>8.4418024042321527</v>
      </c>
      <c r="F175" s="2">
        <v>5</v>
      </c>
      <c r="G175" s="2">
        <f t="shared" si="13"/>
        <v>3.4418024042321527</v>
      </c>
      <c r="H175" s="2">
        <f t="shared" si="14"/>
        <v>0.2040533713644955</v>
      </c>
    </row>
    <row r="176" spans="1:8" x14ac:dyDescent="0.3">
      <c r="A176" s="2">
        <v>34720</v>
      </c>
      <c r="B176">
        <v>0.21186994365394313</v>
      </c>
      <c r="C176" s="15">
        <f t="shared" si="10"/>
        <v>0.2824932582052575</v>
      </c>
      <c r="D176" s="15">
        <f t="shared" si="11"/>
        <v>10</v>
      </c>
      <c r="E176" s="2">
        <f t="shared" si="12"/>
        <v>8.5875337089737123</v>
      </c>
      <c r="F176" s="2">
        <v>5</v>
      </c>
      <c r="G176" s="2">
        <f t="shared" si="13"/>
        <v>3.5875337089737123</v>
      </c>
      <c r="H176" s="2">
        <f t="shared" si="14"/>
        <v>0.17969942506317849</v>
      </c>
    </row>
    <row r="177" spans="1:8" x14ac:dyDescent="0.3">
      <c r="A177" s="2">
        <v>34920</v>
      </c>
      <c r="B177">
        <v>0.21614170589367301</v>
      </c>
      <c r="C177" s="15">
        <f t="shared" si="10"/>
        <v>0.28818894119156402</v>
      </c>
      <c r="D177" s="15">
        <f t="shared" si="11"/>
        <v>10</v>
      </c>
      <c r="E177" s="2">
        <f t="shared" si="12"/>
        <v>8.5590552940421798</v>
      </c>
      <c r="F177" s="2">
        <v>5</v>
      </c>
      <c r="G177" s="2">
        <f t="shared" si="13"/>
        <v>3.5590552940421798</v>
      </c>
      <c r="H177" s="2">
        <f t="shared" si="14"/>
        <v>0.18434749785189466</v>
      </c>
    </row>
    <row r="178" spans="1:8" x14ac:dyDescent="0.3">
      <c r="A178" s="2">
        <v>35120</v>
      </c>
      <c r="B178">
        <v>0.20136971264874962</v>
      </c>
      <c r="C178" s="15">
        <f t="shared" si="10"/>
        <v>0.2684929501983328</v>
      </c>
      <c r="D178" s="15">
        <f t="shared" si="11"/>
        <v>10</v>
      </c>
      <c r="E178" s="2">
        <f t="shared" si="12"/>
        <v>8.6575352490083368</v>
      </c>
      <c r="F178" s="2">
        <v>5</v>
      </c>
      <c r="G178" s="2">
        <f t="shared" si="13"/>
        <v>3.6575352490083359</v>
      </c>
      <c r="H178" s="2">
        <f t="shared" si="14"/>
        <v>0.16849339690060847</v>
      </c>
    </row>
    <row r="179" spans="1:8" x14ac:dyDescent="0.3">
      <c r="A179" s="2">
        <v>35320</v>
      </c>
      <c r="B179">
        <v>0.22420364764410136</v>
      </c>
      <c r="C179" s="15">
        <f t="shared" si="10"/>
        <v>0.2989381968588018</v>
      </c>
      <c r="D179" s="15">
        <f t="shared" si="11"/>
        <v>10</v>
      </c>
      <c r="E179" s="2">
        <f t="shared" si="12"/>
        <v>8.5053090157059916</v>
      </c>
      <c r="F179" s="2">
        <v>5</v>
      </c>
      <c r="G179" s="2">
        <f t="shared" si="13"/>
        <v>3.5053090157059907</v>
      </c>
      <c r="H179" s="2">
        <f t="shared" si="14"/>
        <v>0.19326469719108633</v>
      </c>
    </row>
    <row r="180" spans="1:8" x14ac:dyDescent="0.3">
      <c r="A180" s="2">
        <v>35520</v>
      </c>
      <c r="B180">
        <v>0.22884701792959994</v>
      </c>
      <c r="C180" s="15">
        <f t="shared" si="10"/>
        <v>0.3051293572394666</v>
      </c>
      <c r="D180" s="15">
        <f t="shared" si="11"/>
        <v>10</v>
      </c>
      <c r="E180" s="2">
        <f t="shared" si="12"/>
        <v>8.4743532138026669</v>
      </c>
      <c r="F180" s="2">
        <v>5</v>
      </c>
      <c r="G180" s="2">
        <f t="shared" si="13"/>
        <v>3.4743532138026669</v>
      </c>
      <c r="H180" s="2">
        <f t="shared" si="14"/>
        <v>0.19848881667000609</v>
      </c>
    </row>
    <row r="181" spans="1:8" x14ac:dyDescent="0.3">
      <c r="A181" s="2">
        <v>35720</v>
      </c>
      <c r="B181">
        <v>0.21753488201655022</v>
      </c>
      <c r="C181" s="15">
        <f t="shared" si="10"/>
        <v>0.29004650935540027</v>
      </c>
      <c r="D181" s="15">
        <f t="shared" si="11"/>
        <v>10</v>
      </c>
      <c r="E181" s="2">
        <f t="shared" si="12"/>
        <v>8.5497674532229979</v>
      </c>
      <c r="F181" s="2">
        <v>5</v>
      </c>
      <c r="G181" s="2">
        <f t="shared" si="13"/>
        <v>3.5497674532229988</v>
      </c>
      <c r="H181" s="2">
        <f t="shared" si="14"/>
        <v>0.18587480835805106</v>
      </c>
    </row>
    <row r="182" spans="1:8" x14ac:dyDescent="0.3">
      <c r="A182" s="2">
        <v>35920</v>
      </c>
      <c r="B182">
        <v>0.23667580990608469</v>
      </c>
      <c r="C182" s="15">
        <f t="shared" si="10"/>
        <v>0.31556774654144626</v>
      </c>
      <c r="D182" s="15">
        <f t="shared" si="11"/>
        <v>10</v>
      </c>
      <c r="E182" s="2">
        <f t="shared" si="12"/>
        <v>8.4221612672927684</v>
      </c>
      <c r="F182" s="2">
        <v>5</v>
      </c>
      <c r="G182" s="2">
        <f t="shared" si="13"/>
        <v>3.4221612672927688</v>
      </c>
      <c r="H182" s="2">
        <f t="shared" si="14"/>
        <v>0.20744699635396899</v>
      </c>
    </row>
    <row r="183" spans="1:8" x14ac:dyDescent="0.3">
      <c r="A183" s="2">
        <v>36120</v>
      </c>
      <c r="B183">
        <v>0.23441658419754477</v>
      </c>
      <c r="C183" s="15">
        <f t="shared" si="10"/>
        <v>0.31255544559672638</v>
      </c>
      <c r="D183" s="15">
        <f t="shared" si="11"/>
        <v>10</v>
      </c>
      <c r="E183" s="2">
        <f t="shared" si="12"/>
        <v>8.4372227720163675</v>
      </c>
      <c r="F183" s="2">
        <v>5</v>
      </c>
      <c r="G183" s="2">
        <f t="shared" si="13"/>
        <v>3.4372227720163684</v>
      </c>
      <c r="H183" s="2">
        <f t="shared" si="14"/>
        <v>0.20484220684923865</v>
      </c>
    </row>
    <row r="184" spans="1:8" x14ac:dyDescent="0.3">
      <c r="A184" s="2">
        <v>36320</v>
      </c>
      <c r="B184">
        <v>0.22183124278535657</v>
      </c>
      <c r="C184" s="15">
        <f t="shared" si="10"/>
        <v>0.29577499038047544</v>
      </c>
      <c r="D184" s="15">
        <f t="shared" si="11"/>
        <v>10</v>
      </c>
      <c r="E184" s="2">
        <f t="shared" si="12"/>
        <v>8.5211250480976233</v>
      </c>
      <c r="F184" s="2">
        <v>5</v>
      </c>
      <c r="G184" s="2">
        <f t="shared" si="13"/>
        <v>3.5211250480976228</v>
      </c>
      <c r="H184" s="2">
        <f t="shared" si="14"/>
        <v>0.19062064498196715</v>
      </c>
    </row>
    <row r="185" spans="1:8" x14ac:dyDescent="0.3">
      <c r="A185" s="2">
        <v>36520</v>
      </c>
      <c r="B185">
        <v>0.21548177966474935</v>
      </c>
      <c r="C185" s="15">
        <f t="shared" si="10"/>
        <v>0.28730903955299913</v>
      </c>
      <c r="D185" s="15">
        <f t="shared" si="11"/>
        <v>10</v>
      </c>
      <c r="E185" s="2">
        <f t="shared" si="12"/>
        <v>8.5634548022350039</v>
      </c>
      <c r="F185" s="2">
        <v>5</v>
      </c>
      <c r="G185" s="2">
        <f t="shared" si="13"/>
        <v>3.5634548022350043</v>
      </c>
      <c r="H185" s="2">
        <f t="shared" si="14"/>
        <v>0.18362600221400902</v>
      </c>
    </row>
    <row r="186" spans="1:8" x14ac:dyDescent="0.3">
      <c r="A186" s="2">
        <v>36720</v>
      </c>
      <c r="B186">
        <v>0.22008284554980473</v>
      </c>
      <c r="C186" s="15">
        <f t="shared" si="10"/>
        <v>0.2934437940664063</v>
      </c>
      <c r="D186" s="15">
        <f t="shared" si="11"/>
        <v>10</v>
      </c>
      <c r="E186" s="2">
        <f t="shared" si="12"/>
        <v>8.5327810296679694</v>
      </c>
      <c r="F186" s="2">
        <v>5</v>
      </c>
      <c r="G186" s="2">
        <f t="shared" si="13"/>
        <v>3.5327810296679685</v>
      </c>
      <c r="H186" s="2">
        <f t="shared" si="14"/>
        <v>0.18868276920330784</v>
      </c>
    </row>
    <row r="187" spans="1:8" x14ac:dyDescent="0.3">
      <c r="A187" s="2">
        <v>36920</v>
      </c>
      <c r="B187">
        <v>0.22321981290124285</v>
      </c>
      <c r="C187" s="15">
        <f t="shared" si="10"/>
        <v>0.29762641720165711</v>
      </c>
      <c r="D187" s="15">
        <f t="shared" si="11"/>
        <v>10</v>
      </c>
      <c r="E187" s="2">
        <f t="shared" si="12"/>
        <v>8.5118679139917148</v>
      </c>
      <c r="F187" s="2">
        <v>5</v>
      </c>
      <c r="G187" s="2">
        <f t="shared" si="13"/>
        <v>3.5118679139917144</v>
      </c>
      <c r="H187" s="2">
        <f t="shared" si="14"/>
        <v>0.19216616914143331</v>
      </c>
    </row>
    <row r="188" spans="1:8" x14ac:dyDescent="0.3">
      <c r="A188" s="2">
        <v>37120</v>
      </c>
      <c r="B188">
        <v>0.21349576481412991</v>
      </c>
      <c r="C188" s="15">
        <f t="shared" si="10"/>
        <v>0.28466101975217323</v>
      </c>
      <c r="D188" s="15">
        <f t="shared" si="11"/>
        <v>10</v>
      </c>
      <c r="E188" s="2">
        <f t="shared" si="12"/>
        <v>8.5766949012391329</v>
      </c>
      <c r="F188" s="2">
        <v>5</v>
      </c>
      <c r="G188" s="2">
        <f t="shared" si="13"/>
        <v>3.5766949012391338</v>
      </c>
      <c r="H188" s="2">
        <f t="shared" si="14"/>
        <v>0.18146228703622938</v>
      </c>
    </row>
    <row r="189" spans="1:8" x14ac:dyDescent="0.3">
      <c r="A189" s="2">
        <v>37320</v>
      </c>
      <c r="B189">
        <v>0.22558060817819511</v>
      </c>
      <c r="C189" s="15">
        <f t="shared" si="10"/>
        <v>0.30077414423759347</v>
      </c>
      <c r="D189" s="15">
        <f t="shared" si="11"/>
        <v>10</v>
      </c>
      <c r="E189" s="2">
        <f t="shared" si="12"/>
        <v>8.4961292788120328</v>
      </c>
      <c r="F189" s="2">
        <v>5</v>
      </c>
      <c r="G189" s="2">
        <f t="shared" si="13"/>
        <v>3.4961292788120328</v>
      </c>
      <c r="H189" s="2">
        <f t="shared" si="14"/>
        <v>0.19480706408173992</v>
      </c>
    </row>
    <row r="190" spans="1:8" x14ac:dyDescent="0.3">
      <c r="A190" s="2">
        <v>37520</v>
      </c>
      <c r="B190">
        <v>0.23969272805819128</v>
      </c>
      <c r="C190" s="15">
        <f t="shared" si="10"/>
        <v>0.31959030407758837</v>
      </c>
      <c r="D190" s="15">
        <f t="shared" si="11"/>
        <v>10</v>
      </c>
      <c r="E190" s="2">
        <f t="shared" si="12"/>
        <v>8.4020484796120591</v>
      </c>
      <c r="F190" s="2">
        <v>5</v>
      </c>
      <c r="G190" s="2">
        <f t="shared" si="13"/>
        <v>3.4020484796120583</v>
      </c>
      <c r="H190" s="2">
        <f t="shared" si="14"/>
        <v>0.21095061798015635</v>
      </c>
    </row>
    <row r="191" spans="1:8" x14ac:dyDescent="0.3">
      <c r="A191" s="2">
        <v>37720</v>
      </c>
      <c r="B191">
        <v>0.23301631468539069</v>
      </c>
      <c r="C191" s="15">
        <f t="shared" si="10"/>
        <v>0.3106884195805209</v>
      </c>
      <c r="D191" s="15">
        <f t="shared" si="11"/>
        <v>10</v>
      </c>
      <c r="E191" s="2">
        <f t="shared" si="12"/>
        <v>8.4465579020973962</v>
      </c>
      <c r="F191" s="2">
        <v>5</v>
      </c>
      <c r="G191" s="2">
        <f t="shared" si="13"/>
        <v>3.4465579020973953</v>
      </c>
      <c r="H191" s="2">
        <f t="shared" si="14"/>
        <v>0.2032358054930119</v>
      </c>
    </row>
    <row r="192" spans="1:8" x14ac:dyDescent="0.3">
      <c r="A192" s="2">
        <v>37920</v>
      </c>
      <c r="B192">
        <v>0.2348339560073249</v>
      </c>
      <c r="C192" s="15">
        <f t="shared" si="10"/>
        <v>0.31311194134309989</v>
      </c>
      <c r="D192" s="15">
        <f t="shared" si="11"/>
        <v>10</v>
      </c>
      <c r="E192" s="2">
        <f t="shared" si="12"/>
        <v>8.4344402932845011</v>
      </c>
      <c r="F192" s="2">
        <v>5</v>
      </c>
      <c r="G192" s="2">
        <f t="shared" si="13"/>
        <v>3.4344402932845006</v>
      </c>
      <c r="H192" s="2">
        <f t="shared" si="14"/>
        <v>0.20532220784230748</v>
      </c>
    </row>
    <row r="193" spans="1:8" x14ac:dyDescent="0.3">
      <c r="A193" s="2">
        <v>38120</v>
      </c>
      <c r="B193">
        <v>0.21868103803917202</v>
      </c>
      <c r="C193" s="15">
        <f t="shared" si="10"/>
        <v>0.29157471738556268</v>
      </c>
      <c r="D193" s="15">
        <f t="shared" si="11"/>
        <v>10</v>
      </c>
      <c r="E193" s="2">
        <f t="shared" si="12"/>
        <v>8.5421264130721859</v>
      </c>
      <c r="F193" s="2">
        <v>5</v>
      </c>
      <c r="G193" s="2">
        <f t="shared" si="13"/>
        <v>3.5421264130721868</v>
      </c>
      <c r="H193" s="2">
        <f t="shared" si="14"/>
        <v>0.1871355622840076</v>
      </c>
    </row>
    <row r="194" spans="1:8" x14ac:dyDescent="0.3">
      <c r="A194" s="2">
        <v>38320</v>
      </c>
      <c r="B194">
        <v>0.24449200388645259</v>
      </c>
      <c r="C194" s="15">
        <f t="shared" si="10"/>
        <v>0.32598933851527012</v>
      </c>
      <c r="D194" s="15">
        <f t="shared" si="11"/>
        <v>10</v>
      </c>
      <c r="E194" s="2">
        <f t="shared" si="12"/>
        <v>8.3700533074236496</v>
      </c>
      <c r="F194" s="2">
        <v>5</v>
      </c>
      <c r="G194" s="2">
        <f t="shared" si="13"/>
        <v>3.3700533074236496</v>
      </c>
      <c r="H194" s="2">
        <f t="shared" si="14"/>
        <v>0.21658451032321108</v>
      </c>
    </row>
    <row r="195" spans="1:8" x14ac:dyDescent="0.3">
      <c r="A195" s="2">
        <v>38520</v>
      </c>
      <c r="B195">
        <v>0.24042913855138398</v>
      </c>
      <c r="C195" s="15">
        <f t="shared" ref="C195:C258" si="15">B195/$J$27</f>
        <v>0.32057218473517862</v>
      </c>
      <c r="D195" s="15">
        <f t="shared" ref="D195:D258" si="16">$J$28</f>
        <v>10</v>
      </c>
      <c r="E195" s="2">
        <f t="shared" si="12"/>
        <v>8.3971390763241072</v>
      </c>
      <c r="F195" s="2">
        <v>5</v>
      </c>
      <c r="G195" s="2">
        <f t="shared" si="13"/>
        <v>3.3971390763241072</v>
      </c>
      <c r="H195" s="2">
        <f t="shared" si="14"/>
        <v>0.21181025185885047</v>
      </c>
    </row>
    <row r="196" spans="1:8" x14ac:dyDescent="0.3">
      <c r="A196" s="2">
        <v>38720</v>
      </c>
      <c r="B196">
        <v>0.23328136099036351</v>
      </c>
      <c r="C196" s="15">
        <f t="shared" si="15"/>
        <v>0.31104181465381803</v>
      </c>
      <c r="D196" s="15">
        <f t="shared" si="16"/>
        <v>10</v>
      </c>
      <c r="E196" s="2">
        <f t="shared" ref="E196:E259" si="17">D196-(F196*C196)</f>
        <v>8.44479092673091</v>
      </c>
      <c r="F196" s="2">
        <v>5</v>
      </c>
      <c r="G196" s="2">
        <f t="shared" ref="G196:G259" si="18">F196-(F196*C196)</f>
        <v>3.44479092673091</v>
      </c>
      <c r="H196" s="2">
        <f t="shared" ref="H196:H259" si="19">LN((F196*E196)/(D196*G196))</f>
        <v>0.20353939862402529</v>
      </c>
    </row>
    <row r="197" spans="1:8" x14ac:dyDescent="0.3">
      <c r="A197" s="2">
        <v>38920</v>
      </c>
      <c r="B197">
        <v>0.21640435700293173</v>
      </c>
      <c r="C197" s="15">
        <f t="shared" si="15"/>
        <v>0.28853914267057562</v>
      </c>
      <c r="D197" s="15">
        <f t="shared" si="16"/>
        <v>10</v>
      </c>
      <c r="E197" s="2">
        <f t="shared" si="17"/>
        <v>8.5573042866471223</v>
      </c>
      <c r="F197" s="2">
        <v>5</v>
      </c>
      <c r="G197" s="2">
        <f t="shared" si="18"/>
        <v>3.5573042866471218</v>
      </c>
      <c r="H197" s="2">
        <f t="shared" si="19"/>
        <v>0.1846350050378685</v>
      </c>
    </row>
    <row r="198" spans="1:8" x14ac:dyDescent="0.3">
      <c r="A198" s="2">
        <v>39120</v>
      </c>
      <c r="B198">
        <v>0.24598318918472328</v>
      </c>
      <c r="C198" s="15">
        <f t="shared" si="15"/>
        <v>0.32797758557963103</v>
      </c>
      <c r="D198" s="15">
        <f t="shared" si="16"/>
        <v>10</v>
      </c>
      <c r="E198" s="2">
        <f t="shared" si="17"/>
        <v>8.3601120721018454</v>
      </c>
      <c r="F198" s="2">
        <v>5</v>
      </c>
      <c r="G198" s="2">
        <f t="shared" si="18"/>
        <v>3.3601120721018449</v>
      </c>
      <c r="H198" s="2">
        <f t="shared" si="19"/>
        <v>0.21835032398954804</v>
      </c>
    </row>
    <row r="199" spans="1:8" x14ac:dyDescent="0.3">
      <c r="A199" s="2">
        <v>39320</v>
      </c>
      <c r="B199">
        <v>0.23571148305755293</v>
      </c>
      <c r="C199" s="15">
        <f t="shared" si="15"/>
        <v>0.31428197741007058</v>
      </c>
      <c r="D199" s="15">
        <f t="shared" si="16"/>
        <v>10</v>
      </c>
      <c r="E199" s="2">
        <f t="shared" si="17"/>
        <v>8.4285901129496477</v>
      </c>
      <c r="F199" s="2">
        <v>5</v>
      </c>
      <c r="G199" s="2">
        <f t="shared" si="18"/>
        <v>3.4285901129496472</v>
      </c>
      <c r="H199" s="2">
        <f t="shared" si="19"/>
        <v>0.20633320019054285</v>
      </c>
    </row>
    <row r="200" spans="1:8" x14ac:dyDescent="0.3">
      <c r="A200" s="2">
        <v>39520</v>
      </c>
      <c r="B200">
        <v>0.22662295282353737</v>
      </c>
      <c r="C200" s="15">
        <f t="shared" si="15"/>
        <v>0.30216393709804984</v>
      </c>
      <c r="D200" s="15">
        <f t="shared" si="16"/>
        <v>10</v>
      </c>
      <c r="E200" s="2">
        <f t="shared" si="17"/>
        <v>8.4891803145097509</v>
      </c>
      <c r="F200" s="2">
        <v>5</v>
      </c>
      <c r="G200" s="2">
        <f t="shared" si="18"/>
        <v>3.4891803145097509</v>
      </c>
      <c r="H200" s="2">
        <f t="shared" si="19"/>
        <v>0.19597842620420083</v>
      </c>
    </row>
    <row r="201" spans="1:8" x14ac:dyDescent="0.3">
      <c r="A201" s="2">
        <v>39720</v>
      </c>
      <c r="B201">
        <v>0.23018370526848725</v>
      </c>
      <c r="C201" s="15">
        <f t="shared" si="15"/>
        <v>0.30691160702464965</v>
      </c>
      <c r="D201" s="15">
        <f t="shared" si="16"/>
        <v>10</v>
      </c>
      <c r="E201" s="2">
        <f t="shared" si="17"/>
        <v>8.4654419648767512</v>
      </c>
      <c r="F201" s="2">
        <v>5</v>
      </c>
      <c r="G201" s="2">
        <f t="shared" si="18"/>
        <v>3.465441964876752</v>
      </c>
      <c r="H201" s="2">
        <f t="shared" si="19"/>
        <v>0.20000486881704868</v>
      </c>
    </row>
    <row r="202" spans="1:8" x14ac:dyDescent="0.3">
      <c r="A202" s="2">
        <v>39920</v>
      </c>
      <c r="B202">
        <v>0.23041751157321233</v>
      </c>
      <c r="C202" s="15">
        <f t="shared" si="15"/>
        <v>0.30722334876428309</v>
      </c>
      <c r="D202" s="15">
        <f t="shared" si="16"/>
        <v>10</v>
      </c>
      <c r="E202" s="2">
        <f t="shared" si="17"/>
        <v>8.4638832561785851</v>
      </c>
      <c r="F202" s="2">
        <v>5</v>
      </c>
      <c r="G202" s="2">
        <f t="shared" si="18"/>
        <v>3.4638832561785846</v>
      </c>
      <c r="H202" s="2">
        <f t="shared" si="19"/>
        <v>0.20027061337100724</v>
      </c>
    </row>
    <row r="203" spans="1:8" x14ac:dyDescent="0.3">
      <c r="A203" s="2">
        <v>40120</v>
      </c>
      <c r="B203">
        <v>0.2392019158265761</v>
      </c>
      <c r="C203" s="15">
        <f t="shared" si="15"/>
        <v>0.31893588776876813</v>
      </c>
      <c r="D203" s="15">
        <f t="shared" si="16"/>
        <v>10</v>
      </c>
      <c r="E203" s="2">
        <f t="shared" si="17"/>
        <v>8.4053205611561594</v>
      </c>
      <c r="F203" s="2">
        <v>5</v>
      </c>
      <c r="G203" s="2">
        <f t="shared" si="18"/>
        <v>3.4053205611561594</v>
      </c>
      <c r="H203" s="2">
        <f t="shared" si="19"/>
        <v>0.21037864549800667</v>
      </c>
    </row>
    <row r="204" spans="1:8" x14ac:dyDescent="0.3">
      <c r="A204" s="2">
        <v>40320</v>
      </c>
      <c r="B204">
        <v>0.24219826215958462</v>
      </c>
      <c r="C204" s="15">
        <f t="shared" si="15"/>
        <v>0.32293101621277948</v>
      </c>
      <c r="D204" s="15">
        <f t="shared" si="16"/>
        <v>10</v>
      </c>
      <c r="E204" s="2">
        <f t="shared" si="17"/>
        <v>8.3853449189361022</v>
      </c>
      <c r="F204" s="2">
        <v>5</v>
      </c>
      <c r="G204" s="2">
        <f t="shared" si="18"/>
        <v>3.3853449189361027</v>
      </c>
      <c r="H204" s="2">
        <f t="shared" si="19"/>
        <v>0.21388255164155293</v>
      </c>
    </row>
    <row r="205" spans="1:8" x14ac:dyDescent="0.3">
      <c r="A205" s="2">
        <v>40520</v>
      </c>
      <c r="B205">
        <v>0.23673806317069992</v>
      </c>
      <c r="C205" s="15">
        <f t="shared" si="15"/>
        <v>0.31565075089426659</v>
      </c>
      <c r="D205" s="15">
        <f t="shared" si="16"/>
        <v>10</v>
      </c>
      <c r="E205" s="2">
        <f t="shared" si="17"/>
        <v>8.4217462455286665</v>
      </c>
      <c r="F205" s="2">
        <v>5</v>
      </c>
      <c r="G205" s="2">
        <f t="shared" si="18"/>
        <v>3.4217462455286674</v>
      </c>
      <c r="H205" s="2">
        <f t="shared" si="19"/>
        <v>0.20751899990057038</v>
      </c>
    </row>
    <row r="206" spans="1:8" x14ac:dyDescent="0.3">
      <c r="A206" s="2">
        <v>40720</v>
      </c>
      <c r="B206">
        <v>0.24569274906277155</v>
      </c>
      <c r="C206" s="15">
        <f t="shared" si="15"/>
        <v>0.32759033208369542</v>
      </c>
      <c r="D206" s="15">
        <f t="shared" si="16"/>
        <v>10</v>
      </c>
      <c r="E206" s="2">
        <f t="shared" si="17"/>
        <v>8.3620483395815235</v>
      </c>
      <c r="F206" s="2">
        <v>5</v>
      </c>
      <c r="G206" s="2">
        <f t="shared" si="18"/>
        <v>3.3620483395815226</v>
      </c>
      <c r="H206" s="2">
        <f t="shared" si="19"/>
        <v>0.21800582011652272</v>
      </c>
    </row>
    <row r="207" spans="1:8" x14ac:dyDescent="0.3">
      <c r="A207" s="2">
        <v>40920</v>
      </c>
      <c r="B207">
        <v>0.25403576105701281</v>
      </c>
      <c r="C207" s="15">
        <f t="shared" si="15"/>
        <v>0.33871434807601708</v>
      </c>
      <c r="D207" s="15">
        <f t="shared" si="16"/>
        <v>10</v>
      </c>
      <c r="E207" s="2">
        <f t="shared" si="17"/>
        <v>8.3064282596199153</v>
      </c>
      <c r="F207" s="2">
        <v>5</v>
      </c>
      <c r="G207" s="2">
        <f t="shared" si="18"/>
        <v>3.3064282596199144</v>
      </c>
      <c r="H207" s="2">
        <f t="shared" si="19"/>
        <v>0.22801399246736068</v>
      </c>
    </row>
    <row r="208" spans="1:8" x14ac:dyDescent="0.3">
      <c r="A208" s="2">
        <v>41120</v>
      </c>
      <c r="B208">
        <v>0.26164418427080682</v>
      </c>
      <c r="C208" s="15">
        <f t="shared" si="15"/>
        <v>0.34885891236107575</v>
      </c>
      <c r="D208" s="15">
        <f t="shared" si="16"/>
        <v>10</v>
      </c>
      <c r="E208" s="2">
        <f t="shared" si="17"/>
        <v>8.2557054381946209</v>
      </c>
      <c r="F208" s="2">
        <v>5</v>
      </c>
      <c r="G208" s="2">
        <f t="shared" si="18"/>
        <v>3.2557054381946213</v>
      </c>
      <c r="H208" s="2">
        <f t="shared" si="19"/>
        <v>0.23734837236659095</v>
      </c>
    </row>
    <row r="209" spans="1:8" x14ac:dyDescent="0.3">
      <c r="A209" s="2">
        <v>41320</v>
      </c>
      <c r="B209">
        <v>0.25030972447608579</v>
      </c>
      <c r="C209" s="15">
        <f t="shared" si="15"/>
        <v>0.33374629930144772</v>
      </c>
      <c r="D209" s="15">
        <f t="shared" si="16"/>
        <v>10</v>
      </c>
      <c r="E209" s="2">
        <f t="shared" si="17"/>
        <v>8.3312685034927618</v>
      </c>
      <c r="F209" s="2">
        <v>5</v>
      </c>
      <c r="G209" s="2">
        <f t="shared" si="18"/>
        <v>3.3312685034927614</v>
      </c>
      <c r="H209" s="2">
        <f t="shared" si="19"/>
        <v>0.22351538192085083</v>
      </c>
    </row>
    <row r="210" spans="1:8" x14ac:dyDescent="0.3">
      <c r="A210" s="2">
        <v>41520</v>
      </c>
      <c r="B210">
        <v>0.24363687349109883</v>
      </c>
      <c r="C210" s="15">
        <f t="shared" si="15"/>
        <v>0.32484916465479846</v>
      </c>
      <c r="D210" s="15">
        <f t="shared" si="16"/>
        <v>10</v>
      </c>
      <c r="E210" s="2">
        <f t="shared" si="17"/>
        <v>8.3757541767260086</v>
      </c>
      <c r="F210" s="2">
        <v>5</v>
      </c>
      <c r="G210" s="2">
        <f t="shared" si="18"/>
        <v>3.3757541767260077</v>
      </c>
      <c r="H210" s="2">
        <f t="shared" si="19"/>
        <v>0.21557518491745389</v>
      </c>
    </row>
    <row r="211" spans="1:8" x14ac:dyDescent="0.3">
      <c r="A211" s="2">
        <v>41720</v>
      </c>
      <c r="B211">
        <v>0.2594483060612025</v>
      </c>
      <c r="C211" s="15">
        <f t="shared" si="15"/>
        <v>0.34593107474827001</v>
      </c>
      <c r="D211" s="15">
        <f t="shared" si="16"/>
        <v>10</v>
      </c>
      <c r="E211" s="2">
        <f t="shared" si="17"/>
        <v>8.27034462625865</v>
      </c>
      <c r="F211" s="2">
        <v>5</v>
      </c>
      <c r="G211" s="2">
        <f t="shared" si="18"/>
        <v>3.27034462625865</v>
      </c>
      <c r="H211" s="2">
        <f t="shared" si="19"/>
        <v>0.23463362981539895</v>
      </c>
    </row>
    <row r="212" spans="1:8" x14ac:dyDescent="0.3">
      <c r="A212" s="2">
        <v>41920</v>
      </c>
      <c r="B212">
        <v>0.25552340166284404</v>
      </c>
      <c r="C212" s="15">
        <f t="shared" si="15"/>
        <v>0.34069786888379205</v>
      </c>
      <c r="D212" s="15">
        <f t="shared" si="16"/>
        <v>10</v>
      </c>
      <c r="E212" s="2">
        <f t="shared" si="17"/>
        <v>8.2965106555810397</v>
      </c>
      <c r="F212" s="2">
        <v>5</v>
      </c>
      <c r="G212" s="2">
        <f t="shared" si="18"/>
        <v>3.2965106555810397</v>
      </c>
      <c r="H212" s="2">
        <f t="shared" si="19"/>
        <v>0.22982331094823247</v>
      </c>
    </row>
    <row r="213" spans="1:8" x14ac:dyDescent="0.3">
      <c r="A213" s="2">
        <v>42120</v>
      </c>
      <c r="B213">
        <v>0.25269585774576364</v>
      </c>
      <c r="C213" s="15">
        <f t="shared" si="15"/>
        <v>0.33692781032768487</v>
      </c>
      <c r="D213" s="15">
        <f t="shared" si="16"/>
        <v>10</v>
      </c>
      <c r="E213" s="2">
        <f t="shared" si="17"/>
        <v>8.315360948361576</v>
      </c>
      <c r="F213" s="2">
        <v>5</v>
      </c>
      <c r="G213" s="2">
        <f t="shared" si="18"/>
        <v>3.3153609483615756</v>
      </c>
      <c r="H213" s="2">
        <f t="shared" si="19"/>
        <v>0.22639083936919333</v>
      </c>
    </row>
    <row r="214" spans="1:8" x14ac:dyDescent="0.3">
      <c r="A214" s="2">
        <v>42320</v>
      </c>
      <c r="B214">
        <v>0.25762956909828078</v>
      </c>
      <c r="C214" s="15">
        <f t="shared" si="15"/>
        <v>0.34350609213104105</v>
      </c>
      <c r="D214" s="15">
        <f t="shared" si="16"/>
        <v>10</v>
      </c>
      <c r="E214" s="2">
        <f t="shared" si="17"/>
        <v>8.2824695393447954</v>
      </c>
      <c r="F214" s="2">
        <v>5</v>
      </c>
      <c r="G214" s="2">
        <f t="shared" si="18"/>
        <v>3.2824695393447945</v>
      </c>
      <c r="H214" s="2">
        <f t="shared" si="19"/>
        <v>0.2323979494729487</v>
      </c>
    </row>
    <row r="215" spans="1:8" x14ac:dyDescent="0.3">
      <c r="A215" s="2">
        <v>42520</v>
      </c>
      <c r="B215">
        <v>0.25078779158129066</v>
      </c>
      <c r="C215" s="15">
        <f t="shared" si="15"/>
        <v>0.33438372210838757</v>
      </c>
      <c r="D215" s="15">
        <f t="shared" si="16"/>
        <v>10</v>
      </c>
      <c r="E215" s="2">
        <f t="shared" si="17"/>
        <v>8.3280813894580614</v>
      </c>
      <c r="F215" s="2">
        <v>5</v>
      </c>
      <c r="G215" s="2">
        <f t="shared" si="18"/>
        <v>3.3280813894580623</v>
      </c>
      <c r="H215" s="2">
        <f t="shared" si="19"/>
        <v>0.22408994506776206</v>
      </c>
    </row>
    <row r="216" spans="1:8" x14ac:dyDescent="0.3">
      <c r="A216" s="2">
        <v>42720</v>
      </c>
      <c r="B216">
        <v>0.26552026038081367</v>
      </c>
      <c r="C216" s="15">
        <f t="shared" si="15"/>
        <v>0.35402701384108487</v>
      </c>
      <c r="D216" s="15">
        <f t="shared" si="16"/>
        <v>10</v>
      </c>
      <c r="E216" s="2">
        <f t="shared" si="17"/>
        <v>8.2298649307945766</v>
      </c>
      <c r="F216" s="2">
        <v>5</v>
      </c>
      <c r="G216" s="2">
        <f t="shared" si="18"/>
        <v>3.2298649307945757</v>
      </c>
      <c r="H216" s="2">
        <f t="shared" si="19"/>
        <v>0.2421821029145057</v>
      </c>
    </row>
    <row r="217" spans="1:8" x14ac:dyDescent="0.3">
      <c r="A217" s="2">
        <v>42920</v>
      </c>
      <c r="B217">
        <v>0.2208558059871365</v>
      </c>
      <c r="C217" s="15">
        <f t="shared" si="15"/>
        <v>0.29447440798284868</v>
      </c>
      <c r="D217" s="15">
        <f t="shared" si="16"/>
        <v>10</v>
      </c>
      <c r="E217" s="2">
        <f t="shared" si="17"/>
        <v>8.5276279600857556</v>
      </c>
      <c r="F217" s="2">
        <v>5</v>
      </c>
      <c r="G217" s="2">
        <f t="shared" si="18"/>
        <v>3.5276279600857565</v>
      </c>
      <c r="H217" s="2">
        <f t="shared" si="19"/>
        <v>0.18953838112490334</v>
      </c>
    </row>
    <row r="218" spans="1:8" x14ac:dyDescent="0.3">
      <c r="A218" s="2">
        <v>43120</v>
      </c>
      <c r="B218">
        <v>0.23810989078616815</v>
      </c>
      <c r="C218" s="15">
        <f t="shared" si="15"/>
        <v>0.31747985438155751</v>
      </c>
      <c r="D218" s="15">
        <f t="shared" si="16"/>
        <v>10</v>
      </c>
      <c r="E218" s="2">
        <f t="shared" si="17"/>
        <v>8.4126007280922117</v>
      </c>
      <c r="F218" s="2">
        <v>5</v>
      </c>
      <c r="G218" s="2">
        <f t="shared" si="18"/>
        <v>3.4126007280922126</v>
      </c>
      <c r="H218" s="2">
        <f t="shared" si="19"/>
        <v>0.20910881049576946</v>
      </c>
    </row>
    <row r="219" spans="1:8" x14ac:dyDescent="0.3">
      <c r="A219" s="2">
        <v>43320</v>
      </c>
      <c r="B219">
        <v>0.24440218323204746</v>
      </c>
      <c r="C219" s="15">
        <f t="shared" si="15"/>
        <v>0.32586957764272995</v>
      </c>
      <c r="D219" s="15">
        <f t="shared" si="16"/>
        <v>10</v>
      </c>
      <c r="E219" s="2">
        <f t="shared" si="17"/>
        <v>8.3706521117863506</v>
      </c>
      <c r="F219" s="2">
        <v>5</v>
      </c>
      <c r="G219" s="2">
        <f t="shared" si="18"/>
        <v>3.3706521117863502</v>
      </c>
      <c r="H219" s="2">
        <f t="shared" si="19"/>
        <v>0.21647838088854385</v>
      </c>
    </row>
    <row r="220" spans="1:8" x14ac:dyDescent="0.3">
      <c r="A220" s="2">
        <v>43520</v>
      </c>
      <c r="B220">
        <v>0.25141352630763808</v>
      </c>
      <c r="C220" s="15">
        <f t="shared" si="15"/>
        <v>0.33521803507685077</v>
      </c>
      <c r="D220" s="15">
        <f t="shared" si="16"/>
        <v>10</v>
      </c>
      <c r="E220" s="2">
        <f t="shared" si="17"/>
        <v>8.3239098246157468</v>
      </c>
      <c r="F220" s="2">
        <v>5</v>
      </c>
      <c r="G220" s="2">
        <f t="shared" si="18"/>
        <v>3.3239098246157459</v>
      </c>
      <c r="H220" s="2">
        <f t="shared" si="19"/>
        <v>0.22484314668356389</v>
      </c>
    </row>
    <row r="221" spans="1:8" x14ac:dyDescent="0.3">
      <c r="A221" s="2">
        <v>43720</v>
      </c>
      <c r="B221">
        <v>0.26530920093790694</v>
      </c>
      <c r="C221" s="15">
        <f t="shared" si="15"/>
        <v>0.35374560125054261</v>
      </c>
      <c r="D221" s="15">
        <f t="shared" si="16"/>
        <v>10</v>
      </c>
      <c r="E221" s="2">
        <f t="shared" si="17"/>
        <v>8.2312719937472867</v>
      </c>
      <c r="F221" s="2">
        <v>5</v>
      </c>
      <c r="G221" s="2">
        <f t="shared" si="18"/>
        <v>3.2312719937472867</v>
      </c>
      <c r="H221" s="2">
        <f t="shared" si="19"/>
        <v>0.24191751210038615</v>
      </c>
    </row>
    <row r="222" spans="1:8" x14ac:dyDescent="0.3">
      <c r="A222" s="2">
        <v>43920</v>
      </c>
      <c r="B222">
        <v>0.25527573717763097</v>
      </c>
      <c r="C222" s="15">
        <f t="shared" si="15"/>
        <v>0.34036764957017462</v>
      </c>
      <c r="D222" s="15">
        <f t="shared" si="16"/>
        <v>10</v>
      </c>
      <c r="E222" s="2">
        <f t="shared" si="17"/>
        <v>8.2981617521491273</v>
      </c>
      <c r="F222" s="2">
        <v>5</v>
      </c>
      <c r="G222" s="2">
        <f t="shared" si="18"/>
        <v>3.2981617521491269</v>
      </c>
      <c r="H222" s="2">
        <f t="shared" si="19"/>
        <v>0.22952156560652887</v>
      </c>
    </row>
    <row r="223" spans="1:8" x14ac:dyDescent="0.3">
      <c r="A223" s="2">
        <v>44120</v>
      </c>
      <c r="B223">
        <v>0.27108932461873636</v>
      </c>
      <c r="C223" s="15">
        <f t="shared" si="15"/>
        <v>0.3614524328249818</v>
      </c>
      <c r="D223" s="15">
        <f t="shared" si="16"/>
        <v>10</v>
      </c>
      <c r="E223" s="2">
        <f t="shared" si="17"/>
        <v>8.1927378358750911</v>
      </c>
      <c r="F223" s="2">
        <v>5</v>
      </c>
      <c r="G223" s="2">
        <f t="shared" si="18"/>
        <v>3.1927378358750911</v>
      </c>
      <c r="H223" s="2">
        <f t="shared" si="19"/>
        <v>0.24922214707109649</v>
      </c>
    </row>
    <row r="224" spans="1:8" x14ac:dyDescent="0.3">
      <c r="A224" s="2">
        <v>44320</v>
      </c>
      <c r="B224">
        <v>0.24298259176352222</v>
      </c>
      <c r="C224" s="15">
        <f t="shared" si="15"/>
        <v>0.32397678901802962</v>
      </c>
      <c r="D224" s="15">
        <f t="shared" si="16"/>
        <v>10</v>
      </c>
      <c r="E224" s="2">
        <f t="shared" si="17"/>
        <v>8.3801160549098519</v>
      </c>
      <c r="F224" s="2">
        <v>5</v>
      </c>
      <c r="G224" s="2">
        <f t="shared" si="18"/>
        <v>3.3801160549098519</v>
      </c>
      <c r="H224" s="2">
        <f t="shared" si="19"/>
        <v>0.21480453819512407</v>
      </c>
    </row>
    <row r="225" spans="1:8" x14ac:dyDescent="0.3">
      <c r="A225" s="2">
        <v>44520</v>
      </c>
      <c r="B225">
        <v>0.26267533508482876</v>
      </c>
      <c r="C225" s="15">
        <f t="shared" si="15"/>
        <v>0.35023378011310502</v>
      </c>
      <c r="D225" s="15">
        <f t="shared" si="16"/>
        <v>10</v>
      </c>
      <c r="E225" s="2">
        <f t="shared" si="17"/>
        <v>8.2488310994344758</v>
      </c>
      <c r="F225" s="2">
        <v>5</v>
      </c>
      <c r="G225" s="2">
        <f t="shared" si="18"/>
        <v>3.2488310994344749</v>
      </c>
      <c r="H225" s="2">
        <f t="shared" si="19"/>
        <v>0.23862905489596414</v>
      </c>
    </row>
    <row r="226" spans="1:8" x14ac:dyDescent="0.3">
      <c r="A226" s="2">
        <v>44720</v>
      </c>
      <c r="B226">
        <v>0.28414560869479094</v>
      </c>
      <c r="C226" s="15">
        <f t="shared" si="15"/>
        <v>0.37886081159305457</v>
      </c>
      <c r="D226" s="15">
        <f t="shared" si="16"/>
        <v>10</v>
      </c>
      <c r="E226" s="2">
        <f t="shared" si="17"/>
        <v>8.1056959420347265</v>
      </c>
      <c r="F226" s="2">
        <v>5</v>
      </c>
      <c r="G226" s="2">
        <f t="shared" si="18"/>
        <v>3.1056959420347274</v>
      </c>
      <c r="H226" s="2">
        <f t="shared" si="19"/>
        <v>0.26618201051585377</v>
      </c>
    </row>
    <row r="227" spans="1:8" x14ac:dyDescent="0.3">
      <c r="A227" s="2">
        <v>44920</v>
      </c>
      <c r="B227">
        <v>0.26583057162042151</v>
      </c>
      <c r="C227" s="15">
        <f t="shared" si="15"/>
        <v>0.35444076216056203</v>
      </c>
      <c r="D227" s="15">
        <f t="shared" si="16"/>
        <v>10</v>
      </c>
      <c r="E227" s="2">
        <f t="shared" si="17"/>
        <v>8.2277961891971891</v>
      </c>
      <c r="F227" s="2">
        <v>5</v>
      </c>
      <c r="G227" s="2">
        <f t="shared" si="18"/>
        <v>3.22779618919719</v>
      </c>
      <c r="H227" s="2">
        <f t="shared" si="19"/>
        <v>0.24257141053021564</v>
      </c>
    </row>
    <row r="228" spans="1:8" x14ac:dyDescent="0.3">
      <c r="A228" s="2">
        <v>45120</v>
      </c>
      <c r="B228">
        <v>0.2814628292556946</v>
      </c>
      <c r="C228" s="15">
        <f t="shared" si="15"/>
        <v>0.37528377234092614</v>
      </c>
      <c r="D228" s="15">
        <f t="shared" si="16"/>
        <v>10</v>
      </c>
      <c r="E228" s="2">
        <f t="shared" si="17"/>
        <v>8.1235811382953695</v>
      </c>
      <c r="F228" s="2">
        <v>5</v>
      </c>
      <c r="G228" s="2">
        <f t="shared" si="18"/>
        <v>3.1235811382953695</v>
      </c>
      <c r="H228" s="2">
        <f t="shared" si="19"/>
        <v>0.2626437589360921</v>
      </c>
    </row>
    <row r="229" spans="1:8" x14ac:dyDescent="0.3">
      <c r="A229" s="2">
        <v>45320</v>
      </c>
      <c r="B229">
        <v>0.25646097219129455</v>
      </c>
      <c r="C229" s="15">
        <f t="shared" si="15"/>
        <v>0.34194796292172608</v>
      </c>
      <c r="D229" s="15">
        <f t="shared" si="16"/>
        <v>10</v>
      </c>
      <c r="E229" s="2">
        <f t="shared" si="17"/>
        <v>8.2902601853913698</v>
      </c>
      <c r="F229" s="2">
        <v>5</v>
      </c>
      <c r="G229" s="2">
        <f t="shared" si="18"/>
        <v>3.2902601853913698</v>
      </c>
      <c r="H229" s="2">
        <f t="shared" si="19"/>
        <v>0.23096752819014396</v>
      </c>
    </row>
    <row r="230" spans="1:8" x14ac:dyDescent="0.3">
      <c r="A230" s="2">
        <v>45520</v>
      </c>
      <c r="B230">
        <v>0.23655472786914022</v>
      </c>
      <c r="C230" s="15">
        <f t="shared" si="15"/>
        <v>0.31540630382552032</v>
      </c>
      <c r="D230" s="15">
        <f t="shared" si="16"/>
        <v>10</v>
      </c>
      <c r="E230" s="2">
        <f t="shared" si="17"/>
        <v>8.4229684808723988</v>
      </c>
      <c r="F230" s="2">
        <v>5</v>
      </c>
      <c r="G230" s="2">
        <f t="shared" si="18"/>
        <v>3.4229684808723984</v>
      </c>
      <c r="H230" s="2">
        <f t="shared" si="19"/>
        <v>0.20730698527152006</v>
      </c>
    </row>
    <row r="231" spans="1:8" x14ac:dyDescent="0.3">
      <c r="A231" s="2">
        <v>45720</v>
      </c>
      <c r="B231">
        <v>0.26195452725328594</v>
      </c>
      <c r="C231" s="15">
        <f t="shared" si="15"/>
        <v>0.34927270300438124</v>
      </c>
      <c r="D231" s="15">
        <f t="shared" si="16"/>
        <v>10</v>
      </c>
      <c r="E231" s="2">
        <f t="shared" si="17"/>
        <v>8.2536364849780934</v>
      </c>
      <c r="F231" s="2">
        <v>5</v>
      </c>
      <c r="G231" s="2">
        <f t="shared" si="18"/>
        <v>3.2536364849780939</v>
      </c>
      <c r="H231" s="2">
        <f t="shared" si="19"/>
        <v>0.237733419453206</v>
      </c>
    </row>
    <row r="232" spans="1:8" x14ac:dyDescent="0.3">
      <c r="A232" s="2">
        <v>45920</v>
      </c>
      <c r="B232">
        <v>0.28032744094634998</v>
      </c>
      <c r="C232" s="15">
        <f t="shared" si="15"/>
        <v>0.37376992126179998</v>
      </c>
      <c r="D232" s="15">
        <f t="shared" si="16"/>
        <v>10</v>
      </c>
      <c r="E232" s="2">
        <f t="shared" si="17"/>
        <v>8.1311503936909997</v>
      </c>
      <c r="F232" s="2">
        <v>5</v>
      </c>
      <c r="G232" s="2">
        <f t="shared" si="18"/>
        <v>3.1311503936910001</v>
      </c>
      <c r="H232" s="2">
        <f t="shared" si="19"/>
        <v>0.26115475788161469</v>
      </c>
    </row>
    <row r="233" spans="1:8" x14ac:dyDescent="0.3">
      <c r="A233" s="2">
        <v>46120</v>
      </c>
      <c r="B233">
        <v>0.26656447241853376</v>
      </c>
      <c r="C233" s="15">
        <f t="shared" si="15"/>
        <v>0.35541929655804499</v>
      </c>
      <c r="D233" s="15">
        <f t="shared" si="16"/>
        <v>10</v>
      </c>
      <c r="E233" s="2">
        <f t="shared" si="17"/>
        <v>8.222903517209776</v>
      </c>
      <c r="F233" s="2">
        <v>5</v>
      </c>
      <c r="G233" s="2">
        <f t="shared" si="18"/>
        <v>3.2229035172097751</v>
      </c>
      <c r="H233" s="2">
        <f t="shared" si="19"/>
        <v>0.24349352540029504</v>
      </c>
    </row>
    <row r="234" spans="1:8" x14ac:dyDescent="0.3">
      <c r="A234" s="2">
        <v>46320</v>
      </c>
      <c r="B234">
        <v>0.26143955927717655</v>
      </c>
      <c r="C234" s="15">
        <f t="shared" si="15"/>
        <v>0.3485860790362354</v>
      </c>
      <c r="D234" s="15">
        <f t="shared" si="16"/>
        <v>10</v>
      </c>
      <c r="E234" s="2">
        <f t="shared" si="17"/>
        <v>8.2570696048188239</v>
      </c>
      <c r="F234" s="2">
        <v>5</v>
      </c>
      <c r="G234" s="2">
        <f t="shared" si="18"/>
        <v>3.257069604818823</v>
      </c>
      <c r="H234" s="2">
        <f t="shared" si="19"/>
        <v>0.23709467773142168</v>
      </c>
    </row>
    <row r="235" spans="1:8" x14ac:dyDescent="0.3">
      <c r="A235" s="2">
        <v>46520</v>
      </c>
      <c r="B235">
        <v>0.27004997071274239</v>
      </c>
      <c r="C235" s="15">
        <f t="shared" si="15"/>
        <v>0.36006662761698988</v>
      </c>
      <c r="D235" s="15">
        <f t="shared" si="16"/>
        <v>10</v>
      </c>
      <c r="E235" s="2">
        <f t="shared" si="17"/>
        <v>8.1996668619150501</v>
      </c>
      <c r="F235" s="2">
        <v>5</v>
      </c>
      <c r="G235" s="2">
        <f t="shared" si="18"/>
        <v>3.1996668619150506</v>
      </c>
      <c r="H235" s="2">
        <f t="shared" si="19"/>
        <v>0.24789964755448926</v>
      </c>
    </row>
    <row r="236" spans="1:8" x14ac:dyDescent="0.3">
      <c r="A236" s="2">
        <v>46720</v>
      </c>
      <c r="B236">
        <v>0.27474899900066996</v>
      </c>
      <c r="C236" s="15">
        <f t="shared" si="15"/>
        <v>0.36633199866755994</v>
      </c>
      <c r="D236" s="15">
        <f t="shared" si="16"/>
        <v>10</v>
      </c>
      <c r="E236" s="2">
        <f t="shared" si="17"/>
        <v>8.1683400066622003</v>
      </c>
      <c r="F236" s="2">
        <v>5</v>
      </c>
      <c r="G236" s="2">
        <f t="shared" si="18"/>
        <v>3.1683400066622003</v>
      </c>
      <c r="H236" s="2">
        <f t="shared" si="19"/>
        <v>0.25391073258018443</v>
      </c>
    </row>
    <row r="237" spans="1:8" x14ac:dyDescent="0.3">
      <c r="A237" s="2">
        <v>46920</v>
      </c>
      <c r="B237">
        <v>0.25925400997871828</v>
      </c>
      <c r="C237" s="15">
        <f t="shared" si="15"/>
        <v>0.34567201330495773</v>
      </c>
      <c r="D237" s="15">
        <f t="shared" si="16"/>
        <v>10</v>
      </c>
      <c r="E237" s="2">
        <f t="shared" si="17"/>
        <v>8.2716399334752104</v>
      </c>
      <c r="F237" s="2">
        <v>5</v>
      </c>
      <c r="G237" s="2">
        <f t="shared" si="18"/>
        <v>3.2716399334752113</v>
      </c>
      <c r="H237" s="2">
        <f t="shared" si="19"/>
        <v>0.23439424000338432</v>
      </c>
    </row>
    <row r="238" spans="1:8" x14ac:dyDescent="0.3">
      <c r="A238" s="2">
        <v>47120</v>
      </c>
      <c r="B238">
        <v>0.27491695804195804</v>
      </c>
      <c r="C238" s="15">
        <f t="shared" si="15"/>
        <v>0.36655594405594405</v>
      </c>
      <c r="D238" s="15">
        <f t="shared" si="16"/>
        <v>10</v>
      </c>
      <c r="E238" s="2">
        <f t="shared" si="17"/>
        <v>8.1672202797202793</v>
      </c>
      <c r="F238" s="2">
        <v>5</v>
      </c>
      <c r="G238" s="2">
        <f t="shared" si="18"/>
        <v>3.1672202797202798</v>
      </c>
      <c r="H238" s="2">
        <f t="shared" si="19"/>
        <v>0.25412711554546491</v>
      </c>
    </row>
    <row r="239" spans="1:8" x14ac:dyDescent="0.3">
      <c r="A239" s="2">
        <v>47320</v>
      </c>
      <c r="B239">
        <v>0.26887452727156863</v>
      </c>
      <c r="C239" s="15">
        <f t="shared" si="15"/>
        <v>0.35849936969542484</v>
      </c>
      <c r="D239" s="15">
        <f t="shared" si="16"/>
        <v>10</v>
      </c>
      <c r="E239" s="2">
        <f t="shared" si="17"/>
        <v>8.2075031515228751</v>
      </c>
      <c r="F239" s="2">
        <v>5</v>
      </c>
      <c r="G239" s="2">
        <f t="shared" si="18"/>
        <v>3.207503151522876</v>
      </c>
      <c r="H239" s="2">
        <f t="shared" si="19"/>
        <v>0.24640877375922407</v>
      </c>
    </row>
    <row r="240" spans="1:8" x14ac:dyDescent="0.3">
      <c r="A240" s="2">
        <v>47520</v>
      </c>
      <c r="B240">
        <v>0.26362732553928814</v>
      </c>
      <c r="C240" s="15">
        <f t="shared" si="15"/>
        <v>0.35150310071905083</v>
      </c>
      <c r="D240" s="15">
        <f t="shared" si="16"/>
        <v>10</v>
      </c>
      <c r="E240" s="2">
        <f t="shared" si="17"/>
        <v>8.2424844964047459</v>
      </c>
      <c r="F240" s="2">
        <v>5</v>
      </c>
      <c r="G240" s="2">
        <f t="shared" si="18"/>
        <v>3.2424844964047459</v>
      </c>
      <c r="H240" s="2">
        <f t="shared" si="19"/>
        <v>0.23981477864233106</v>
      </c>
    </row>
    <row r="241" spans="1:8" x14ac:dyDescent="0.3">
      <c r="A241" s="2">
        <v>47720</v>
      </c>
      <c r="B241">
        <v>0.27984915023839008</v>
      </c>
      <c r="C241" s="15">
        <f t="shared" si="15"/>
        <v>0.37313220031785344</v>
      </c>
      <c r="D241" s="15">
        <f t="shared" si="16"/>
        <v>10</v>
      </c>
      <c r="E241" s="2">
        <f t="shared" si="17"/>
        <v>8.1343389984107333</v>
      </c>
      <c r="F241" s="2">
        <v>5</v>
      </c>
      <c r="G241" s="2">
        <f t="shared" si="18"/>
        <v>3.1343389984107328</v>
      </c>
      <c r="H241" s="2">
        <f t="shared" si="19"/>
        <v>0.26052899672119628</v>
      </c>
    </row>
    <row r="242" spans="1:8" x14ac:dyDescent="0.3">
      <c r="A242" s="2">
        <v>47920</v>
      </c>
      <c r="B242">
        <v>0.27272686958006376</v>
      </c>
      <c r="C242" s="15">
        <f t="shared" si="15"/>
        <v>0.36363582610675166</v>
      </c>
      <c r="D242" s="15">
        <f t="shared" si="16"/>
        <v>10</v>
      </c>
      <c r="E242" s="2">
        <f t="shared" si="17"/>
        <v>8.1818208694662413</v>
      </c>
      <c r="F242" s="2">
        <v>5</v>
      </c>
      <c r="G242" s="2">
        <f t="shared" si="18"/>
        <v>3.1818208694662418</v>
      </c>
      <c r="H242" s="2">
        <f t="shared" si="19"/>
        <v>0.25131391208213699</v>
      </c>
    </row>
    <row r="243" spans="1:8" x14ac:dyDescent="0.3">
      <c r="A243" s="2">
        <v>48120</v>
      </c>
      <c r="B243">
        <v>0.26586860179741156</v>
      </c>
      <c r="C243" s="15">
        <f t="shared" si="15"/>
        <v>0.35449146906321544</v>
      </c>
      <c r="D243" s="15">
        <f t="shared" si="16"/>
        <v>10</v>
      </c>
      <c r="E243" s="2">
        <f t="shared" si="17"/>
        <v>8.2275426546839228</v>
      </c>
      <c r="F243" s="2">
        <v>5</v>
      </c>
      <c r="G243" s="2">
        <f t="shared" si="18"/>
        <v>3.2275426546839228</v>
      </c>
      <c r="H243" s="2">
        <f t="shared" si="19"/>
        <v>0.24261914600103657</v>
      </c>
    </row>
    <row r="244" spans="1:8" x14ac:dyDescent="0.3">
      <c r="A244" s="2">
        <v>48320</v>
      </c>
      <c r="B244">
        <v>0.27168431218255956</v>
      </c>
      <c r="C244" s="15">
        <f t="shared" si="15"/>
        <v>0.3622457495767461</v>
      </c>
      <c r="D244" s="15">
        <f t="shared" si="16"/>
        <v>10</v>
      </c>
      <c r="E244" s="2">
        <f t="shared" si="17"/>
        <v>8.1887712521162701</v>
      </c>
      <c r="F244" s="2">
        <v>5</v>
      </c>
      <c r="G244" s="2">
        <f t="shared" si="18"/>
        <v>3.1887712521162692</v>
      </c>
      <c r="H244" s="2">
        <f t="shared" si="19"/>
        <v>0.24998102061407806</v>
      </c>
    </row>
    <row r="245" spans="1:8" x14ac:dyDescent="0.3">
      <c r="A245" s="2">
        <v>48520</v>
      </c>
      <c r="B245">
        <v>0.28490432477785843</v>
      </c>
      <c r="C245" s="15">
        <f t="shared" si="15"/>
        <v>0.37987243303714457</v>
      </c>
      <c r="D245" s="15">
        <f t="shared" si="16"/>
        <v>10</v>
      </c>
      <c r="E245" s="2">
        <f t="shared" si="17"/>
        <v>8.1006378348142771</v>
      </c>
      <c r="F245" s="2">
        <v>5</v>
      </c>
      <c r="G245" s="2">
        <f t="shared" si="18"/>
        <v>3.1006378348142771</v>
      </c>
      <c r="H245" s="2">
        <f t="shared" si="19"/>
        <v>0.26718777956430279</v>
      </c>
    </row>
    <row r="246" spans="1:8" x14ac:dyDescent="0.3">
      <c r="A246" s="2">
        <v>48720</v>
      </c>
      <c r="B246">
        <v>0.27748600488580916</v>
      </c>
      <c r="C246" s="15">
        <f t="shared" si="15"/>
        <v>0.36998133984774556</v>
      </c>
      <c r="D246" s="15">
        <f t="shared" si="16"/>
        <v>10</v>
      </c>
      <c r="E246" s="2">
        <f t="shared" si="17"/>
        <v>8.1500933007612719</v>
      </c>
      <c r="F246" s="2">
        <v>5</v>
      </c>
      <c r="G246" s="2">
        <f t="shared" si="18"/>
        <v>3.1500933007612719</v>
      </c>
      <c r="H246" s="2">
        <f t="shared" si="19"/>
        <v>0.25745012288527525</v>
      </c>
    </row>
    <row r="247" spans="1:8" x14ac:dyDescent="0.3">
      <c r="A247" s="2">
        <v>48920</v>
      </c>
      <c r="B247">
        <v>0.27267806098535113</v>
      </c>
      <c r="C247" s="15">
        <f t="shared" si="15"/>
        <v>0.36357074798046818</v>
      </c>
      <c r="D247" s="15">
        <f t="shared" si="16"/>
        <v>10</v>
      </c>
      <c r="E247" s="2">
        <f t="shared" si="17"/>
        <v>8.1821462600976584</v>
      </c>
      <c r="F247" s="2">
        <v>5</v>
      </c>
      <c r="G247" s="2">
        <f t="shared" si="18"/>
        <v>3.1821462600976593</v>
      </c>
      <c r="H247" s="2">
        <f t="shared" si="19"/>
        <v>0.25125142093246089</v>
      </c>
    </row>
    <row r="248" spans="1:8" x14ac:dyDescent="0.3">
      <c r="A248" s="2">
        <v>49120</v>
      </c>
      <c r="B248">
        <v>0.29079353342224218</v>
      </c>
      <c r="C248" s="15">
        <f t="shared" si="15"/>
        <v>0.38772471122965624</v>
      </c>
      <c r="D248" s="15">
        <f t="shared" si="16"/>
        <v>10</v>
      </c>
      <c r="E248" s="2">
        <f t="shared" si="17"/>
        <v>8.061376443851719</v>
      </c>
      <c r="F248" s="2">
        <v>5</v>
      </c>
      <c r="G248" s="2">
        <f t="shared" si="18"/>
        <v>3.061376443851719</v>
      </c>
      <c r="H248" s="2">
        <f t="shared" si="19"/>
        <v>0.27507250297110347</v>
      </c>
    </row>
    <row r="249" spans="1:8" x14ac:dyDescent="0.3">
      <c r="A249" s="2">
        <v>49320</v>
      </c>
      <c r="B249">
        <v>0.2828553040021366</v>
      </c>
      <c r="C249" s="15">
        <f t="shared" si="15"/>
        <v>0.37714040533618215</v>
      </c>
      <c r="D249" s="15">
        <f t="shared" si="16"/>
        <v>10</v>
      </c>
      <c r="E249" s="2">
        <f t="shared" si="17"/>
        <v>8.1142979733190899</v>
      </c>
      <c r="F249" s="2">
        <v>5</v>
      </c>
      <c r="G249" s="2">
        <f t="shared" si="18"/>
        <v>3.114297973319089</v>
      </c>
      <c r="H249" s="2">
        <f t="shared" si="19"/>
        <v>0.2644767497882265</v>
      </c>
    </row>
    <row r="250" spans="1:8" x14ac:dyDescent="0.3">
      <c r="A250" s="2">
        <v>49520</v>
      </c>
      <c r="B250">
        <v>0.28189975343399598</v>
      </c>
      <c r="C250" s="15">
        <f t="shared" si="15"/>
        <v>0.37586633791199464</v>
      </c>
      <c r="D250" s="15">
        <f t="shared" si="16"/>
        <v>10</v>
      </c>
      <c r="E250" s="2">
        <f t="shared" si="17"/>
        <v>8.1206683104400277</v>
      </c>
      <c r="F250" s="2">
        <v>5</v>
      </c>
      <c r="G250" s="2">
        <f t="shared" si="18"/>
        <v>3.1206683104400268</v>
      </c>
      <c r="H250" s="2">
        <f t="shared" si="19"/>
        <v>0.26321809352070014</v>
      </c>
    </row>
    <row r="251" spans="1:8" x14ac:dyDescent="0.3">
      <c r="A251" s="2">
        <v>49720</v>
      </c>
      <c r="B251">
        <v>0.2936814141436786</v>
      </c>
      <c r="C251" s="15">
        <f t="shared" si="15"/>
        <v>0.39157521885823815</v>
      </c>
      <c r="D251" s="15">
        <f t="shared" si="16"/>
        <v>10</v>
      </c>
      <c r="E251" s="2">
        <f t="shared" si="17"/>
        <v>8.0421239057088094</v>
      </c>
      <c r="F251" s="2">
        <v>5</v>
      </c>
      <c r="G251" s="2">
        <f t="shared" si="18"/>
        <v>3.0421239057088094</v>
      </c>
      <c r="H251" s="2">
        <f t="shared" si="19"/>
        <v>0.27899011045429928</v>
      </c>
    </row>
    <row r="252" spans="1:8" x14ac:dyDescent="0.3">
      <c r="A252" s="2">
        <v>49920</v>
      </c>
      <c r="B252">
        <v>0.25989925049989343</v>
      </c>
      <c r="C252" s="15">
        <f t="shared" si="15"/>
        <v>0.34653233399985789</v>
      </c>
      <c r="D252" s="15">
        <f t="shared" si="16"/>
        <v>10</v>
      </c>
      <c r="E252" s="2">
        <f t="shared" si="17"/>
        <v>8.2673383300007099</v>
      </c>
      <c r="F252" s="2">
        <v>5</v>
      </c>
      <c r="G252" s="2">
        <f t="shared" si="18"/>
        <v>3.2673383300007108</v>
      </c>
      <c r="H252" s="2">
        <f t="shared" si="19"/>
        <v>0.23518974314113877</v>
      </c>
    </row>
    <row r="253" spans="1:8" x14ac:dyDescent="0.3">
      <c r="A253" s="2">
        <v>50120</v>
      </c>
      <c r="B253">
        <v>0.28540499927254093</v>
      </c>
      <c r="C253" s="15">
        <f t="shared" si="15"/>
        <v>0.38053999903005459</v>
      </c>
      <c r="D253" s="15">
        <f t="shared" si="16"/>
        <v>10</v>
      </c>
      <c r="E253" s="2">
        <f t="shared" si="17"/>
        <v>8.0973000048497266</v>
      </c>
      <c r="F253" s="2">
        <v>5</v>
      </c>
      <c r="G253" s="2">
        <f t="shared" si="18"/>
        <v>3.097300004849727</v>
      </c>
      <c r="H253" s="2">
        <f t="shared" si="19"/>
        <v>0.26785272701396656</v>
      </c>
    </row>
    <row r="254" spans="1:8" x14ac:dyDescent="0.3">
      <c r="A254" s="2">
        <v>50320</v>
      </c>
      <c r="B254">
        <v>0.26285997621732626</v>
      </c>
      <c r="C254" s="15">
        <f t="shared" si="15"/>
        <v>0.35047996828976835</v>
      </c>
      <c r="D254" s="15">
        <f t="shared" si="16"/>
        <v>10</v>
      </c>
      <c r="E254" s="2">
        <f t="shared" si="17"/>
        <v>8.2476001585511582</v>
      </c>
      <c r="F254" s="2">
        <v>5</v>
      </c>
      <c r="G254" s="2">
        <f t="shared" si="18"/>
        <v>3.2476001585511582</v>
      </c>
      <c r="H254" s="2">
        <f t="shared" si="19"/>
        <v>0.23885877677021461</v>
      </c>
    </row>
    <row r="255" spans="1:8" x14ac:dyDescent="0.3">
      <c r="A255" s="2">
        <v>50520</v>
      </c>
      <c r="B255">
        <v>0.27599416949122907</v>
      </c>
      <c r="C255" s="15">
        <f t="shared" si="15"/>
        <v>0.36799222598830544</v>
      </c>
      <c r="D255" s="15">
        <f t="shared" si="16"/>
        <v>10</v>
      </c>
      <c r="E255" s="2">
        <f t="shared" si="17"/>
        <v>8.1600388700584734</v>
      </c>
      <c r="F255" s="2">
        <v>5</v>
      </c>
      <c r="G255" s="2">
        <f t="shared" si="18"/>
        <v>3.1600388700584725</v>
      </c>
      <c r="H255" s="2">
        <f t="shared" si="19"/>
        <v>0.25551742371769931</v>
      </c>
    </row>
    <row r="256" spans="1:8" x14ac:dyDescent="0.3">
      <c r="A256" s="2">
        <v>50720</v>
      </c>
      <c r="B256">
        <v>0.29363040936728402</v>
      </c>
      <c r="C256" s="15">
        <f t="shared" si="15"/>
        <v>0.39150721248971204</v>
      </c>
      <c r="D256" s="15">
        <f t="shared" si="16"/>
        <v>10</v>
      </c>
      <c r="E256" s="2">
        <f t="shared" si="17"/>
        <v>8.0424639375514388</v>
      </c>
      <c r="F256" s="2">
        <v>5</v>
      </c>
      <c r="G256" s="2">
        <f t="shared" si="18"/>
        <v>3.0424639375514397</v>
      </c>
      <c r="H256" s="2">
        <f t="shared" si="19"/>
        <v>0.27892062266694856</v>
      </c>
    </row>
    <row r="257" spans="1:8" x14ac:dyDescent="0.3">
      <c r="A257" s="2">
        <v>50920</v>
      </c>
      <c r="B257">
        <v>0.31909064682292365</v>
      </c>
      <c r="C257" s="15">
        <f t="shared" si="15"/>
        <v>0.4254541957638982</v>
      </c>
      <c r="D257" s="15">
        <f t="shared" si="16"/>
        <v>10</v>
      </c>
      <c r="E257" s="2">
        <f t="shared" si="17"/>
        <v>7.8727290211805094</v>
      </c>
      <c r="F257" s="2">
        <v>5</v>
      </c>
      <c r="G257" s="2">
        <f t="shared" si="18"/>
        <v>2.872729021180509</v>
      </c>
      <c r="H257" s="2">
        <f t="shared" si="19"/>
        <v>0.31499512786685657</v>
      </c>
    </row>
    <row r="258" spans="1:8" x14ac:dyDescent="0.3">
      <c r="A258" s="2">
        <v>51120</v>
      </c>
      <c r="B258">
        <v>0.26595784140671197</v>
      </c>
      <c r="C258" s="15">
        <f t="shared" si="15"/>
        <v>0.35461045520894929</v>
      </c>
      <c r="D258" s="15">
        <f t="shared" si="16"/>
        <v>10</v>
      </c>
      <c r="E258" s="2">
        <f t="shared" si="17"/>
        <v>8.226947723955254</v>
      </c>
      <c r="F258" s="2">
        <v>5</v>
      </c>
      <c r="G258" s="2">
        <f t="shared" si="18"/>
        <v>3.2269477239552535</v>
      </c>
      <c r="H258" s="2">
        <f t="shared" si="19"/>
        <v>0.24273118004305097</v>
      </c>
    </row>
    <row r="259" spans="1:8" x14ac:dyDescent="0.3">
      <c r="A259" s="2">
        <v>51320</v>
      </c>
      <c r="B259">
        <v>0.29798359994622936</v>
      </c>
      <c r="C259" s="15">
        <f t="shared" ref="C259:C322" si="20">B259/$J$27</f>
        <v>0.39731146659497246</v>
      </c>
      <c r="D259" s="15">
        <f t="shared" ref="D259:D322" si="21">$J$28</f>
        <v>10</v>
      </c>
      <c r="E259" s="2">
        <f t="shared" si="17"/>
        <v>8.0134426670251386</v>
      </c>
      <c r="F259" s="2">
        <v>5</v>
      </c>
      <c r="G259" s="2">
        <f t="shared" si="18"/>
        <v>3.0134426670251377</v>
      </c>
      <c r="H259" s="2">
        <f t="shared" si="19"/>
        <v>0.28489011593484209</v>
      </c>
    </row>
    <row r="260" spans="1:8" x14ac:dyDescent="0.3">
      <c r="A260" s="2">
        <v>51520</v>
      </c>
      <c r="B260">
        <v>0.29105080703923691</v>
      </c>
      <c r="C260" s="15">
        <f t="shared" si="20"/>
        <v>0.38806774271898253</v>
      </c>
      <c r="D260" s="15">
        <f t="shared" si="21"/>
        <v>10</v>
      </c>
      <c r="E260" s="2">
        <f t="shared" ref="E260:E323" si="22">D260-(F260*C260)</f>
        <v>8.0596612864050883</v>
      </c>
      <c r="F260" s="2">
        <v>5</v>
      </c>
      <c r="G260" s="2">
        <f t="shared" ref="G260:G323" si="23">F260-(F260*C260)</f>
        <v>3.0596612864050874</v>
      </c>
      <c r="H260" s="2">
        <f t="shared" ref="H260:H323" si="24">LN((F260*E260)/(D260*G260))</f>
        <v>0.27542013193600978</v>
      </c>
    </row>
    <row r="261" spans="1:8" x14ac:dyDescent="0.3">
      <c r="A261" s="2">
        <v>51720</v>
      </c>
      <c r="B261">
        <v>0.30044861430555875</v>
      </c>
      <c r="C261" s="15">
        <f t="shared" si="20"/>
        <v>0.40059815240741165</v>
      </c>
      <c r="D261" s="15">
        <f t="shared" si="21"/>
        <v>10</v>
      </c>
      <c r="E261" s="2">
        <f t="shared" si="22"/>
        <v>7.9970092379629421</v>
      </c>
      <c r="F261" s="2">
        <v>5</v>
      </c>
      <c r="G261" s="2">
        <f t="shared" si="23"/>
        <v>2.9970092379629416</v>
      </c>
      <c r="H261" s="2">
        <f t="shared" si="24"/>
        <v>0.28830557523454053</v>
      </c>
    </row>
    <row r="262" spans="1:8" x14ac:dyDescent="0.3">
      <c r="A262" s="2">
        <v>51920</v>
      </c>
      <c r="B262">
        <v>0.29350533671867662</v>
      </c>
      <c r="C262" s="15">
        <f t="shared" si="20"/>
        <v>0.3913404489582355</v>
      </c>
      <c r="D262" s="15">
        <f t="shared" si="21"/>
        <v>10</v>
      </c>
      <c r="E262" s="2">
        <f t="shared" si="22"/>
        <v>8.0432977552088225</v>
      </c>
      <c r="F262" s="2">
        <v>5</v>
      </c>
      <c r="G262" s="2">
        <f t="shared" si="23"/>
        <v>3.0432977552088225</v>
      </c>
      <c r="H262" s="2">
        <f t="shared" si="24"/>
        <v>0.27875027173456751</v>
      </c>
    </row>
    <row r="263" spans="1:8" x14ac:dyDescent="0.3">
      <c r="A263" s="2">
        <v>52120</v>
      </c>
      <c r="B263">
        <v>0.28637030203306046</v>
      </c>
      <c r="C263" s="15">
        <f t="shared" si="20"/>
        <v>0.38182706937741395</v>
      </c>
      <c r="D263" s="15">
        <f t="shared" si="21"/>
        <v>10</v>
      </c>
      <c r="E263" s="2">
        <f t="shared" si="22"/>
        <v>8.0908646531129307</v>
      </c>
      <c r="F263" s="2">
        <v>5</v>
      </c>
      <c r="G263" s="2">
        <f t="shared" si="23"/>
        <v>3.0908646531129302</v>
      </c>
      <c r="H263" s="2">
        <f t="shared" si="24"/>
        <v>0.26913754926646632</v>
      </c>
    </row>
    <row r="264" spans="1:8" x14ac:dyDescent="0.3">
      <c r="A264" s="2">
        <v>52320</v>
      </c>
      <c r="B264">
        <v>0.30840885270834739</v>
      </c>
      <c r="C264" s="15">
        <f t="shared" si="20"/>
        <v>0.41121180361112986</v>
      </c>
      <c r="D264" s="15">
        <f t="shared" si="21"/>
        <v>10</v>
      </c>
      <c r="E264" s="2">
        <f t="shared" si="22"/>
        <v>7.9439409819443512</v>
      </c>
      <c r="F264" s="2">
        <v>5</v>
      </c>
      <c r="G264" s="2">
        <f t="shared" si="23"/>
        <v>2.9439409819443507</v>
      </c>
      <c r="H264" s="2">
        <f t="shared" si="24"/>
        <v>0.2995131631217548</v>
      </c>
    </row>
    <row r="265" spans="1:8" x14ac:dyDescent="0.3">
      <c r="A265" s="2">
        <v>52520</v>
      </c>
      <c r="B265">
        <v>0.27862202526345176</v>
      </c>
      <c r="C265" s="15">
        <f t="shared" si="20"/>
        <v>0.37149603368460232</v>
      </c>
      <c r="D265" s="15">
        <f t="shared" si="21"/>
        <v>10</v>
      </c>
      <c r="E265" s="2">
        <f t="shared" si="22"/>
        <v>8.1425198315769887</v>
      </c>
      <c r="F265" s="2">
        <v>5</v>
      </c>
      <c r="G265" s="2">
        <f t="shared" si="23"/>
        <v>3.1425198315769887</v>
      </c>
      <c r="H265" s="2">
        <f t="shared" si="24"/>
        <v>0.25892754094227771</v>
      </c>
    </row>
    <row r="266" spans="1:8" x14ac:dyDescent="0.3">
      <c r="A266" s="2">
        <v>52720</v>
      </c>
      <c r="B266">
        <v>0.28049394835759589</v>
      </c>
      <c r="C266" s="15">
        <f t="shared" si="20"/>
        <v>0.37399193114346119</v>
      </c>
      <c r="D266" s="15">
        <f t="shared" si="21"/>
        <v>10</v>
      </c>
      <c r="E266" s="2">
        <f t="shared" si="22"/>
        <v>8.1300403442826941</v>
      </c>
      <c r="F266" s="2">
        <v>5</v>
      </c>
      <c r="G266" s="2">
        <f t="shared" si="23"/>
        <v>3.1300403442826941</v>
      </c>
      <c r="H266" s="2">
        <f t="shared" si="24"/>
        <v>0.26137281136767754</v>
      </c>
    </row>
    <row r="267" spans="1:8" x14ac:dyDescent="0.3">
      <c r="A267" s="2">
        <v>52920</v>
      </c>
      <c r="B267">
        <v>0.29312095840403996</v>
      </c>
      <c r="C267" s="15">
        <f t="shared" si="20"/>
        <v>0.39082794453871994</v>
      </c>
      <c r="D267" s="15">
        <f t="shared" si="21"/>
        <v>10</v>
      </c>
      <c r="E267" s="2">
        <f t="shared" si="22"/>
        <v>8.0458602773063994</v>
      </c>
      <c r="F267" s="2">
        <v>5</v>
      </c>
      <c r="G267" s="2">
        <f t="shared" si="23"/>
        <v>3.0458602773064003</v>
      </c>
      <c r="H267" s="2">
        <f t="shared" si="24"/>
        <v>0.27822714478858118</v>
      </c>
    </row>
    <row r="268" spans="1:8" x14ac:dyDescent="0.3">
      <c r="A268" s="2">
        <v>53120</v>
      </c>
      <c r="B268">
        <v>0.3017633299748223</v>
      </c>
      <c r="C268" s="15">
        <f t="shared" si="20"/>
        <v>0.40235110663309642</v>
      </c>
      <c r="D268" s="15">
        <f t="shared" si="21"/>
        <v>10</v>
      </c>
      <c r="E268" s="2">
        <f t="shared" si="22"/>
        <v>7.9882444668345176</v>
      </c>
      <c r="F268" s="2">
        <v>5</v>
      </c>
      <c r="G268" s="2">
        <f t="shared" si="23"/>
        <v>2.9882444668345181</v>
      </c>
      <c r="H268" s="2">
        <f t="shared" si="24"/>
        <v>0.29013775865254299</v>
      </c>
    </row>
    <row r="269" spans="1:8" x14ac:dyDescent="0.3">
      <c r="A269" s="2">
        <v>53320</v>
      </c>
      <c r="B269">
        <v>0.31533308096592161</v>
      </c>
      <c r="C269" s="15">
        <f t="shared" si="20"/>
        <v>0.42044410795456216</v>
      </c>
      <c r="D269" s="15">
        <f t="shared" si="21"/>
        <v>10</v>
      </c>
      <c r="E269" s="2">
        <f t="shared" si="22"/>
        <v>7.8977794602271896</v>
      </c>
      <c r="F269" s="2">
        <v>5</v>
      </c>
      <c r="G269" s="2">
        <f t="shared" si="23"/>
        <v>2.8977794602271891</v>
      </c>
      <c r="H269" s="2">
        <f t="shared" si="24"/>
        <v>0.30948971809652898</v>
      </c>
    </row>
    <row r="270" spans="1:8" x14ac:dyDescent="0.3">
      <c r="A270" s="2">
        <v>53520</v>
      </c>
      <c r="B270">
        <v>0.28440712396896833</v>
      </c>
      <c r="C270" s="15">
        <f t="shared" si="20"/>
        <v>0.37920949862529113</v>
      </c>
      <c r="D270" s="15">
        <f t="shared" si="21"/>
        <v>10</v>
      </c>
      <c r="E270" s="2">
        <f t="shared" si="22"/>
        <v>8.1039525068735436</v>
      </c>
      <c r="F270" s="2">
        <v>5</v>
      </c>
      <c r="G270" s="2">
        <f t="shared" si="23"/>
        <v>3.1039525068735445</v>
      </c>
      <c r="H270" s="2">
        <f t="shared" si="24"/>
        <v>0.26652842433109081</v>
      </c>
    </row>
    <row r="271" spans="1:8" x14ac:dyDescent="0.3">
      <c r="A271" s="2">
        <v>53720</v>
      </c>
      <c r="B271">
        <v>0.2879236460216848</v>
      </c>
      <c r="C271" s="15">
        <f t="shared" si="20"/>
        <v>0.38389819469557973</v>
      </c>
      <c r="D271" s="15">
        <f t="shared" si="21"/>
        <v>10</v>
      </c>
      <c r="E271" s="2">
        <f t="shared" si="22"/>
        <v>8.0805090265221011</v>
      </c>
      <c r="F271" s="2">
        <v>5</v>
      </c>
      <c r="G271" s="2">
        <f t="shared" si="23"/>
        <v>3.0805090265221011</v>
      </c>
      <c r="H271" s="2">
        <f t="shared" si="24"/>
        <v>0.27121283663918516</v>
      </c>
    </row>
    <row r="272" spans="1:8" x14ac:dyDescent="0.3">
      <c r="A272" s="2">
        <v>53920</v>
      </c>
      <c r="B272">
        <v>0.26917738784638079</v>
      </c>
      <c r="C272" s="15">
        <f t="shared" si="20"/>
        <v>0.35890318379517439</v>
      </c>
      <c r="D272" s="15">
        <f t="shared" si="21"/>
        <v>10</v>
      </c>
      <c r="E272" s="2">
        <f t="shared" si="22"/>
        <v>8.2054840810241281</v>
      </c>
      <c r="F272" s="2">
        <v>5</v>
      </c>
      <c r="G272" s="2">
        <f t="shared" si="23"/>
        <v>3.2054840810241281</v>
      </c>
      <c r="H272" s="2">
        <f t="shared" si="24"/>
        <v>0.24679242224999748</v>
      </c>
    </row>
    <row r="273" spans="1:8" x14ac:dyDescent="0.3">
      <c r="A273" s="2">
        <v>54120</v>
      </c>
      <c r="B273">
        <v>0.28018745462146044</v>
      </c>
      <c r="C273" s="15">
        <f t="shared" si="20"/>
        <v>0.37358327282861392</v>
      </c>
      <c r="D273" s="15">
        <f t="shared" si="21"/>
        <v>10</v>
      </c>
      <c r="E273" s="2">
        <f t="shared" si="22"/>
        <v>8.1320836358569295</v>
      </c>
      <c r="F273" s="2">
        <v>5</v>
      </c>
      <c r="G273" s="2">
        <f t="shared" si="23"/>
        <v>3.1320836358569304</v>
      </c>
      <c r="H273" s="2">
        <f t="shared" si="24"/>
        <v>0.26097151850641631</v>
      </c>
    </row>
    <row r="274" spans="1:8" x14ac:dyDescent="0.3">
      <c r="A274" s="2">
        <v>54320</v>
      </c>
      <c r="B274">
        <v>0.29461119778739098</v>
      </c>
      <c r="C274" s="15">
        <f t="shared" si="20"/>
        <v>0.39281493038318799</v>
      </c>
      <c r="D274" s="15">
        <f t="shared" si="21"/>
        <v>10</v>
      </c>
      <c r="E274" s="2">
        <f t="shared" si="22"/>
        <v>8.03592534808406</v>
      </c>
      <c r="F274" s="2">
        <v>5</v>
      </c>
      <c r="G274" s="2">
        <f t="shared" si="23"/>
        <v>3.03592534808406</v>
      </c>
      <c r="H274" s="2">
        <f t="shared" si="24"/>
        <v>0.28025870633773459</v>
      </c>
    </row>
    <row r="275" spans="1:8" x14ac:dyDescent="0.3">
      <c r="A275" s="2">
        <v>54520</v>
      </c>
      <c r="B275">
        <v>0.30029166140701719</v>
      </c>
      <c r="C275" s="15">
        <f t="shared" si="20"/>
        <v>0.4003888818760229</v>
      </c>
      <c r="D275" s="15">
        <f t="shared" si="21"/>
        <v>10</v>
      </c>
      <c r="E275" s="2">
        <f t="shared" si="22"/>
        <v>7.9980555906198854</v>
      </c>
      <c r="F275" s="2">
        <v>5</v>
      </c>
      <c r="G275" s="2">
        <f t="shared" si="23"/>
        <v>2.9980555906198854</v>
      </c>
      <c r="H275" s="2">
        <f t="shared" si="24"/>
        <v>0.288087338328818</v>
      </c>
    </row>
    <row r="276" spans="1:8" x14ac:dyDescent="0.3">
      <c r="A276" s="2">
        <v>54720</v>
      </c>
      <c r="B276">
        <v>0.28419786471869074</v>
      </c>
      <c r="C276" s="15">
        <f t="shared" si="20"/>
        <v>0.37893048629158765</v>
      </c>
      <c r="D276" s="15">
        <f t="shared" si="21"/>
        <v>10</v>
      </c>
      <c r="E276" s="2">
        <f t="shared" si="22"/>
        <v>8.1053475685420615</v>
      </c>
      <c r="F276" s="2">
        <v>5</v>
      </c>
      <c r="G276" s="2">
        <f t="shared" si="23"/>
        <v>3.1053475685420615</v>
      </c>
      <c r="H276" s="2">
        <f t="shared" si="24"/>
        <v>0.26625120947401681</v>
      </c>
    </row>
    <row r="277" spans="1:8" x14ac:dyDescent="0.3">
      <c r="A277" s="2">
        <v>54920</v>
      </c>
      <c r="B277">
        <v>0.28877346936977422</v>
      </c>
      <c r="C277" s="15">
        <f t="shared" si="20"/>
        <v>0.38503129249303231</v>
      </c>
      <c r="D277" s="15">
        <f t="shared" si="21"/>
        <v>10</v>
      </c>
      <c r="E277" s="2">
        <f t="shared" si="22"/>
        <v>8.0748435375348393</v>
      </c>
      <c r="F277" s="2">
        <v>5</v>
      </c>
      <c r="G277" s="2">
        <f t="shared" si="23"/>
        <v>3.0748435375348384</v>
      </c>
      <c r="H277" s="2">
        <f t="shared" si="24"/>
        <v>0.27235229434292696</v>
      </c>
    </row>
    <row r="278" spans="1:8" x14ac:dyDescent="0.3">
      <c r="A278" s="2">
        <v>55120</v>
      </c>
      <c r="B278">
        <v>0.30220751275245494</v>
      </c>
      <c r="C278" s="15">
        <f t="shared" si="20"/>
        <v>0.40294335033660661</v>
      </c>
      <c r="D278" s="15">
        <f t="shared" si="21"/>
        <v>10</v>
      </c>
      <c r="E278" s="2">
        <f t="shared" si="22"/>
        <v>7.9852832483169669</v>
      </c>
      <c r="F278" s="2">
        <v>5</v>
      </c>
      <c r="G278" s="2">
        <f t="shared" si="23"/>
        <v>2.9852832483169669</v>
      </c>
      <c r="H278" s="2">
        <f t="shared" si="24"/>
        <v>0.29075844012735858</v>
      </c>
    </row>
    <row r="279" spans="1:8" x14ac:dyDescent="0.3">
      <c r="A279" s="2">
        <v>55320</v>
      </c>
      <c r="B279">
        <v>0.27744981774740601</v>
      </c>
      <c r="C279" s="15">
        <f t="shared" si="20"/>
        <v>0.3699330903298747</v>
      </c>
      <c r="D279" s="15">
        <f t="shared" si="21"/>
        <v>10</v>
      </c>
      <c r="E279" s="2">
        <f t="shared" si="22"/>
        <v>8.1503345483506262</v>
      </c>
      <c r="F279" s="2">
        <v>5</v>
      </c>
      <c r="G279" s="2">
        <f t="shared" si="23"/>
        <v>3.1503345483506262</v>
      </c>
      <c r="H279" s="2">
        <f t="shared" si="24"/>
        <v>0.25740314170402356</v>
      </c>
    </row>
    <row r="280" spans="1:8" x14ac:dyDescent="0.3">
      <c r="A280" s="2">
        <v>55520</v>
      </c>
      <c r="B280">
        <v>0.29177372758377379</v>
      </c>
      <c r="C280" s="15">
        <f t="shared" si="20"/>
        <v>0.38903163677836505</v>
      </c>
      <c r="D280" s="15">
        <f t="shared" si="21"/>
        <v>10</v>
      </c>
      <c r="E280" s="2">
        <f t="shared" si="22"/>
        <v>8.0548418161081745</v>
      </c>
      <c r="F280" s="2">
        <v>5</v>
      </c>
      <c r="G280" s="2">
        <f t="shared" si="23"/>
        <v>3.0548418161081745</v>
      </c>
      <c r="H280" s="2">
        <f t="shared" si="24"/>
        <v>0.27639838530576655</v>
      </c>
    </row>
    <row r="281" spans="1:8" x14ac:dyDescent="0.3">
      <c r="A281" s="2">
        <v>55720</v>
      </c>
      <c r="B281">
        <v>0.30247795447159437</v>
      </c>
      <c r="C281" s="15">
        <f t="shared" si="20"/>
        <v>0.40330393929545916</v>
      </c>
      <c r="D281" s="15">
        <f t="shared" si="21"/>
        <v>10</v>
      </c>
      <c r="E281" s="2">
        <f t="shared" si="22"/>
        <v>7.983480303522704</v>
      </c>
      <c r="F281" s="2">
        <v>5</v>
      </c>
      <c r="G281" s="2">
        <f t="shared" si="23"/>
        <v>2.983480303522704</v>
      </c>
      <c r="H281" s="2">
        <f t="shared" si="24"/>
        <v>0.29113675793061256</v>
      </c>
    </row>
    <row r="282" spans="1:8" x14ac:dyDescent="0.3">
      <c r="A282" s="2">
        <v>55920</v>
      </c>
      <c r="B282">
        <v>0.30493098181048245</v>
      </c>
      <c r="C282" s="15">
        <f t="shared" si="20"/>
        <v>0.40657464241397662</v>
      </c>
      <c r="D282" s="15">
        <f t="shared" si="21"/>
        <v>10</v>
      </c>
      <c r="E282" s="2">
        <f t="shared" si="22"/>
        <v>7.9671267879301171</v>
      </c>
      <c r="F282" s="2">
        <v>5</v>
      </c>
      <c r="G282" s="2">
        <f t="shared" si="23"/>
        <v>2.9671267879301171</v>
      </c>
      <c r="H282" s="2">
        <f t="shared" si="24"/>
        <v>0.29458267074995992</v>
      </c>
    </row>
    <row r="283" spans="1:8" x14ac:dyDescent="0.3">
      <c r="A283" s="2">
        <v>56120</v>
      </c>
      <c r="B283">
        <v>0.29567919666456544</v>
      </c>
      <c r="C283" s="15">
        <f t="shared" si="20"/>
        <v>0.39423892888608725</v>
      </c>
      <c r="D283" s="15">
        <f t="shared" si="21"/>
        <v>10</v>
      </c>
      <c r="E283" s="2">
        <f t="shared" si="22"/>
        <v>8.0288053555695633</v>
      </c>
      <c r="F283" s="2">
        <v>5</v>
      </c>
      <c r="G283" s="2">
        <f t="shared" si="23"/>
        <v>3.0288053555695638</v>
      </c>
      <c r="H283" s="2">
        <f t="shared" si="24"/>
        <v>0.28172029398828358</v>
      </c>
    </row>
    <row r="284" spans="1:8" x14ac:dyDescent="0.3">
      <c r="A284" s="2">
        <v>56320</v>
      </c>
      <c r="B284">
        <v>0.30936592757480874</v>
      </c>
      <c r="C284" s="15">
        <f t="shared" si="20"/>
        <v>0.41248790343307834</v>
      </c>
      <c r="D284" s="15">
        <f t="shared" si="21"/>
        <v>10</v>
      </c>
      <c r="E284" s="2">
        <f t="shared" si="22"/>
        <v>7.9375604828346082</v>
      </c>
      <c r="F284" s="2">
        <v>5</v>
      </c>
      <c r="G284" s="2">
        <f t="shared" si="23"/>
        <v>2.9375604828346082</v>
      </c>
      <c r="H284" s="2">
        <f t="shared" si="24"/>
        <v>0.30087933435505715</v>
      </c>
    </row>
    <row r="285" spans="1:8" x14ac:dyDescent="0.3">
      <c r="A285" s="2">
        <v>56520</v>
      </c>
      <c r="B285">
        <v>0.31256108877898836</v>
      </c>
      <c r="C285" s="15">
        <f t="shared" si="20"/>
        <v>0.4167481183719845</v>
      </c>
      <c r="D285" s="15">
        <f t="shared" si="21"/>
        <v>10</v>
      </c>
      <c r="E285" s="2">
        <f t="shared" si="22"/>
        <v>7.9162594081400774</v>
      </c>
      <c r="F285" s="2">
        <v>5</v>
      </c>
      <c r="G285" s="2">
        <f t="shared" si="23"/>
        <v>2.9162594081400774</v>
      </c>
      <c r="H285" s="2">
        <f t="shared" si="24"/>
        <v>0.30546984628984514</v>
      </c>
    </row>
    <row r="286" spans="1:8" x14ac:dyDescent="0.3">
      <c r="A286" s="2">
        <v>56720</v>
      </c>
      <c r="B286">
        <v>0.30969633301009231</v>
      </c>
      <c r="C286" s="15">
        <f t="shared" si="20"/>
        <v>0.41292844401345641</v>
      </c>
      <c r="D286" s="15">
        <f t="shared" si="21"/>
        <v>10</v>
      </c>
      <c r="E286" s="2">
        <f t="shared" si="22"/>
        <v>7.9353577799327182</v>
      </c>
      <c r="F286" s="2">
        <v>5</v>
      </c>
      <c r="G286" s="2">
        <f t="shared" si="23"/>
        <v>2.9353577799327182</v>
      </c>
      <c r="H286" s="2">
        <f t="shared" si="24"/>
        <v>0.30135191422006152</v>
      </c>
    </row>
    <row r="287" spans="1:8" x14ac:dyDescent="0.3">
      <c r="A287" s="2">
        <v>56920</v>
      </c>
      <c r="B287">
        <v>0.30637569243227225</v>
      </c>
      <c r="C287" s="15">
        <f t="shared" si="20"/>
        <v>0.40850092324302967</v>
      </c>
      <c r="D287" s="15">
        <f t="shared" si="21"/>
        <v>10</v>
      </c>
      <c r="E287" s="2">
        <f t="shared" si="22"/>
        <v>7.9574953837848517</v>
      </c>
      <c r="F287" s="2">
        <v>5</v>
      </c>
      <c r="G287" s="2">
        <f t="shared" si="23"/>
        <v>2.9574953837848517</v>
      </c>
      <c r="H287" s="2">
        <f t="shared" si="24"/>
        <v>0.29662436348651994</v>
      </c>
    </row>
    <row r="288" spans="1:8" x14ac:dyDescent="0.3">
      <c r="A288" s="2">
        <v>57120</v>
      </c>
      <c r="B288">
        <v>0.29595607828124082</v>
      </c>
      <c r="C288" s="15">
        <f t="shared" si="20"/>
        <v>0.39460810437498778</v>
      </c>
      <c r="D288" s="15">
        <f t="shared" si="21"/>
        <v>10</v>
      </c>
      <c r="E288" s="2">
        <f t="shared" si="22"/>
        <v>8.0269594781250611</v>
      </c>
      <c r="F288" s="2">
        <v>5</v>
      </c>
      <c r="G288" s="2">
        <f t="shared" si="23"/>
        <v>3.0269594781250611</v>
      </c>
      <c r="H288" s="2">
        <f t="shared" si="24"/>
        <v>0.28209998724042451</v>
      </c>
    </row>
    <row r="289" spans="1:8" x14ac:dyDescent="0.3">
      <c r="A289" s="2">
        <v>57320</v>
      </c>
      <c r="B289">
        <v>0.31029178738836694</v>
      </c>
      <c r="C289" s="15">
        <f t="shared" si="20"/>
        <v>0.41372238318448923</v>
      </c>
      <c r="D289" s="15">
        <f t="shared" si="21"/>
        <v>10</v>
      </c>
      <c r="E289" s="2">
        <f t="shared" si="22"/>
        <v>7.9313880840775539</v>
      </c>
      <c r="F289" s="2">
        <v>5</v>
      </c>
      <c r="G289" s="2">
        <f t="shared" si="23"/>
        <v>2.9313880840775539</v>
      </c>
      <c r="H289" s="2">
        <f t="shared" si="24"/>
        <v>0.30220482221968498</v>
      </c>
    </row>
    <row r="290" spans="1:8" x14ac:dyDescent="0.3">
      <c r="A290" s="2">
        <v>57520</v>
      </c>
      <c r="B290">
        <v>0.28761919975860523</v>
      </c>
      <c r="C290" s="15">
        <f t="shared" si="20"/>
        <v>0.38349226634480699</v>
      </c>
      <c r="D290" s="15">
        <f t="shared" si="21"/>
        <v>10</v>
      </c>
      <c r="E290" s="2">
        <f t="shared" si="22"/>
        <v>8.0825386682759657</v>
      </c>
      <c r="F290" s="2">
        <v>5</v>
      </c>
      <c r="G290" s="2">
        <f t="shared" si="23"/>
        <v>3.0825386682759648</v>
      </c>
      <c r="H290" s="2">
        <f t="shared" si="24"/>
        <v>0.27080533381297178</v>
      </c>
    </row>
    <row r="291" spans="1:8" x14ac:dyDescent="0.3">
      <c r="A291" s="2">
        <v>57720</v>
      </c>
      <c r="B291">
        <v>0.3227812222415648</v>
      </c>
      <c r="C291" s="15">
        <f t="shared" si="20"/>
        <v>0.43037496298875305</v>
      </c>
      <c r="D291" s="15">
        <f t="shared" si="21"/>
        <v>10</v>
      </c>
      <c r="E291" s="2">
        <f t="shared" si="22"/>
        <v>7.8481251850562348</v>
      </c>
      <c r="F291" s="2">
        <v>5</v>
      </c>
      <c r="G291" s="2">
        <f t="shared" si="23"/>
        <v>2.8481251850562348</v>
      </c>
      <c r="H291" s="2">
        <f t="shared" si="24"/>
        <v>0.32046654477005376</v>
      </c>
    </row>
    <row r="292" spans="1:8" x14ac:dyDescent="0.3">
      <c r="A292" s="2">
        <v>57920</v>
      </c>
      <c r="B292">
        <v>0.33061509629142011</v>
      </c>
      <c r="C292" s="15">
        <f t="shared" si="20"/>
        <v>0.44082012838856016</v>
      </c>
      <c r="D292" s="15">
        <f t="shared" si="21"/>
        <v>10</v>
      </c>
      <c r="E292" s="2">
        <f t="shared" si="22"/>
        <v>7.7958993580571994</v>
      </c>
      <c r="F292" s="2">
        <v>5</v>
      </c>
      <c r="G292" s="2">
        <f t="shared" si="23"/>
        <v>2.7958993580571994</v>
      </c>
      <c r="H292" s="2">
        <f t="shared" si="24"/>
        <v>0.33229686281729998</v>
      </c>
    </row>
    <row r="293" spans="1:8" x14ac:dyDescent="0.3">
      <c r="A293" s="2">
        <v>58120</v>
      </c>
      <c r="B293">
        <v>0.31977462637099729</v>
      </c>
      <c r="C293" s="15">
        <f t="shared" si="20"/>
        <v>0.42636616849466308</v>
      </c>
      <c r="D293" s="15">
        <f t="shared" si="21"/>
        <v>10</v>
      </c>
      <c r="E293" s="2">
        <f t="shared" si="22"/>
        <v>7.868169157526685</v>
      </c>
      <c r="F293" s="2">
        <v>5</v>
      </c>
      <c r="G293" s="2">
        <f t="shared" si="23"/>
        <v>2.8681691575266846</v>
      </c>
      <c r="H293" s="2">
        <f t="shared" si="24"/>
        <v>0.31600431716263494</v>
      </c>
    </row>
    <row r="294" spans="1:8" x14ac:dyDescent="0.3">
      <c r="A294" s="2">
        <v>58320</v>
      </c>
      <c r="B294">
        <v>0.3047147760724605</v>
      </c>
      <c r="C294" s="15">
        <f t="shared" si="20"/>
        <v>0.406286368096614</v>
      </c>
      <c r="D294" s="15">
        <f t="shared" si="21"/>
        <v>10</v>
      </c>
      <c r="E294" s="2">
        <f t="shared" si="22"/>
        <v>7.9685681595169298</v>
      </c>
      <c r="F294" s="2">
        <v>5</v>
      </c>
      <c r="G294" s="2">
        <f t="shared" si="23"/>
        <v>2.9685681595169298</v>
      </c>
      <c r="H294" s="2">
        <f t="shared" si="24"/>
        <v>0.29427790694679373</v>
      </c>
    </row>
    <row r="295" spans="1:8" x14ac:dyDescent="0.3">
      <c r="A295" s="2">
        <v>58520</v>
      </c>
      <c r="B295">
        <v>0.31826112731657691</v>
      </c>
      <c r="C295" s="15">
        <f t="shared" si="20"/>
        <v>0.42434816975543588</v>
      </c>
      <c r="D295" s="15">
        <f t="shared" si="21"/>
        <v>10</v>
      </c>
      <c r="E295" s="2">
        <f t="shared" si="22"/>
        <v>7.8782591512228208</v>
      </c>
      <c r="F295" s="2">
        <v>5</v>
      </c>
      <c r="G295" s="2">
        <f t="shared" si="23"/>
        <v>2.8782591512228208</v>
      </c>
      <c r="H295" s="2">
        <f t="shared" si="24"/>
        <v>0.31377412900140894</v>
      </c>
    </row>
    <row r="296" spans="1:8" x14ac:dyDescent="0.3">
      <c r="A296" s="2">
        <v>58720</v>
      </c>
      <c r="B296">
        <v>0.30483250039733695</v>
      </c>
      <c r="C296" s="15">
        <f t="shared" si="20"/>
        <v>0.40644333386311593</v>
      </c>
      <c r="D296" s="15">
        <f t="shared" si="21"/>
        <v>10</v>
      </c>
      <c r="E296" s="2">
        <f t="shared" si="22"/>
        <v>7.9677833306844201</v>
      </c>
      <c r="F296" s="2">
        <v>5</v>
      </c>
      <c r="G296" s="2">
        <f t="shared" si="23"/>
        <v>2.9677833306844201</v>
      </c>
      <c r="H296" s="2">
        <f t="shared" si="24"/>
        <v>0.2944438260690368</v>
      </c>
    </row>
    <row r="297" spans="1:8" x14ac:dyDescent="0.3">
      <c r="A297" s="2">
        <v>58920</v>
      </c>
      <c r="B297">
        <v>0.31398376231252223</v>
      </c>
      <c r="C297" s="15">
        <f t="shared" si="20"/>
        <v>0.41864501641669633</v>
      </c>
      <c r="D297" s="15">
        <f t="shared" si="21"/>
        <v>10</v>
      </c>
      <c r="E297" s="2">
        <f t="shared" si="22"/>
        <v>7.9067749179165183</v>
      </c>
      <c r="F297" s="2">
        <v>5</v>
      </c>
      <c r="G297" s="2">
        <f t="shared" si="23"/>
        <v>2.9067749179165183</v>
      </c>
      <c r="H297" s="2">
        <f t="shared" si="24"/>
        <v>0.30752860498213097</v>
      </c>
    </row>
    <row r="298" spans="1:8" x14ac:dyDescent="0.3">
      <c r="A298" s="2">
        <v>59120</v>
      </c>
      <c r="B298">
        <v>0.29196394127376163</v>
      </c>
      <c r="C298" s="15">
        <f t="shared" si="20"/>
        <v>0.38928525503168215</v>
      </c>
      <c r="D298" s="15">
        <f t="shared" si="21"/>
        <v>10</v>
      </c>
      <c r="E298" s="2">
        <f t="shared" si="22"/>
        <v>8.0535737248415895</v>
      </c>
      <c r="F298" s="2">
        <v>5</v>
      </c>
      <c r="G298" s="2">
        <f t="shared" si="23"/>
        <v>3.0535737248415895</v>
      </c>
      <c r="H298" s="2">
        <f t="shared" si="24"/>
        <v>0.27665613556986346</v>
      </c>
    </row>
    <row r="299" spans="1:8" x14ac:dyDescent="0.3">
      <c r="A299" s="2">
        <v>59320</v>
      </c>
      <c r="B299">
        <v>0.31638148071078875</v>
      </c>
      <c r="C299" s="15">
        <f t="shared" si="20"/>
        <v>0.42184197428105169</v>
      </c>
      <c r="D299" s="15">
        <f t="shared" si="21"/>
        <v>10</v>
      </c>
      <c r="E299" s="2">
        <f t="shared" si="22"/>
        <v>7.890790128594741</v>
      </c>
      <c r="F299" s="2">
        <v>5</v>
      </c>
      <c r="G299" s="2">
        <f t="shared" si="23"/>
        <v>2.8907901285947415</v>
      </c>
      <c r="H299" s="2">
        <f t="shared" si="24"/>
        <v>0.31101922667005627</v>
      </c>
    </row>
    <row r="300" spans="1:8" x14ac:dyDescent="0.3">
      <c r="A300" s="2">
        <v>59520</v>
      </c>
      <c r="B300">
        <v>0.31582877564768613</v>
      </c>
      <c r="C300" s="15">
        <f t="shared" si="20"/>
        <v>0.42110503419691486</v>
      </c>
      <c r="D300" s="15">
        <f t="shared" si="21"/>
        <v>10</v>
      </c>
      <c r="E300" s="2">
        <f t="shared" si="22"/>
        <v>7.8944748290154259</v>
      </c>
      <c r="F300" s="2">
        <v>5</v>
      </c>
      <c r="G300" s="2">
        <f t="shared" si="23"/>
        <v>2.8944748290154259</v>
      </c>
      <c r="H300" s="2">
        <f t="shared" si="24"/>
        <v>0.31021225713783918</v>
      </c>
    </row>
    <row r="301" spans="1:8" x14ac:dyDescent="0.3">
      <c r="A301" s="2">
        <v>59720</v>
      </c>
      <c r="B301">
        <v>0.31813608803054122</v>
      </c>
      <c r="C301" s="15">
        <f t="shared" si="20"/>
        <v>0.42418145070738827</v>
      </c>
      <c r="D301" s="15">
        <f t="shared" si="21"/>
        <v>10</v>
      </c>
      <c r="E301" s="2">
        <f t="shared" si="22"/>
        <v>7.8790927464630585</v>
      </c>
      <c r="F301" s="2">
        <v>5</v>
      </c>
      <c r="G301" s="2">
        <f t="shared" si="23"/>
        <v>2.8790927464630585</v>
      </c>
      <c r="H301" s="2">
        <f t="shared" si="24"/>
        <v>0.31359035705400812</v>
      </c>
    </row>
    <row r="302" spans="1:8" x14ac:dyDescent="0.3">
      <c r="A302" s="2">
        <v>59920</v>
      </c>
      <c r="B302">
        <v>0.32789056397087213</v>
      </c>
      <c r="C302" s="15">
        <f t="shared" si="20"/>
        <v>0.4371874186278295</v>
      </c>
      <c r="D302" s="15">
        <f t="shared" si="21"/>
        <v>10</v>
      </c>
      <c r="E302" s="2">
        <f t="shared" si="22"/>
        <v>7.8140629068608529</v>
      </c>
      <c r="F302" s="2">
        <v>5</v>
      </c>
      <c r="G302" s="2">
        <f t="shared" si="23"/>
        <v>2.8140629068608525</v>
      </c>
      <c r="H302" s="2">
        <f t="shared" si="24"/>
        <v>0.32814855316947361</v>
      </c>
    </row>
    <row r="303" spans="1:8" x14ac:dyDescent="0.3">
      <c r="A303" s="2">
        <v>60120</v>
      </c>
      <c r="B303">
        <v>0.3062763220798142</v>
      </c>
      <c r="C303" s="15">
        <f t="shared" si="20"/>
        <v>0.40836842943975227</v>
      </c>
      <c r="D303" s="15">
        <f t="shared" si="21"/>
        <v>10</v>
      </c>
      <c r="E303" s="2">
        <f t="shared" si="22"/>
        <v>7.9581578528012384</v>
      </c>
      <c r="F303" s="2">
        <v>5</v>
      </c>
      <c r="G303" s="2">
        <f t="shared" si="23"/>
        <v>2.9581578528012384</v>
      </c>
      <c r="H303" s="2">
        <f t="shared" si="24"/>
        <v>0.29648363941478023</v>
      </c>
    </row>
    <row r="304" spans="1:8" x14ac:dyDescent="0.3">
      <c r="A304" s="2">
        <v>60320</v>
      </c>
      <c r="B304">
        <v>0.31479392349548518</v>
      </c>
      <c r="C304" s="15">
        <f t="shared" si="20"/>
        <v>0.4197252313273136</v>
      </c>
      <c r="D304" s="15">
        <f t="shared" si="21"/>
        <v>10</v>
      </c>
      <c r="E304" s="2">
        <f t="shared" si="22"/>
        <v>7.901373843363432</v>
      </c>
      <c r="F304" s="2">
        <v>5</v>
      </c>
      <c r="G304" s="2">
        <f t="shared" si="23"/>
        <v>2.901373843363432</v>
      </c>
      <c r="H304" s="2">
        <f t="shared" si="24"/>
        <v>0.30870510411233165</v>
      </c>
    </row>
    <row r="305" spans="1:8" x14ac:dyDescent="0.3">
      <c r="A305" s="2">
        <v>60520</v>
      </c>
      <c r="B305">
        <v>0.32102145630894219</v>
      </c>
      <c r="C305" s="15">
        <f t="shared" si="20"/>
        <v>0.42802860841192292</v>
      </c>
      <c r="D305" s="15">
        <f t="shared" si="21"/>
        <v>10</v>
      </c>
      <c r="E305" s="2">
        <f t="shared" si="22"/>
        <v>7.8598569579403854</v>
      </c>
      <c r="F305" s="2">
        <v>5</v>
      </c>
      <c r="G305" s="2">
        <f t="shared" si="23"/>
        <v>2.8598569579403854</v>
      </c>
      <c r="H305" s="2">
        <f t="shared" si="24"/>
        <v>0.31784961810542584</v>
      </c>
    </row>
    <row r="306" spans="1:8" x14ac:dyDescent="0.3">
      <c r="A306" s="2">
        <v>60720</v>
      </c>
      <c r="B306">
        <v>0.325795193937581</v>
      </c>
      <c r="C306" s="15">
        <f t="shared" si="20"/>
        <v>0.43439359191677468</v>
      </c>
      <c r="D306" s="15">
        <f t="shared" si="21"/>
        <v>10</v>
      </c>
      <c r="E306" s="2">
        <f t="shared" si="22"/>
        <v>7.8280320404161268</v>
      </c>
      <c r="F306" s="2">
        <v>5</v>
      </c>
      <c r="G306" s="2">
        <f t="shared" si="23"/>
        <v>2.8280320404161268</v>
      </c>
      <c r="H306" s="2">
        <f t="shared" si="24"/>
        <v>0.32498288433933731</v>
      </c>
    </row>
    <row r="307" spans="1:8" x14ac:dyDescent="0.3">
      <c r="A307" s="2">
        <v>60920</v>
      </c>
      <c r="B307">
        <v>0.3266785158552532</v>
      </c>
      <c r="C307" s="15">
        <f t="shared" si="20"/>
        <v>0.43557135447367096</v>
      </c>
      <c r="D307" s="15">
        <f t="shared" si="21"/>
        <v>10</v>
      </c>
      <c r="E307" s="2">
        <f t="shared" si="22"/>
        <v>7.8221432276316456</v>
      </c>
      <c r="F307" s="2">
        <v>5</v>
      </c>
      <c r="G307" s="2">
        <f t="shared" si="23"/>
        <v>2.8221432276316452</v>
      </c>
      <c r="H307" s="2">
        <f t="shared" si="24"/>
        <v>0.3263148003892879</v>
      </c>
    </row>
    <row r="308" spans="1:8" x14ac:dyDescent="0.3">
      <c r="A308" s="2">
        <v>61120</v>
      </c>
      <c r="B308">
        <v>0.33418397251503645</v>
      </c>
      <c r="C308" s="15">
        <f t="shared" si="20"/>
        <v>0.4455786300200486</v>
      </c>
      <c r="D308" s="15">
        <f t="shared" si="21"/>
        <v>10</v>
      </c>
      <c r="E308" s="2">
        <f t="shared" si="22"/>
        <v>7.7721068498997568</v>
      </c>
      <c r="F308" s="2">
        <v>5</v>
      </c>
      <c r="G308" s="2">
        <f t="shared" si="23"/>
        <v>2.7721068498997568</v>
      </c>
      <c r="H308" s="2">
        <f t="shared" si="24"/>
        <v>0.33778647219318469</v>
      </c>
    </row>
    <row r="309" spans="1:8" x14ac:dyDescent="0.3">
      <c r="A309" s="2">
        <v>61320</v>
      </c>
      <c r="B309">
        <v>0.33266361274076456</v>
      </c>
      <c r="C309" s="15">
        <f t="shared" si="20"/>
        <v>0.44355148365435276</v>
      </c>
      <c r="D309" s="15">
        <f t="shared" si="21"/>
        <v>10</v>
      </c>
      <c r="E309" s="2">
        <f t="shared" si="22"/>
        <v>7.7822425817282364</v>
      </c>
      <c r="F309" s="2">
        <v>5</v>
      </c>
      <c r="G309" s="2">
        <f t="shared" si="23"/>
        <v>2.7822425817282364</v>
      </c>
      <c r="H309" s="2">
        <f t="shared" si="24"/>
        <v>0.33544007909116424</v>
      </c>
    </row>
    <row r="310" spans="1:8" x14ac:dyDescent="0.3">
      <c r="A310" s="2">
        <v>61520</v>
      </c>
      <c r="B310">
        <v>0.33918071142846035</v>
      </c>
      <c r="C310" s="15">
        <f t="shared" si="20"/>
        <v>0.45224094857128044</v>
      </c>
      <c r="D310" s="15">
        <f t="shared" si="21"/>
        <v>10</v>
      </c>
      <c r="E310" s="2">
        <f t="shared" si="22"/>
        <v>7.7387952571435976</v>
      </c>
      <c r="F310" s="2">
        <v>5</v>
      </c>
      <c r="G310" s="2">
        <f t="shared" si="23"/>
        <v>2.7387952571435976</v>
      </c>
      <c r="H310" s="2">
        <f t="shared" si="24"/>
        <v>0.34558070685953829</v>
      </c>
    </row>
    <row r="311" spans="1:8" x14ac:dyDescent="0.3">
      <c r="A311" s="2">
        <v>61720</v>
      </c>
      <c r="B311">
        <v>0.321251947239172</v>
      </c>
      <c r="C311" s="15">
        <f t="shared" si="20"/>
        <v>0.42833592965222933</v>
      </c>
      <c r="D311" s="15">
        <f t="shared" si="21"/>
        <v>10</v>
      </c>
      <c r="E311" s="2">
        <f t="shared" si="22"/>
        <v>7.8583203517388531</v>
      </c>
      <c r="F311" s="2">
        <v>5</v>
      </c>
      <c r="G311" s="2">
        <f t="shared" si="23"/>
        <v>2.8583203517388531</v>
      </c>
      <c r="H311" s="2">
        <f t="shared" si="24"/>
        <v>0.31819154462959048</v>
      </c>
    </row>
    <row r="312" spans="1:8" x14ac:dyDescent="0.3">
      <c r="A312" s="2">
        <v>61920</v>
      </c>
      <c r="B312">
        <v>0.33694039424803934</v>
      </c>
      <c r="C312" s="15">
        <f t="shared" si="20"/>
        <v>0.44925385899738579</v>
      </c>
      <c r="D312" s="15">
        <f t="shared" si="21"/>
        <v>10</v>
      </c>
      <c r="E312" s="2">
        <f t="shared" si="22"/>
        <v>7.753730705013071</v>
      </c>
      <c r="F312" s="2">
        <v>5</v>
      </c>
      <c r="G312" s="2">
        <f t="shared" si="23"/>
        <v>2.753730705013071</v>
      </c>
      <c r="H312" s="2">
        <f t="shared" si="24"/>
        <v>0.34207031596479737</v>
      </c>
    </row>
    <row r="313" spans="1:8" x14ac:dyDescent="0.3">
      <c r="A313" s="2">
        <v>62120</v>
      </c>
      <c r="B313">
        <v>0.33423165666820492</v>
      </c>
      <c r="C313" s="15">
        <f t="shared" si="20"/>
        <v>0.44564220889093992</v>
      </c>
      <c r="D313" s="15">
        <f t="shared" si="21"/>
        <v>10</v>
      </c>
      <c r="E313" s="2">
        <f t="shared" si="22"/>
        <v>7.7717889555453006</v>
      </c>
      <c r="F313" s="2">
        <v>5</v>
      </c>
      <c r="G313" s="2">
        <f t="shared" si="23"/>
        <v>2.7717889555453006</v>
      </c>
      <c r="H313" s="2">
        <f t="shared" si="24"/>
        <v>0.33786025206152093</v>
      </c>
    </row>
    <row r="314" spans="1:8" x14ac:dyDescent="0.3">
      <c r="A314" s="2">
        <v>62320</v>
      </c>
      <c r="B314">
        <v>0.33778546058584419</v>
      </c>
      <c r="C314" s="15">
        <f t="shared" si="20"/>
        <v>0.4503806141144589</v>
      </c>
      <c r="D314" s="15">
        <f t="shared" si="21"/>
        <v>10</v>
      </c>
      <c r="E314" s="2">
        <f t="shared" si="22"/>
        <v>7.7480969294277049</v>
      </c>
      <c r="F314" s="2">
        <v>5</v>
      </c>
      <c r="G314" s="2">
        <f t="shared" si="23"/>
        <v>2.7480969294277053</v>
      </c>
      <c r="H314" s="2">
        <f t="shared" si="24"/>
        <v>0.34339142870239242</v>
      </c>
    </row>
    <row r="315" spans="1:8" x14ac:dyDescent="0.3">
      <c r="A315" s="2">
        <v>62520</v>
      </c>
      <c r="B315">
        <v>0.33117144338560012</v>
      </c>
      <c r="C315" s="15">
        <f t="shared" si="20"/>
        <v>0.44156192451413351</v>
      </c>
      <c r="D315" s="15">
        <f t="shared" si="21"/>
        <v>10</v>
      </c>
      <c r="E315" s="2">
        <f t="shared" si="22"/>
        <v>7.792190377429332</v>
      </c>
      <c r="F315" s="2">
        <v>5</v>
      </c>
      <c r="G315" s="2">
        <f t="shared" si="23"/>
        <v>2.7921903774293324</v>
      </c>
      <c r="H315" s="2">
        <f t="shared" si="24"/>
        <v>0.33314844856957931</v>
      </c>
    </row>
    <row r="316" spans="1:8" x14ac:dyDescent="0.3">
      <c r="A316" s="2">
        <v>62720</v>
      </c>
      <c r="B316">
        <v>0.32060530208214816</v>
      </c>
      <c r="C316" s="15">
        <f t="shared" si="20"/>
        <v>0.42747373610953088</v>
      </c>
      <c r="D316" s="15">
        <f t="shared" si="21"/>
        <v>10</v>
      </c>
      <c r="E316" s="2">
        <f t="shared" si="22"/>
        <v>7.8626313194523458</v>
      </c>
      <c r="F316" s="2">
        <v>5</v>
      </c>
      <c r="G316" s="2">
        <f t="shared" si="23"/>
        <v>2.8626313194523458</v>
      </c>
      <c r="H316" s="2">
        <f t="shared" si="24"/>
        <v>0.31723289970494689</v>
      </c>
    </row>
    <row r="317" spans="1:8" x14ac:dyDescent="0.3">
      <c r="A317" s="2">
        <v>62920</v>
      </c>
      <c r="B317">
        <v>0.32120600231408059</v>
      </c>
      <c r="C317" s="15">
        <f t="shared" si="20"/>
        <v>0.42827466975210743</v>
      </c>
      <c r="D317" s="15">
        <f t="shared" si="21"/>
        <v>10</v>
      </c>
      <c r="E317" s="2">
        <f t="shared" si="22"/>
        <v>7.8586266512394634</v>
      </c>
      <c r="F317" s="2">
        <v>5</v>
      </c>
      <c r="G317" s="2">
        <f t="shared" si="23"/>
        <v>2.8586266512394629</v>
      </c>
      <c r="H317" s="2">
        <f t="shared" si="24"/>
        <v>0.31812336668093077</v>
      </c>
    </row>
    <row r="318" spans="1:8" x14ac:dyDescent="0.3">
      <c r="A318" s="2">
        <v>63120</v>
      </c>
      <c r="B318">
        <v>0.32425354270228285</v>
      </c>
      <c r="C318" s="15">
        <f t="shared" si="20"/>
        <v>0.43233805693637711</v>
      </c>
      <c r="D318" s="15">
        <f t="shared" si="21"/>
        <v>10</v>
      </c>
      <c r="E318" s="2">
        <f t="shared" si="22"/>
        <v>7.8383097153181147</v>
      </c>
      <c r="F318" s="2">
        <v>5</v>
      </c>
      <c r="G318" s="2">
        <f t="shared" si="23"/>
        <v>2.8383097153181143</v>
      </c>
      <c r="H318" s="2">
        <f t="shared" si="24"/>
        <v>0.32266732869581344</v>
      </c>
    </row>
    <row r="319" spans="1:8" x14ac:dyDescent="0.3">
      <c r="A319" s="2">
        <v>63320</v>
      </c>
      <c r="B319">
        <v>0.32521141470974696</v>
      </c>
      <c r="C319" s="15">
        <f t="shared" si="20"/>
        <v>0.43361521961299593</v>
      </c>
      <c r="D319" s="15">
        <f t="shared" si="21"/>
        <v>10</v>
      </c>
      <c r="E319" s="2">
        <f t="shared" si="22"/>
        <v>7.8319239019350206</v>
      </c>
      <c r="F319" s="2">
        <v>5</v>
      </c>
      <c r="G319" s="2">
        <f t="shared" si="23"/>
        <v>2.8319239019350202</v>
      </c>
      <c r="H319" s="2">
        <f t="shared" si="24"/>
        <v>0.32410470363583826</v>
      </c>
    </row>
    <row r="320" spans="1:8" x14ac:dyDescent="0.3">
      <c r="A320" s="2">
        <v>63520</v>
      </c>
      <c r="B320">
        <v>0.32021803429167184</v>
      </c>
      <c r="C320" s="15">
        <f t="shared" si="20"/>
        <v>0.42695737905556247</v>
      </c>
      <c r="D320" s="15">
        <f t="shared" si="21"/>
        <v>10</v>
      </c>
      <c r="E320" s="2">
        <f t="shared" si="22"/>
        <v>7.8652131047221872</v>
      </c>
      <c r="F320" s="2">
        <v>5</v>
      </c>
      <c r="G320" s="2">
        <f t="shared" si="23"/>
        <v>2.8652131047221876</v>
      </c>
      <c r="H320" s="2">
        <f t="shared" si="24"/>
        <v>0.31665972140461113</v>
      </c>
    </row>
    <row r="321" spans="1:8" x14ac:dyDescent="0.3">
      <c r="A321" s="2">
        <v>63720</v>
      </c>
      <c r="B321">
        <v>0.33273914570340107</v>
      </c>
      <c r="C321" s="15">
        <f t="shared" si="20"/>
        <v>0.44365219427120145</v>
      </c>
      <c r="D321" s="15">
        <f t="shared" si="21"/>
        <v>10</v>
      </c>
      <c r="E321" s="2">
        <f t="shared" si="22"/>
        <v>7.7817390286439929</v>
      </c>
      <c r="F321" s="2">
        <v>5</v>
      </c>
      <c r="G321" s="2">
        <f t="shared" si="23"/>
        <v>2.7817390286439929</v>
      </c>
      <c r="H321" s="2">
        <f t="shared" si="24"/>
        <v>0.3355563761851707</v>
      </c>
    </row>
    <row r="322" spans="1:8" x14ac:dyDescent="0.3">
      <c r="A322" s="2">
        <v>63920</v>
      </c>
      <c r="B322">
        <v>0.34315794255601867</v>
      </c>
      <c r="C322" s="15">
        <f t="shared" si="20"/>
        <v>0.45754392340802491</v>
      </c>
      <c r="D322" s="15">
        <f t="shared" si="21"/>
        <v>10</v>
      </c>
      <c r="E322" s="2">
        <f t="shared" si="22"/>
        <v>7.7122803829598752</v>
      </c>
      <c r="F322" s="2">
        <v>5</v>
      </c>
      <c r="G322" s="2">
        <f t="shared" si="23"/>
        <v>2.7122803829598756</v>
      </c>
      <c r="H322" s="2">
        <f t="shared" si="24"/>
        <v>0.35187698201768014</v>
      </c>
    </row>
    <row r="323" spans="1:8" x14ac:dyDescent="0.3">
      <c r="A323" s="2">
        <v>64120</v>
      </c>
      <c r="B323">
        <v>0.33271777975581568</v>
      </c>
      <c r="C323" s="15">
        <f t="shared" ref="C323:C386" si="25">B323/$J$27</f>
        <v>0.44362370634108755</v>
      </c>
      <c r="D323" s="15">
        <f t="shared" ref="D323:D386" si="26">$J$28</f>
        <v>10</v>
      </c>
      <c r="E323" s="2">
        <f t="shared" si="22"/>
        <v>7.7818814682945625</v>
      </c>
      <c r="F323" s="2">
        <v>5</v>
      </c>
      <c r="G323" s="2">
        <f t="shared" si="23"/>
        <v>2.7818814682945621</v>
      </c>
      <c r="H323" s="2">
        <f t="shared" si="24"/>
        <v>0.3355234764225421</v>
      </c>
    </row>
    <row r="324" spans="1:8" x14ac:dyDescent="0.3">
      <c r="A324" s="2">
        <v>64320</v>
      </c>
      <c r="B324">
        <v>0.3306249296250422</v>
      </c>
      <c r="C324" s="15">
        <f t="shared" si="25"/>
        <v>0.44083323950005626</v>
      </c>
      <c r="D324" s="15">
        <f t="shared" si="26"/>
        <v>10</v>
      </c>
      <c r="E324" s="2">
        <f t="shared" ref="E324:E387" si="27">D324-(F324*C324)</f>
        <v>7.7958338024997182</v>
      </c>
      <c r="F324" s="2">
        <v>5</v>
      </c>
      <c r="G324" s="2">
        <f t="shared" ref="G324:G387" si="28">F324-(F324*C324)</f>
        <v>2.7958338024997187</v>
      </c>
      <c r="H324" s="2">
        <f t="shared" ref="H324:H387" si="29">LN((F324*E324)/(D324*G324))</f>
        <v>0.33231190111502024</v>
      </c>
    </row>
    <row r="325" spans="1:8" x14ac:dyDescent="0.3">
      <c r="A325" s="2">
        <v>64520</v>
      </c>
      <c r="B325">
        <v>0.34745102910416142</v>
      </c>
      <c r="C325" s="15">
        <f t="shared" si="25"/>
        <v>0.46326803880554857</v>
      </c>
      <c r="D325" s="15">
        <f t="shared" si="26"/>
        <v>10</v>
      </c>
      <c r="E325" s="2">
        <f t="shared" si="27"/>
        <v>7.6836598059722574</v>
      </c>
      <c r="F325" s="2">
        <v>5</v>
      </c>
      <c r="G325" s="2">
        <f t="shared" si="28"/>
        <v>2.6836598059722574</v>
      </c>
      <c r="H325" s="2">
        <f t="shared" si="29"/>
        <v>0.35876732814428269</v>
      </c>
    </row>
    <row r="326" spans="1:8" x14ac:dyDescent="0.3">
      <c r="A326" s="2">
        <v>64720</v>
      </c>
      <c r="B326">
        <v>0.33370930880396593</v>
      </c>
      <c r="C326" s="15">
        <f t="shared" si="25"/>
        <v>0.44494574507195456</v>
      </c>
      <c r="D326" s="15">
        <f t="shared" si="26"/>
        <v>10</v>
      </c>
      <c r="E326" s="2">
        <f t="shared" si="27"/>
        <v>7.775271274640227</v>
      </c>
      <c r="F326" s="2">
        <v>5</v>
      </c>
      <c r="G326" s="2">
        <f t="shared" si="28"/>
        <v>2.775271274640227</v>
      </c>
      <c r="H326" s="2">
        <f t="shared" si="29"/>
        <v>0.33705266847801785</v>
      </c>
    </row>
    <row r="327" spans="1:8" x14ac:dyDescent="0.3">
      <c r="A327" s="2">
        <v>64920</v>
      </c>
      <c r="B327">
        <v>0.32799072874647905</v>
      </c>
      <c r="C327" s="15">
        <f t="shared" si="25"/>
        <v>0.43732097166197209</v>
      </c>
      <c r="D327" s="15">
        <f t="shared" si="26"/>
        <v>10</v>
      </c>
      <c r="E327" s="2">
        <f t="shared" si="27"/>
        <v>7.8133951416901395</v>
      </c>
      <c r="F327" s="2">
        <v>5</v>
      </c>
      <c r="G327" s="2">
        <f t="shared" si="28"/>
        <v>2.8133951416901395</v>
      </c>
      <c r="H327" s="2">
        <f t="shared" si="29"/>
        <v>0.32830041658184222</v>
      </c>
    </row>
    <row r="328" spans="1:8" x14ac:dyDescent="0.3">
      <c r="A328" s="2">
        <v>65120</v>
      </c>
      <c r="B328">
        <v>0.34283852963254341</v>
      </c>
      <c r="C328" s="15">
        <f t="shared" si="25"/>
        <v>0.45711803951005786</v>
      </c>
      <c r="D328" s="15">
        <f t="shared" si="26"/>
        <v>10</v>
      </c>
      <c r="E328" s="2">
        <f t="shared" si="27"/>
        <v>7.7144098024497101</v>
      </c>
      <c r="F328" s="2">
        <v>5</v>
      </c>
      <c r="G328" s="2">
        <f t="shared" si="28"/>
        <v>2.7144098024497105</v>
      </c>
      <c r="H328" s="2">
        <f t="shared" si="29"/>
        <v>0.35136825656423593</v>
      </c>
    </row>
    <row r="329" spans="1:8" x14ac:dyDescent="0.3">
      <c r="A329" s="2">
        <v>65320</v>
      </c>
      <c r="B329">
        <v>0.34869056489223721</v>
      </c>
      <c r="C329" s="15">
        <f t="shared" si="25"/>
        <v>0.46492075318964959</v>
      </c>
      <c r="D329" s="15">
        <f t="shared" si="26"/>
        <v>10</v>
      </c>
      <c r="E329" s="2">
        <f t="shared" si="27"/>
        <v>7.6753962340517514</v>
      </c>
      <c r="F329" s="2">
        <v>5</v>
      </c>
      <c r="G329" s="2">
        <f t="shared" si="28"/>
        <v>2.6753962340517519</v>
      </c>
      <c r="H329" s="2">
        <f t="shared" si="29"/>
        <v>0.36077524390953397</v>
      </c>
    </row>
    <row r="330" spans="1:8" x14ac:dyDescent="0.3">
      <c r="A330" s="2">
        <v>65520</v>
      </c>
      <c r="B330">
        <v>0.32987502840263577</v>
      </c>
      <c r="C330" s="15">
        <f t="shared" si="25"/>
        <v>0.43983337120351435</v>
      </c>
      <c r="D330" s="15">
        <f t="shared" si="26"/>
        <v>10</v>
      </c>
      <c r="E330" s="2">
        <f t="shared" si="27"/>
        <v>7.8008331439824286</v>
      </c>
      <c r="F330" s="2">
        <v>5</v>
      </c>
      <c r="G330" s="2">
        <f t="shared" si="28"/>
        <v>2.8008331439824281</v>
      </c>
      <c r="H330" s="2">
        <f t="shared" si="29"/>
        <v>0.33116643641873472</v>
      </c>
    </row>
    <row r="331" spans="1:8" x14ac:dyDescent="0.3">
      <c r="A331" s="2">
        <v>65720</v>
      </c>
      <c r="B331">
        <v>0.33039274843748956</v>
      </c>
      <c r="C331" s="15">
        <f t="shared" si="25"/>
        <v>0.44052366458331943</v>
      </c>
      <c r="D331" s="15">
        <f t="shared" si="26"/>
        <v>10</v>
      </c>
      <c r="E331" s="2">
        <f t="shared" si="27"/>
        <v>7.7973816770834024</v>
      </c>
      <c r="F331" s="2">
        <v>5</v>
      </c>
      <c r="G331" s="2">
        <f t="shared" si="28"/>
        <v>2.7973816770834028</v>
      </c>
      <c r="H331" s="2">
        <f t="shared" si="29"/>
        <v>0.33195694999573355</v>
      </c>
    </row>
    <row r="332" spans="1:8" x14ac:dyDescent="0.3">
      <c r="A332" s="2">
        <v>65920</v>
      </c>
      <c r="B332">
        <v>0.33682074990591099</v>
      </c>
      <c r="C332" s="15">
        <f t="shared" si="25"/>
        <v>0.44909433320788134</v>
      </c>
      <c r="D332" s="15">
        <f t="shared" si="26"/>
        <v>10</v>
      </c>
      <c r="E332" s="2">
        <f t="shared" si="27"/>
        <v>7.754528333960593</v>
      </c>
      <c r="F332" s="2">
        <v>5</v>
      </c>
      <c r="G332" s="2">
        <f t="shared" si="28"/>
        <v>2.7545283339605935</v>
      </c>
      <c r="H332" s="2">
        <f t="shared" si="29"/>
        <v>0.34188356902026795</v>
      </c>
    </row>
    <row r="333" spans="1:8" x14ac:dyDescent="0.3">
      <c r="A333" s="2">
        <v>66120</v>
      </c>
      <c r="B333">
        <v>0.33199315616191127</v>
      </c>
      <c r="C333" s="15">
        <f t="shared" si="25"/>
        <v>0.44265754154921505</v>
      </c>
      <c r="D333" s="15">
        <f t="shared" si="26"/>
        <v>10</v>
      </c>
      <c r="E333" s="2">
        <f t="shared" si="27"/>
        <v>7.7867122922539247</v>
      </c>
      <c r="F333" s="2">
        <v>5</v>
      </c>
      <c r="G333" s="2">
        <f t="shared" si="28"/>
        <v>2.7867122922539247</v>
      </c>
      <c r="H333" s="2">
        <f t="shared" si="29"/>
        <v>0.33440903705236191</v>
      </c>
    </row>
    <row r="334" spans="1:8" x14ac:dyDescent="0.3">
      <c r="A334" s="2">
        <v>66320</v>
      </c>
      <c r="B334">
        <v>0.34574043556752598</v>
      </c>
      <c r="C334" s="15">
        <f t="shared" si="25"/>
        <v>0.460987247423368</v>
      </c>
      <c r="D334" s="15">
        <f t="shared" si="26"/>
        <v>10</v>
      </c>
      <c r="E334" s="2">
        <f t="shared" si="27"/>
        <v>7.6950637628831604</v>
      </c>
      <c r="F334" s="2">
        <v>5</v>
      </c>
      <c r="G334" s="2">
        <f t="shared" si="28"/>
        <v>2.69506376288316</v>
      </c>
      <c r="H334" s="2">
        <f t="shared" si="29"/>
        <v>0.3560100091932013</v>
      </c>
    </row>
    <row r="335" spans="1:8" x14ac:dyDescent="0.3">
      <c r="A335" s="2">
        <v>66520</v>
      </c>
      <c r="B335">
        <v>0.35952316943431523</v>
      </c>
      <c r="C335" s="15">
        <f t="shared" si="25"/>
        <v>0.47936422591242028</v>
      </c>
      <c r="D335" s="15">
        <f t="shared" si="26"/>
        <v>10</v>
      </c>
      <c r="E335" s="2">
        <f t="shared" si="27"/>
        <v>7.6031788704378984</v>
      </c>
      <c r="F335" s="2">
        <v>5</v>
      </c>
      <c r="G335" s="2">
        <f t="shared" si="28"/>
        <v>2.6031788704378984</v>
      </c>
      <c r="H335" s="2">
        <f t="shared" si="29"/>
        <v>0.37868591102194799</v>
      </c>
    </row>
    <row r="336" spans="1:8" x14ac:dyDescent="0.3">
      <c r="A336" s="2">
        <v>66720</v>
      </c>
      <c r="B336">
        <v>0.3568861390461987</v>
      </c>
      <c r="C336" s="15">
        <f t="shared" si="25"/>
        <v>0.47584818539493162</v>
      </c>
      <c r="D336" s="15">
        <f t="shared" si="26"/>
        <v>10</v>
      </c>
      <c r="E336" s="2">
        <f t="shared" si="27"/>
        <v>7.6207590730253418</v>
      </c>
      <c r="F336" s="2">
        <v>5</v>
      </c>
      <c r="G336" s="2">
        <f t="shared" si="28"/>
        <v>2.6207590730253418</v>
      </c>
      <c r="H336" s="2">
        <f t="shared" si="29"/>
        <v>0.3742648017195731</v>
      </c>
    </row>
    <row r="337" spans="1:8" x14ac:dyDescent="0.3">
      <c r="A337" s="2">
        <v>66920</v>
      </c>
      <c r="B337">
        <v>0.35137586340604238</v>
      </c>
      <c r="C337" s="15">
        <f t="shared" si="25"/>
        <v>0.46850115120805652</v>
      </c>
      <c r="D337" s="15">
        <f t="shared" si="26"/>
        <v>10</v>
      </c>
      <c r="E337" s="2">
        <f t="shared" si="27"/>
        <v>7.657494243959718</v>
      </c>
      <c r="F337" s="2">
        <v>5</v>
      </c>
      <c r="G337" s="2">
        <f t="shared" si="28"/>
        <v>2.6574942439597176</v>
      </c>
      <c r="H337" s="2">
        <f t="shared" si="29"/>
        <v>0.36515396220692192</v>
      </c>
    </row>
    <row r="338" spans="1:8" x14ac:dyDescent="0.3">
      <c r="A338" s="2">
        <v>67120</v>
      </c>
      <c r="B338">
        <v>0.34050267476094254</v>
      </c>
      <c r="C338" s="15">
        <f t="shared" si="25"/>
        <v>0.45400356634792338</v>
      </c>
      <c r="D338" s="15">
        <f t="shared" si="26"/>
        <v>10</v>
      </c>
      <c r="E338" s="2">
        <f t="shared" si="27"/>
        <v>7.7299821682603831</v>
      </c>
      <c r="F338" s="2">
        <v>5</v>
      </c>
      <c r="G338" s="2">
        <f t="shared" si="28"/>
        <v>2.7299821682603831</v>
      </c>
      <c r="H338" s="2">
        <f t="shared" si="29"/>
        <v>0.34766429781122293</v>
      </c>
    </row>
    <row r="339" spans="1:8" x14ac:dyDescent="0.3">
      <c r="A339" s="2">
        <v>67320</v>
      </c>
      <c r="B339">
        <v>0.32407660377025915</v>
      </c>
      <c r="C339" s="15">
        <f t="shared" si="25"/>
        <v>0.43210213836034556</v>
      </c>
      <c r="D339" s="15">
        <f t="shared" si="26"/>
        <v>10</v>
      </c>
      <c r="E339" s="2">
        <f t="shared" si="27"/>
        <v>7.8394893081982726</v>
      </c>
      <c r="F339" s="2">
        <v>5</v>
      </c>
      <c r="G339" s="2">
        <f t="shared" si="28"/>
        <v>2.8394893081982722</v>
      </c>
      <c r="H339" s="2">
        <f t="shared" si="29"/>
        <v>0.32240229747386939</v>
      </c>
    </row>
    <row r="340" spans="1:8" x14ac:dyDescent="0.3">
      <c r="A340" s="2">
        <v>67520</v>
      </c>
      <c r="B340">
        <v>0.34923993345302423</v>
      </c>
      <c r="C340" s="15">
        <f t="shared" si="25"/>
        <v>0.46565324460403229</v>
      </c>
      <c r="D340" s="15">
        <f t="shared" si="26"/>
        <v>10</v>
      </c>
      <c r="E340" s="2">
        <f t="shared" si="27"/>
        <v>7.6717337769798384</v>
      </c>
      <c r="F340" s="2">
        <v>5</v>
      </c>
      <c r="G340" s="2">
        <f t="shared" si="28"/>
        <v>2.6717337769798384</v>
      </c>
      <c r="H340" s="2">
        <f t="shared" si="29"/>
        <v>0.36166783947016762</v>
      </c>
    </row>
    <row r="341" spans="1:8" x14ac:dyDescent="0.3">
      <c r="A341" s="2">
        <v>67720</v>
      </c>
      <c r="B341">
        <v>0.35399243284823656</v>
      </c>
      <c r="C341" s="15">
        <f t="shared" si="25"/>
        <v>0.47198991046431543</v>
      </c>
      <c r="D341" s="15">
        <f t="shared" si="26"/>
        <v>10</v>
      </c>
      <c r="E341" s="2">
        <f t="shared" si="27"/>
        <v>7.6400504476784228</v>
      </c>
      <c r="F341" s="2">
        <v>5</v>
      </c>
      <c r="G341" s="2">
        <f t="shared" si="28"/>
        <v>2.6400504476784228</v>
      </c>
      <c r="H341" s="2">
        <f t="shared" si="29"/>
        <v>0.36945899975120311</v>
      </c>
    </row>
    <row r="342" spans="1:8" x14ac:dyDescent="0.3">
      <c r="A342" s="2">
        <v>67920</v>
      </c>
      <c r="B342">
        <v>0.35149216153613749</v>
      </c>
      <c r="C342" s="15">
        <f t="shared" si="25"/>
        <v>0.46865621538151664</v>
      </c>
      <c r="D342" s="15">
        <f t="shared" si="26"/>
        <v>10</v>
      </c>
      <c r="E342" s="2">
        <f t="shared" si="27"/>
        <v>7.6567189230924164</v>
      </c>
      <c r="F342" s="2">
        <v>5</v>
      </c>
      <c r="G342" s="2">
        <f t="shared" si="28"/>
        <v>2.6567189230924169</v>
      </c>
      <c r="H342" s="2">
        <f t="shared" si="29"/>
        <v>0.36534449854488621</v>
      </c>
    </row>
    <row r="343" spans="1:8" x14ac:dyDescent="0.3">
      <c r="A343" s="2">
        <v>68120</v>
      </c>
      <c r="B343">
        <v>0.34483082254966818</v>
      </c>
      <c r="C343" s="15">
        <f t="shared" si="25"/>
        <v>0.45977443006622426</v>
      </c>
      <c r="D343" s="15">
        <f t="shared" si="26"/>
        <v>10</v>
      </c>
      <c r="E343" s="2">
        <f t="shared" si="27"/>
        <v>7.7011278496688789</v>
      </c>
      <c r="F343" s="2">
        <v>5</v>
      </c>
      <c r="G343" s="2">
        <f t="shared" si="28"/>
        <v>2.7011278496688789</v>
      </c>
      <c r="H343" s="2">
        <f t="shared" si="29"/>
        <v>0.35455020366811707</v>
      </c>
    </row>
    <row r="344" spans="1:8" x14ac:dyDescent="0.3">
      <c r="A344" s="2">
        <v>68320</v>
      </c>
      <c r="B344">
        <v>0.34657189691531681</v>
      </c>
      <c r="C344" s="15">
        <f t="shared" si="25"/>
        <v>0.46209586255375573</v>
      </c>
      <c r="D344" s="15">
        <f t="shared" si="26"/>
        <v>10</v>
      </c>
      <c r="E344" s="2">
        <f t="shared" si="27"/>
        <v>7.6895206872312212</v>
      </c>
      <c r="F344" s="2">
        <v>5</v>
      </c>
      <c r="G344" s="2">
        <f t="shared" si="28"/>
        <v>2.6895206872312212</v>
      </c>
      <c r="H344" s="2">
        <f t="shared" si="29"/>
        <v>0.35734827710448497</v>
      </c>
    </row>
    <row r="345" spans="1:8" x14ac:dyDescent="0.3">
      <c r="A345" s="2">
        <v>68520</v>
      </c>
      <c r="B345">
        <v>0.36086606771633623</v>
      </c>
      <c r="C345" s="15">
        <f t="shared" si="25"/>
        <v>0.48115475695511495</v>
      </c>
      <c r="D345" s="15">
        <f t="shared" si="26"/>
        <v>10</v>
      </c>
      <c r="E345" s="2">
        <f t="shared" si="27"/>
        <v>7.5942262152244258</v>
      </c>
      <c r="F345" s="2">
        <v>5</v>
      </c>
      <c r="G345" s="2">
        <f t="shared" si="28"/>
        <v>2.5942262152244253</v>
      </c>
      <c r="H345" s="2">
        <f t="shared" si="29"/>
        <v>0.3809527802898357</v>
      </c>
    </row>
    <row r="346" spans="1:8" x14ac:dyDescent="0.3">
      <c r="A346" s="2">
        <v>68720</v>
      </c>
      <c r="B346">
        <v>0.35235115739787864</v>
      </c>
      <c r="C346" s="15">
        <f t="shared" si="25"/>
        <v>0.46980154319717154</v>
      </c>
      <c r="D346" s="15">
        <f t="shared" si="26"/>
        <v>10</v>
      </c>
      <c r="E346" s="2">
        <f t="shared" si="27"/>
        <v>7.6509922840141424</v>
      </c>
      <c r="F346" s="2">
        <v>5</v>
      </c>
      <c r="G346" s="2">
        <f t="shared" si="28"/>
        <v>2.6509922840141424</v>
      </c>
      <c r="H346" s="2">
        <f t="shared" si="29"/>
        <v>0.36675415248727422</v>
      </c>
    </row>
    <row r="347" spans="1:8" x14ac:dyDescent="0.3">
      <c r="A347" s="2">
        <v>68920</v>
      </c>
      <c r="B347">
        <v>0.34735656640744977</v>
      </c>
      <c r="C347" s="15">
        <f t="shared" si="25"/>
        <v>0.46314208854326638</v>
      </c>
      <c r="D347" s="15">
        <f t="shared" si="26"/>
        <v>10</v>
      </c>
      <c r="E347" s="2">
        <f t="shared" si="27"/>
        <v>7.6842895572836678</v>
      </c>
      <c r="F347" s="2">
        <v>5</v>
      </c>
      <c r="G347" s="2">
        <f t="shared" si="28"/>
        <v>2.6842895572836682</v>
      </c>
      <c r="H347" s="2">
        <f t="shared" si="29"/>
        <v>0.35861465074699289</v>
      </c>
    </row>
    <row r="348" spans="1:8" x14ac:dyDescent="0.3">
      <c r="A348" s="2">
        <v>69120</v>
      </c>
      <c r="B348">
        <v>0.36745771916041459</v>
      </c>
      <c r="C348" s="15">
        <f t="shared" si="25"/>
        <v>0.48994362554721943</v>
      </c>
      <c r="D348" s="15">
        <f t="shared" si="26"/>
        <v>10</v>
      </c>
      <c r="E348" s="2">
        <f t="shared" si="27"/>
        <v>7.5502818722639029</v>
      </c>
      <c r="F348" s="2">
        <v>5</v>
      </c>
      <c r="G348" s="2">
        <f t="shared" si="28"/>
        <v>2.5502818722639029</v>
      </c>
      <c r="H348" s="2">
        <f t="shared" si="29"/>
        <v>0.3922338248746266</v>
      </c>
    </row>
    <row r="349" spans="1:8" x14ac:dyDescent="0.3">
      <c r="A349" s="2">
        <v>69320</v>
      </c>
      <c r="B349">
        <v>0.3549505722675721</v>
      </c>
      <c r="C349" s="15">
        <f t="shared" si="25"/>
        <v>0.47326742969009611</v>
      </c>
      <c r="D349" s="15">
        <f t="shared" si="26"/>
        <v>10</v>
      </c>
      <c r="E349" s="2">
        <f t="shared" si="27"/>
        <v>7.63366285154952</v>
      </c>
      <c r="F349" s="2">
        <v>5</v>
      </c>
      <c r="G349" s="2">
        <f t="shared" si="28"/>
        <v>2.6336628515495195</v>
      </c>
      <c r="H349" s="2">
        <f t="shared" si="29"/>
        <v>0.37104501224953779</v>
      </c>
    </row>
    <row r="350" spans="1:8" x14ac:dyDescent="0.3">
      <c r="A350" s="2">
        <v>69520</v>
      </c>
      <c r="B350">
        <v>0.35573766739155316</v>
      </c>
      <c r="C350" s="15">
        <f t="shared" si="25"/>
        <v>0.47431688985540421</v>
      </c>
      <c r="D350" s="15">
        <f t="shared" si="26"/>
        <v>10</v>
      </c>
      <c r="E350" s="2">
        <f t="shared" si="27"/>
        <v>7.6284155507229787</v>
      </c>
      <c r="F350" s="2">
        <v>5</v>
      </c>
      <c r="G350" s="2">
        <f t="shared" si="28"/>
        <v>2.6284155507229787</v>
      </c>
      <c r="H350" s="2">
        <f t="shared" si="29"/>
        <v>0.37235177027045524</v>
      </c>
    </row>
    <row r="351" spans="1:8" x14ac:dyDescent="0.3">
      <c r="A351" s="2">
        <v>69720</v>
      </c>
      <c r="B351">
        <v>0.36801625040395181</v>
      </c>
      <c r="C351" s="15">
        <f t="shared" si="25"/>
        <v>0.49068833387193572</v>
      </c>
      <c r="D351" s="15">
        <f t="shared" si="26"/>
        <v>10</v>
      </c>
      <c r="E351" s="2">
        <f t="shared" si="27"/>
        <v>7.5465583306403214</v>
      </c>
      <c r="F351" s="2">
        <v>5</v>
      </c>
      <c r="G351" s="2">
        <f t="shared" si="28"/>
        <v>2.5465583306403214</v>
      </c>
      <c r="H351" s="2">
        <f t="shared" si="29"/>
        <v>0.39320165524239054</v>
      </c>
    </row>
    <row r="352" spans="1:8" x14ac:dyDescent="0.3">
      <c r="A352" s="2">
        <v>69920</v>
      </c>
      <c r="B352">
        <v>0.34838791068178132</v>
      </c>
      <c r="C352" s="15">
        <f t="shared" si="25"/>
        <v>0.46451721424237508</v>
      </c>
      <c r="D352" s="15">
        <f t="shared" si="26"/>
        <v>10</v>
      </c>
      <c r="E352" s="2">
        <f t="shared" si="27"/>
        <v>7.6774139287881251</v>
      </c>
      <c r="F352" s="2">
        <v>5</v>
      </c>
      <c r="G352" s="2">
        <f t="shared" si="28"/>
        <v>2.6774139287881247</v>
      </c>
      <c r="H352" s="2">
        <f t="shared" si="29"/>
        <v>0.36028420515945381</v>
      </c>
    </row>
    <row r="353" spans="1:8" x14ac:dyDescent="0.3">
      <c r="A353" s="2">
        <v>70120</v>
      </c>
      <c r="B353">
        <v>0.365409581853261</v>
      </c>
      <c r="C353" s="15">
        <f t="shared" si="25"/>
        <v>0.48721277580434802</v>
      </c>
      <c r="D353" s="15">
        <f t="shared" si="26"/>
        <v>10</v>
      </c>
      <c r="E353" s="2">
        <f t="shared" si="27"/>
        <v>7.5639361209782603</v>
      </c>
      <c r="F353" s="2">
        <v>5</v>
      </c>
      <c r="G353" s="2">
        <f t="shared" si="28"/>
        <v>2.5639361209782598</v>
      </c>
      <c r="H353" s="2">
        <f t="shared" si="29"/>
        <v>0.38870090012984398</v>
      </c>
    </row>
    <row r="354" spans="1:8" x14ac:dyDescent="0.3">
      <c r="A354" s="2">
        <v>70320</v>
      </c>
      <c r="B354">
        <v>0.35565913421300999</v>
      </c>
      <c r="C354" s="15">
        <f t="shared" si="25"/>
        <v>0.47421217895067996</v>
      </c>
      <c r="D354" s="15">
        <f t="shared" si="26"/>
        <v>10</v>
      </c>
      <c r="E354" s="2">
        <f t="shared" si="27"/>
        <v>7.6289391052465998</v>
      </c>
      <c r="F354" s="2">
        <v>5</v>
      </c>
      <c r="G354" s="2">
        <f t="shared" si="28"/>
        <v>2.6289391052466002</v>
      </c>
      <c r="H354" s="2">
        <f t="shared" si="29"/>
        <v>0.37222122973266625</v>
      </c>
    </row>
    <row r="355" spans="1:8" x14ac:dyDescent="0.3">
      <c r="A355" s="2">
        <v>70520</v>
      </c>
      <c r="B355">
        <v>0.36212910803855525</v>
      </c>
      <c r="C355" s="15">
        <f t="shared" si="25"/>
        <v>0.48283881071807366</v>
      </c>
      <c r="D355" s="15">
        <f t="shared" si="26"/>
        <v>10</v>
      </c>
      <c r="E355" s="2">
        <f t="shared" si="27"/>
        <v>7.5858059464096321</v>
      </c>
      <c r="F355" s="2">
        <v>5</v>
      </c>
      <c r="G355" s="2">
        <f t="shared" si="28"/>
        <v>2.5858059464096317</v>
      </c>
      <c r="H355" s="2">
        <f t="shared" si="29"/>
        <v>0.38309444441459578</v>
      </c>
    </row>
    <row r="356" spans="1:8" x14ac:dyDescent="0.3">
      <c r="A356" s="2">
        <v>70720</v>
      </c>
      <c r="B356">
        <v>0.38962183196508793</v>
      </c>
      <c r="C356" s="15">
        <f t="shared" si="25"/>
        <v>0.51949577595345053</v>
      </c>
      <c r="D356" s="15">
        <f t="shared" si="26"/>
        <v>10</v>
      </c>
      <c r="E356" s="2">
        <f t="shared" si="27"/>
        <v>7.4025211202327474</v>
      </c>
      <c r="F356" s="2">
        <v>5</v>
      </c>
      <c r="G356" s="2">
        <f t="shared" si="28"/>
        <v>2.4025211202327474</v>
      </c>
      <c r="H356" s="2">
        <f t="shared" si="29"/>
        <v>0.43215480078778806</v>
      </c>
    </row>
    <row r="357" spans="1:8" x14ac:dyDescent="0.3">
      <c r="A357" s="2">
        <v>70920</v>
      </c>
      <c r="B357">
        <v>0.35849639024929625</v>
      </c>
      <c r="C357" s="15">
        <f t="shared" si="25"/>
        <v>0.47799518699906168</v>
      </c>
      <c r="D357" s="15">
        <f t="shared" si="26"/>
        <v>10</v>
      </c>
      <c r="E357" s="2">
        <f t="shared" si="27"/>
        <v>7.6100240650046915</v>
      </c>
      <c r="F357" s="2">
        <v>5</v>
      </c>
      <c r="G357" s="2">
        <f t="shared" si="28"/>
        <v>2.6100240650046915</v>
      </c>
      <c r="H357" s="2">
        <f t="shared" si="29"/>
        <v>0.37695971199532463</v>
      </c>
    </row>
    <row r="358" spans="1:8" x14ac:dyDescent="0.3">
      <c r="A358" s="2">
        <v>71120</v>
      </c>
      <c r="B358">
        <v>0.37877061853959798</v>
      </c>
      <c r="C358" s="15">
        <f t="shared" si="25"/>
        <v>0.50502749138613068</v>
      </c>
      <c r="D358" s="15">
        <f t="shared" si="26"/>
        <v>10</v>
      </c>
      <c r="E358" s="2">
        <f t="shared" si="27"/>
        <v>7.4748625430693467</v>
      </c>
      <c r="F358" s="2">
        <v>5</v>
      </c>
      <c r="G358" s="2">
        <f t="shared" si="28"/>
        <v>2.4748625430693467</v>
      </c>
      <c r="H358" s="2">
        <f t="shared" si="29"/>
        <v>0.41221369333612939</v>
      </c>
    </row>
    <row r="359" spans="1:8" x14ac:dyDescent="0.3">
      <c r="A359" s="2">
        <v>71320</v>
      </c>
      <c r="B359">
        <v>0.37435792212758318</v>
      </c>
      <c r="C359" s="15">
        <f t="shared" si="25"/>
        <v>0.4991438961701109</v>
      </c>
      <c r="D359" s="15">
        <f t="shared" si="26"/>
        <v>10</v>
      </c>
      <c r="E359" s="2">
        <f t="shared" si="27"/>
        <v>7.5042805191494457</v>
      </c>
      <c r="F359" s="2">
        <v>5</v>
      </c>
      <c r="G359" s="2">
        <f t="shared" si="28"/>
        <v>2.5042805191494457</v>
      </c>
      <c r="H359" s="2">
        <f t="shared" si="29"/>
        <v>0.40432493768367656</v>
      </c>
    </row>
    <row r="360" spans="1:8" x14ac:dyDescent="0.3">
      <c r="A360" s="2">
        <v>71520</v>
      </c>
      <c r="B360">
        <v>0.34804919805370338</v>
      </c>
      <c r="C360" s="15">
        <f t="shared" si="25"/>
        <v>0.46406559740493786</v>
      </c>
      <c r="D360" s="15">
        <f t="shared" si="26"/>
        <v>10</v>
      </c>
      <c r="E360" s="2">
        <f t="shared" si="27"/>
        <v>7.6796720129753107</v>
      </c>
      <c r="F360" s="2">
        <v>5</v>
      </c>
      <c r="G360" s="2">
        <f t="shared" si="28"/>
        <v>2.6796720129753107</v>
      </c>
      <c r="H360" s="2">
        <f t="shared" si="29"/>
        <v>0.35973525522868066</v>
      </c>
    </row>
    <row r="361" spans="1:8" x14ac:dyDescent="0.3">
      <c r="A361" s="2">
        <v>71720</v>
      </c>
      <c r="B361">
        <v>0.35996335485400049</v>
      </c>
      <c r="C361" s="15">
        <f t="shared" si="25"/>
        <v>0.47995113980533399</v>
      </c>
      <c r="D361" s="15">
        <f t="shared" si="26"/>
        <v>10</v>
      </c>
      <c r="E361" s="2">
        <f t="shared" si="27"/>
        <v>7.6002443009733298</v>
      </c>
      <c r="F361" s="2">
        <v>5</v>
      </c>
      <c r="G361" s="2">
        <f t="shared" si="28"/>
        <v>2.6002443009733298</v>
      </c>
      <c r="H361" s="2">
        <f t="shared" si="29"/>
        <v>0.37942780855450536</v>
      </c>
    </row>
    <row r="362" spans="1:8" x14ac:dyDescent="0.3">
      <c r="A362" s="2">
        <v>71920</v>
      </c>
      <c r="B362">
        <v>0.36332646546464226</v>
      </c>
      <c r="C362" s="15">
        <f t="shared" si="25"/>
        <v>0.48443528728618968</v>
      </c>
      <c r="D362" s="15">
        <f t="shared" si="26"/>
        <v>10</v>
      </c>
      <c r="E362" s="2">
        <f t="shared" si="27"/>
        <v>7.5778235635690514</v>
      </c>
      <c r="F362" s="2">
        <v>5</v>
      </c>
      <c r="G362" s="2">
        <f t="shared" si="28"/>
        <v>2.5778235635690514</v>
      </c>
      <c r="H362" s="2">
        <f t="shared" si="29"/>
        <v>0.38513338614053561</v>
      </c>
    </row>
    <row r="363" spans="1:8" x14ac:dyDescent="0.3">
      <c r="A363" s="2">
        <v>72120</v>
      </c>
      <c r="B363">
        <v>0.36104052830947669</v>
      </c>
      <c r="C363" s="15">
        <f t="shared" si="25"/>
        <v>0.48138737107930224</v>
      </c>
      <c r="D363" s="15">
        <f t="shared" si="26"/>
        <v>10</v>
      </c>
      <c r="E363" s="2">
        <f t="shared" si="27"/>
        <v>7.5930631446034891</v>
      </c>
      <c r="F363" s="2">
        <v>5</v>
      </c>
      <c r="G363" s="2">
        <f t="shared" si="28"/>
        <v>2.5930631446034886</v>
      </c>
      <c r="H363" s="2">
        <f t="shared" si="29"/>
        <v>0.38124804758773267</v>
      </c>
    </row>
    <row r="364" spans="1:8" x14ac:dyDescent="0.3">
      <c r="A364" s="2">
        <v>72320</v>
      </c>
      <c r="B364">
        <v>0.36653517646711498</v>
      </c>
      <c r="C364" s="15">
        <f t="shared" si="25"/>
        <v>0.48871356862281995</v>
      </c>
      <c r="D364" s="15">
        <f t="shared" si="26"/>
        <v>10</v>
      </c>
      <c r="E364" s="2">
        <f t="shared" si="27"/>
        <v>7.5564321568859008</v>
      </c>
      <c r="F364" s="2">
        <v>5</v>
      </c>
      <c r="G364" s="2">
        <f t="shared" si="28"/>
        <v>2.5564321568859003</v>
      </c>
      <c r="H364" s="2">
        <f t="shared" si="29"/>
        <v>0.39063936362675389</v>
      </c>
    </row>
    <row r="365" spans="1:8" x14ac:dyDescent="0.3">
      <c r="A365" s="2">
        <v>72520</v>
      </c>
      <c r="B365">
        <v>0.34890224759920213</v>
      </c>
      <c r="C365" s="15">
        <f t="shared" si="25"/>
        <v>0.46520299679893617</v>
      </c>
      <c r="D365" s="15">
        <f t="shared" si="26"/>
        <v>10</v>
      </c>
      <c r="E365" s="2">
        <f t="shared" si="27"/>
        <v>7.6739850160053189</v>
      </c>
      <c r="F365" s="2">
        <v>5</v>
      </c>
      <c r="G365" s="2">
        <f t="shared" si="28"/>
        <v>2.6739850160053189</v>
      </c>
      <c r="H365" s="2">
        <f t="shared" si="29"/>
        <v>0.36111898362057937</v>
      </c>
    </row>
    <row r="366" spans="1:8" x14ac:dyDescent="0.3">
      <c r="A366" s="2">
        <v>72720</v>
      </c>
      <c r="B366">
        <v>0.37428159168031633</v>
      </c>
      <c r="C366" s="15">
        <f t="shared" si="25"/>
        <v>0.49904212224042177</v>
      </c>
      <c r="D366" s="15">
        <f t="shared" si="26"/>
        <v>10</v>
      </c>
      <c r="E366" s="2">
        <f t="shared" si="27"/>
        <v>7.5047893887978914</v>
      </c>
      <c r="F366" s="2">
        <v>5</v>
      </c>
      <c r="G366" s="2">
        <f t="shared" si="28"/>
        <v>2.5047893887978914</v>
      </c>
      <c r="H366" s="2">
        <f t="shared" si="29"/>
        <v>0.40418956667259304</v>
      </c>
    </row>
    <row r="367" spans="1:8" x14ac:dyDescent="0.3">
      <c r="A367" s="2">
        <v>72920</v>
      </c>
      <c r="B367">
        <v>0.36146345475481145</v>
      </c>
      <c r="C367" s="15">
        <f t="shared" si="25"/>
        <v>0.48195127300641527</v>
      </c>
      <c r="D367" s="15">
        <f t="shared" si="26"/>
        <v>10</v>
      </c>
      <c r="E367" s="2">
        <f t="shared" si="27"/>
        <v>7.5902436349679236</v>
      </c>
      <c r="F367" s="2">
        <v>5</v>
      </c>
      <c r="G367" s="2">
        <f t="shared" si="28"/>
        <v>2.5902436349679236</v>
      </c>
      <c r="H367" s="2">
        <f t="shared" si="29"/>
        <v>0.38196457095862685</v>
      </c>
    </row>
    <row r="368" spans="1:8" x14ac:dyDescent="0.3">
      <c r="A368" s="2">
        <v>73120</v>
      </c>
      <c r="B368">
        <v>0.35645410351730056</v>
      </c>
      <c r="C368" s="15">
        <f t="shared" si="25"/>
        <v>0.47527213802306739</v>
      </c>
      <c r="D368" s="15">
        <f t="shared" si="26"/>
        <v>10</v>
      </c>
      <c r="E368" s="2">
        <f t="shared" si="27"/>
        <v>7.6236393098846627</v>
      </c>
      <c r="F368" s="2">
        <v>5</v>
      </c>
      <c r="G368" s="2">
        <f t="shared" si="28"/>
        <v>2.6236393098846631</v>
      </c>
      <c r="H368" s="2">
        <f t="shared" si="29"/>
        <v>0.37354427133617363</v>
      </c>
    </row>
    <row r="369" spans="1:8" x14ac:dyDescent="0.3">
      <c r="A369" s="2">
        <v>73320</v>
      </c>
      <c r="B369">
        <v>0.35557035631712203</v>
      </c>
      <c r="C369" s="15">
        <f t="shared" si="25"/>
        <v>0.47409380842282939</v>
      </c>
      <c r="D369" s="15">
        <f t="shared" si="26"/>
        <v>10</v>
      </c>
      <c r="E369" s="2">
        <f t="shared" si="27"/>
        <v>7.6295309578858532</v>
      </c>
      <c r="F369" s="2">
        <v>5</v>
      </c>
      <c r="G369" s="2">
        <f t="shared" si="28"/>
        <v>2.6295309578858532</v>
      </c>
      <c r="H369" s="2">
        <f t="shared" si="29"/>
        <v>0.37207370216191088</v>
      </c>
    </row>
    <row r="370" spans="1:8" x14ac:dyDescent="0.3">
      <c r="A370" s="2">
        <v>73520</v>
      </c>
      <c r="B370">
        <v>0.36293294864083858</v>
      </c>
      <c r="C370" s="15">
        <f t="shared" si="25"/>
        <v>0.48391059818778476</v>
      </c>
      <c r="D370" s="15">
        <f t="shared" si="26"/>
        <v>10</v>
      </c>
      <c r="E370" s="2">
        <f t="shared" si="27"/>
        <v>7.5804470090610767</v>
      </c>
      <c r="F370" s="2">
        <v>5</v>
      </c>
      <c r="G370" s="2">
        <f t="shared" si="28"/>
        <v>2.5804470090610763</v>
      </c>
      <c r="H370" s="2">
        <f t="shared" si="29"/>
        <v>0.38446234627532966</v>
      </c>
    </row>
    <row r="371" spans="1:8" x14ac:dyDescent="0.3">
      <c r="A371" s="2">
        <v>73720</v>
      </c>
      <c r="B371">
        <v>0.37635421573245409</v>
      </c>
      <c r="C371" s="15">
        <f t="shared" si="25"/>
        <v>0.50180562097660542</v>
      </c>
      <c r="D371" s="15">
        <f t="shared" si="26"/>
        <v>10</v>
      </c>
      <c r="E371" s="2">
        <f t="shared" si="27"/>
        <v>7.4909718951169726</v>
      </c>
      <c r="F371" s="2">
        <v>5</v>
      </c>
      <c r="G371" s="2">
        <f t="shared" si="28"/>
        <v>2.490971895116973</v>
      </c>
      <c r="H371" s="2">
        <f t="shared" si="29"/>
        <v>0.4078784139329113</v>
      </c>
    </row>
    <row r="372" spans="1:8" x14ac:dyDescent="0.3">
      <c r="A372" s="2">
        <v>73920</v>
      </c>
      <c r="B372">
        <v>0.36253930174654231</v>
      </c>
      <c r="C372" s="15">
        <f t="shared" si="25"/>
        <v>0.48338573566205639</v>
      </c>
      <c r="D372" s="15">
        <f t="shared" si="26"/>
        <v>10</v>
      </c>
      <c r="E372" s="2">
        <f t="shared" si="27"/>
        <v>7.5830713216897179</v>
      </c>
      <c r="F372" s="2">
        <v>5</v>
      </c>
      <c r="G372" s="2">
        <f t="shared" si="28"/>
        <v>2.5830713216897179</v>
      </c>
      <c r="H372" s="2">
        <f t="shared" si="29"/>
        <v>0.38379199889468057</v>
      </c>
    </row>
    <row r="373" spans="1:8" x14ac:dyDescent="0.3">
      <c r="A373" s="2">
        <v>74120</v>
      </c>
      <c r="B373">
        <v>0.36037114568599715</v>
      </c>
      <c r="C373" s="15">
        <f t="shared" si="25"/>
        <v>0.48049486091466287</v>
      </c>
      <c r="D373" s="15">
        <f t="shared" si="26"/>
        <v>10</v>
      </c>
      <c r="E373" s="2">
        <f t="shared" si="27"/>
        <v>7.5975256954266861</v>
      </c>
      <c r="F373" s="2">
        <v>5</v>
      </c>
      <c r="G373" s="2">
        <f t="shared" si="28"/>
        <v>2.5975256954266857</v>
      </c>
      <c r="H373" s="2">
        <f t="shared" si="29"/>
        <v>0.38011611102224496</v>
      </c>
    </row>
    <row r="374" spans="1:8" x14ac:dyDescent="0.3">
      <c r="A374" s="2">
        <v>74320</v>
      </c>
      <c r="B374">
        <v>0.36046817494059008</v>
      </c>
      <c r="C374" s="15">
        <f t="shared" si="25"/>
        <v>0.48062423325412013</v>
      </c>
      <c r="D374" s="15">
        <f t="shared" si="26"/>
        <v>10</v>
      </c>
      <c r="E374" s="2">
        <f t="shared" si="27"/>
        <v>7.5968788337293995</v>
      </c>
      <c r="F374" s="2">
        <v>5</v>
      </c>
      <c r="G374" s="2">
        <f t="shared" si="28"/>
        <v>2.5968788337293995</v>
      </c>
      <c r="H374" s="2">
        <f t="shared" si="29"/>
        <v>0.38028002726158422</v>
      </c>
    </row>
    <row r="375" spans="1:8" x14ac:dyDescent="0.3">
      <c r="A375" s="2">
        <v>74520</v>
      </c>
      <c r="B375">
        <v>0.35908952832354396</v>
      </c>
      <c r="C375" s="15">
        <f t="shared" si="25"/>
        <v>0.47878603776472528</v>
      </c>
      <c r="D375" s="15">
        <f t="shared" si="26"/>
        <v>10</v>
      </c>
      <c r="E375" s="2">
        <f t="shared" si="27"/>
        <v>7.6060698111763738</v>
      </c>
      <c r="F375" s="2">
        <v>5</v>
      </c>
      <c r="G375" s="2">
        <f t="shared" si="28"/>
        <v>2.6060698111763738</v>
      </c>
      <c r="H375" s="2">
        <f t="shared" si="29"/>
        <v>0.37795614036259534</v>
      </c>
    </row>
    <row r="376" spans="1:8" x14ac:dyDescent="0.3">
      <c r="A376" s="2">
        <v>74720</v>
      </c>
      <c r="B376">
        <v>0.37662089487046496</v>
      </c>
      <c r="C376" s="15">
        <f t="shared" si="25"/>
        <v>0.50216119316061991</v>
      </c>
      <c r="D376" s="15">
        <f t="shared" si="26"/>
        <v>10</v>
      </c>
      <c r="E376" s="2">
        <f t="shared" si="27"/>
        <v>7.4891940341969008</v>
      </c>
      <c r="F376" s="2">
        <v>5</v>
      </c>
      <c r="G376" s="2">
        <f t="shared" si="28"/>
        <v>2.4891940341969003</v>
      </c>
      <c r="H376" s="2">
        <f t="shared" si="29"/>
        <v>0.40835502856292022</v>
      </c>
    </row>
    <row r="377" spans="1:8" x14ac:dyDescent="0.3">
      <c r="A377" s="2">
        <v>74920</v>
      </c>
      <c r="B377">
        <v>0.39416744631814343</v>
      </c>
      <c r="C377" s="15">
        <f t="shared" si="25"/>
        <v>0.52555659509085795</v>
      </c>
      <c r="D377" s="15">
        <f t="shared" si="26"/>
        <v>10</v>
      </c>
      <c r="E377" s="2">
        <f t="shared" si="27"/>
        <v>7.3722170245457104</v>
      </c>
      <c r="F377" s="2">
        <v>5</v>
      </c>
      <c r="G377" s="2">
        <f t="shared" si="28"/>
        <v>2.3722170245457104</v>
      </c>
      <c r="H377" s="2">
        <f t="shared" si="29"/>
        <v>0.44074632656855733</v>
      </c>
    </row>
    <row r="378" spans="1:8" x14ac:dyDescent="0.3">
      <c r="A378" s="2">
        <v>75120</v>
      </c>
      <c r="B378">
        <v>0.34686487560189866</v>
      </c>
      <c r="C378" s="15">
        <f t="shared" si="25"/>
        <v>0.46248650080253156</v>
      </c>
      <c r="D378" s="15">
        <f t="shared" si="26"/>
        <v>10</v>
      </c>
      <c r="E378" s="2">
        <f t="shared" si="27"/>
        <v>7.6875674959873423</v>
      </c>
      <c r="F378" s="2">
        <v>5</v>
      </c>
      <c r="G378" s="2">
        <f t="shared" si="28"/>
        <v>2.6875674959873423</v>
      </c>
      <c r="H378" s="2">
        <f t="shared" si="29"/>
        <v>0.35782072457558245</v>
      </c>
    </row>
    <row r="379" spans="1:8" x14ac:dyDescent="0.3">
      <c r="A379" s="2">
        <v>75320</v>
      </c>
      <c r="B379">
        <v>0.37530529545720354</v>
      </c>
      <c r="C379" s="15">
        <f t="shared" si="25"/>
        <v>0.50040706060960471</v>
      </c>
      <c r="D379" s="15">
        <f t="shared" si="26"/>
        <v>10</v>
      </c>
      <c r="E379" s="2">
        <f t="shared" si="27"/>
        <v>7.4979646969519766</v>
      </c>
      <c r="F379" s="2">
        <v>5</v>
      </c>
      <c r="G379" s="2">
        <f t="shared" si="28"/>
        <v>2.4979646969519766</v>
      </c>
      <c r="H379" s="2">
        <f t="shared" si="29"/>
        <v>0.40600815033577525</v>
      </c>
    </row>
    <row r="380" spans="1:8" x14ac:dyDescent="0.3">
      <c r="A380" s="2">
        <v>75520</v>
      </c>
      <c r="B380">
        <v>0.36561833800718702</v>
      </c>
      <c r="C380" s="15">
        <f t="shared" si="25"/>
        <v>0.487491117342916</v>
      </c>
      <c r="D380" s="15">
        <f t="shared" si="26"/>
        <v>10</v>
      </c>
      <c r="E380" s="2">
        <f t="shared" si="27"/>
        <v>7.56254441328542</v>
      </c>
      <c r="F380" s="2">
        <v>5</v>
      </c>
      <c r="G380" s="2">
        <f t="shared" si="28"/>
        <v>2.56254441328542</v>
      </c>
      <c r="H380" s="2">
        <f t="shared" si="29"/>
        <v>0.38905983928274818</v>
      </c>
    </row>
    <row r="381" spans="1:8" x14ac:dyDescent="0.3">
      <c r="A381" s="2">
        <v>75720</v>
      </c>
      <c r="B381">
        <v>0.37602100018847484</v>
      </c>
      <c r="C381" s="15">
        <f t="shared" si="25"/>
        <v>0.50136133358463308</v>
      </c>
      <c r="D381" s="15">
        <f t="shared" si="26"/>
        <v>10</v>
      </c>
      <c r="E381" s="2">
        <f t="shared" si="27"/>
        <v>7.4931933320768351</v>
      </c>
      <c r="F381" s="2">
        <v>5</v>
      </c>
      <c r="G381" s="2">
        <f t="shared" si="28"/>
        <v>2.4931933320768347</v>
      </c>
      <c r="H381" s="2">
        <f t="shared" si="29"/>
        <v>0.40728352067596507</v>
      </c>
    </row>
    <row r="382" spans="1:8" x14ac:dyDescent="0.3">
      <c r="A382" s="2">
        <v>75920</v>
      </c>
      <c r="B382">
        <v>0.36435231118575873</v>
      </c>
      <c r="C382" s="15">
        <f t="shared" si="25"/>
        <v>0.48580308158101165</v>
      </c>
      <c r="D382" s="15">
        <f t="shared" si="26"/>
        <v>10</v>
      </c>
      <c r="E382" s="2">
        <f t="shared" si="27"/>
        <v>7.5709845920949412</v>
      </c>
      <c r="F382" s="2">
        <v>5</v>
      </c>
      <c r="G382" s="2">
        <f t="shared" si="28"/>
        <v>2.5709845920949417</v>
      </c>
      <c r="H382" s="2">
        <f t="shared" si="29"/>
        <v>0.38688700813374005</v>
      </c>
    </row>
    <row r="383" spans="1:8" x14ac:dyDescent="0.3">
      <c r="A383" s="2">
        <v>76120</v>
      </c>
      <c r="B383">
        <v>0.35980274974979176</v>
      </c>
      <c r="C383" s="15">
        <f t="shared" si="25"/>
        <v>0.479736999666389</v>
      </c>
      <c r="D383" s="15">
        <f t="shared" si="26"/>
        <v>10</v>
      </c>
      <c r="E383" s="2">
        <f t="shared" si="27"/>
        <v>7.6013150016680555</v>
      </c>
      <c r="F383" s="2">
        <v>5</v>
      </c>
      <c r="G383" s="2">
        <f t="shared" si="28"/>
        <v>2.6013150016680551</v>
      </c>
      <c r="H383" s="2">
        <f t="shared" si="29"/>
        <v>0.37915699125895325</v>
      </c>
    </row>
    <row r="384" spans="1:8" x14ac:dyDescent="0.3">
      <c r="A384" s="2">
        <v>76320</v>
      </c>
      <c r="B384">
        <v>0.36535917741053642</v>
      </c>
      <c r="C384" s="15">
        <f t="shared" si="25"/>
        <v>0.48714556988071522</v>
      </c>
      <c r="D384" s="15">
        <f t="shared" si="26"/>
        <v>10</v>
      </c>
      <c r="E384" s="2">
        <f t="shared" si="27"/>
        <v>7.5642721505964241</v>
      </c>
      <c r="F384" s="2">
        <v>5</v>
      </c>
      <c r="G384" s="2">
        <f t="shared" si="28"/>
        <v>2.5642721505964241</v>
      </c>
      <c r="H384" s="2">
        <f t="shared" si="29"/>
        <v>0.38861427290428269</v>
      </c>
    </row>
    <row r="385" spans="1:8" x14ac:dyDescent="0.3">
      <c r="A385" s="2">
        <v>76520</v>
      </c>
      <c r="B385">
        <v>0.36896439749961663</v>
      </c>
      <c r="C385" s="15">
        <f t="shared" si="25"/>
        <v>0.49195252999948885</v>
      </c>
      <c r="D385" s="15">
        <f t="shared" si="26"/>
        <v>10</v>
      </c>
      <c r="E385" s="2">
        <f t="shared" si="27"/>
        <v>7.5402373500025561</v>
      </c>
      <c r="F385" s="2">
        <v>5</v>
      </c>
      <c r="G385" s="2">
        <f t="shared" si="28"/>
        <v>2.5402373500025557</v>
      </c>
      <c r="H385" s="2">
        <f t="shared" si="29"/>
        <v>0.39484895819701271</v>
      </c>
    </row>
    <row r="386" spans="1:8" x14ac:dyDescent="0.3">
      <c r="A386" s="2">
        <v>76720</v>
      </c>
      <c r="B386">
        <v>0.38169247093454423</v>
      </c>
      <c r="C386" s="15">
        <f t="shared" si="25"/>
        <v>0.50892329457939234</v>
      </c>
      <c r="D386" s="15">
        <f t="shared" si="26"/>
        <v>10</v>
      </c>
      <c r="E386" s="2">
        <f t="shared" si="27"/>
        <v>7.455383527103038</v>
      </c>
      <c r="F386" s="2">
        <v>5</v>
      </c>
      <c r="G386" s="2">
        <f t="shared" si="28"/>
        <v>2.4553835271030384</v>
      </c>
      <c r="H386" s="2">
        <f t="shared" si="29"/>
        <v>0.41750624005674608</v>
      </c>
    </row>
    <row r="387" spans="1:8" x14ac:dyDescent="0.3">
      <c r="A387" s="2">
        <v>76920</v>
      </c>
      <c r="B387">
        <v>0.37671818804781593</v>
      </c>
      <c r="C387" s="15">
        <f t="shared" ref="C387:C450" si="30">B387/$J$27</f>
        <v>0.50229091739708787</v>
      </c>
      <c r="D387" s="15">
        <f t="shared" ref="D387:D450" si="31">$J$28</f>
        <v>10</v>
      </c>
      <c r="E387" s="2">
        <f t="shared" si="27"/>
        <v>7.4885454130145606</v>
      </c>
      <c r="F387" s="2">
        <v>5</v>
      </c>
      <c r="G387" s="2">
        <f t="shared" si="28"/>
        <v>2.4885454130145606</v>
      </c>
      <c r="H387" s="2">
        <f t="shared" si="29"/>
        <v>0.4085290259374032</v>
      </c>
    </row>
    <row r="388" spans="1:8" x14ac:dyDescent="0.3">
      <c r="A388" s="2">
        <v>77120</v>
      </c>
      <c r="B388">
        <v>0.38863937445474817</v>
      </c>
      <c r="C388" s="15">
        <f t="shared" si="30"/>
        <v>0.51818583260633089</v>
      </c>
      <c r="D388" s="15">
        <f t="shared" si="31"/>
        <v>10</v>
      </c>
      <c r="E388" s="2">
        <f t="shared" ref="E388:E451" si="32">D388-(F388*C388)</f>
        <v>7.4090708369683451</v>
      </c>
      <c r="F388" s="2">
        <v>5</v>
      </c>
      <c r="G388" s="2">
        <f t="shared" ref="G388:G451" si="33">F388-(F388*C388)</f>
        <v>2.4090708369683456</v>
      </c>
      <c r="H388" s="2">
        <f t="shared" ref="H388:H451" si="34">LN((F388*E388)/(D388*G388))</f>
        <v>0.43031672942935889</v>
      </c>
    </row>
    <row r="389" spans="1:8" x14ac:dyDescent="0.3">
      <c r="A389" s="2">
        <v>77320</v>
      </c>
      <c r="B389">
        <v>0.38098532604134294</v>
      </c>
      <c r="C389" s="15">
        <f t="shared" si="30"/>
        <v>0.50798043472179055</v>
      </c>
      <c r="D389" s="15">
        <f t="shared" si="31"/>
        <v>10</v>
      </c>
      <c r="E389" s="2">
        <f t="shared" si="32"/>
        <v>7.4600978263910473</v>
      </c>
      <c r="F389" s="2">
        <v>5</v>
      </c>
      <c r="G389" s="2">
        <f t="shared" si="33"/>
        <v>2.4600978263910473</v>
      </c>
      <c r="H389" s="2">
        <f t="shared" si="34"/>
        <v>0.4162202310477674</v>
      </c>
    </row>
    <row r="390" spans="1:8" x14ac:dyDescent="0.3">
      <c r="A390" s="2">
        <v>77520</v>
      </c>
      <c r="B390">
        <v>0.38676906980516146</v>
      </c>
      <c r="C390" s="15">
        <f t="shared" si="30"/>
        <v>0.51569209307354857</v>
      </c>
      <c r="D390" s="15">
        <f t="shared" si="31"/>
        <v>10</v>
      </c>
      <c r="E390" s="2">
        <f t="shared" si="32"/>
        <v>7.4215395346322577</v>
      </c>
      <c r="F390" s="2">
        <v>5</v>
      </c>
      <c r="G390" s="2">
        <f t="shared" si="33"/>
        <v>2.4215395346322572</v>
      </c>
      <c r="H390" s="2">
        <f t="shared" si="34"/>
        <v>0.42683583031617267</v>
      </c>
    </row>
    <row r="391" spans="1:8" x14ac:dyDescent="0.3">
      <c r="A391" s="2">
        <v>77720</v>
      </c>
      <c r="B391">
        <v>0.37776476500938305</v>
      </c>
      <c r="C391" s="15">
        <f t="shared" si="30"/>
        <v>0.50368635334584411</v>
      </c>
      <c r="D391" s="15">
        <f t="shared" si="31"/>
        <v>10</v>
      </c>
      <c r="E391" s="2">
        <f t="shared" si="32"/>
        <v>7.4815682332707798</v>
      </c>
      <c r="F391" s="2">
        <v>5</v>
      </c>
      <c r="G391" s="2">
        <f t="shared" si="33"/>
        <v>2.4815682332707794</v>
      </c>
      <c r="H391" s="2">
        <f t="shared" si="34"/>
        <v>0.41040453385404996</v>
      </c>
    </row>
    <row r="392" spans="1:8" x14ac:dyDescent="0.3">
      <c r="A392" s="2">
        <v>77920</v>
      </c>
      <c r="B392">
        <v>0.36496148190516514</v>
      </c>
      <c r="C392" s="15">
        <f t="shared" si="30"/>
        <v>0.48661530920688684</v>
      </c>
      <c r="D392" s="15">
        <f t="shared" si="31"/>
        <v>10</v>
      </c>
      <c r="E392" s="2">
        <f t="shared" si="32"/>
        <v>7.5669234539655656</v>
      </c>
      <c r="F392" s="2">
        <v>5</v>
      </c>
      <c r="G392" s="2">
        <f t="shared" si="33"/>
        <v>2.5669234539655656</v>
      </c>
      <c r="H392" s="2">
        <f t="shared" si="34"/>
        <v>0.38793130914416646</v>
      </c>
    </row>
    <row r="393" spans="1:8" x14ac:dyDescent="0.3">
      <c r="A393" s="2">
        <v>78120</v>
      </c>
      <c r="B393">
        <v>0.37713470773007907</v>
      </c>
      <c r="C393" s="15">
        <f t="shared" si="30"/>
        <v>0.50284627697343875</v>
      </c>
      <c r="D393" s="15">
        <f t="shared" si="31"/>
        <v>10</v>
      </c>
      <c r="E393" s="2">
        <f t="shared" si="32"/>
        <v>7.4857686151328062</v>
      </c>
      <c r="F393" s="2">
        <v>5</v>
      </c>
      <c r="G393" s="2">
        <f t="shared" si="33"/>
        <v>2.4857686151328062</v>
      </c>
      <c r="H393" s="2">
        <f t="shared" si="34"/>
        <v>0.40927460584320979</v>
      </c>
    </row>
    <row r="394" spans="1:8" x14ac:dyDescent="0.3">
      <c r="A394" s="2">
        <v>78320</v>
      </c>
      <c r="B394">
        <v>0.37029290131394765</v>
      </c>
      <c r="C394" s="15">
        <f t="shared" si="30"/>
        <v>0.49372386841859689</v>
      </c>
      <c r="D394" s="15">
        <f t="shared" si="31"/>
        <v>10</v>
      </c>
      <c r="E394" s="2">
        <f t="shared" si="32"/>
        <v>7.5313806579070155</v>
      </c>
      <c r="F394" s="2">
        <v>5</v>
      </c>
      <c r="G394" s="2">
        <f t="shared" si="33"/>
        <v>2.5313806579070155</v>
      </c>
      <c r="H394" s="2">
        <f t="shared" si="34"/>
        <v>0.39716633026910536</v>
      </c>
    </row>
    <row r="395" spans="1:8" x14ac:dyDescent="0.3">
      <c r="A395" s="2">
        <v>78520</v>
      </c>
      <c r="B395">
        <v>0.39349114451521328</v>
      </c>
      <c r="C395" s="15">
        <f t="shared" si="30"/>
        <v>0.52465485935361766</v>
      </c>
      <c r="D395" s="15">
        <f t="shared" si="31"/>
        <v>10</v>
      </c>
      <c r="E395" s="2">
        <f t="shared" si="32"/>
        <v>7.3767257032319122</v>
      </c>
      <c r="F395" s="2">
        <v>5</v>
      </c>
      <c r="G395" s="2">
        <f t="shared" si="33"/>
        <v>2.3767257032319118</v>
      </c>
      <c r="H395" s="2">
        <f t="shared" si="34"/>
        <v>0.43945890243314273</v>
      </c>
    </row>
    <row r="396" spans="1:8" x14ac:dyDescent="0.3">
      <c r="A396" s="2">
        <v>78720</v>
      </c>
      <c r="B396">
        <v>0.40350902238465047</v>
      </c>
      <c r="C396" s="15">
        <f t="shared" si="30"/>
        <v>0.53801202984620067</v>
      </c>
      <c r="D396" s="15">
        <f t="shared" si="31"/>
        <v>10</v>
      </c>
      <c r="E396" s="2">
        <f t="shared" si="32"/>
        <v>7.3099398507689965</v>
      </c>
      <c r="F396" s="2">
        <v>5</v>
      </c>
      <c r="G396" s="2">
        <f t="shared" si="33"/>
        <v>2.3099398507689965</v>
      </c>
      <c r="H396" s="2">
        <f t="shared" si="34"/>
        <v>0.45886637925236318</v>
      </c>
    </row>
    <row r="397" spans="1:8" x14ac:dyDescent="0.3">
      <c r="A397" s="2">
        <v>78920</v>
      </c>
      <c r="B397">
        <v>0.36824876503191284</v>
      </c>
      <c r="C397" s="15">
        <f t="shared" si="30"/>
        <v>0.49099835337588377</v>
      </c>
      <c r="D397" s="15">
        <f t="shared" si="31"/>
        <v>10</v>
      </c>
      <c r="E397" s="2">
        <f t="shared" si="32"/>
        <v>7.5450082331205817</v>
      </c>
      <c r="F397" s="2">
        <v>5</v>
      </c>
      <c r="G397" s="2">
        <f t="shared" si="33"/>
        <v>2.5450082331205812</v>
      </c>
      <c r="H397" s="2">
        <f t="shared" si="34"/>
        <v>0.39360511784630581</v>
      </c>
    </row>
    <row r="398" spans="1:8" x14ac:dyDescent="0.3">
      <c r="A398" s="2">
        <v>79120</v>
      </c>
      <c r="B398">
        <v>0.37277552150636883</v>
      </c>
      <c r="C398" s="15">
        <f t="shared" si="30"/>
        <v>0.49703402867515845</v>
      </c>
      <c r="D398" s="15">
        <f t="shared" si="31"/>
        <v>10</v>
      </c>
      <c r="E398" s="2">
        <f t="shared" si="32"/>
        <v>7.5148298566242078</v>
      </c>
      <c r="F398" s="2">
        <v>5</v>
      </c>
      <c r="G398" s="2">
        <f t="shared" si="33"/>
        <v>2.5148298566242078</v>
      </c>
      <c r="H398" s="2">
        <f t="shared" si="34"/>
        <v>0.40152605206468472</v>
      </c>
    </row>
    <row r="399" spans="1:8" x14ac:dyDescent="0.3">
      <c r="A399" s="2">
        <v>79320</v>
      </c>
      <c r="B399">
        <v>0.39242694347286478</v>
      </c>
      <c r="C399" s="15">
        <f t="shared" si="30"/>
        <v>0.5232359246304864</v>
      </c>
      <c r="D399" s="15">
        <f t="shared" si="31"/>
        <v>10</v>
      </c>
      <c r="E399" s="2">
        <f t="shared" si="32"/>
        <v>7.3838203768475683</v>
      </c>
      <c r="F399" s="2">
        <v>5</v>
      </c>
      <c r="G399" s="2">
        <f t="shared" si="33"/>
        <v>2.3838203768475679</v>
      </c>
      <c r="H399" s="2">
        <f t="shared" si="34"/>
        <v>0.43743958926655446</v>
      </c>
    </row>
    <row r="400" spans="1:8" x14ac:dyDescent="0.3">
      <c r="A400" s="2">
        <v>79520</v>
      </c>
      <c r="B400">
        <v>0.39811162794862265</v>
      </c>
      <c r="C400" s="15">
        <f t="shared" si="30"/>
        <v>0.5308155039314969</v>
      </c>
      <c r="D400" s="15">
        <f t="shared" si="31"/>
        <v>10</v>
      </c>
      <c r="E400" s="2">
        <f t="shared" si="32"/>
        <v>7.3459224803425158</v>
      </c>
      <c r="F400" s="2">
        <v>5</v>
      </c>
      <c r="G400" s="2">
        <f t="shared" si="33"/>
        <v>2.3459224803425154</v>
      </c>
      <c r="H400" s="2">
        <f t="shared" si="34"/>
        <v>0.44831950779366564</v>
      </c>
    </row>
    <row r="401" spans="1:8" x14ac:dyDescent="0.3">
      <c r="A401" s="2">
        <v>79720</v>
      </c>
      <c r="B401">
        <v>0.3936267787898326</v>
      </c>
      <c r="C401" s="15">
        <f t="shared" si="30"/>
        <v>0.52483570505311017</v>
      </c>
      <c r="D401" s="15">
        <f t="shared" si="31"/>
        <v>10</v>
      </c>
      <c r="E401" s="2">
        <f t="shared" si="32"/>
        <v>7.3758214747344493</v>
      </c>
      <c r="F401" s="2">
        <v>5</v>
      </c>
      <c r="G401" s="2">
        <f t="shared" si="33"/>
        <v>2.3758214747344493</v>
      </c>
      <c r="H401" s="2">
        <f t="shared" si="34"/>
        <v>0.43971684008639944</v>
      </c>
    </row>
    <row r="402" spans="1:8" x14ac:dyDescent="0.3">
      <c r="A402" s="2">
        <v>79920</v>
      </c>
      <c r="B402">
        <v>0.37443236800625906</v>
      </c>
      <c r="C402" s="15">
        <f t="shared" si="30"/>
        <v>0.49924315734167873</v>
      </c>
      <c r="D402" s="15">
        <f t="shared" si="31"/>
        <v>10</v>
      </c>
      <c r="E402" s="2">
        <f t="shared" si="32"/>
        <v>7.5037842132916062</v>
      </c>
      <c r="F402" s="2">
        <v>5</v>
      </c>
      <c r="G402" s="2">
        <f t="shared" si="33"/>
        <v>2.5037842132916062</v>
      </c>
      <c r="H402" s="2">
        <f t="shared" si="34"/>
        <v>0.40445700178210259</v>
      </c>
    </row>
    <row r="403" spans="1:8" x14ac:dyDescent="0.3">
      <c r="A403" s="2">
        <v>80120</v>
      </c>
      <c r="B403">
        <v>0.38044836762271078</v>
      </c>
      <c r="C403" s="15">
        <f t="shared" si="30"/>
        <v>0.50726449016361441</v>
      </c>
      <c r="D403" s="15">
        <f t="shared" si="31"/>
        <v>10</v>
      </c>
      <c r="E403" s="2">
        <f t="shared" si="32"/>
        <v>7.4636775491819281</v>
      </c>
      <c r="F403" s="2">
        <v>5</v>
      </c>
      <c r="G403" s="2">
        <f t="shared" si="33"/>
        <v>2.4636775491819281</v>
      </c>
      <c r="H403" s="2">
        <f t="shared" si="34"/>
        <v>0.41524590891796676</v>
      </c>
    </row>
    <row r="404" spans="1:8" x14ac:dyDescent="0.3">
      <c r="A404" s="2">
        <v>80320</v>
      </c>
      <c r="B404">
        <v>0.37390922983714175</v>
      </c>
      <c r="C404" s="15">
        <f t="shared" si="30"/>
        <v>0.49854563978285565</v>
      </c>
      <c r="D404" s="15">
        <f t="shared" si="31"/>
        <v>10</v>
      </c>
      <c r="E404" s="2">
        <f t="shared" si="32"/>
        <v>7.5072718010857216</v>
      </c>
      <c r="F404" s="2">
        <v>5</v>
      </c>
      <c r="G404" s="2">
        <f t="shared" si="33"/>
        <v>2.5072718010857216</v>
      </c>
      <c r="H404" s="2">
        <f t="shared" si="34"/>
        <v>0.40352971356112</v>
      </c>
    </row>
    <row r="405" spans="1:8" x14ac:dyDescent="0.3">
      <c r="A405" s="2">
        <v>80520</v>
      </c>
      <c r="B405">
        <v>0.40535147143773698</v>
      </c>
      <c r="C405" s="15">
        <f t="shared" si="30"/>
        <v>0.5404686285836493</v>
      </c>
      <c r="D405" s="15">
        <f t="shared" si="31"/>
        <v>10</v>
      </c>
      <c r="E405" s="2">
        <f t="shared" si="32"/>
        <v>7.297656857081753</v>
      </c>
      <c r="F405" s="2">
        <v>5</v>
      </c>
      <c r="G405" s="2">
        <f t="shared" si="33"/>
        <v>2.2976568570817535</v>
      </c>
      <c r="H405" s="2">
        <f t="shared" si="34"/>
        <v>0.46251629172970038</v>
      </c>
    </row>
    <row r="406" spans="1:8" x14ac:dyDescent="0.3">
      <c r="A406" s="2">
        <v>80720</v>
      </c>
      <c r="B406">
        <v>0.38480452084813893</v>
      </c>
      <c r="C406" s="15">
        <f t="shared" si="30"/>
        <v>0.51307269446418524</v>
      </c>
      <c r="D406" s="15">
        <f t="shared" si="31"/>
        <v>10</v>
      </c>
      <c r="E406" s="2">
        <f t="shared" si="32"/>
        <v>7.434636527679074</v>
      </c>
      <c r="F406" s="2">
        <v>5</v>
      </c>
      <c r="G406" s="2">
        <f t="shared" si="33"/>
        <v>2.434636527679074</v>
      </c>
      <c r="H406" s="2">
        <f t="shared" si="34"/>
        <v>0.42320503605097304</v>
      </c>
    </row>
    <row r="407" spans="1:8" x14ac:dyDescent="0.3">
      <c r="A407" s="2">
        <v>80920</v>
      </c>
      <c r="B407">
        <v>0.39456665936068847</v>
      </c>
      <c r="C407" s="15">
        <f t="shared" si="30"/>
        <v>0.52608887914758462</v>
      </c>
      <c r="D407" s="15">
        <f t="shared" si="31"/>
        <v>10</v>
      </c>
      <c r="E407" s="2">
        <f t="shared" si="32"/>
        <v>7.3695556042620769</v>
      </c>
      <c r="F407" s="2">
        <v>5</v>
      </c>
      <c r="G407" s="2">
        <f t="shared" si="33"/>
        <v>2.3695556042620769</v>
      </c>
      <c r="H407" s="2">
        <f t="shared" si="34"/>
        <v>0.44150779707924714</v>
      </c>
    </row>
    <row r="408" spans="1:8" x14ac:dyDescent="0.3">
      <c r="A408" s="2">
        <v>81120</v>
      </c>
      <c r="B408">
        <v>0.38830186029549996</v>
      </c>
      <c r="C408" s="15">
        <f t="shared" si="30"/>
        <v>0.51773581372733324</v>
      </c>
      <c r="D408" s="15">
        <f t="shared" si="31"/>
        <v>10</v>
      </c>
      <c r="E408" s="2">
        <f t="shared" si="32"/>
        <v>7.4113209313633339</v>
      </c>
      <c r="F408" s="2">
        <v>5</v>
      </c>
      <c r="G408" s="2">
        <f t="shared" si="33"/>
        <v>2.4113209313633339</v>
      </c>
      <c r="H408" s="2">
        <f t="shared" si="34"/>
        <v>0.42968680455450442</v>
      </c>
    </row>
    <row r="409" spans="1:8" x14ac:dyDescent="0.3">
      <c r="A409" s="2">
        <v>81320</v>
      </c>
      <c r="B409">
        <v>0.38120382034719053</v>
      </c>
      <c r="C409" s="15">
        <f t="shared" si="30"/>
        <v>0.50827176046292066</v>
      </c>
      <c r="D409" s="15">
        <f t="shared" si="31"/>
        <v>10</v>
      </c>
      <c r="E409" s="2">
        <f t="shared" si="32"/>
        <v>7.458641197685397</v>
      </c>
      <c r="F409" s="2">
        <v>5</v>
      </c>
      <c r="G409" s="2">
        <f t="shared" si="33"/>
        <v>2.4586411976853966</v>
      </c>
      <c r="H409" s="2">
        <f t="shared" si="34"/>
        <v>0.41661723330935435</v>
      </c>
    </row>
    <row r="410" spans="1:8" x14ac:dyDescent="0.3">
      <c r="A410" s="2">
        <v>81520</v>
      </c>
      <c r="B410">
        <v>0.38357160497214832</v>
      </c>
      <c r="C410" s="15">
        <f t="shared" si="30"/>
        <v>0.51142880662953105</v>
      </c>
      <c r="D410" s="15">
        <f t="shared" si="31"/>
        <v>10</v>
      </c>
      <c r="E410" s="2">
        <f t="shared" si="32"/>
        <v>7.4428559668523446</v>
      </c>
      <c r="F410" s="2">
        <v>5</v>
      </c>
      <c r="G410" s="2">
        <f t="shared" si="33"/>
        <v>2.4428559668523446</v>
      </c>
      <c r="H410" s="2">
        <f t="shared" si="34"/>
        <v>0.42093962809185465</v>
      </c>
    </row>
    <row r="411" spans="1:8" x14ac:dyDescent="0.3">
      <c r="A411" s="2">
        <v>81720</v>
      </c>
      <c r="B411">
        <v>0.3811840614620392</v>
      </c>
      <c r="C411" s="15">
        <f t="shared" si="30"/>
        <v>0.50824541528271894</v>
      </c>
      <c r="D411" s="15">
        <f t="shared" si="31"/>
        <v>10</v>
      </c>
      <c r="E411" s="2">
        <f t="shared" si="32"/>
        <v>7.4587729235864053</v>
      </c>
      <c r="F411" s="2">
        <v>5</v>
      </c>
      <c r="G411" s="2">
        <f t="shared" si="33"/>
        <v>2.4587729235864053</v>
      </c>
      <c r="H411" s="2">
        <f t="shared" si="34"/>
        <v>0.41658131872511117</v>
      </c>
    </row>
    <row r="412" spans="1:8" x14ac:dyDescent="0.3">
      <c r="A412" s="2">
        <v>81920</v>
      </c>
      <c r="B412">
        <v>0.38287503705899795</v>
      </c>
      <c r="C412" s="15">
        <f t="shared" si="30"/>
        <v>0.51050004941199723</v>
      </c>
      <c r="D412" s="15">
        <f t="shared" si="31"/>
        <v>10</v>
      </c>
      <c r="E412" s="2">
        <f t="shared" si="32"/>
        <v>7.447499752940014</v>
      </c>
      <c r="F412" s="2">
        <v>5</v>
      </c>
      <c r="G412" s="2">
        <f t="shared" si="33"/>
        <v>2.447499752940014</v>
      </c>
      <c r="H412" s="2">
        <f t="shared" si="34"/>
        <v>0.41966419739309929</v>
      </c>
    </row>
    <row r="413" spans="1:8" x14ac:dyDescent="0.3">
      <c r="A413" s="2">
        <v>82120</v>
      </c>
      <c r="B413">
        <v>0.39707654424477395</v>
      </c>
      <c r="C413" s="15">
        <f t="shared" si="30"/>
        <v>0.52943539232636527</v>
      </c>
      <c r="D413" s="15">
        <f t="shared" si="31"/>
        <v>10</v>
      </c>
      <c r="E413" s="2">
        <f t="shared" si="32"/>
        <v>7.3528230383681734</v>
      </c>
      <c r="F413" s="2">
        <v>5</v>
      </c>
      <c r="G413" s="2">
        <f t="shared" si="33"/>
        <v>2.3528230383681734</v>
      </c>
      <c r="H413" s="2">
        <f t="shared" si="34"/>
        <v>0.44632124567144382</v>
      </c>
    </row>
    <row r="414" spans="1:8" x14ac:dyDescent="0.3">
      <c r="A414" s="2">
        <v>82320</v>
      </c>
      <c r="B414">
        <v>0.40088690856081072</v>
      </c>
      <c r="C414" s="15">
        <f t="shared" si="30"/>
        <v>0.53451587808108092</v>
      </c>
      <c r="D414" s="15">
        <f t="shared" si="31"/>
        <v>10</v>
      </c>
      <c r="E414" s="2">
        <f t="shared" si="32"/>
        <v>7.3274206095945953</v>
      </c>
      <c r="F414" s="2">
        <v>5</v>
      </c>
      <c r="G414" s="2">
        <f t="shared" si="33"/>
        <v>2.3274206095945953</v>
      </c>
      <c r="H414" s="2">
        <f t="shared" si="34"/>
        <v>0.45371575854793789</v>
      </c>
    </row>
    <row r="415" spans="1:8" x14ac:dyDescent="0.3">
      <c r="A415" s="2">
        <v>82520</v>
      </c>
      <c r="B415">
        <v>0.40736663585278016</v>
      </c>
      <c r="C415" s="15">
        <f t="shared" si="30"/>
        <v>0.54315551447037358</v>
      </c>
      <c r="D415" s="15">
        <f t="shared" si="31"/>
        <v>10</v>
      </c>
      <c r="E415" s="2">
        <f t="shared" si="32"/>
        <v>7.2842224276481318</v>
      </c>
      <c r="F415" s="2">
        <v>5</v>
      </c>
      <c r="G415" s="2">
        <f t="shared" si="33"/>
        <v>2.2842224276481322</v>
      </c>
      <c r="H415" s="2">
        <f t="shared" si="34"/>
        <v>0.46653784512222884</v>
      </c>
    </row>
    <row r="416" spans="1:8" x14ac:dyDescent="0.3">
      <c r="A416" s="2">
        <v>82720</v>
      </c>
      <c r="B416">
        <v>0.38799754495237665</v>
      </c>
      <c r="C416" s="15">
        <f t="shared" si="30"/>
        <v>0.51733005993650216</v>
      </c>
      <c r="D416" s="15">
        <f t="shared" si="31"/>
        <v>10</v>
      </c>
      <c r="E416" s="2">
        <f t="shared" si="32"/>
        <v>7.4133497003174895</v>
      </c>
      <c r="F416" s="2">
        <v>5</v>
      </c>
      <c r="G416" s="2">
        <f t="shared" si="33"/>
        <v>2.4133497003174891</v>
      </c>
      <c r="H416" s="2">
        <f t="shared" si="34"/>
        <v>0.42911950832249884</v>
      </c>
    </row>
    <row r="417" spans="1:8" x14ac:dyDescent="0.3">
      <c r="A417" s="2">
        <v>82920</v>
      </c>
      <c r="B417">
        <v>0.40423905392744103</v>
      </c>
      <c r="C417" s="15">
        <f t="shared" si="30"/>
        <v>0.538985405236588</v>
      </c>
      <c r="D417" s="15">
        <f t="shared" si="31"/>
        <v>10</v>
      </c>
      <c r="E417" s="2">
        <f t="shared" si="32"/>
        <v>7.3050729738170599</v>
      </c>
      <c r="F417" s="2">
        <v>5</v>
      </c>
      <c r="G417" s="2">
        <f t="shared" si="33"/>
        <v>2.3050729738170599</v>
      </c>
      <c r="H417" s="2">
        <f t="shared" si="34"/>
        <v>0.46030951929366476</v>
      </c>
    </row>
    <row r="418" spans="1:8" x14ac:dyDescent="0.3">
      <c r="A418" s="2">
        <v>83120</v>
      </c>
      <c r="B418">
        <v>0.37465972696012106</v>
      </c>
      <c r="C418" s="15">
        <f t="shared" si="30"/>
        <v>0.49954630261349475</v>
      </c>
      <c r="D418" s="15">
        <f t="shared" si="31"/>
        <v>10</v>
      </c>
      <c r="E418" s="2">
        <f t="shared" si="32"/>
        <v>7.5022684869325262</v>
      </c>
      <c r="F418" s="2">
        <v>5</v>
      </c>
      <c r="G418" s="2">
        <f t="shared" si="33"/>
        <v>2.5022684869325262</v>
      </c>
      <c r="H418" s="2">
        <f t="shared" si="34"/>
        <v>0.4048605439599644</v>
      </c>
    </row>
    <row r="419" spans="1:8" x14ac:dyDescent="0.3">
      <c r="A419" s="2">
        <v>83320</v>
      </c>
      <c r="B419">
        <v>0.38963727395269854</v>
      </c>
      <c r="C419" s="15">
        <f t="shared" si="30"/>
        <v>0.51951636527026468</v>
      </c>
      <c r="D419" s="15">
        <f t="shared" si="31"/>
        <v>10</v>
      </c>
      <c r="E419" s="2">
        <f t="shared" si="32"/>
        <v>7.4024181736486767</v>
      </c>
      <c r="F419" s="2">
        <v>5</v>
      </c>
      <c r="G419" s="2">
        <f t="shared" si="33"/>
        <v>2.4024181736486767</v>
      </c>
      <c r="H419" s="2">
        <f t="shared" si="34"/>
        <v>0.43218374404474769</v>
      </c>
    </row>
    <row r="420" spans="1:8" x14ac:dyDescent="0.3">
      <c r="A420" s="2">
        <v>83520</v>
      </c>
      <c r="B420">
        <v>0.39743178022865316</v>
      </c>
      <c r="C420" s="15">
        <f t="shared" si="30"/>
        <v>0.52990904030487085</v>
      </c>
      <c r="D420" s="15">
        <f t="shared" si="31"/>
        <v>10</v>
      </c>
      <c r="E420" s="2">
        <f t="shared" si="32"/>
        <v>7.3504547984756456</v>
      </c>
      <c r="F420" s="2">
        <v>5</v>
      </c>
      <c r="G420" s="2">
        <f t="shared" si="33"/>
        <v>2.3504547984756456</v>
      </c>
      <c r="H420" s="2">
        <f t="shared" si="34"/>
        <v>0.44700616739656135</v>
      </c>
    </row>
    <row r="421" spans="1:8" x14ac:dyDescent="0.3">
      <c r="A421" s="2">
        <v>83720</v>
      </c>
      <c r="B421">
        <v>0.39410856183547843</v>
      </c>
      <c r="C421" s="15">
        <f t="shared" si="30"/>
        <v>0.52547808244730454</v>
      </c>
      <c r="D421" s="15">
        <f t="shared" si="31"/>
        <v>10</v>
      </c>
      <c r="E421" s="2">
        <f t="shared" si="32"/>
        <v>7.3726095877634776</v>
      </c>
      <c r="F421" s="2">
        <v>5</v>
      </c>
      <c r="G421" s="2">
        <f t="shared" si="33"/>
        <v>2.3726095877634772</v>
      </c>
      <c r="H421" s="2">
        <f t="shared" si="34"/>
        <v>0.44063410416009524</v>
      </c>
    </row>
    <row r="422" spans="1:8" x14ac:dyDescent="0.3">
      <c r="A422" s="2">
        <v>83920</v>
      </c>
      <c r="B422">
        <v>0.41170817576355412</v>
      </c>
      <c r="C422" s="15">
        <f t="shared" si="30"/>
        <v>0.54894423435140549</v>
      </c>
      <c r="D422" s="15">
        <f t="shared" si="31"/>
        <v>10</v>
      </c>
      <c r="E422" s="2">
        <f t="shared" si="32"/>
        <v>7.2552788282429725</v>
      </c>
      <c r="F422" s="2">
        <v>5</v>
      </c>
      <c r="G422" s="2">
        <f t="shared" si="33"/>
        <v>2.2552788282429725</v>
      </c>
      <c r="H422" s="2">
        <f t="shared" si="34"/>
        <v>0.47530852340149038</v>
      </c>
    </row>
    <row r="423" spans="1:8" x14ac:dyDescent="0.3">
      <c r="A423" s="2">
        <v>84120</v>
      </c>
      <c r="B423">
        <v>0.39551784849382171</v>
      </c>
      <c r="C423" s="15">
        <f t="shared" si="30"/>
        <v>0.52735713132509565</v>
      </c>
      <c r="D423" s="15">
        <f t="shared" si="31"/>
        <v>10</v>
      </c>
      <c r="E423" s="2">
        <f t="shared" si="32"/>
        <v>7.3632143433745219</v>
      </c>
      <c r="F423" s="2">
        <v>5</v>
      </c>
      <c r="G423" s="2">
        <f t="shared" si="33"/>
        <v>2.3632143433745219</v>
      </c>
      <c r="H423" s="2">
        <f t="shared" si="34"/>
        <v>0.44332668603034253</v>
      </c>
    </row>
    <row r="424" spans="1:8" x14ac:dyDescent="0.3">
      <c r="A424" s="2">
        <v>84320</v>
      </c>
      <c r="B424">
        <v>0.38755153760919653</v>
      </c>
      <c r="C424" s="15">
        <f t="shared" si="30"/>
        <v>0.51673538347892867</v>
      </c>
      <c r="D424" s="15">
        <f t="shared" si="31"/>
        <v>10</v>
      </c>
      <c r="E424" s="2">
        <f t="shared" si="32"/>
        <v>7.4163230826053566</v>
      </c>
      <c r="F424" s="2">
        <v>5</v>
      </c>
      <c r="G424" s="2">
        <f t="shared" si="33"/>
        <v>2.4163230826053566</v>
      </c>
      <c r="H424" s="2">
        <f t="shared" si="34"/>
        <v>0.42828921499431361</v>
      </c>
    </row>
    <row r="425" spans="1:8" x14ac:dyDescent="0.3">
      <c r="A425" s="2">
        <v>84520</v>
      </c>
      <c r="B425">
        <v>0.37927377175293492</v>
      </c>
      <c r="C425" s="15">
        <f t="shared" si="30"/>
        <v>0.50569836233724652</v>
      </c>
      <c r="D425" s="15">
        <f t="shared" si="31"/>
        <v>10</v>
      </c>
      <c r="E425" s="2">
        <f t="shared" si="32"/>
        <v>7.4715081883137673</v>
      </c>
      <c r="F425" s="2">
        <v>5</v>
      </c>
      <c r="G425" s="2">
        <f t="shared" si="33"/>
        <v>2.4715081883137673</v>
      </c>
      <c r="H425" s="2">
        <f t="shared" si="34"/>
        <v>0.41312113072432882</v>
      </c>
    </row>
    <row r="426" spans="1:8" x14ac:dyDescent="0.3">
      <c r="A426" s="2">
        <v>84720</v>
      </c>
      <c r="B426">
        <v>0.39084242003888614</v>
      </c>
      <c r="C426" s="15">
        <f t="shared" si="30"/>
        <v>0.52112322671851485</v>
      </c>
      <c r="D426" s="15">
        <f t="shared" si="31"/>
        <v>10</v>
      </c>
      <c r="E426" s="2">
        <f t="shared" si="32"/>
        <v>7.3943838664074253</v>
      </c>
      <c r="F426" s="2">
        <v>5</v>
      </c>
      <c r="G426" s="2">
        <f t="shared" si="33"/>
        <v>2.3943838664074257</v>
      </c>
      <c r="H426" s="2">
        <f t="shared" si="34"/>
        <v>0.43444765505846045</v>
      </c>
    </row>
    <row r="427" spans="1:8" x14ac:dyDescent="0.3">
      <c r="A427" s="2">
        <v>84920</v>
      </c>
      <c r="B427">
        <v>0.40741649101455579</v>
      </c>
      <c r="C427" s="15">
        <f t="shared" si="30"/>
        <v>0.54322198801940769</v>
      </c>
      <c r="D427" s="15">
        <f t="shared" si="31"/>
        <v>10</v>
      </c>
      <c r="E427" s="2">
        <f t="shared" si="32"/>
        <v>7.2838900599029621</v>
      </c>
      <c r="F427" s="2">
        <v>5</v>
      </c>
      <c r="G427" s="2">
        <f t="shared" si="33"/>
        <v>2.2838900599029617</v>
      </c>
      <c r="H427" s="2">
        <f t="shared" si="34"/>
        <v>0.46663773208127063</v>
      </c>
    </row>
    <row r="428" spans="1:8" x14ac:dyDescent="0.3">
      <c r="A428" s="2">
        <v>85120</v>
      </c>
      <c r="B428">
        <v>0.38928896768797422</v>
      </c>
      <c r="C428" s="15">
        <f t="shared" si="30"/>
        <v>0.519051956917299</v>
      </c>
      <c r="D428" s="15">
        <f t="shared" si="31"/>
        <v>10</v>
      </c>
      <c r="E428" s="2">
        <f t="shared" si="32"/>
        <v>7.4047402154135051</v>
      </c>
      <c r="F428" s="2">
        <v>5</v>
      </c>
      <c r="G428" s="2">
        <f t="shared" si="33"/>
        <v>2.4047402154135051</v>
      </c>
      <c r="H428" s="2">
        <f t="shared" si="34"/>
        <v>0.43153130503926801</v>
      </c>
    </row>
    <row r="429" spans="1:8" x14ac:dyDescent="0.3">
      <c r="A429" s="2">
        <v>85320</v>
      </c>
      <c r="B429">
        <v>0.42241908482142859</v>
      </c>
      <c r="C429" s="15">
        <f t="shared" si="30"/>
        <v>0.56322544642857142</v>
      </c>
      <c r="D429" s="15">
        <f t="shared" si="31"/>
        <v>10</v>
      </c>
      <c r="E429" s="2">
        <f t="shared" si="32"/>
        <v>7.1838727678571423</v>
      </c>
      <c r="F429" s="2">
        <v>5</v>
      </c>
      <c r="G429" s="2">
        <f t="shared" si="33"/>
        <v>2.1838727678571428</v>
      </c>
      <c r="H429" s="2">
        <f t="shared" si="34"/>
        <v>0.49759164008551199</v>
      </c>
    </row>
    <row r="430" spans="1:8" x14ac:dyDescent="0.3">
      <c r="A430" s="2">
        <v>85520</v>
      </c>
      <c r="B430">
        <v>0.4011034148399869</v>
      </c>
      <c r="C430" s="15">
        <f t="shared" si="30"/>
        <v>0.53480455311998254</v>
      </c>
      <c r="D430" s="15">
        <f t="shared" si="31"/>
        <v>10</v>
      </c>
      <c r="E430" s="2">
        <f t="shared" si="32"/>
        <v>7.3259772344000869</v>
      </c>
      <c r="F430" s="2">
        <v>5</v>
      </c>
      <c r="G430" s="2">
        <f t="shared" si="33"/>
        <v>2.3259772344000873</v>
      </c>
      <c r="H430" s="2">
        <f t="shared" si="34"/>
        <v>0.45413910968200011</v>
      </c>
    </row>
    <row r="431" spans="1:8" x14ac:dyDescent="0.3">
      <c r="A431" s="2">
        <v>85720</v>
      </c>
      <c r="B431">
        <v>0.41686638740497345</v>
      </c>
      <c r="C431" s="15">
        <f t="shared" si="30"/>
        <v>0.55582184987329797</v>
      </c>
      <c r="D431" s="15">
        <f t="shared" si="31"/>
        <v>10</v>
      </c>
      <c r="E431" s="2">
        <f t="shared" si="32"/>
        <v>7.2208907506335098</v>
      </c>
      <c r="F431" s="2">
        <v>5</v>
      </c>
      <c r="G431" s="2">
        <f t="shared" si="33"/>
        <v>2.2208907506335103</v>
      </c>
      <c r="H431" s="2">
        <f t="shared" si="34"/>
        <v>0.48592278296548902</v>
      </c>
    </row>
    <row r="432" spans="1:8" x14ac:dyDescent="0.3">
      <c r="A432" s="2">
        <v>85920</v>
      </c>
      <c r="B432">
        <v>0.37961078088103578</v>
      </c>
      <c r="C432" s="15">
        <f t="shared" si="30"/>
        <v>0.50614770784138108</v>
      </c>
      <c r="D432" s="15">
        <f t="shared" si="31"/>
        <v>10</v>
      </c>
      <c r="E432" s="2">
        <f t="shared" si="32"/>
        <v>7.4692614607930947</v>
      </c>
      <c r="F432" s="2">
        <v>5</v>
      </c>
      <c r="G432" s="2">
        <f t="shared" si="33"/>
        <v>2.4692614607930947</v>
      </c>
      <c r="H432" s="2">
        <f t="shared" si="34"/>
        <v>0.4137298441315051</v>
      </c>
    </row>
    <row r="433" spans="1:8" x14ac:dyDescent="0.3">
      <c r="A433" s="2">
        <v>86120</v>
      </c>
      <c r="B433">
        <v>0.39662844678113984</v>
      </c>
      <c r="C433" s="15">
        <f t="shared" si="30"/>
        <v>0.52883792904151983</v>
      </c>
      <c r="D433" s="15">
        <f t="shared" si="31"/>
        <v>10</v>
      </c>
      <c r="E433" s="2">
        <f t="shared" si="32"/>
        <v>7.3558103547924008</v>
      </c>
      <c r="F433" s="2">
        <v>5</v>
      </c>
      <c r="G433" s="2">
        <f t="shared" si="33"/>
        <v>2.3558103547924008</v>
      </c>
      <c r="H433" s="2">
        <f t="shared" si="34"/>
        <v>0.44545857684727513</v>
      </c>
    </row>
    <row r="434" spans="1:8" x14ac:dyDescent="0.3">
      <c r="A434" s="2">
        <v>86320</v>
      </c>
      <c r="B434">
        <v>0.39551535707556051</v>
      </c>
      <c r="C434" s="15">
        <f t="shared" si="30"/>
        <v>0.52735380943408072</v>
      </c>
      <c r="D434" s="15">
        <f t="shared" si="31"/>
        <v>10</v>
      </c>
      <c r="E434" s="2">
        <f t="shared" si="32"/>
        <v>7.3632309528295963</v>
      </c>
      <c r="F434" s="2">
        <v>5</v>
      </c>
      <c r="G434" s="2">
        <f t="shared" si="33"/>
        <v>2.3632309528295963</v>
      </c>
      <c r="H434" s="2">
        <f t="shared" si="34"/>
        <v>0.44332191345475175</v>
      </c>
    </row>
    <row r="435" spans="1:8" x14ac:dyDescent="0.3">
      <c r="A435" s="2">
        <v>86520</v>
      </c>
      <c r="B435">
        <v>0.41254972883547669</v>
      </c>
      <c r="C435" s="15">
        <f t="shared" si="30"/>
        <v>0.55006630511396892</v>
      </c>
      <c r="D435" s="15">
        <f t="shared" si="31"/>
        <v>10</v>
      </c>
      <c r="E435" s="2">
        <f t="shared" si="32"/>
        <v>7.2496684744301554</v>
      </c>
      <c r="F435" s="2">
        <v>5</v>
      </c>
      <c r="G435" s="2">
        <f t="shared" si="33"/>
        <v>2.2496684744301554</v>
      </c>
      <c r="H435" s="2">
        <f t="shared" si="34"/>
        <v>0.47702569893396662</v>
      </c>
    </row>
    <row r="436" spans="1:8" x14ac:dyDescent="0.3">
      <c r="A436" s="2">
        <v>86720</v>
      </c>
      <c r="B436">
        <v>0.40525199072558771</v>
      </c>
      <c r="C436" s="15">
        <f t="shared" si="30"/>
        <v>0.54033598763411694</v>
      </c>
      <c r="D436" s="15">
        <f t="shared" si="31"/>
        <v>10</v>
      </c>
      <c r="E436" s="2">
        <f t="shared" si="32"/>
        <v>7.2983200618294148</v>
      </c>
      <c r="F436" s="2">
        <v>5</v>
      </c>
      <c r="G436" s="2">
        <f t="shared" si="33"/>
        <v>2.2983200618294153</v>
      </c>
      <c r="H436" s="2">
        <f t="shared" si="34"/>
        <v>0.46231856443721298</v>
      </c>
    </row>
    <row r="437" spans="1:8" x14ac:dyDescent="0.3">
      <c r="A437" s="2">
        <v>86920</v>
      </c>
      <c r="B437">
        <v>0.41293355446589514</v>
      </c>
      <c r="C437" s="15">
        <f t="shared" si="30"/>
        <v>0.55057807262119351</v>
      </c>
      <c r="D437" s="15">
        <f t="shared" si="31"/>
        <v>10</v>
      </c>
      <c r="E437" s="2">
        <f t="shared" si="32"/>
        <v>7.2471096368940326</v>
      </c>
      <c r="F437" s="2">
        <v>5</v>
      </c>
      <c r="G437" s="2">
        <f t="shared" si="33"/>
        <v>2.2471096368940326</v>
      </c>
      <c r="H437" s="2">
        <f t="shared" si="34"/>
        <v>0.47781075346499452</v>
      </c>
    </row>
    <row r="438" spans="1:8" x14ac:dyDescent="0.3">
      <c r="A438" s="2">
        <v>87120</v>
      </c>
      <c r="B438">
        <v>0.3977118180671031</v>
      </c>
      <c r="C438" s="15">
        <f t="shared" si="30"/>
        <v>0.53028242408947079</v>
      </c>
      <c r="D438" s="15">
        <f t="shared" si="31"/>
        <v>10</v>
      </c>
      <c r="E438" s="2">
        <f t="shared" si="32"/>
        <v>7.348587879552646</v>
      </c>
      <c r="F438" s="2">
        <v>5</v>
      </c>
      <c r="G438" s="2">
        <f t="shared" si="33"/>
        <v>2.348587879552646</v>
      </c>
      <c r="H438" s="2">
        <f t="shared" si="34"/>
        <v>0.44754674375156228</v>
      </c>
    </row>
    <row r="439" spans="1:8" x14ac:dyDescent="0.3">
      <c r="A439" s="2">
        <v>87320</v>
      </c>
      <c r="B439">
        <v>0.39035806977652215</v>
      </c>
      <c r="C439" s="15">
        <f t="shared" si="30"/>
        <v>0.52047742636869621</v>
      </c>
      <c r="D439" s="15">
        <f t="shared" si="31"/>
        <v>10</v>
      </c>
      <c r="E439" s="2">
        <f t="shared" si="32"/>
        <v>7.3976128681565188</v>
      </c>
      <c r="F439" s="2">
        <v>5</v>
      </c>
      <c r="G439" s="2">
        <f t="shared" si="33"/>
        <v>2.3976128681565188</v>
      </c>
      <c r="H439" s="2">
        <f t="shared" si="34"/>
        <v>0.43353657811917196</v>
      </c>
    </row>
    <row r="440" spans="1:8" x14ac:dyDescent="0.3">
      <c r="A440" s="2">
        <v>87520</v>
      </c>
      <c r="B440">
        <v>0.37974253463701912</v>
      </c>
      <c r="C440" s="15">
        <f t="shared" si="30"/>
        <v>0.50632337951602546</v>
      </c>
      <c r="D440" s="15">
        <f t="shared" si="31"/>
        <v>10</v>
      </c>
      <c r="E440" s="2">
        <f t="shared" si="32"/>
        <v>7.4683831024198728</v>
      </c>
      <c r="F440" s="2">
        <v>5</v>
      </c>
      <c r="G440" s="2">
        <f t="shared" si="33"/>
        <v>2.4683831024198728</v>
      </c>
      <c r="H440" s="2">
        <f t="shared" si="34"/>
        <v>0.41396802112158954</v>
      </c>
    </row>
    <row r="441" spans="1:8" x14ac:dyDescent="0.3">
      <c r="A441" s="2">
        <v>87720</v>
      </c>
      <c r="B441">
        <v>0.40831688718134368</v>
      </c>
      <c r="C441" s="15">
        <f t="shared" si="30"/>
        <v>0.54442251624179161</v>
      </c>
      <c r="D441" s="15">
        <f t="shared" si="31"/>
        <v>10</v>
      </c>
      <c r="E441" s="2">
        <f t="shared" si="32"/>
        <v>7.2778874187910425</v>
      </c>
      <c r="F441" s="2">
        <v>5</v>
      </c>
      <c r="G441" s="2">
        <f t="shared" si="33"/>
        <v>2.2778874187910421</v>
      </c>
      <c r="H441" s="2">
        <f t="shared" si="34"/>
        <v>0.46844500708027642</v>
      </c>
    </row>
    <row r="442" spans="1:8" x14ac:dyDescent="0.3">
      <c r="A442" s="2">
        <v>87920</v>
      </c>
      <c r="B442">
        <v>0.40578942905531612</v>
      </c>
      <c r="C442" s="15">
        <f t="shared" si="30"/>
        <v>0.54105257207375479</v>
      </c>
      <c r="D442" s="15">
        <f t="shared" si="31"/>
        <v>10</v>
      </c>
      <c r="E442" s="2">
        <f t="shared" si="32"/>
        <v>7.2947371396312262</v>
      </c>
      <c r="F442" s="2">
        <v>5</v>
      </c>
      <c r="G442" s="2">
        <f t="shared" si="33"/>
        <v>2.2947371396312262</v>
      </c>
      <c r="H442" s="2">
        <f t="shared" si="34"/>
        <v>0.46338766697145423</v>
      </c>
    </row>
    <row r="443" spans="1:8" x14ac:dyDescent="0.3">
      <c r="A443" s="2">
        <v>88120</v>
      </c>
      <c r="B443">
        <v>0.39094522716659641</v>
      </c>
      <c r="C443" s="15">
        <f t="shared" si="30"/>
        <v>0.52126030288879521</v>
      </c>
      <c r="D443" s="15">
        <f t="shared" si="31"/>
        <v>10</v>
      </c>
      <c r="E443" s="2">
        <f t="shared" si="32"/>
        <v>7.3936984855560244</v>
      </c>
      <c r="F443" s="2">
        <v>5</v>
      </c>
      <c r="G443" s="2">
        <f t="shared" si="33"/>
        <v>2.3936984855560239</v>
      </c>
      <c r="H443" s="2">
        <f t="shared" si="34"/>
        <v>0.43464124754355249</v>
      </c>
    </row>
    <row r="444" spans="1:8" x14ac:dyDescent="0.3">
      <c r="A444" s="2">
        <v>88320</v>
      </c>
      <c r="B444">
        <v>0.39771041155228132</v>
      </c>
      <c r="C444" s="15">
        <f t="shared" si="30"/>
        <v>0.53028054873637509</v>
      </c>
      <c r="D444" s="15">
        <f t="shared" si="31"/>
        <v>10</v>
      </c>
      <c r="E444" s="2">
        <f t="shared" si="32"/>
        <v>7.3485972563181248</v>
      </c>
      <c r="F444" s="2">
        <v>5</v>
      </c>
      <c r="G444" s="2">
        <f t="shared" si="33"/>
        <v>2.3485972563181248</v>
      </c>
      <c r="H444" s="2">
        <f t="shared" si="34"/>
        <v>0.44754402724219494</v>
      </c>
    </row>
    <row r="445" spans="1:8" x14ac:dyDescent="0.3">
      <c r="A445" s="2">
        <v>88520</v>
      </c>
      <c r="B445">
        <v>0.41814469997465242</v>
      </c>
      <c r="C445" s="15">
        <f t="shared" si="30"/>
        <v>0.55752626663286986</v>
      </c>
      <c r="D445" s="15">
        <f t="shared" si="31"/>
        <v>10</v>
      </c>
      <c r="E445" s="2">
        <f t="shared" si="32"/>
        <v>7.2123686668356513</v>
      </c>
      <c r="F445" s="2">
        <v>5</v>
      </c>
      <c r="G445" s="2">
        <f t="shared" si="33"/>
        <v>2.2123686668356508</v>
      </c>
      <c r="H445" s="2">
        <f t="shared" si="34"/>
        <v>0.48858650548845167</v>
      </c>
    </row>
    <row r="446" spans="1:8" x14ac:dyDescent="0.3">
      <c r="A446" s="2">
        <v>88720</v>
      </c>
      <c r="B446">
        <v>0.39997887960918094</v>
      </c>
      <c r="C446" s="15">
        <f t="shared" si="30"/>
        <v>0.53330517281224121</v>
      </c>
      <c r="D446" s="15">
        <f t="shared" si="31"/>
        <v>10</v>
      </c>
      <c r="E446" s="2">
        <f t="shared" si="32"/>
        <v>7.3334741359387934</v>
      </c>
      <c r="F446" s="2">
        <v>5</v>
      </c>
      <c r="G446" s="2">
        <f t="shared" si="33"/>
        <v>2.3334741359387938</v>
      </c>
      <c r="H446" s="2">
        <f t="shared" si="34"/>
        <v>0.45194398176087841</v>
      </c>
    </row>
    <row r="447" spans="1:8" x14ac:dyDescent="0.3">
      <c r="A447" s="2">
        <v>88920</v>
      </c>
      <c r="B447">
        <v>0.39462262240829993</v>
      </c>
      <c r="C447" s="15">
        <f t="shared" si="30"/>
        <v>0.52616349654439987</v>
      </c>
      <c r="D447" s="15">
        <f t="shared" si="31"/>
        <v>10</v>
      </c>
      <c r="E447" s="2">
        <f t="shared" si="32"/>
        <v>7.3691825172780003</v>
      </c>
      <c r="F447" s="2">
        <v>5</v>
      </c>
      <c r="G447" s="2">
        <f t="shared" si="33"/>
        <v>2.3691825172780008</v>
      </c>
      <c r="H447" s="2">
        <f t="shared" si="34"/>
        <v>0.44161463294748604</v>
      </c>
    </row>
    <row r="448" spans="1:8" x14ac:dyDescent="0.3">
      <c r="A448" s="2">
        <v>89120</v>
      </c>
      <c r="B448">
        <v>0.40287467428763557</v>
      </c>
      <c r="C448" s="15">
        <f t="shared" si="30"/>
        <v>0.53716623238351413</v>
      </c>
      <c r="D448" s="15">
        <f t="shared" si="31"/>
        <v>10</v>
      </c>
      <c r="E448" s="2">
        <f t="shared" si="32"/>
        <v>7.3141688380824288</v>
      </c>
      <c r="F448" s="2">
        <v>5</v>
      </c>
      <c r="G448" s="2">
        <f t="shared" si="33"/>
        <v>2.3141688380824292</v>
      </c>
      <c r="H448" s="2">
        <f t="shared" si="34"/>
        <v>0.45761563328951227</v>
      </c>
    </row>
    <row r="449" spans="1:8" x14ac:dyDescent="0.3">
      <c r="A449" s="2">
        <v>89320</v>
      </c>
      <c r="B449">
        <v>0.40092977848027711</v>
      </c>
      <c r="C449" s="15">
        <f t="shared" si="30"/>
        <v>0.53457303797370281</v>
      </c>
      <c r="D449" s="15">
        <f t="shared" si="31"/>
        <v>10</v>
      </c>
      <c r="E449" s="2">
        <f t="shared" si="32"/>
        <v>7.3271348101314864</v>
      </c>
      <c r="F449" s="2">
        <v>5</v>
      </c>
      <c r="G449" s="2">
        <f t="shared" si="33"/>
        <v>2.3271348101314859</v>
      </c>
      <c r="H449" s="2">
        <f t="shared" si="34"/>
        <v>0.45379955787899079</v>
      </c>
    </row>
    <row r="450" spans="1:8" x14ac:dyDescent="0.3">
      <c r="A450" s="2">
        <v>89520</v>
      </c>
      <c r="B450">
        <v>0.41193199207107778</v>
      </c>
      <c r="C450" s="15">
        <f t="shared" si="30"/>
        <v>0.54924265609477041</v>
      </c>
      <c r="D450" s="15">
        <f t="shared" si="31"/>
        <v>10</v>
      </c>
      <c r="E450" s="2">
        <f t="shared" si="32"/>
        <v>7.2537867195261478</v>
      </c>
      <c r="F450" s="2">
        <v>5</v>
      </c>
      <c r="G450" s="2">
        <f t="shared" si="33"/>
        <v>2.2537867195261478</v>
      </c>
      <c r="H450" s="2">
        <f t="shared" si="34"/>
        <v>0.47576467005612644</v>
      </c>
    </row>
    <row r="451" spans="1:8" x14ac:dyDescent="0.3">
      <c r="A451" s="2">
        <v>89720</v>
      </c>
      <c r="B451">
        <v>0.42062670684836573</v>
      </c>
      <c r="C451" s="15">
        <f t="shared" ref="C451:C514" si="35">B451/$J$27</f>
        <v>0.56083560913115427</v>
      </c>
      <c r="D451" s="15">
        <f t="shared" ref="D451:D514" si="36">$J$28</f>
        <v>10</v>
      </c>
      <c r="E451" s="2">
        <f t="shared" si="32"/>
        <v>7.195821954344229</v>
      </c>
      <c r="F451" s="2">
        <v>5</v>
      </c>
      <c r="G451" s="2">
        <f t="shared" si="33"/>
        <v>2.1958219543442286</v>
      </c>
      <c r="H451" s="2">
        <f t="shared" si="34"/>
        <v>0.49379694980959721</v>
      </c>
    </row>
    <row r="452" spans="1:8" x14ac:dyDescent="0.3">
      <c r="A452" s="2">
        <v>89920</v>
      </c>
      <c r="B452">
        <v>0.40534801756092675</v>
      </c>
      <c r="C452" s="15">
        <f t="shared" si="35"/>
        <v>0.54046402341456901</v>
      </c>
      <c r="D452" s="15">
        <f t="shared" si="36"/>
        <v>10</v>
      </c>
      <c r="E452" s="2">
        <f t="shared" ref="E452:E515" si="37">D452-(F452*C452)</f>
        <v>7.297679882927155</v>
      </c>
      <c r="F452" s="2">
        <v>5</v>
      </c>
      <c r="G452" s="2">
        <f t="shared" ref="G452:G515" si="38">F452-(F452*C452)</f>
        <v>2.297679882927155</v>
      </c>
      <c r="H452" s="2">
        <f t="shared" ref="H452:H515" si="39">LN((F452*E452)/(D452*G452))</f>
        <v>0.46250942556653996</v>
      </c>
    </row>
    <row r="453" spans="1:8" x14ac:dyDescent="0.3">
      <c r="A453" s="2">
        <v>90120</v>
      </c>
      <c r="B453">
        <v>0.40969386922346918</v>
      </c>
      <c r="C453" s="15">
        <f t="shared" si="35"/>
        <v>0.54625849229795886</v>
      </c>
      <c r="D453" s="15">
        <f t="shared" si="36"/>
        <v>10</v>
      </c>
      <c r="E453" s="2">
        <f t="shared" si="37"/>
        <v>7.2687075385102062</v>
      </c>
      <c r="F453" s="2">
        <v>5</v>
      </c>
      <c r="G453" s="2">
        <f t="shared" si="38"/>
        <v>2.2687075385102058</v>
      </c>
      <c r="H453" s="2">
        <f t="shared" si="39"/>
        <v>0.47122101201062377</v>
      </c>
    </row>
    <row r="454" spans="1:8" x14ac:dyDescent="0.3">
      <c r="A454" s="2">
        <v>90320</v>
      </c>
      <c r="B454">
        <v>0.38290099487627233</v>
      </c>
      <c r="C454" s="15">
        <f t="shared" si="35"/>
        <v>0.51053465983502977</v>
      </c>
      <c r="D454" s="15">
        <f t="shared" si="36"/>
        <v>10</v>
      </c>
      <c r="E454" s="2">
        <f t="shared" si="37"/>
        <v>7.4473267008248509</v>
      </c>
      <c r="F454" s="2">
        <v>5</v>
      </c>
      <c r="G454" s="2">
        <f t="shared" si="38"/>
        <v>2.4473267008248509</v>
      </c>
      <c r="H454" s="2">
        <f t="shared" si="39"/>
        <v>0.41971166902505458</v>
      </c>
    </row>
    <row r="455" spans="1:8" x14ac:dyDescent="0.3">
      <c r="A455" s="2">
        <v>90520</v>
      </c>
      <c r="B455">
        <v>0.39729198693749834</v>
      </c>
      <c r="C455" s="15">
        <f t="shared" si="35"/>
        <v>0.52972264924999779</v>
      </c>
      <c r="D455" s="15">
        <f t="shared" si="36"/>
        <v>10</v>
      </c>
      <c r="E455" s="2">
        <f t="shared" si="37"/>
        <v>7.3513867537500115</v>
      </c>
      <c r="F455" s="2">
        <v>5</v>
      </c>
      <c r="G455" s="2">
        <f t="shared" si="38"/>
        <v>2.351386753750011</v>
      </c>
      <c r="H455" s="2">
        <f t="shared" si="39"/>
        <v>0.44673652675814718</v>
      </c>
    </row>
    <row r="456" spans="1:8" x14ac:dyDescent="0.3">
      <c r="A456" s="2">
        <v>90720</v>
      </c>
      <c r="B456">
        <v>0.41115129749180052</v>
      </c>
      <c r="C456" s="15">
        <f t="shared" si="35"/>
        <v>0.54820172998906735</v>
      </c>
      <c r="D456" s="15">
        <f t="shared" si="36"/>
        <v>10</v>
      </c>
      <c r="E456" s="2">
        <f t="shared" si="37"/>
        <v>7.2589913500546634</v>
      </c>
      <c r="F456" s="2">
        <v>5</v>
      </c>
      <c r="G456" s="2">
        <f t="shared" si="38"/>
        <v>2.2589913500546634</v>
      </c>
      <c r="H456" s="2">
        <f t="shared" si="39"/>
        <v>0.47417529775058731</v>
      </c>
    </row>
    <row r="457" spans="1:8" x14ac:dyDescent="0.3">
      <c r="A457" s="2">
        <v>90920</v>
      </c>
      <c r="B457">
        <v>0.40887531152021861</v>
      </c>
      <c r="C457" s="15">
        <f t="shared" si="35"/>
        <v>0.54516708202695818</v>
      </c>
      <c r="D457" s="15">
        <f t="shared" si="36"/>
        <v>10</v>
      </c>
      <c r="E457" s="2">
        <f t="shared" si="37"/>
        <v>7.274164589865209</v>
      </c>
      <c r="F457" s="2">
        <v>5</v>
      </c>
      <c r="G457" s="2">
        <f t="shared" si="38"/>
        <v>2.274164589865209</v>
      </c>
      <c r="H457" s="2">
        <f t="shared" si="39"/>
        <v>0.46956902117802024</v>
      </c>
    </row>
    <row r="458" spans="1:8" x14ac:dyDescent="0.3">
      <c r="A458" s="2">
        <v>91120</v>
      </c>
      <c r="B458">
        <v>0.41967421588688886</v>
      </c>
      <c r="C458" s="15">
        <f t="shared" si="35"/>
        <v>0.55956562118251851</v>
      </c>
      <c r="D458" s="15">
        <f t="shared" si="36"/>
        <v>10</v>
      </c>
      <c r="E458" s="2">
        <f t="shared" si="37"/>
        <v>7.2021718940874075</v>
      </c>
      <c r="F458" s="2">
        <v>5</v>
      </c>
      <c r="G458" s="2">
        <f t="shared" si="38"/>
        <v>2.2021718940874075</v>
      </c>
      <c r="H458" s="2">
        <f t="shared" si="39"/>
        <v>0.49179135396709706</v>
      </c>
    </row>
    <row r="459" spans="1:8" x14ac:dyDescent="0.3">
      <c r="A459" s="2">
        <v>91320</v>
      </c>
      <c r="B459">
        <v>0.41044313097998236</v>
      </c>
      <c r="C459" s="15">
        <f t="shared" si="35"/>
        <v>0.54725750797330985</v>
      </c>
      <c r="D459" s="15">
        <f t="shared" si="36"/>
        <v>10</v>
      </c>
      <c r="E459" s="2">
        <f t="shared" si="37"/>
        <v>7.2637124601334513</v>
      </c>
      <c r="F459" s="2">
        <v>5</v>
      </c>
      <c r="G459" s="2">
        <f t="shared" si="38"/>
        <v>2.2637124601334508</v>
      </c>
      <c r="H459" s="2">
        <f t="shared" si="39"/>
        <v>0.47273772868916136</v>
      </c>
    </row>
    <row r="460" spans="1:8" x14ac:dyDescent="0.3">
      <c r="A460" s="2">
        <v>91520</v>
      </c>
      <c r="B460">
        <v>0.42036094166303972</v>
      </c>
      <c r="C460" s="15">
        <f t="shared" si="35"/>
        <v>0.56048125555071959</v>
      </c>
      <c r="D460" s="15">
        <f t="shared" si="36"/>
        <v>10</v>
      </c>
      <c r="E460" s="2">
        <f t="shared" si="37"/>
        <v>7.1975937222464026</v>
      </c>
      <c r="F460" s="2">
        <v>5</v>
      </c>
      <c r="G460" s="2">
        <f t="shared" si="38"/>
        <v>2.1975937222464021</v>
      </c>
      <c r="H460" s="2">
        <f t="shared" si="39"/>
        <v>0.49323658520534186</v>
      </c>
    </row>
    <row r="461" spans="1:8" x14ac:dyDescent="0.3">
      <c r="A461" s="2">
        <v>91720</v>
      </c>
      <c r="B461">
        <v>0.40395982041923706</v>
      </c>
      <c r="C461" s="15">
        <f t="shared" si="35"/>
        <v>0.53861309389231604</v>
      </c>
      <c r="D461" s="15">
        <f t="shared" si="36"/>
        <v>10</v>
      </c>
      <c r="E461" s="2">
        <f t="shared" si="37"/>
        <v>7.3069345305384203</v>
      </c>
      <c r="F461" s="2">
        <v>5</v>
      </c>
      <c r="G461" s="2">
        <f t="shared" si="38"/>
        <v>2.3069345305384199</v>
      </c>
      <c r="H461" s="2">
        <f t="shared" si="39"/>
        <v>0.45975705220588309</v>
      </c>
    </row>
    <row r="462" spans="1:8" x14ac:dyDescent="0.3">
      <c r="A462" s="2">
        <v>91920</v>
      </c>
      <c r="B462">
        <v>0.4143665618980954</v>
      </c>
      <c r="C462" s="15">
        <f t="shared" si="35"/>
        <v>0.55248874919746049</v>
      </c>
      <c r="D462" s="15">
        <f t="shared" si="36"/>
        <v>10</v>
      </c>
      <c r="E462" s="2">
        <f t="shared" si="37"/>
        <v>7.2375562540126976</v>
      </c>
      <c r="F462" s="2">
        <v>5</v>
      </c>
      <c r="G462" s="2">
        <f t="shared" si="38"/>
        <v>2.2375562540126976</v>
      </c>
      <c r="H462" s="2">
        <f t="shared" si="39"/>
        <v>0.48075212257509775</v>
      </c>
    </row>
    <row r="463" spans="1:8" x14ac:dyDescent="0.3">
      <c r="A463" s="2">
        <v>92120</v>
      </c>
      <c r="B463">
        <v>0.40251892462372568</v>
      </c>
      <c r="C463" s="15">
        <f t="shared" si="35"/>
        <v>0.53669189949830087</v>
      </c>
      <c r="D463" s="15">
        <f t="shared" si="36"/>
        <v>10</v>
      </c>
      <c r="E463" s="2">
        <f t="shared" si="37"/>
        <v>7.3165405025084951</v>
      </c>
      <c r="F463" s="2">
        <v>5</v>
      </c>
      <c r="G463" s="2">
        <f t="shared" si="38"/>
        <v>2.3165405025084955</v>
      </c>
      <c r="H463" s="2">
        <f t="shared" si="39"/>
        <v>0.45691551667476388</v>
      </c>
    </row>
    <row r="464" spans="1:8" x14ac:dyDescent="0.3">
      <c r="A464" s="2">
        <v>92320</v>
      </c>
      <c r="B464">
        <v>0.42890859808603615</v>
      </c>
      <c r="C464" s="15">
        <f t="shared" si="35"/>
        <v>0.5718781307813815</v>
      </c>
      <c r="D464" s="15">
        <f t="shared" si="36"/>
        <v>10</v>
      </c>
      <c r="E464" s="2">
        <f t="shared" si="37"/>
        <v>7.1406093460930924</v>
      </c>
      <c r="F464" s="2">
        <v>5</v>
      </c>
      <c r="G464" s="2">
        <f t="shared" si="38"/>
        <v>2.1406093460930924</v>
      </c>
      <c r="H464" s="2">
        <f t="shared" si="39"/>
        <v>0.51156040507246014</v>
      </c>
    </row>
    <row r="465" spans="1:8" x14ac:dyDescent="0.3">
      <c r="A465" s="2">
        <v>92520</v>
      </c>
      <c r="B465">
        <v>0.44720181132643888</v>
      </c>
      <c r="C465" s="15">
        <f t="shared" si="35"/>
        <v>0.59626908176858517</v>
      </c>
      <c r="D465" s="15">
        <f t="shared" si="36"/>
        <v>10</v>
      </c>
      <c r="E465" s="2">
        <f t="shared" si="37"/>
        <v>7.0186545911570741</v>
      </c>
      <c r="F465" s="2">
        <v>5</v>
      </c>
      <c r="G465" s="2">
        <f t="shared" si="38"/>
        <v>2.0186545911570741</v>
      </c>
      <c r="H465" s="2">
        <f t="shared" si="39"/>
        <v>0.55299311990289646</v>
      </c>
    </row>
    <row r="466" spans="1:8" x14ac:dyDescent="0.3">
      <c r="A466" s="2">
        <v>92720</v>
      </c>
      <c r="B466">
        <v>0.4325541351892252</v>
      </c>
      <c r="C466" s="15">
        <f t="shared" si="35"/>
        <v>0.57673884691896693</v>
      </c>
      <c r="D466" s="15">
        <f t="shared" si="36"/>
        <v>10</v>
      </c>
      <c r="E466" s="2">
        <f t="shared" si="37"/>
        <v>7.1163057654051656</v>
      </c>
      <c r="F466" s="2">
        <v>5</v>
      </c>
      <c r="G466" s="2">
        <f t="shared" si="38"/>
        <v>2.1163057654051656</v>
      </c>
      <c r="H466" s="2">
        <f t="shared" si="39"/>
        <v>0.51956955187367393</v>
      </c>
    </row>
    <row r="467" spans="1:8" x14ac:dyDescent="0.3">
      <c r="A467" s="2">
        <v>92920</v>
      </c>
      <c r="B467">
        <v>0.42653094956061821</v>
      </c>
      <c r="C467" s="15">
        <f t="shared" si="35"/>
        <v>0.56870793274749099</v>
      </c>
      <c r="D467" s="15">
        <f t="shared" si="36"/>
        <v>10</v>
      </c>
      <c r="E467" s="2">
        <f t="shared" si="37"/>
        <v>7.156460336262545</v>
      </c>
      <c r="F467" s="2">
        <v>5</v>
      </c>
      <c r="G467" s="2">
        <f t="shared" si="38"/>
        <v>2.156460336262545</v>
      </c>
      <c r="H467" s="2">
        <f t="shared" si="39"/>
        <v>0.50640016743714722</v>
      </c>
    </row>
    <row r="468" spans="1:8" x14ac:dyDescent="0.3">
      <c r="A468" s="2">
        <v>93120</v>
      </c>
      <c r="B468">
        <v>0.41493076294002518</v>
      </c>
      <c r="C468" s="15">
        <f t="shared" si="35"/>
        <v>0.55324101725336694</v>
      </c>
      <c r="D468" s="15">
        <f t="shared" si="36"/>
        <v>10</v>
      </c>
      <c r="E468" s="2">
        <f t="shared" si="37"/>
        <v>7.2337949137331652</v>
      </c>
      <c r="F468" s="2">
        <v>5</v>
      </c>
      <c r="G468" s="2">
        <f t="shared" si="38"/>
        <v>2.2337949137331652</v>
      </c>
      <c r="H468" s="2">
        <f t="shared" si="39"/>
        <v>0.48191470807603282</v>
      </c>
    </row>
    <row r="469" spans="1:8" x14ac:dyDescent="0.3">
      <c r="A469" s="2">
        <v>93320</v>
      </c>
      <c r="B469">
        <v>0.40417292785538284</v>
      </c>
      <c r="C469" s="15">
        <f t="shared" si="35"/>
        <v>0.53889723714051041</v>
      </c>
      <c r="D469" s="15">
        <f t="shared" si="36"/>
        <v>10</v>
      </c>
      <c r="E469" s="2">
        <f t="shared" si="37"/>
        <v>7.3055138142974485</v>
      </c>
      <c r="F469" s="2">
        <v>5</v>
      </c>
      <c r="G469" s="2">
        <f t="shared" si="38"/>
        <v>2.3055138142974481</v>
      </c>
      <c r="H469" s="2">
        <f t="shared" si="39"/>
        <v>0.46017863497857164</v>
      </c>
    </row>
    <row r="470" spans="1:8" x14ac:dyDescent="0.3">
      <c r="A470" s="2">
        <v>93520</v>
      </c>
      <c r="B470">
        <v>0.41911672742074496</v>
      </c>
      <c r="C470" s="15">
        <f t="shared" si="35"/>
        <v>0.55882230322765991</v>
      </c>
      <c r="D470" s="15">
        <f t="shared" si="36"/>
        <v>10</v>
      </c>
      <c r="E470" s="2">
        <f t="shared" si="37"/>
        <v>7.2058884838617008</v>
      </c>
      <c r="F470" s="2">
        <v>5</v>
      </c>
      <c r="G470" s="2">
        <f t="shared" si="38"/>
        <v>2.2058884838617003</v>
      </c>
      <c r="H470" s="2">
        <f t="shared" si="39"/>
        <v>0.49062098792295794</v>
      </c>
    </row>
    <row r="471" spans="1:8" x14ac:dyDescent="0.3">
      <c r="A471" s="2">
        <v>93720</v>
      </c>
      <c r="B471">
        <v>0.41008066077599264</v>
      </c>
      <c r="C471" s="15">
        <f t="shared" si="35"/>
        <v>0.54677421436799023</v>
      </c>
      <c r="D471" s="15">
        <f t="shared" si="36"/>
        <v>10</v>
      </c>
      <c r="E471" s="2">
        <f t="shared" si="37"/>
        <v>7.2661289281600485</v>
      </c>
      <c r="F471" s="2">
        <v>5</v>
      </c>
      <c r="G471" s="2">
        <f t="shared" si="38"/>
        <v>2.266128928160049</v>
      </c>
      <c r="H471" s="2">
        <f t="shared" si="39"/>
        <v>0.47200343932466376</v>
      </c>
    </row>
    <row r="472" spans="1:8" x14ac:dyDescent="0.3">
      <c r="A472" s="2">
        <v>93920</v>
      </c>
      <c r="B472">
        <v>0.40551719645648782</v>
      </c>
      <c r="C472" s="15">
        <f t="shared" si="35"/>
        <v>0.54068959527531713</v>
      </c>
      <c r="D472" s="15">
        <f t="shared" si="36"/>
        <v>10</v>
      </c>
      <c r="E472" s="2">
        <f t="shared" si="37"/>
        <v>7.2965520236234145</v>
      </c>
      <c r="F472" s="2">
        <v>5</v>
      </c>
      <c r="G472" s="2">
        <f t="shared" si="38"/>
        <v>2.2965520236234145</v>
      </c>
      <c r="H472" s="2">
        <f t="shared" si="39"/>
        <v>0.46284585251606819</v>
      </c>
    </row>
    <row r="473" spans="1:8" x14ac:dyDescent="0.3">
      <c r="A473" s="2">
        <v>94120</v>
      </c>
      <c r="B473">
        <v>0.42569130516760106</v>
      </c>
      <c r="C473" s="15">
        <f t="shared" si="35"/>
        <v>0.56758840689013479</v>
      </c>
      <c r="D473" s="15">
        <f t="shared" si="36"/>
        <v>10</v>
      </c>
      <c r="E473" s="2">
        <f t="shared" si="37"/>
        <v>7.1620579655493266</v>
      </c>
      <c r="F473" s="2">
        <v>5</v>
      </c>
      <c r="G473" s="2">
        <f t="shared" si="38"/>
        <v>2.1620579655493262</v>
      </c>
      <c r="H473" s="2">
        <f t="shared" si="39"/>
        <v>0.50458965453490556</v>
      </c>
    </row>
    <row r="474" spans="1:8" x14ac:dyDescent="0.3">
      <c r="A474" s="2">
        <v>94320</v>
      </c>
      <c r="B474">
        <v>0.42926214285391529</v>
      </c>
      <c r="C474" s="15">
        <f t="shared" si="35"/>
        <v>0.57234952380522042</v>
      </c>
      <c r="D474" s="15">
        <f t="shared" si="36"/>
        <v>10</v>
      </c>
      <c r="E474" s="2">
        <f t="shared" si="37"/>
        <v>7.1382523809738974</v>
      </c>
      <c r="F474" s="2">
        <v>5</v>
      </c>
      <c r="G474" s="2">
        <f t="shared" si="38"/>
        <v>2.1382523809738978</v>
      </c>
      <c r="H474" s="2">
        <f t="shared" si="39"/>
        <v>0.51233195026898548</v>
      </c>
    </row>
    <row r="475" spans="1:8" x14ac:dyDescent="0.3">
      <c r="A475" s="2">
        <v>94520</v>
      </c>
      <c r="B475">
        <v>0.40985654789449327</v>
      </c>
      <c r="C475" s="15">
        <f t="shared" si="35"/>
        <v>0.5464753971926577</v>
      </c>
      <c r="D475" s="15">
        <f t="shared" si="36"/>
        <v>10</v>
      </c>
      <c r="E475" s="2">
        <f t="shared" si="37"/>
        <v>7.2676230140367117</v>
      </c>
      <c r="F475" s="2">
        <v>5</v>
      </c>
      <c r="G475" s="2">
        <f t="shared" si="38"/>
        <v>2.2676230140367117</v>
      </c>
      <c r="H475" s="2">
        <f t="shared" si="39"/>
        <v>0.47154994685476354</v>
      </c>
    </row>
    <row r="476" spans="1:8" x14ac:dyDescent="0.3">
      <c r="A476" s="2">
        <v>94720</v>
      </c>
      <c r="B476">
        <v>0.42320069397806137</v>
      </c>
      <c r="C476" s="15">
        <f t="shared" si="35"/>
        <v>0.56426759197074849</v>
      </c>
      <c r="D476" s="15">
        <f t="shared" si="36"/>
        <v>10</v>
      </c>
      <c r="E476" s="2">
        <f t="shared" si="37"/>
        <v>7.1786620401462571</v>
      </c>
      <c r="F476" s="2">
        <v>5</v>
      </c>
      <c r="G476" s="2">
        <f t="shared" si="38"/>
        <v>2.1786620401462575</v>
      </c>
      <c r="H476" s="2">
        <f t="shared" si="39"/>
        <v>0.49925489442074178</v>
      </c>
    </row>
    <row r="477" spans="1:8" x14ac:dyDescent="0.3">
      <c r="A477" s="2">
        <v>94920</v>
      </c>
      <c r="B477">
        <v>0.41741823343937257</v>
      </c>
      <c r="C477" s="15">
        <f t="shared" si="35"/>
        <v>0.55655764458583012</v>
      </c>
      <c r="D477" s="15">
        <f t="shared" si="36"/>
        <v>10</v>
      </c>
      <c r="E477" s="2">
        <f t="shared" si="37"/>
        <v>7.2172117770708493</v>
      </c>
      <c r="F477" s="2">
        <v>5</v>
      </c>
      <c r="G477" s="2">
        <f t="shared" si="38"/>
        <v>2.2172117770708493</v>
      </c>
      <c r="H477" s="2">
        <f t="shared" si="39"/>
        <v>0.48707106706111203</v>
      </c>
    </row>
    <row r="478" spans="1:8" x14ac:dyDescent="0.3">
      <c r="A478" s="2">
        <v>95120</v>
      </c>
      <c r="B478">
        <v>0.44325519387788986</v>
      </c>
      <c r="C478" s="15">
        <f t="shared" si="35"/>
        <v>0.59100692517051978</v>
      </c>
      <c r="D478" s="15">
        <f t="shared" si="36"/>
        <v>10</v>
      </c>
      <c r="E478" s="2">
        <f t="shared" si="37"/>
        <v>7.0449653741474005</v>
      </c>
      <c r="F478" s="2">
        <v>5</v>
      </c>
      <c r="G478" s="2">
        <f t="shared" si="38"/>
        <v>2.044965374147401</v>
      </c>
      <c r="H478" s="2">
        <f t="shared" si="39"/>
        <v>0.54378519243022627</v>
      </c>
    </row>
    <row r="479" spans="1:8" x14ac:dyDescent="0.3">
      <c r="A479" s="2">
        <v>95320</v>
      </c>
      <c r="B479">
        <v>0.40865998367620282</v>
      </c>
      <c r="C479" s="15">
        <f t="shared" si="35"/>
        <v>0.54487997823493706</v>
      </c>
      <c r="D479" s="15">
        <f t="shared" si="36"/>
        <v>10</v>
      </c>
      <c r="E479" s="2">
        <f t="shared" si="37"/>
        <v>7.2756001088253148</v>
      </c>
      <c r="F479" s="2">
        <v>5</v>
      </c>
      <c r="G479" s="2">
        <f t="shared" si="38"/>
        <v>2.2756001088253148</v>
      </c>
      <c r="H479" s="2">
        <f t="shared" si="39"/>
        <v>0.46913531656413054</v>
      </c>
    </row>
    <row r="480" spans="1:8" x14ac:dyDescent="0.3">
      <c r="A480" s="2">
        <v>95520</v>
      </c>
      <c r="B480">
        <v>0.41817656564562294</v>
      </c>
      <c r="C480" s="15">
        <f t="shared" si="35"/>
        <v>0.55756875419416396</v>
      </c>
      <c r="D480" s="15">
        <f t="shared" si="36"/>
        <v>10</v>
      </c>
      <c r="E480" s="2">
        <f t="shared" si="37"/>
        <v>7.2121562290291799</v>
      </c>
      <c r="F480" s="2">
        <v>5</v>
      </c>
      <c r="G480" s="2">
        <f t="shared" si="38"/>
        <v>2.2121562290291803</v>
      </c>
      <c r="H480" s="2">
        <f>LN((F480*E480)/(D480*G480))</f>
        <v>0.48865307780105982</v>
      </c>
    </row>
    <row r="481" spans="1:8" x14ac:dyDescent="0.3">
      <c r="A481" s="2">
        <v>95720</v>
      </c>
      <c r="B481">
        <v>0.41906384546312714</v>
      </c>
      <c r="C481" s="15">
        <f t="shared" si="35"/>
        <v>0.55875179395083618</v>
      </c>
      <c r="D481" s="15">
        <f t="shared" si="36"/>
        <v>10</v>
      </c>
      <c r="E481" s="2">
        <f t="shared" si="37"/>
        <v>7.2062410302458186</v>
      </c>
      <c r="F481" s="2">
        <v>5</v>
      </c>
      <c r="G481" s="2">
        <f t="shared" si="38"/>
        <v>2.2062410302458191</v>
      </c>
      <c r="H481" s="2">
        <f t="shared" si="39"/>
        <v>0.49051010367556031</v>
      </c>
    </row>
    <row r="482" spans="1:8" x14ac:dyDescent="0.3">
      <c r="A482" s="2">
        <v>95920</v>
      </c>
      <c r="B482">
        <v>0.44494623016644302</v>
      </c>
      <c r="C482" s="15">
        <f t="shared" si="35"/>
        <v>0.59326164022192407</v>
      </c>
      <c r="D482" s="15">
        <f t="shared" si="36"/>
        <v>10</v>
      </c>
      <c r="E482" s="2">
        <f t="shared" si="37"/>
        <v>7.0336917988903798</v>
      </c>
      <c r="F482" s="2">
        <v>5</v>
      </c>
      <c r="G482" s="2">
        <f t="shared" si="38"/>
        <v>2.0336917988903798</v>
      </c>
      <c r="H482" s="2">
        <f t="shared" si="39"/>
        <v>0.54771177511273528</v>
      </c>
    </row>
    <row r="483" spans="1:8" x14ac:dyDescent="0.3">
      <c r="A483" s="2">
        <v>96120</v>
      </c>
      <c r="B483">
        <v>0.41232429132665682</v>
      </c>
      <c r="C483" s="15">
        <f t="shared" si="35"/>
        <v>0.54976572176887573</v>
      </c>
      <c r="D483" s="15">
        <f t="shared" si="36"/>
        <v>10</v>
      </c>
      <c r="E483" s="2">
        <f t="shared" si="37"/>
        <v>7.251171391155621</v>
      </c>
      <c r="F483" s="2">
        <v>5</v>
      </c>
      <c r="G483" s="2">
        <f t="shared" si="38"/>
        <v>2.2511713911556215</v>
      </c>
      <c r="H483" s="2">
        <f t="shared" si="39"/>
        <v>0.4765651474162656</v>
      </c>
    </row>
    <row r="484" spans="1:8" x14ac:dyDescent="0.3">
      <c r="A484" s="2">
        <v>96320</v>
      </c>
      <c r="B484">
        <v>0.42903715541350385</v>
      </c>
      <c r="C484" s="15">
        <f t="shared" si="35"/>
        <v>0.5720495405513385</v>
      </c>
      <c r="D484" s="15">
        <f t="shared" si="36"/>
        <v>10</v>
      </c>
      <c r="E484" s="2">
        <f t="shared" si="37"/>
        <v>7.139752297243307</v>
      </c>
      <c r="F484" s="2">
        <v>5</v>
      </c>
      <c r="G484" s="2">
        <f t="shared" si="38"/>
        <v>2.1397522972433074</v>
      </c>
      <c r="H484" s="2">
        <f t="shared" si="39"/>
        <v>0.51184082954430732</v>
      </c>
    </row>
    <row r="485" spans="1:8" x14ac:dyDescent="0.3">
      <c r="A485" s="2">
        <v>96520</v>
      </c>
      <c r="B485">
        <v>0.42370348017558834</v>
      </c>
      <c r="C485" s="15">
        <f t="shared" si="35"/>
        <v>0.56493797356745112</v>
      </c>
      <c r="D485" s="15">
        <f t="shared" si="36"/>
        <v>10</v>
      </c>
      <c r="E485" s="2">
        <f t="shared" si="37"/>
        <v>7.1753101321627444</v>
      </c>
      <c r="F485" s="2">
        <v>5</v>
      </c>
      <c r="G485" s="2">
        <f t="shared" si="38"/>
        <v>2.1753101321627444</v>
      </c>
      <c r="H485" s="2">
        <f t="shared" si="39"/>
        <v>0.50032756027057379</v>
      </c>
    </row>
    <row r="486" spans="1:8" x14ac:dyDescent="0.3">
      <c r="A486" s="2">
        <v>96720</v>
      </c>
      <c r="B486">
        <v>0.43392119165480408</v>
      </c>
      <c r="C486" s="15">
        <f t="shared" si="35"/>
        <v>0.57856158887307207</v>
      </c>
      <c r="D486" s="15">
        <f t="shared" si="36"/>
        <v>10</v>
      </c>
      <c r="E486" s="2">
        <f t="shared" si="37"/>
        <v>7.1071920556346395</v>
      </c>
      <c r="F486" s="2">
        <v>5</v>
      </c>
      <c r="G486" s="2">
        <f t="shared" si="38"/>
        <v>2.1071920556346395</v>
      </c>
      <c r="H486" s="2">
        <f t="shared" si="39"/>
        <v>0.52260377447151429</v>
      </c>
    </row>
    <row r="487" spans="1:8" x14ac:dyDescent="0.3">
      <c r="A487" s="2">
        <v>96920</v>
      </c>
      <c r="B487">
        <v>0.41554020663579005</v>
      </c>
      <c r="C487" s="15">
        <f t="shared" si="35"/>
        <v>0.55405360884772004</v>
      </c>
      <c r="D487" s="15">
        <f t="shared" si="36"/>
        <v>10</v>
      </c>
      <c r="E487" s="2">
        <f t="shared" si="37"/>
        <v>7.2297319557613999</v>
      </c>
      <c r="F487" s="2">
        <v>5</v>
      </c>
      <c r="G487" s="2">
        <f t="shared" si="38"/>
        <v>2.2297319557613999</v>
      </c>
      <c r="H487" s="2">
        <f t="shared" si="39"/>
        <v>0.48317340199416298</v>
      </c>
    </row>
    <row r="488" spans="1:8" x14ac:dyDescent="0.3">
      <c r="A488" s="2">
        <v>97120</v>
      </c>
      <c r="B488">
        <v>0.41387301167336471</v>
      </c>
      <c r="C488" s="15">
        <f t="shared" si="35"/>
        <v>0.55183068223115295</v>
      </c>
      <c r="D488" s="15">
        <f t="shared" si="36"/>
        <v>10</v>
      </c>
      <c r="E488" s="2">
        <f t="shared" si="37"/>
        <v>7.240846588844235</v>
      </c>
      <c r="F488" s="2">
        <v>5</v>
      </c>
      <c r="G488" s="2">
        <f t="shared" si="38"/>
        <v>2.240846588844235</v>
      </c>
      <c r="H488" s="2">
        <f t="shared" si="39"/>
        <v>0.47973721524906493</v>
      </c>
    </row>
    <row r="489" spans="1:8" x14ac:dyDescent="0.3">
      <c r="A489" s="2">
        <v>97320</v>
      </c>
      <c r="B489">
        <v>0.43037764788790778</v>
      </c>
      <c r="C489" s="15">
        <f t="shared" si="35"/>
        <v>0.57383686385054367</v>
      </c>
      <c r="D489" s="15">
        <f t="shared" si="36"/>
        <v>10</v>
      </c>
      <c r="E489" s="2">
        <f t="shared" si="37"/>
        <v>7.1308156807472818</v>
      </c>
      <c r="F489" s="2">
        <v>5</v>
      </c>
      <c r="G489" s="2">
        <f t="shared" si="38"/>
        <v>2.1308156807472818</v>
      </c>
      <c r="H489" s="2">
        <f t="shared" si="39"/>
        <v>0.51477359342692963</v>
      </c>
    </row>
    <row r="490" spans="1:8" x14ac:dyDescent="0.3">
      <c r="A490" s="2">
        <v>97520</v>
      </c>
      <c r="B490">
        <v>0.41296541812302295</v>
      </c>
      <c r="C490" s="15">
        <f t="shared" si="35"/>
        <v>0.55062055749736394</v>
      </c>
      <c r="D490" s="15">
        <f t="shared" si="36"/>
        <v>10</v>
      </c>
      <c r="E490" s="2">
        <f t="shared" si="37"/>
        <v>7.2468972125131801</v>
      </c>
      <c r="F490" s="2">
        <v>5</v>
      </c>
      <c r="G490" s="2">
        <f t="shared" si="38"/>
        <v>2.2468972125131801</v>
      </c>
      <c r="H490" s="2">
        <f t="shared" si="39"/>
        <v>0.47787597817622207</v>
      </c>
    </row>
    <row r="491" spans="1:8" x14ac:dyDescent="0.3">
      <c r="A491" s="2">
        <v>97720</v>
      </c>
      <c r="B491">
        <v>0.42643443428626931</v>
      </c>
      <c r="C491" s="15">
        <f t="shared" si="35"/>
        <v>0.56857924571502572</v>
      </c>
      <c r="D491" s="15">
        <f t="shared" si="36"/>
        <v>10</v>
      </c>
      <c r="E491" s="2">
        <f t="shared" si="37"/>
        <v>7.1571037714248718</v>
      </c>
      <c r="F491" s="2">
        <v>5</v>
      </c>
      <c r="G491" s="2">
        <f t="shared" si="38"/>
        <v>2.1571037714248713</v>
      </c>
      <c r="H491" s="2">
        <f t="shared" si="39"/>
        <v>0.50619174198789019</v>
      </c>
    </row>
    <row r="492" spans="1:8" x14ac:dyDescent="0.3">
      <c r="A492" s="2">
        <v>97920</v>
      </c>
      <c r="B492">
        <v>0.44314108754053666</v>
      </c>
      <c r="C492" s="15">
        <f t="shared" si="35"/>
        <v>0.59085478338738218</v>
      </c>
      <c r="D492" s="15">
        <f t="shared" si="36"/>
        <v>10</v>
      </c>
      <c r="E492" s="2">
        <f t="shared" si="37"/>
        <v>7.045726083063089</v>
      </c>
      <c r="F492" s="2">
        <v>5</v>
      </c>
      <c r="G492" s="2">
        <f t="shared" si="38"/>
        <v>2.045726083063089</v>
      </c>
      <c r="H492" s="2">
        <f t="shared" si="39"/>
        <v>0.54352124375915833</v>
      </c>
    </row>
    <row r="493" spans="1:8" x14ac:dyDescent="0.3">
      <c r="A493" s="2">
        <v>98120</v>
      </c>
      <c r="B493">
        <v>0.42900731232574046</v>
      </c>
      <c r="C493" s="15">
        <f t="shared" si="35"/>
        <v>0.57200974976765395</v>
      </c>
      <c r="D493" s="15">
        <f t="shared" si="36"/>
        <v>10</v>
      </c>
      <c r="E493" s="2">
        <f t="shared" si="37"/>
        <v>7.1399512511617305</v>
      </c>
      <c r="F493" s="2">
        <v>5</v>
      </c>
      <c r="G493" s="2">
        <f t="shared" si="38"/>
        <v>2.1399512511617305</v>
      </c>
      <c r="H493" s="2">
        <f t="shared" si="39"/>
        <v>0.51177571925652598</v>
      </c>
    </row>
    <row r="494" spans="1:8" x14ac:dyDescent="0.3">
      <c r="A494" s="2">
        <v>98320</v>
      </c>
      <c r="B494">
        <v>0.41028210721071651</v>
      </c>
      <c r="C494" s="15">
        <f t="shared" si="35"/>
        <v>0.54704280961428864</v>
      </c>
      <c r="D494" s="15">
        <f t="shared" si="36"/>
        <v>10</v>
      </c>
      <c r="E494" s="2">
        <f t="shared" si="37"/>
        <v>7.2647859519285571</v>
      </c>
      <c r="F494" s="2">
        <v>5</v>
      </c>
      <c r="G494" s="2">
        <f t="shared" si="38"/>
        <v>2.2647859519285567</v>
      </c>
      <c r="H494" s="2">
        <f t="shared" si="39"/>
        <v>0.47241140110453084</v>
      </c>
    </row>
    <row r="495" spans="1:8" x14ac:dyDescent="0.3">
      <c r="A495" s="2">
        <v>98520</v>
      </c>
      <c r="B495">
        <v>0.42757756409505626</v>
      </c>
      <c r="C495" s="15">
        <f t="shared" si="35"/>
        <v>0.57010341879340831</v>
      </c>
      <c r="D495" s="15">
        <f t="shared" si="36"/>
        <v>10</v>
      </c>
      <c r="E495" s="2">
        <f t="shared" si="37"/>
        <v>7.1494829060329579</v>
      </c>
      <c r="F495" s="2">
        <v>5</v>
      </c>
      <c r="G495" s="2">
        <f t="shared" si="38"/>
        <v>2.1494829060329583</v>
      </c>
      <c r="H495" s="2">
        <f t="shared" si="39"/>
        <v>0.50866554830533539</v>
      </c>
    </row>
    <row r="496" spans="1:8" x14ac:dyDescent="0.3">
      <c r="A496" s="2">
        <v>98720</v>
      </c>
      <c r="B496">
        <v>0.4312485401656575</v>
      </c>
      <c r="C496" s="15">
        <f t="shared" si="35"/>
        <v>0.57499805355420996</v>
      </c>
      <c r="D496" s="15">
        <f t="shared" si="36"/>
        <v>10</v>
      </c>
      <c r="E496" s="2">
        <f t="shared" si="37"/>
        <v>7.1250097322289498</v>
      </c>
      <c r="F496" s="2">
        <v>5</v>
      </c>
      <c r="G496" s="2">
        <f t="shared" si="38"/>
        <v>2.1250097322289503</v>
      </c>
      <c r="H496" s="2">
        <f t="shared" si="39"/>
        <v>0.51668752928236639</v>
      </c>
    </row>
    <row r="497" spans="1:8" x14ac:dyDescent="0.3">
      <c r="A497" s="2">
        <v>98920</v>
      </c>
      <c r="B497">
        <v>0.41160328031763826</v>
      </c>
      <c r="C497" s="15">
        <f t="shared" si="35"/>
        <v>0.54880437375685098</v>
      </c>
      <c r="D497" s="15">
        <f t="shared" si="36"/>
        <v>10</v>
      </c>
      <c r="E497" s="2">
        <f t="shared" si="37"/>
        <v>7.2559781312157448</v>
      </c>
      <c r="F497" s="2">
        <v>5</v>
      </c>
      <c r="G497" s="2">
        <f t="shared" si="38"/>
        <v>2.2559781312157452</v>
      </c>
      <c r="H497" s="2">
        <f t="shared" si="39"/>
        <v>0.47509487837977959</v>
      </c>
    </row>
    <row r="498" spans="1:8" x14ac:dyDescent="0.3">
      <c r="A498" s="2">
        <v>99120</v>
      </c>
      <c r="B498">
        <v>0.41865059857390996</v>
      </c>
      <c r="C498" s="15">
        <f t="shared" si="35"/>
        <v>0.55820079809854661</v>
      </c>
      <c r="D498" s="15">
        <f t="shared" si="36"/>
        <v>10</v>
      </c>
      <c r="E498" s="2">
        <f t="shared" si="37"/>
        <v>7.2089960095072669</v>
      </c>
      <c r="F498" s="2">
        <v>5</v>
      </c>
      <c r="G498" s="2">
        <f t="shared" si="38"/>
        <v>2.2089960095072669</v>
      </c>
      <c r="H498" s="2">
        <f t="shared" si="39"/>
        <v>0.48964439335304943</v>
      </c>
    </row>
    <row r="499" spans="1:8" x14ac:dyDescent="0.3">
      <c r="A499" s="2">
        <v>99320</v>
      </c>
      <c r="B499">
        <v>0.42703899472339568</v>
      </c>
      <c r="C499" s="15">
        <f t="shared" si="35"/>
        <v>0.56938532629786087</v>
      </c>
      <c r="D499" s="15">
        <f t="shared" si="36"/>
        <v>10</v>
      </c>
      <c r="E499" s="2">
        <f t="shared" si="37"/>
        <v>7.1530733685106958</v>
      </c>
      <c r="F499" s="2">
        <v>5</v>
      </c>
      <c r="G499" s="2">
        <f t="shared" si="38"/>
        <v>2.1530733685106958</v>
      </c>
      <c r="H499" s="2">
        <f t="shared" si="39"/>
        <v>0.50749863039969101</v>
      </c>
    </row>
    <row r="500" spans="1:8" x14ac:dyDescent="0.3">
      <c r="A500" s="2">
        <v>99520</v>
      </c>
      <c r="B500">
        <v>0.44426943083373027</v>
      </c>
      <c r="C500" s="15">
        <f t="shared" si="35"/>
        <v>0.5923592411116404</v>
      </c>
      <c r="D500" s="15">
        <f t="shared" si="36"/>
        <v>10</v>
      </c>
      <c r="E500" s="2">
        <f t="shared" si="37"/>
        <v>7.0382037944417979</v>
      </c>
      <c r="F500" s="2">
        <v>5</v>
      </c>
      <c r="G500" s="2">
        <f t="shared" si="38"/>
        <v>2.0382037944417979</v>
      </c>
      <c r="H500" s="2">
        <f t="shared" si="39"/>
        <v>0.54613688714670672</v>
      </c>
    </row>
    <row r="501" spans="1:8" x14ac:dyDescent="0.3">
      <c r="A501" s="2">
        <v>99720</v>
      </c>
      <c r="B501">
        <v>0.42644542800290108</v>
      </c>
      <c r="C501" s="15">
        <f t="shared" si="35"/>
        <v>0.56859390400386811</v>
      </c>
      <c r="D501" s="15">
        <f t="shared" si="36"/>
        <v>10</v>
      </c>
      <c r="E501" s="2">
        <f t="shared" si="37"/>
        <v>7.1570304799806594</v>
      </c>
      <c r="F501" s="2">
        <v>5</v>
      </c>
      <c r="G501" s="2">
        <f t="shared" si="38"/>
        <v>2.1570304799806594</v>
      </c>
      <c r="H501" s="2">
        <f t="shared" si="39"/>
        <v>0.50621547891703444</v>
      </c>
    </row>
    <row r="502" spans="1:8" x14ac:dyDescent="0.3">
      <c r="A502" s="2">
        <v>99920</v>
      </c>
      <c r="B502">
        <v>0.44426732462827945</v>
      </c>
      <c r="C502" s="15">
        <f t="shared" si="35"/>
        <v>0.59235643283770589</v>
      </c>
      <c r="D502" s="15">
        <f t="shared" si="36"/>
        <v>10</v>
      </c>
      <c r="E502" s="2">
        <f t="shared" si="37"/>
        <v>7.0382178358114711</v>
      </c>
      <c r="F502" s="2">
        <v>5</v>
      </c>
      <c r="G502" s="2">
        <f t="shared" si="38"/>
        <v>2.0382178358114706</v>
      </c>
      <c r="H502" s="2">
        <f t="shared" si="39"/>
        <v>0.54613199310005522</v>
      </c>
    </row>
    <row r="503" spans="1:8" x14ac:dyDescent="0.3">
      <c r="A503" s="2">
        <v>100120</v>
      </c>
      <c r="B503">
        <v>0.44243378886807661</v>
      </c>
      <c r="C503" s="15">
        <f t="shared" si="35"/>
        <v>0.58991171849076884</v>
      </c>
      <c r="D503" s="15">
        <f t="shared" si="36"/>
        <v>10</v>
      </c>
      <c r="E503" s="2">
        <f t="shared" si="37"/>
        <v>7.0504414075461561</v>
      </c>
      <c r="F503" s="2">
        <v>5</v>
      </c>
      <c r="G503" s="2">
        <f t="shared" si="38"/>
        <v>2.0504414075461557</v>
      </c>
      <c r="H503" s="2">
        <f t="shared" si="39"/>
        <v>0.54188795457734729</v>
      </c>
    </row>
    <row r="504" spans="1:8" x14ac:dyDescent="0.3">
      <c r="A504" s="2">
        <v>100320</v>
      </c>
      <c r="B504">
        <v>0.44671440024327536</v>
      </c>
      <c r="C504" s="15">
        <f t="shared" si="35"/>
        <v>0.5956192003243671</v>
      </c>
      <c r="D504" s="15">
        <f t="shared" si="36"/>
        <v>10</v>
      </c>
      <c r="E504" s="2">
        <f t="shared" si="37"/>
        <v>7.0219039983781641</v>
      </c>
      <c r="F504" s="2">
        <v>5</v>
      </c>
      <c r="G504" s="2">
        <f t="shared" si="38"/>
        <v>2.0219039983781646</v>
      </c>
      <c r="H504" s="2">
        <f t="shared" si="39"/>
        <v>0.55184758461892525</v>
      </c>
    </row>
    <row r="505" spans="1:8" x14ac:dyDescent="0.3">
      <c r="A505" s="2">
        <v>100520</v>
      </c>
      <c r="B505">
        <v>0.40772637001608125</v>
      </c>
      <c r="C505" s="15">
        <f t="shared" si="35"/>
        <v>0.54363516002144163</v>
      </c>
      <c r="D505" s="15">
        <f t="shared" si="36"/>
        <v>10</v>
      </c>
      <c r="E505" s="2">
        <f t="shared" si="37"/>
        <v>7.2818241998927924</v>
      </c>
      <c r="F505" s="2">
        <v>5</v>
      </c>
      <c r="G505" s="2">
        <f t="shared" si="38"/>
        <v>2.2818241998927919</v>
      </c>
      <c r="H505" s="2">
        <f t="shared" si="39"/>
        <v>0.46725901642874457</v>
      </c>
    </row>
    <row r="506" spans="1:8" x14ac:dyDescent="0.3">
      <c r="A506" s="2">
        <v>100720</v>
      </c>
      <c r="B506">
        <v>0.44412353856402065</v>
      </c>
      <c r="C506" s="15">
        <f t="shared" si="35"/>
        <v>0.59216471808536086</v>
      </c>
      <c r="D506" s="15">
        <f t="shared" si="36"/>
        <v>10</v>
      </c>
      <c r="E506" s="2">
        <f t="shared" si="37"/>
        <v>7.0391764095731961</v>
      </c>
      <c r="F506" s="2">
        <v>5</v>
      </c>
      <c r="G506" s="2">
        <f t="shared" si="38"/>
        <v>2.0391764095731957</v>
      </c>
      <c r="H506" s="2">
        <f t="shared" si="39"/>
        <v>0.54579798994843598</v>
      </c>
    </row>
    <row r="507" spans="1:8" x14ac:dyDescent="0.3">
      <c r="A507" s="2">
        <v>100920</v>
      </c>
      <c r="B507">
        <v>0.43076854754074601</v>
      </c>
      <c r="C507" s="15">
        <f t="shared" si="35"/>
        <v>0.57435806338766138</v>
      </c>
      <c r="D507" s="15">
        <f t="shared" si="36"/>
        <v>10</v>
      </c>
      <c r="E507" s="2">
        <f t="shared" si="37"/>
        <v>7.1282096830616926</v>
      </c>
      <c r="F507" s="2">
        <v>5</v>
      </c>
      <c r="G507" s="2">
        <f t="shared" si="38"/>
        <v>2.128209683061693</v>
      </c>
      <c r="H507" s="2">
        <f t="shared" si="39"/>
        <v>0.51563182409304154</v>
      </c>
    </row>
    <row r="508" spans="1:8" x14ac:dyDescent="0.3">
      <c r="A508" s="2">
        <v>101120</v>
      </c>
      <c r="B508">
        <v>0.45208524081438672</v>
      </c>
      <c r="C508" s="15">
        <f t="shared" si="35"/>
        <v>0.602780321085849</v>
      </c>
      <c r="D508" s="15">
        <f t="shared" si="36"/>
        <v>10</v>
      </c>
      <c r="E508" s="2">
        <f t="shared" si="37"/>
        <v>6.9860983945707549</v>
      </c>
      <c r="F508" s="2">
        <v>5</v>
      </c>
      <c r="G508" s="2">
        <f t="shared" si="38"/>
        <v>1.9860983945707549</v>
      </c>
      <c r="H508" s="2">
        <f t="shared" si="39"/>
        <v>0.56460294177208359</v>
      </c>
    </row>
    <row r="509" spans="1:8" x14ac:dyDescent="0.3">
      <c r="A509" s="2">
        <v>101320</v>
      </c>
      <c r="B509">
        <v>0.42188496250729646</v>
      </c>
      <c r="C509" s="15">
        <f t="shared" si="35"/>
        <v>0.56251328334306194</v>
      </c>
      <c r="D509" s="15">
        <f t="shared" si="36"/>
        <v>10</v>
      </c>
      <c r="E509" s="2">
        <f t="shared" si="37"/>
        <v>7.1874335832846903</v>
      </c>
      <c r="F509" s="2">
        <v>5</v>
      </c>
      <c r="G509" s="2">
        <f t="shared" si="38"/>
        <v>2.1874335832846903</v>
      </c>
      <c r="H509" s="2">
        <f t="shared" si="39"/>
        <v>0.49645800807264995</v>
      </c>
    </row>
    <row r="510" spans="1:8" x14ac:dyDescent="0.3">
      <c r="A510" s="2">
        <v>101520</v>
      </c>
      <c r="B510">
        <v>0.44556468733289112</v>
      </c>
      <c r="C510" s="15">
        <f t="shared" si="35"/>
        <v>0.59408624977718816</v>
      </c>
      <c r="D510" s="15">
        <f t="shared" si="36"/>
        <v>10</v>
      </c>
      <c r="E510" s="2">
        <f t="shared" si="37"/>
        <v>7.0295687511140592</v>
      </c>
      <c r="F510" s="2">
        <v>5</v>
      </c>
      <c r="G510" s="2">
        <f t="shared" si="38"/>
        <v>2.0295687511140592</v>
      </c>
      <c r="H510" s="2">
        <f t="shared" si="39"/>
        <v>0.54915484668977266</v>
      </c>
    </row>
    <row r="511" spans="1:8" x14ac:dyDescent="0.3">
      <c r="A511" s="2">
        <v>101720</v>
      </c>
      <c r="B511">
        <v>0.42119728050533223</v>
      </c>
      <c r="C511" s="15">
        <f t="shared" si="35"/>
        <v>0.5615963740071096</v>
      </c>
      <c r="D511" s="15">
        <f t="shared" si="36"/>
        <v>10</v>
      </c>
      <c r="E511" s="2">
        <f t="shared" si="37"/>
        <v>7.1920181299644526</v>
      </c>
      <c r="F511" s="2">
        <v>5</v>
      </c>
      <c r="G511" s="2">
        <f t="shared" si="38"/>
        <v>2.1920181299644521</v>
      </c>
      <c r="H511" s="2">
        <f t="shared" si="39"/>
        <v>0.49500199743701184</v>
      </c>
    </row>
    <row r="512" spans="1:8" x14ac:dyDescent="0.3">
      <c r="A512" s="2">
        <v>101920</v>
      </c>
      <c r="B512">
        <v>0.45583294923214152</v>
      </c>
      <c r="C512" s="15">
        <f t="shared" si="35"/>
        <v>0.60777726564285539</v>
      </c>
      <c r="D512" s="15">
        <f t="shared" si="36"/>
        <v>10</v>
      </c>
      <c r="E512" s="2">
        <f t="shared" si="37"/>
        <v>6.9611136717857232</v>
      </c>
      <c r="F512" s="2">
        <v>5</v>
      </c>
      <c r="G512" s="2">
        <f t="shared" si="38"/>
        <v>1.9611136717857232</v>
      </c>
      <c r="H512" s="2">
        <f t="shared" si="39"/>
        <v>0.57367977953147375</v>
      </c>
    </row>
    <row r="513" spans="1:8" x14ac:dyDescent="0.3">
      <c r="A513" s="2">
        <v>102120</v>
      </c>
      <c r="B513">
        <v>0.43026540360362425</v>
      </c>
      <c r="C513" s="15">
        <f t="shared" si="35"/>
        <v>0.57368720480483237</v>
      </c>
      <c r="D513" s="15">
        <f t="shared" si="36"/>
        <v>10</v>
      </c>
      <c r="E513" s="2">
        <f t="shared" si="37"/>
        <v>7.1315639759758387</v>
      </c>
      <c r="F513" s="2">
        <v>5</v>
      </c>
      <c r="G513" s="2">
        <f t="shared" si="38"/>
        <v>2.1315639759758382</v>
      </c>
      <c r="H513" s="2">
        <f t="shared" si="39"/>
        <v>0.51452740997639135</v>
      </c>
    </row>
    <row r="514" spans="1:8" x14ac:dyDescent="0.3">
      <c r="A514" s="2">
        <v>102320</v>
      </c>
      <c r="B514">
        <v>0.46946672328487393</v>
      </c>
      <c r="C514" s="15">
        <f t="shared" si="35"/>
        <v>0.62595563104649854</v>
      </c>
      <c r="D514" s="15">
        <f t="shared" si="36"/>
        <v>10</v>
      </c>
      <c r="E514" s="2">
        <f t="shared" si="37"/>
        <v>6.8702218447675074</v>
      </c>
      <c r="F514" s="2">
        <v>5</v>
      </c>
      <c r="G514" s="2">
        <f t="shared" si="38"/>
        <v>1.8702218447675074</v>
      </c>
      <c r="H514" s="2">
        <f t="shared" si="39"/>
        <v>0.60799215957211661</v>
      </c>
    </row>
    <row r="515" spans="1:8" x14ac:dyDescent="0.3">
      <c r="A515" s="2">
        <v>102520</v>
      </c>
      <c r="B515">
        <v>0.41745869279134379</v>
      </c>
      <c r="C515" s="15">
        <f t="shared" ref="C515:C578" si="40">B515/$J$27</f>
        <v>0.55661159038845842</v>
      </c>
      <c r="D515" s="15">
        <f t="shared" ref="D515:D578" si="41">$J$28</f>
        <v>10</v>
      </c>
      <c r="E515" s="2">
        <f t="shared" si="37"/>
        <v>7.2169420480577084</v>
      </c>
      <c r="F515" s="2">
        <v>5</v>
      </c>
      <c r="G515" s="2">
        <f t="shared" si="38"/>
        <v>2.216942048057708</v>
      </c>
      <c r="H515" s="2">
        <f t="shared" si="39"/>
        <v>0.48715535308665719</v>
      </c>
    </row>
    <row r="516" spans="1:8" x14ac:dyDescent="0.3">
      <c r="A516" s="2">
        <v>102720</v>
      </c>
      <c r="B516">
        <v>0.43615878324722768</v>
      </c>
      <c r="C516" s="15">
        <f t="shared" si="40"/>
        <v>0.58154504432963694</v>
      </c>
      <c r="D516" s="15">
        <f t="shared" si="41"/>
        <v>10</v>
      </c>
      <c r="E516" s="2">
        <f t="shared" ref="E516:E579" si="42">D516-(F516*C516)</f>
        <v>7.0922747783518147</v>
      </c>
      <c r="F516" s="2">
        <v>5</v>
      </c>
      <c r="G516" s="2">
        <f t="shared" ref="G516:G579" si="43">F516-(F516*C516)</f>
        <v>2.0922747783518152</v>
      </c>
      <c r="H516" s="2">
        <f t="shared" ref="H516:H579" si="44">LN((F516*E516)/(D516*G516))</f>
        <v>0.52760706695202753</v>
      </c>
    </row>
    <row r="517" spans="1:8" x14ac:dyDescent="0.3">
      <c r="A517" s="2">
        <v>102920</v>
      </c>
      <c r="B517">
        <v>0.44700074987003791</v>
      </c>
      <c r="C517" s="15">
        <f t="shared" si="40"/>
        <v>0.59600099982671717</v>
      </c>
      <c r="D517" s="15">
        <f t="shared" si="41"/>
        <v>10</v>
      </c>
      <c r="E517" s="2">
        <f t="shared" si="42"/>
        <v>7.0199950008664143</v>
      </c>
      <c r="F517" s="2">
        <v>5</v>
      </c>
      <c r="G517" s="2">
        <f t="shared" si="43"/>
        <v>2.0199950008664143</v>
      </c>
      <c r="H517" s="2">
        <f t="shared" si="44"/>
        <v>0.55252028875878534</v>
      </c>
    </row>
    <row r="518" spans="1:8" x14ac:dyDescent="0.3">
      <c r="A518" s="2">
        <v>103120</v>
      </c>
      <c r="B518">
        <v>0.43114121657993898</v>
      </c>
      <c r="C518" s="15">
        <f t="shared" si="40"/>
        <v>0.5748549554399186</v>
      </c>
      <c r="D518" s="15">
        <f t="shared" si="41"/>
        <v>10</v>
      </c>
      <c r="E518" s="2">
        <f t="shared" si="42"/>
        <v>7.1257252228004067</v>
      </c>
      <c r="F518" s="2">
        <v>5</v>
      </c>
      <c r="G518" s="2">
        <f t="shared" si="43"/>
        <v>2.1257252228004071</v>
      </c>
      <c r="H518" s="2">
        <f t="shared" si="44"/>
        <v>0.51645130060016142</v>
      </c>
    </row>
    <row r="519" spans="1:8" x14ac:dyDescent="0.3">
      <c r="A519" s="2">
        <v>103320</v>
      </c>
      <c r="B519">
        <v>0.42656633641161251</v>
      </c>
      <c r="C519" s="15">
        <f t="shared" si="40"/>
        <v>0.56875511521548339</v>
      </c>
      <c r="D519" s="15">
        <f t="shared" si="41"/>
        <v>10</v>
      </c>
      <c r="E519" s="2">
        <f t="shared" si="42"/>
        <v>7.1562244239225832</v>
      </c>
      <c r="F519" s="2">
        <v>5</v>
      </c>
      <c r="G519" s="2">
        <f t="shared" si="43"/>
        <v>2.1562244239225832</v>
      </c>
      <c r="H519" s="2">
        <f t="shared" si="44"/>
        <v>0.50647660588054899</v>
      </c>
    </row>
    <row r="520" spans="1:8" x14ac:dyDescent="0.3">
      <c r="A520" s="2">
        <v>103520</v>
      </c>
      <c r="B520">
        <v>0.45688531788053038</v>
      </c>
      <c r="C520" s="15">
        <f t="shared" si="40"/>
        <v>0.60918042384070714</v>
      </c>
      <c r="D520" s="15">
        <f t="shared" si="41"/>
        <v>10</v>
      </c>
      <c r="E520" s="2">
        <f t="shared" si="42"/>
        <v>6.9540978807964642</v>
      </c>
      <c r="F520" s="2">
        <v>5</v>
      </c>
      <c r="G520" s="2">
        <f t="shared" si="43"/>
        <v>1.9540978807964642</v>
      </c>
      <c r="H520" s="2">
        <f t="shared" si="44"/>
        <v>0.57625528350117428</v>
      </c>
    </row>
    <row r="521" spans="1:8" x14ac:dyDescent="0.3">
      <c r="A521" s="2">
        <v>103720</v>
      </c>
      <c r="B521">
        <v>0.44018059738198761</v>
      </c>
      <c r="C521" s="15">
        <f t="shared" si="40"/>
        <v>0.58690746317598352</v>
      </c>
      <c r="D521" s="15">
        <f t="shared" si="41"/>
        <v>10</v>
      </c>
      <c r="E521" s="2">
        <f t="shared" si="42"/>
        <v>7.0654626841200825</v>
      </c>
      <c r="F521" s="2">
        <v>5</v>
      </c>
      <c r="G521" s="2">
        <f t="shared" si="43"/>
        <v>2.0654626841200825</v>
      </c>
      <c r="H521" s="2">
        <f t="shared" si="44"/>
        <v>0.5367170616239374</v>
      </c>
    </row>
    <row r="522" spans="1:8" x14ac:dyDescent="0.3">
      <c r="A522" s="2">
        <v>103920</v>
      </c>
      <c r="B522">
        <v>0.44457516003564401</v>
      </c>
      <c r="C522" s="15">
        <f t="shared" si="40"/>
        <v>0.59276688004752531</v>
      </c>
      <c r="D522" s="15">
        <f t="shared" si="41"/>
        <v>10</v>
      </c>
      <c r="E522" s="2">
        <f t="shared" si="42"/>
        <v>7.0361655997623735</v>
      </c>
      <c r="F522" s="2">
        <v>5</v>
      </c>
      <c r="G522" s="2">
        <f t="shared" si="43"/>
        <v>2.0361655997623735</v>
      </c>
      <c r="H522" s="2">
        <f t="shared" si="44"/>
        <v>0.54684775088784854</v>
      </c>
    </row>
    <row r="523" spans="1:8" x14ac:dyDescent="0.3">
      <c r="A523" s="2">
        <v>104120</v>
      </c>
      <c r="B523">
        <v>0.44984016805187688</v>
      </c>
      <c r="C523" s="15">
        <f t="shared" si="40"/>
        <v>0.5997868907358358</v>
      </c>
      <c r="D523" s="15">
        <f t="shared" si="41"/>
        <v>10</v>
      </c>
      <c r="E523" s="2">
        <f t="shared" si="42"/>
        <v>7.0010655463208211</v>
      </c>
      <c r="F523" s="2">
        <v>5</v>
      </c>
      <c r="G523" s="2">
        <f t="shared" si="43"/>
        <v>2.0010655463208211</v>
      </c>
      <c r="H523" s="2">
        <f t="shared" si="44"/>
        <v>0.55923536596679213</v>
      </c>
    </row>
    <row r="524" spans="1:8" x14ac:dyDescent="0.3">
      <c r="A524" s="2">
        <v>104320</v>
      </c>
      <c r="B524">
        <v>0.45588623481587059</v>
      </c>
      <c r="C524" s="15">
        <f t="shared" si="40"/>
        <v>0.6078483130878275</v>
      </c>
      <c r="D524" s="15">
        <f t="shared" si="41"/>
        <v>10</v>
      </c>
      <c r="E524" s="2">
        <f t="shared" si="42"/>
        <v>6.9607584345608622</v>
      </c>
      <c r="F524" s="2">
        <v>5</v>
      </c>
      <c r="G524" s="2">
        <f t="shared" si="43"/>
        <v>1.9607584345608626</v>
      </c>
      <c r="H524" s="2">
        <f t="shared" si="44"/>
        <v>0.5738099035297074</v>
      </c>
    </row>
    <row r="525" spans="1:8" x14ac:dyDescent="0.3">
      <c r="A525" s="2">
        <v>104520</v>
      </c>
      <c r="B525">
        <v>0.4363857224675301</v>
      </c>
      <c r="C525" s="15">
        <f t="shared" si="40"/>
        <v>0.5818476299567068</v>
      </c>
      <c r="D525" s="15">
        <f t="shared" si="41"/>
        <v>10</v>
      </c>
      <c r="E525" s="2">
        <f t="shared" si="42"/>
        <v>7.0907618502164658</v>
      </c>
      <c r="F525" s="2">
        <v>5</v>
      </c>
      <c r="G525" s="2">
        <f t="shared" si="43"/>
        <v>2.0907618502164658</v>
      </c>
      <c r="H525" s="2">
        <f t="shared" si="44"/>
        <v>0.52811708721310147</v>
      </c>
    </row>
    <row r="526" spans="1:8" x14ac:dyDescent="0.3">
      <c r="A526" s="2">
        <v>104720</v>
      </c>
      <c r="B526">
        <v>0.44852981189573543</v>
      </c>
      <c r="C526" s="15">
        <f t="shared" si="40"/>
        <v>0.59803974919431391</v>
      </c>
      <c r="D526" s="15">
        <f t="shared" si="41"/>
        <v>10</v>
      </c>
      <c r="E526" s="2">
        <f t="shared" si="42"/>
        <v>7.0098012540284307</v>
      </c>
      <c r="F526" s="2">
        <v>5</v>
      </c>
      <c r="G526" s="2">
        <f t="shared" si="43"/>
        <v>2.0098012540284307</v>
      </c>
      <c r="H526" s="2">
        <f t="shared" si="44"/>
        <v>0.55612632971616927</v>
      </c>
    </row>
    <row r="527" spans="1:8" x14ac:dyDescent="0.3">
      <c r="A527" s="2">
        <v>104920</v>
      </c>
      <c r="B527">
        <v>0.44475847531232249</v>
      </c>
      <c r="C527" s="15">
        <f t="shared" si="40"/>
        <v>0.59301130041643002</v>
      </c>
      <c r="D527" s="15">
        <f t="shared" si="41"/>
        <v>10</v>
      </c>
      <c r="E527" s="2">
        <f t="shared" si="42"/>
        <v>7.0349434979178493</v>
      </c>
      <c r="F527" s="2">
        <v>5</v>
      </c>
      <c r="G527" s="2">
        <f t="shared" si="43"/>
        <v>2.0349434979178498</v>
      </c>
      <c r="H527" s="2">
        <f t="shared" si="44"/>
        <v>0.54727442504780777</v>
      </c>
    </row>
    <row r="528" spans="1:8" x14ac:dyDescent="0.3">
      <c r="A528" s="2">
        <v>105120</v>
      </c>
      <c r="B528">
        <v>0.43492766219421658</v>
      </c>
      <c r="C528" s="15">
        <f t="shared" si="40"/>
        <v>0.57990354959228874</v>
      </c>
      <c r="D528" s="15">
        <f t="shared" si="41"/>
        <v>10</v>
      </c>
      <c r="E528" s="2">
        <f t="shared" si="42"/>
        <v>7.1004822520385567</v>
      </c>
      <c r="F528" s="2">
        <v>5</v>
      </c>
      <c r="G528" s="2">
        <f t="shared" si="43"/>
        <v>2.1004822520385562</v>
      </c>
      <c r="H528" s="2">
        <f t="shared" si="44"/>
        <v>0.52484856180985251</v>
      </c>
    </row>
    <row r="529" spans="1:8" x14ac:dyDescent="0.3">
      <c r="A529" s="2">
        <v>105320</v>
      </c>
      <c r="B529">
        <v>0.44331533454961242</v>
      </c>
      <c r="C529" s="15">
        <f t="shared" si="40"/>
        <v>0.59108711273281656</v>
      </c>
      <c r="D529" s="15">
        <f t="shared" si="41"/>
        <v>10</v>
      </c>
      <c r="E529" s="2">
        <f t="shared" si="42"/>
        <v>7.044564436335917</v>
      </c>
      <c r="F529" s="2">
        <v>5</v>
      </c>
      <c r="G529" s="2">
        <f t="shared" si="43"/>
        <v>2.044564436335917</v>
      </c>
      <c r="H529" s="2">
        <f t="shared" si="44"/>
        <v>0.54392435970873154</v>
      </c>
    </row>
    <row r="530" spans="1:8" x14ac:dyDescent="0.3">
      <c r="A530" s="2">
        <v>105520</v>
      </c>
      <c r="B530">
        <v>0.43767433751743373</v>
      </c>
      <c r="C530" s="15">
        <f t="shared" si="40"/>
        <v>0.58356578335657827</v>
      </c>
      <c r="D530" s="15">
        <f t="shared" si="41"/>
        <v>10</v>
      </c>
      <c r="E530" s="2">
        <f t="shared" si="42"/>
        <v>7.0821710832171085</v>
      </c>
      <c r="F530" s="2">
        <v>5</v>
      </c>
      <c r="G530" s="2">
        <f t="shared" si="43"/>
        <v>2.0821710832171085</v>
      </c>
      <c r="H530" s="2">
        <f t="shared" si="44"/>
        <v>0.53102219095860304</v>
      </c>
    </row>
    <row r="531" spans="1:8" x14ac:dyDescent="0.3">
      <c r="A531" s="2">
        <v>105720</v>
      </c>
      <c r="B531">
        <v>0.44140167120226487</v>
      </c>
      <c r="C531" s="15">
        <f t="shared" si="40"/>
        <v>0.58853556160301979</v>
      </c>
      <c r="D531" s="15">
        <f t="shared" si="41"/>
        <v>10</v>
      </c>
      <c r="E531" s="2">
        <f t="shared" si="42"/>
        <v>7.057322191984901</v>
      </c>
      <c r="F531" s="2">
        <v>5</v>
      </c>
      <c r="G531" s="2">
        <f t="shared" si="43"/>
        <v>2.057322191984901</v>
      </c>
      <c r="H531" s="2">
        <f t="shared" si="44"/>
        <v>0.53951327568916163</v>
      </c>
    </row>
    <row r="532" spans="1:8" x14ac:dyDescent="0.3">
      <c r="A532" s="2">
        <v>105920</v>
      </c>
      <c r="B532">
        <v>0.43808991613212239</v>
      </c>
      <c r="C532" s="15">
        <f t="shared" si="40"/>
        <v>0.58411988817616323</v>
      </c>
      <c r="D532" s="15">
        <f t="shared" si="41"/>
        <v>10</v>
      </c>
      <c r="E532" s="2">
        <f t="shared" si="42"/>
        <v>7.0794005591191844</v>
      </c>
      <c r="F532" s="2">
        <v>5</v>
      </c>
      <c r="G532" s="2">
        <f t="shared" si="43"/>
        <v>2.079400559119184</v>
      </c>
      <c r="H532" s="2">
        <f t="shared" si="44"/>
        <v>0.53196239732361272</v>
      </c>
    </row>
    <row r="533" spans="1:8" x14ac:dyDescent="0.3">
      <c r="A533" s="2">
        <v>106120</v>
      </c>
      <c r="B533">
        <v>0.44043732512655581</v>
      </c>
      <c r="C533" s="15">
        <f t="shared" si="40"/>
        <v>0.58724976683540775</v>
      </c>
      <c r="D533" s="15">
        <f t="shared" si="41"/>
        <v>10</v>
      </c>
      <c r="E533" s="2">
        <f t="shared" si="42"/>
        <v>7.0637511658229615</v>
      </c>
      <c r="F533" s="2">
        <v>5</v>
      </c>
      <c r="G533" s="2">
        <f t="shared" si="43"/>
        <v>2.0637511658229615</v>
      </c>
      <c r="H533" s="2">
        <f t="shared" si="44"/>
        <v>0.53730377528785289</v>
      </c>
    </row>
    <row r="534" spans="1:8" x14ac:dyDescent="0.3">
      <c r="A534" s="2">
        <v>106320</v>
      </c>
      <c r="B534">
        <v>0.42225035122616184</v>
      </c>
      <c r="C534" s="15">
        <f t="shared" si="40"/>
        <v>0.56300046830154915</v>
      </c>
      <c r="D534" s="15">
        <f t="shared" si="41"/>
        <v>10</v>
      </c>
      <c r="E534" s="2">
        <f t="shared" si="42"/>
        <v>7.1849976584922537</v>
      </c>
      <c r="F534" s="2">
        <v>5</v>
      </c>
      <c r="G534" s="2">
        <f t="shared" si="43"/>
        <v>2.1849976584922541</v>
      </c>
      <c r="H534" s="2">
        <f t="shared" si="44"/>
        <v>0.49723325616392616</v>
      </c>
    </row>
    <row r="535" spans="1:8" x14ac:dyDescent="0.3">
      <c r="A535" s="2">
        <v>106520</v>
      </c>
      <c r="B535">
        <v>0.4509508236153964</v>
      </c>
      <c r="C535" s="15">
        <f t="shared" si="40"/>
        <v>0.60126776482052857</v>
      </c>
      <c r="D535" s="15">
        <f t="shared" si="41"/>
        <v>10</v>
      </c>
      <c r="E535" s="2">
        <f t="shared" si="42"/>
        <v>6.9936611758973566</v>
      </c>
      <c r="F535" s="2">
        <v>5</v>
      </c>
      <c r="G535" s="2">
        <f t="shared" si="43"/>
        <v>1.993661175897357</v>
      </c>
      <c r="H535" s="2">
        <f t="shared" si="44"/>
        <v>0.56188427665572371</v>
      </c>
    </row>
    <row r="536" spans="1:8" x14ac:dyDescent="0.3">
      <c r="A536" s="2">
        <v>106720</v>
      </c>
      <c r="B536">
        <v>0.45134193720244076</v>
      </c>
      <c r="C536" s="15">
        <f t="shared" si="40"/>
        <v>0.60178924960325431</v>
      </c>
      <c r="D536" s="15">
        <f t="shared" si="41"/>
        <v>10</v>
      </c>
      <c r="E536" s="2">
        <f t="shared" si="42"/>
        <v>6.9910537519837286</v>
      </c>
      <c r="F536" s="2">
        <v>5</v>
      </c>
      <c r="G536" s="2">
        <f t="shared" si="43"/>
        <v>1.9910537519837286</v>
      </c>
      <c r="H536" s="2">
        <f t="shared" si="44"/>
        <v>0.56282009348252593</v>
      </c>
    </row>
    <row r="537" spans="1:8" x14ac:dyDescent="0.3">
      <c r="A537" s="2">
        <v>106920</v>
      </c>
      <c r="B537">
        <v>0.45231197015614694</v>
      </c>
      <c r="C537" s="15">
        <f t="shared" si="40"/>
        <v>0.60308262687486258</v>
      </c>
      <c r="D537" s="15">
        <f t="shared" si="41"/>
        <v>10</v>
      </c>
      <c r="E537" s="2">
        <f t="shared" si="42"/>
        <v>6.9845868656256869</v>
      </c>
      <c r="F537" s="2">
        <v>5</v>
      </c>
      <c r="G537" s="2">
        <f t="shared" si="43"/>
        <v>1.9845868656256869</v>
      </c>
      <c r="H537" s="2">
        <f t="shared" si="44"/>
        <v>0.56514790013294802</v>
      </c>
    </row>
    <row r="538" spans="1:8" x14ac:dyDescent="0.3">
      <c r="A538" s="2">
        <v>107120</v>
      </c>
      <c r="B538">
        <v>0.43272747384940852</v>
      </c>
      <c r="C538" s="15">
        <f t="shared" si="40"/>
        <v>0.57696996513254473</v>
      </c>
      <c r="D538" s="15">
        <f t="shared" si="41"/>
        <v>10</v>
      </c>
      <c r="E538" s="2">
        <f t="shared" si="42"/>
        <v>7.1151501743372769</v>
      </c>
      <c r="F538" s="2">
        <v>5</v>
      </c>
      <c r="G538" s="2">
        <f t="shared" si="43"/>
        <v>2.1151501743372765</v>
      </c>
      <c r="H538" s="2">
        <f t="shared" si="44"/>
        <v>0.51995334309023156</v>
      </c>
    </row>
    <row r="539" spans="1:8" x14ac:dyDescent="0.3">
      <c r="A539" s="2">
        <v>107320</v>
      </c>
      <c r="B539">
        <v>0.47590843530451776</v>
      </c>
      <c r="C539" s="15">
        <f t="shared" si="40"/>
        <v>0.63454458040602368</v>
      </c>
      <c r="D539" s="15">
        <f t="shared" si="41"/>
        <v>10</v>
      </c>
      <c r="E539" s="2">
        <f t="shared" si="42"/>
        <v>6.8272770979698816</v>
      </c>
      <c r="F539" s="2">
        <v>5</v>
      </c>
      <c r="G539" s="2">
        <f t="shared" si="43"/>
        <v>1.8272770979698816</v>
      </c>
      <c r="H539" s="2">
        <f t="shared" si="44"/>
        <v>0.62495181140596034</v>
      </c>
    </row>
    <row r="540" spans="1:8" x14ac:dyDescent="0.3">
      <c r="A540" s="2">
        <v>107520</v>
      </c>
      <c r="B540">
        <v>0.45065910648754764</v>
      </c>
      <c r="C540" s="15">
        <f t="shared" si="40"/>
        <v>0.60087880865006349</v>
      </c>
      <c r="D540" s="15">
        <f t="shared" si="41"/>
        <v>10</v>
      </c>
      <c r="E540" s="2">
        <f t="shared" si="42"/>
        <v>6.9956059567496824</v>
      </c>
      <c r="F540" s="2">
        <v>5</v>
      </c>
      <c r="G540" s="2">
        <f t="shared" si="43"/>
        <v>1.9956059567496824</v>
      </c>
      <c r="H540" s="2">
        <f t="shared" si="44"/>
        <v>0.56118730899005664</v>
      </c>
    </row>
    <row r="541" spans="1:8" x14ac:dyDescent="0.3">
      <c r="A541" s="2">
        <v>107720</v>
      </c>
      <c r="B541">
        <v>0.47161003721935407</v>
      </c>
      <c r="C541" s="15">
        <f t="shared" si="40"/>
        <v>0.6288133829591388</v>
      </c>
      <c r="D541" s="15">
        <f t="shared" si="41"/>
        <v>10</v>
      </c>
      <c r="E541" s="2">
        <f t="shared" si="42"/>
        <v>6.8559330852043061</v>
      </c>
      <c r="F541" s="2">
        <v>5</v>
      </c>
      <c r="G541" s="2">
        <f t="shared" si="43"/>
        <v>1.8559330852043061</v>
      </c>
      <c r="H541" s="2">
        <f t="shared" si="44"/>
        <v>0.61357966016988919</v>
      </c>
    </row>
    <row r="542" spans="1:8" x14ac:dyDescent="0.3">
      <c r="A542" s="2">
        <v>107920</v>
      </c>
      <c r="B542">
        <v>0.46673726639111002</v>
      </c>
      <c r="C542" s="15">
        <f t="shared" si="40"/>
        <v>0.62231635518814665</v>
      </c>
      <c r="D542" s="15">
        <f t="shared" si="41"/>
        <v>10</v>
      </c>
      <c r="E542" s="2">
        <f t="shared" si="42"/>
        <v>6.8884182240592668</v>
      </c>
      <c r="F542" s="2">
        <v>5</v>
      </c>
      <c r="G542" s="2">
        <f t="shared" si="43"/>
        <v>1.8884182240592668</v>
      </c>
      <c r="H542" s="2">
        <f t="shared" si="44"/>
        <v>0.60095474232828472</v>
      </c>
    </row>
    <row r="543" spans="1:8" x14ac:dyDescent="0.3">
      <c r="A543" s="2">
        <v>108120</v>
      </c>
      <c r="B543">
        <v>0.45811207157275796</v>
      </c>
      <c r="C543" s="15">
        <f t="shared" si="40"/>
        <v>0.61081609543034399</v>
      </c>
      <c r="D543" s="15">
        <f t="shared" si="41"/>
        <v>10</v>
      </c>
      <c r="E543" s="2">
        <f t="shared" si="42"/>
        <v>6.9459195228482802</v>
      </c>
      <c r="F543" s="2">
        <v>5</v>
      </c>
      <c r="G543" s="2">
        <f t="shared" si="43"/>
        <v>1.9459195228482802</v>
      </c>
      <c r="H543" s="2">
        <f t="shared" si="44"/>
        <v>0.57927255983691817</v>
      </c>
    </row>
    <row r="544" spans="1:8" x14ac:dyDescent="0.3">
      <c r="A544" s="2">
        <v>108320</v>
      </c>
      <c r="B544">
        <v>0.45909345059277296</v>
      </c>
      <c r="C544" s="15">
        <f t="shared" si="40"/>
        <v>0.6121246007903639</v>
      </c>
      <c r="D544" s="15">
        <f t="shared" si="41"/>
        <v>10</v>
      </c>
      <c r="E544" s="2">
        <f t="shared" si="42"/>
        <v>6.9393769960481801</v>
      </c>
      <c r="F544" s="2">
        <v>5</v>
      </c>
      <c r="G544" s="2">
        <f t="shared" si="43"/>
        <v>1.9393769960481806</v>
      </c>
      <c r="H544" s="2">
        <f t="shared" si="44"/>
        <v>0.58169803446495016</v>
      </c>
    </row>
    <row r="545" spans="1:8" x14ac:dyDescent="0.3">
      <c r="A545" s="2">
        <v>108520</v>
      </c>
      <c r="B545">
        <v>0.45607593546631275</v>
      </c>
      <c r="C545" s="15">
        <f t="shared" si="40"/>
        <v>0.60810124728841697</v>
      </c>
      <c r="D545" s="15">
        <f t="shared" si="41"/>
        <v>10</v>
      </c>
      <c r="E545" s="2">
        <f t="shared" si="42"/>
        <v>6.9594937635579157</v>
      </c>
      <c r="F545" s="2">
        <v>5</v>
      </c>
      <c r="G545" s="2">
        <f t="shared" si="43"/>
        <v>1.9594937635579153</v>
      </c>
      <c r="H545" s="2">
        <f t="shared" si="44"/>
        <v>0.57427340003769434</v>
      </c>
    </row>
    <row r="546" spans="1:8" x14ac:dyDescent="0.3">
      <c r="A546" s="2">
        <v>108720</v>
      </c>
      <c r="B546">
        <v>0.46820601810862811</v>
      </c>
      <c r="C546" s="15">
        <f t="shared" si="40"/>
        <v>0.62427469081150411</v>
      </c>
      <c r="D546" s="15">
        <f t="shared" si="41"/>
        <v>10</v>
      </c>
      <c r="E546" s="2">
        <f t="shared" si="42"/>
        <v>6.8786265459424794</v>
      </c>
      <c r="F546" s="2">
        <v>5</v>
      </c>
      <c r="G546" s="2">
        <f t="shared" si="43"/>
        <v>1.8786265459424794</v>
      </c>
      <c r="H546" s="2">
        <f t="shared" si="44"/>
        <v>0.60473087232289946</v>
      </c>
    </row>
    <row r="547" spans="1:8" x14ac:dyDescent="0.3">
      <c r="A547" s="2">
        <v>108920</v>
      </c>
      <c r="B547">
        <v>0.44912103357312483</v>
      </c>
      <c r="C547" s="15">
        <f t="shared" si="40"/>
        <v>0.5988280447641664</v>
      </c>
      <c r="D547" s="15">
        <f t="shared" si="41"/>
        <v>10</v>
      </c>
      <c r="E547" s="2">
        <f t="shared" si="42"/>
        <v>7.0058597761791681</v>
      </c>
      <c r="F547" s="2">
        <v>5</v>
      </c>
      <c r="G547" s="2">
        <f t="shared" si="43"/>
        <v>2.0058597761791681</v>
      </c>
      <c r="H547" s="2">
        <f t="shared" si="44"/>
        <v>0.55752694430353855</v>
      </c>
    </row>
    <row r="548" spans="1:8" x14ac:dyDescent="0.3">
      <c r="A548" s="2">
        <v>109120</v>
      </c>
      <c r="B548">
        <v>0.46859983351621326</v>
      </c>
      <c r="C548" s="15">
        <f t="shared" si="40"/>
        <v>0.62479977802161768</v>
      </c>
      <c r="D548" s="15">
        <f t="shared" si="41"/>
        <v>10</v>
      </c>
      <c r="E548" s="2">
        <f t="shared" si="42"/>
        <v>6.8760011098919112</v>
      </c>
      <c r="F548" s="2">
        <v>5</v>
      </c>
      <c r="G548" s="2">
        <f t="shared" si="43"/>
        <v>1.8760011098919116</v>
      </c>
      <c r="H548" s="2">
        <f t="shared" si="44"/>
        <v>0.60574762616531286</v>
      </c>
    </row>
    <row r="549" spans="1:8" x14ac:dyDescent="0.3">
      <c r="A549" s="2">
        <v>109320</v>
      </c>
      <c r="B549">
        <v>0.45261156896466542</v>
      </c>
      <c r="C549" s="15">
        <f t="shared" si="40"/>
        <v>0.60348209195288727</v>
      </c>
      <c r="D549" s="15">
        <f t="shared" si="41"/>
        <v>10</v>
      </c>
      <c r="E549" s="2">
        <f t="shared" si="42"/>
        <v>6.9825895402355638</v>
      </c>
      <c r="F549" s="2">
        <v>5</v>
      </c>
      <c r="G549" s="2">
        <f t="shared" si="43"/>
        <v>1.9825895402355638</v>
      </c>
      <c r="H549" s="2">
        <f t="shared" si="44"/>
        <v>0.56586882289482909</v>
      </c>
    </row>
    <row r="550" spans="1:8" x14ac:dyDescent="0.3">
      <c r="A550" s="2">
        <v>109520</v>
      </c>
      <c r="B550">
        <v>0.45741342506672117</v>
      </c>
      <c r="C550" s="15">
        <f t="shared" si="40"/>
        <v>0.60988456675562819</v>
      </c>
      <c r="D550" s="15">
        <f t="shared" si="41"/>
        <v>10</v>
      </c>
      <c r="E550" s="2">
        <f t="shared" si="42"/>
        <v>6.9505771662218585</v>
      </c>
      <c r="F550" s="2">
        <v>5</v>
      </c>
      <c r="G550" s="2">
        <f t="shared" si="43"/>
        <v>1.9505771662218589</v>
      </c>
      <c r="H550" s="2">
        <f t="shared" si="44"/>
        <v>0.57755220960891673</v>
      </c>
    </row>
    <row r="551" spans="1:8" x14ac:dyDescent="0.3">
      <c r="A551" s="2">
        <v>109720</v>
      </c>
      <c r="B551">
        <v>0.45392918287578621</v>
      </c>
      <c r="C551" s="15">
        <f t="shared" si="40"/>
        <v>0.60523891050104828</v>
      </c>
      <c r="D551" s="15">
        <f t="shared" si="41"/>
        <v>10</v>
      </c>
      <c r="E551" s="2">
        <f t="shared" si="42"/>
        <v>6.9738054474947582</v>
      </c>
      <c r="F551" s="2">
        <v>5</v>
      </c>
      <c r="G551" s="2">
        <f t="shared" si="43"/>
        <v>1.9738054474947586</v>
      </c>
      <c r="H551" s="2">
        <f t="shared" si="44"/>
        <v>0.56905049181849365</v>
      </c>
    </row>
    <row r="552" spans="1:8" x14ac:dyDescent="0.3">
      <c r="A552" s="2">
        <v>109920</v>
      </c>
      <c r="B552">
        <v>0.4576649546086905</v>
      </c>
      <c r="C552" s="15">
        <f t="shared" si="40"/>
        <v>0.61021993947825404</v>
      </c>
      <c r="D552" s="15">
        <f t="shared" si="41"/>
        <v>10</v>
      </c>
      <c r="E552" s="2">
        <f t="shared" si="42"/>
        <v>6.9489003026087293</v>
      </c>
      <c r="F552" s="2">
        <v>5</v>
      </c>
      <c r="G552" s="2">
        <f t="shared" si="43"/>
        <v>1.9489003026087297</v>
      </c>
      <c r="H552" s="2">
        <f t="shared" si="44"/>
        <v>0.57817097053924049</v>
      </c>
    </row>
    <row r="553" spans="1:8" x14ac:dyDescent="0.3">
      <c r="A553" s="2">
        <v>110120</v>
      </c>
      <c r="B553">
        <v>0.44754422457087178</v>
      </c>
      <c r="C553" s="15">
        <f t="shared" si="40"/>
        <v>0.59672563276116242</v>
      </c>
      <c r="D553" s="15">
        <f t="shared" si="41"/>
        <v>10</v>
      </c>
      <c r="E553" s="2">
        <f t="shared" si="42"/>
        <v>7.016371836194188</v>
      </c>
      <c r="F553" s="2">
        <v>5</v>
      </c>
      <c r="G553" s="2">
        <f t="shared" si="43"/>
        <v>2.016371836194188</v>
      </c>
      <c r="H553" s="2">
        <f t="shared" si="44"/>
        <v>0.55379929566455088</v>
      </c>
    </row>
    <row r="554" spans="1:8" x14ac:dyDescent="0.3">
      <c r="A554" s="2">
        <v>110320</v>
      </c>
      <c r="B554">
        <v>0.45796520484245973</v>
      </c>
      <c r="C554" s="15">
        <f t="shared" si="40"/>
        <v>0.6106202731232796</v>
      </c>
      <c r="D554" s="15">
        <f t="shared" si="41"/>
        <v>10</v>
      </c>
      <c r="E554" s="2">
        <f t="shared" si="42"/>
        <v>6.9468986343836026</v>
      </c>
      <c r="F554" s="2">
        <v>5</v>
      </c>
      <c r="G554" s="2">
        <f t="shared" si="43"/>
        <v>1.9468986343836021</v>
      </c>
      <c r="H554" s="2">
        <f t="shared" si="44"/>
        <v>0.57891047719388988</v>
      </c>
    </row>
    <row r="555" spans="1:8" x14ac:dyDescent="0.3">
      <c r="A555" s="2">
        <v>110520</v>
      </c>
      <c r="B555">
        <v>0.46041839203080626</v>
      </c>
      <c r="C555" s="15">
        <f t="shared" si="40"/>
        <v>0.61389118937440834</v>
      </c>
      <c r="D555" s="15">
        <f t="shared" si="41"/>
        <v>10</v>
      </c>
      <c r="E555" s="2">
        <f t="shared" si="42"/>
        <v>6.9305440531279583</v>
      </c>
      <c r="F555" s="2">
        <v>5</v>
      </c>
      <c r="G555" s="2">
        <f t="shared" si="43"/>
        <v>1.9305440531279583</v>
      </c>
      <c r="H555" s="2">
        <f t="shared" si="44"/>
        <v>0.58498928050033483</v>
      </c>
    </row>
    <row r="556" spans="1:8" x14ac:dyDescent="0.3">
      <c r="A556" s="2">
        <v>110720</v>
      </c>
      <c r="B556">
        <v>0.46414474579654647</v>
      </c>
      <c r="C556" s="15">
        <f t="shared" si="40"/>
        <v>0.61885966106206192</v>
      </c>
      <c r="D556" s="15">
        <f t="shared" si="41"/>
        <v>10</v>
      </c>
      <c r="E556" s="2">
        <f t="shared" si="42"/>
        <v>6.9057016946896903</v>
      </c>
      <c r="F556" s="2">
        <v>5</v>
      </c>
      <c r="G556" s="2">
        <f t="shared" si="43"/>
        <v>1.9057016946896903</v>
      </c>
      <c r="H556" s="2">
        <f t="shared" si="44"/>
        <v>0.59434993795628499</v>
      </c>
    </row>
    <row r="557" spans="1:8" x14ac:dyDescent="0.3">
      <c r="A557" s="2">
        <v>110920</v>
      </c>
      <c r="B557">
        <v>0.47962182480920379</v>
      </c>
      <c r="C557" s="15">
        <f t="shared" si="40"/>
        <v>0.63949576641227168</v>
      </c>
      <c r="D557" s="15">
        <f t="shared" si="41"/>
        <v>10</v>
      </c>
      <c r="E557" s="2">
        <f t="shared" si="42"/>
        <v>6.8025211679386413</v>
      </c>
      <c r="F557" s="2">
        <v>5</v>
      </c>
      <c r="G557" s="2">
        <f t="shared" si="43"/>
        <v>1.8025211679386417</v>
      </c>
      <c r="H557" s="2">
        <f t="shared" si="44"/>
        <v>0.63495978913530027</v>
      </c>
    </row>
    <row r="558" spans="1:8" x14ac:dyDescent="0.3">
      <c r="A558" s="2">
        <v>111120</v>
      </c>
      <c r="B558">
        <v>0.46349310725440923</v>
      </c>
      <c r="C558" s="15">
        <f t="shared" si="40"/>
        <v>0.6179908096725456</v>
      </c>
      <c r="D558" s="15">
        <f t="shared" si="41"/>
        <v>10</v>
      </c>
      <c r="E558" s="2">
        <f t="shared" si="42"/>
        <v>6.9100459516372723</v>
      </c>
      <c r="F558" s="2">
        <v>5</v>
      </c>
      <c r="G558" s="2">
        <f t="shared" si="43"/>
        <v>1.9100459516372719</v>
      </c>
      <c r="H558" s="2">
        <f t="shared" si="44"/>
        <v>0.59270180699941544</v>
      </c>
    </row>
    <row r="559" spans="1:8" x14ac:dyDescent="0.3">
      <c r="A559" s="2">
        <v>111320</v>
      </c>
      <c r="B559">
        <v>0.46588389390466395</v>
      </c>
      <c r="C559" s="15">
        <f t="shared" si="40"/>
        <v>0.62117852520621863</v>
      </c>
      <c r="D559" s="15">
        <f t="shared" si="41"/>
        <v>10</v>
      </c>
      <c r="E559" s="2">
        <f t="shared" si="42"/>
        <v>6.8941073739689074</v>
      </c>
      <c r="F559" s="2">
        <v>5</v>
      </c>
      <c r="G559" s="2">
        <f t="shared" si="43"/>
        <v>1.8941073739689069</v>
      </c>
      <c r="H559" s="2">
        <f t="shared" si="44"/>
        <v>0.59877217760325019</v>
      </c>
    </row>
    <row r="560" spans="1:8" x14ac:dyDescent="0.3">
      <c r="A560" s="2">
        <v>111520</v>
      </c>
      <c r="B560">
        <v>0.4539387036322674</v>
      </c>
      <c r="C560" s="15">
        <f t="shared" si="40"/>
        <v>0.60525160484302321</v>
      </c>
      <c r="D560" s="15">
        <f t="shared" si="41"/>
        <v>10</v>
      </c>
      <c r="E560" s="2">
        <f t="shared" si="42"/>
        <v>6.9737419757848844</v>
      </c>
      <c r="F560" s="2">
        <v>5</v>
      </c>
      <c r="G560" s="2">
        <f t="shared" si="43"/>
        <v>1.973741975784884</v>
      </c>
      <c r="H560" s="2">
        <f t="shared" si="44"/>
        <v>0.56907354787304032</v>
      </c>
    </row>
    <row r="561" spans="1:8" x14ac:dyDescent="0.3">
      <c r="A561" s="2">
        <v>111720</v>
      </c>
      <c r="B561">
        <v>0.46830343981792666</v>
      </c>
      <c r="C561" s="15">
        <f t="shared" si="40"/>
        <v>0.62440458642390217</v>
      </c>
      <c r="D561" s="15">
        <f t="shared" si="41"/>
        <v>10</v>
      </c>
      <c r="E561" s="2">
        <f t="shared" si="42"/>
        <v>6.8779770678804892</v>
      </c>
      <c r="F561" s="2">
        <v>5</v>
      </c>
      <c r="G561" s="2">
        <f t="shared" si="43"/>
        <v>1.8779770678804892</v>
      </c>
      <c r="H561" s="2">
        <f t="shared" si="44"/>
        <v>0.60498222753318243</v>
      </c>
    </row>
    <row r="562" spans="1:8" x14ac:dyDescent="0.3">
      <c r="A562" s="2">
        <v>111920</v>
      </c>
      <c r="B562">
        <v>0.45008213220355664</v>
      </c>
      <c r="C562" s="15">
        <f t="shared" si="40"/>
        <v>0.60010950960474219</v>
      </c>
      <c r="D562" s="15">
        <f t="shared" si="41"/>
        <v>10</v>
      </c>
      <c r="E562" s="2">
        <f t="shared" si="42"/>
        <v>6.9994524519762891</v>
      </c>
      <c r="F562" s="2">
        <v>5</v>
      </c>
      <c r="G562" s="2">
        <f t="shared" si="43"/>
        <v>1.9994524519762891</v>
      </c>
      <c r="H562" s="2">
        <f t="shared" si="44"/>
        <v>0.5598113752245466</v>
      </c>
    </row>
    <row r="563" spans="1:8" x14ac:dyDescent="0.3">
      <c r="A563" s="2">
        <v>112120</v>
      </c>
      <c r="B563">
        <v>0.47659113512100149</v>
      </c>
      <c r="C563" s="15">
        <f t="shared" si="40"/>
        <v>0.63545484682800202</v>
      </c>
      <c r="D563" s="15">
        <f t="shared" si="41"/>
        <v>10</v>
      </c>
      <c r="E563" s="2">
        <f t="shared" si="42"/>
        <v>6.8227257658599898</v>
      </c>
      <c r="F563" s="2">
        <v>5</v>
      </c>
      <c r="G563" s="2">
        <f t="shared" si="43"/>
        <v>1.8227257658599898</v>
      </c>
      <c r="H563" s="2">
        <f t="shared" si="44"/>
        <v>0.6267788296175334</v>
      </c>
    </row>
    <row r="564" spans="1:8" x14ac:dyDescent="0.3">
      <c r="A564" s="2">
        <v>112320</v>
      </c>
      <c r="B564">
        <v>0.46744990182321638</v>
      </c>
      <c r="C564" s="15">
        <f t="shared" si="40"/>
        <v>0.62326653576428848</v>
      </c>
      <c r="D564" s="15">
        <f t="shared" si="41"/>
        <v>10</v>
      </c>
      <c r="E564" s="2">
        <f t="shared" si="42"/>
        <v>6.8836673211785575</v>
      </c>
      <c r="F564" s="2">
        <v>5</v>
      </c>
      <c r="G564" s="2">
        <f t="shared" si="43"/>
        <v>1.8836673211785575</v>
      </c>
      <c r="H564" s="2">
        <f t="shared" si="44"/>
        <v>0.60278379079198885</v>
      </c>
    </row>
    <row r="565" spans="1:8" x14ac:dyDescent="0.3">
      <c r="A565" s="2">
        <v>112520</v>
      </c>
      <c r="B565">
        <v>0.47410193555222718</v>
      </c>
      <c r="C565" s="15">
        <f t="shared" si="40"/>
        <v>0.63213591406963621</v>
      </c>
      <c r="D565" s="15">
        <f t="shared" si="41"/>
        <v>10</v>
      </c>
      <c r="E565" s="2">
        <f t="shared" si="42"/>
        <v>6.8393204296518189</v>
      </c>
      <c r="F565" s="2">
        <v>5</v>
      </c>
      <c r="G565" s="2">
        <f t="shared" si="43"/>
        <v>1.8393204296518189</v>
      </c>
      <c r="H565" s="2">
        <f t="shared" si="44"/>
        <v>0.62014502205848099</v>
      </c>
    </row>
    <row r="566" spans="1:8" x14ac:dyDescent="0.3">
      <c r="A566" s="2">
        <v>112720</v>
      </c>
      <c r="B566">
        <v>0.4673870945514077</v>
      </c>
      <c r="C566" s="15">
        <f t="shared" si="40"/>
        <v>0.62318279273521027</v>
      </c>
      <c r="D566" s="15">
        <f t="shared" si="41"/>
        <v>10</v>
      </c>
      <c r="E566" s="2">
        <f t="shared" si="42"/>
        <v>6.8840860363239482</v>
      </c>
      <c r="F566" s="2">
        <v>5</v>
      </c>
      <c r="G566" s="2">
        <f t="shared" si="43"/>
        <v>1.8840860363239487</v>
      </c>
      <c r="H566" s="2">
        <f t="shared" si="44"/>
        <v>0.60262235377451812</v>
      </c>
    </row>
    <row r="567" spans="1:8" x14ac:dyDescent="0.3">
      <c r="A567" s="2">
        <v>112920</v>
      </c>
      <c r="B567">
        <v>0.47018086465407116</v>
      </c>
      <c r="C567" s="15">
        <f t="shared" si="40"/>
        <v>0.62690781953876151</v>
      </c>
      <c r="D567" s="15">
        <f t="shared" si="41"/>
        <v>10</v>
      </c>
      <c r="E567" s="2">
        <f t="shared" si="42"/>
        <v>6.865460902306193</v>
      </c>
      <c r="F567" s="2">
        <v>5</v>
      </c>
      <c r="G567" s="2">
        <f t="shared" si="43"/>
        <v>1.8654609023061925</v>
      </c>
      <c r="H567" s="2">
        <f t="shared" si="44"/>
        <v>0.60984783922963681</v>
      </c>
    </row>
    <row r="568" spans="1:8" x14ac:dyDescent="0.3">
      <c r="A568" s="2">
        <v>113120</v>
      </c>
      <c r="B568">
        <v>0.50558792713637113</v>
      </c>
      <c r="C568" s="15">
        <f t="shared" si="40"/>
        <v>0.67411723618182817</v>
      </c>
      <c r="D568" s="15">
        <f t="shared" si="41"/>
        <v>10</v>
      </c>
      <c r="E568" s="2">
        <f t="shared" si="42"/>
        <v>6.6294138190908587</v>
      </c>
      <c r="F568" s="2">
        <v>5</v>
      </c>
      <c r="G568" s="2">
        <f t="shared" si="43"/>
        <v>1.6294138190908591</v>
      </c>
      <c r="H568" s="2">
        <f t="shared" si="44"/>
        <v>0.71014887636883639</v>
      </c>
    </row>
    <row r="569" spans="1:8" x14ac:dyDescent="0.3">
      <c r="A569" s="2">
        <v>113320</v>
      </c>
      <c r="B569">
        <v>0.46004570486644436</v>
      </c>
      <c r="C569" s="15">
        <f t="shared" si="40"/>
        <v>0.61339427315525918</v>
      </c>
      <c r="D569" s="15">
        <f t="shared" si="41"/>
        <v>10</v>
      </c>
      <c r="E569" s="2">
        <f t="shared" si="42"/>
        <v>6.933028634223704</v>
      </c>
      <c r="F569" s="2">
        <v>5</v>
      </c>
      <c r="G569" s="2">
        <f t="shared" si="43"/>
        <v>1.933028634223704</v>
      </c>
      <c r="H569" s="2">
        <f t="shared" si="44"/>
        <v>0.58406155605068577</v>
      </c>
    </row>
    <row r="570" spans="1:8" x14ac:dyDescent="0.3">
      <c r="A570" s="2">
        <v>113520</v>
      </c>
      <c r="B570">
        <v>0.4818588963972068</v>
      </c>
      <c r="C570" s="15">
        <f t="shared" si="40"/>
        <v>0.64247852852960907</v>
      </c>
      <c r="D570" s="15">
        <f t="shared" si="41"/>
        <v>10</v>
      </c>
      <c r="E570" s="2">
        <f t="shared" si="42"/>
        <v>6.7876073573519546</v>
      </c>
      <c r="F570" s="2">
        <v>5</v>
      </c>
      <c r="G570" s="2">
        <f t="shared" si="43"/>
        <v>1.7876073573519546</v>
      </c>
      <c r="H570" s="2">
        <f t="shared" si="44"/>
        <v>0.64107326765659034</v>
      </c>
    </row>
    <row r="571" spans="1:8" x14ac:dyDescent="0.3">
      <c r="A571" s="2">
        <v>113720</v>
      </c>
      <c r="B571">
        <v>0.45628910617847884</v>
      </c>
      <c r="C571" s="15">
        <f t="shared" si="40"/>
        <v>0.60838547490463846</v>
      </c>
      <c r="D571" s="15">
        <f t="shared" si="41"/>
        <v>10</v>
      </c>
      <c r="E571" s="2">
        <f t="shared" si="42"/>
        <v>6.9580726254768077</v>
      </c>
      <c r="F571" s="2">
        <v>5</v>
      </c>
      <c r="G571" s="2">
        <f t="shared" si="43"/>
        <v>1.9580726254768077</v>
      </c>
      <c r="H571" s="2">
        <f t="shared" si="44"/>
        <v>0.57479469872583999</v>
      </c>
    </row>
    <row r="572" spans="1:8" x14ac:dyDescent="0.3">
      <c r="A572" s="2">
        <v>113920</v>
      </c>
      <c r="B572">
        <v>0.46970693087642951</v>
      </c>
      <c r="C572" s="15">
        <f t="shared" si="40"/>
        <v>0.62627590783523934</v>
      </c>
      <c r="D572" s="15">
        <f t="shared" si="41"/>
        <v>10</v>
      </c>
      <c r="E572" s="2">
        <f t="shared" si="42"/>
        <v>6.8686204608238031</v>
      </c>
      <c r="F572" s="2">
        <v>5</v>
      </c>
      <c r="G572" s="2">
        <f t="shared" si="43"/>
        <v>1.8686204608238031</v>
      </c>
      <c r="H572" s="2">
        <f t="shared" si="44"/>
        <v>0.60861566209378781</v>
      </c>
    </row>
    <row r="573" spans="1:8" x14ac:dyDescent="0.3">
      <c r="A573" s="2">
        <v>114120</v>
      </c>
      <c r="B573">
        <v>0.47354128109915478</v>
      </c>
      <c r="C573" s="15">
        <f t="shared" si="40"/>
        <v>0.631388374798873</v>
      </c>
      <c r="D573" s="15">
        <f t="shared" si="41"/>
        <v>10</v>
      </c>
      <c r="E573" s="2">
        <f t="shared" si="42"/>
        <v>6.8430581260056353</v>
      </c>
      <c r="F573" s="2">
        <v>5</v>
      </c>
      <c r="G573" s="2">
        <f t="shared" si="43"/>
        <v>1.8430581260056349</v>
      </c>
      <c r="H573" s="2">
        <f t="shared" si="44"/>
        <v>0.61866132861399259</v>
      </c>
    </row>
    <row r="574" spans="1:8" x14ac:dyDescent="0.3">
      <c r="A574" s="2">
        <v>114320</v>
      </c>
      <c r="B574">
        <v>0.46190771460221691</v>
      </c>
      <c r="C574" s="15">
        <f t="shared" si="40"/>
        <v>0.61587695280295585</v>
      </c>
      <c r="D574" s="15">
        <f t="shared" si="41"/>
        <v>10</v>
      </c>
      <c r="E574" s="2">
        <f t="shared" si="42"/>
        <v>6.9206152359852204</v>
      </c>
      <c r="F574" s="2">
        <v>5</v>
      </c>
      <c r="G574" s="2">
        <f t="shared" si="43"/>
        <v>1.9206152359852209</v>
      </c>
      <c r="H574" s="2">
        <f t="shared" si="44"/>
        <v>0.58871192193172783</v>
      </c>
    </row>
    <row r="575" spans="1:8" x14ac:dyDescent="0.3">
      <c r="A575" s="2">
        <v>114520</v>
      </c>
      <c r="B575">
        <v>0.46244883743218257</v>
      </c>
      <c r="C575" s="15">
        <f t="shared" si="40"/>
        <v>0.6165984499095768</v>
      </c>
      <c r="D575" s="15">
        <f t="shared" si="41"/>
        <v>10</v>
      </c>
      <c r="E575" s="2">
        <f t="shared" si="42"/>
        <v>6.9170077504521164</v>
      </c>
      <c r="F575" s="2">
        <v>5</v>
      </c>
      <c r="G575" s="2">
        <f t="shared" si="43"/>
        <v>1.9170077504521159</v>
      </c>
      <c r="H575" s="2">
        <f t="shared" si="44"/>
        <v>0.59007058248481925</v>
      </c>
    </row>
    <row r="576" spans="1:8" x14ac:dyDescent="0.3">
      <c r="A576" s="2">
        <v>114720</v>
      </c>
      <c r="B576">
        <v>0.45896841765373342</v>
      </c>
      <c r="C576" s="15">
        <f t="shared" si="40"/>
        <v>0.61195789020497793</v>
      </c>
      <c r="D576" s="15">
        <f t="shared" si="41"/>
        <v>10</v>
      </c>
      <c r="E576" s="2">
        <f t="shared" si="42"/>
        <v>6.9402105489751102</v>
      </c>
      <c r="F576" s="2">
        <v>5</v>
      </c>
      <c r="G576" s="2">
        <f t="shared" si="43"/>
        <v>1.9402105489751102</v>
      </c>
      <c r="H576" s="2">
        <f t="shared" si="44"/>
        <v>0.58138843438182153</v>
      </c>
    </row>
    <row r="577" spans="1:8" x14ac:dyDescent="0.3">
      <c r="A577" s="2">
        <v>114920</v>
      </c>
      <c r="B577">
        <v>0.45940192980317507</v>
      </c>
      <c r="C577" s="15">
        <f t="shared" si="40"/>
        <v>0.61253590640423339</v>
      </c>
      <c r="D577" s="15">
        <f t="shared" si="41"/>
        <v>10</v>
      </c>
      <c r="E577" s="2">
        <f t="shared" si="42"/>
        <v>6.9373204679788332</v>
      </c>
      <c r="F577" s="2">
        <v>5</v>
      </c>
      <c r="G577" s="2">
        <f t="shared" si="43"/>
        <v>1.9373204679788332</v>
      </c>
      <c r="H577" s="2">
        <f t="shared" si="44"/>
        <v>0.5824626034245548</v>
      </c>
    </row>
    <row r="578" spans="1:8" x14ac:dyDescent="0.3">
      <c r="A578" s="2">
        <v>115120</v>
      </c>
      <c r="B578">
        <v>0.48219306136541396</v>
      </c>
      <c r="C578" s="15">
        <f t="shared" si="40"/>
        <v>0.64292408182055194</v>
      </c>
      <c r="D578" s="15">
        <f t="shared" si="41"/>
        <v>10</v>
      </c>
      <c r="E578" s="2">
        <f t="shared" si="42"/>
        <v>6.7853795908972403</v>
      </c>
      <c r="F578" s="2">
        <v>5</v>
      </c>
      <c r="G578" s="2">
        <f t="shared" si="43"/>
        <v>1.7853795908972403</v>
      </c>
      <c r="H578" s="2">
        <f t="shared" si="44"/>
        <v>0.64199200817380508</v>
      </c>
    </row>
    <row r="579" spans="1:8" x14ac:dyDescent="0.3">
      <c r="A579" s="2">
        <v>115320</v>
      </c>
      <c r="B579">
        <v>0.4820181893656364</v>
      </c>
      <c r="C579" s="15">
        <f t="shared" ref="C579:C642" si="45">B579/$J$27</f>
        <v>0.64269091915418186</v>
      </c>
      <c r="D579" s="15">
        <f t="shared" ref="D579:D642" si="46">$J$28</f>
        <v>10</v>
      </c>
      <c r="E579" s="2">
        <f t="shared" si="42"/>
        <v>6.7865454042290905</v>
      </c>
      <c r="F579" s="2">
        <v>5</v>
      </c>
      <c r="G579" s="2">
        <f t="shared" si="43"/>
        <v>1.7865454042290905</v>
      </c>
      <c r="H579" s="2">
        <f t="shared" si="44"/>
        <v>0.64151104120445612</v>
      </c>
    </row>
    <row r="580" spans="1:8" x14ac:dyDescent="0.3">
      <c r="A580" s="2">
        <v>115520</v>
      </c>
      <c r="B580">
        <v>0.45803816984748724</v>
      </c>
      <c r="C580" s="15">
        <f t="shared" si="45"/>
        <v>0.61071755979664966</v>
      </c>
      <c r="D580" s="15">
        <f t="shared" si="46"/>
        <v>10</v>
      </c>
      <c r="E580" s="2">
        <f t="shared" ref="E580:E643" si="47">D580-(F580*C580)</f>
        <v>6.9464122010167522</v>
      </c>
      <c r="F580" s="2">
        <v>5</v>
      </c>
      <c r="G580" s="2">
        <f t="shared" ref="G580:G643" si="48">F580-(F580*C580)</f>
        <v>1.9464122010167517</v>
      </c>
      <c r="H580" s="2">
        <f t="shared" ref="H580:H643" si="49">LN((F580*E580)/(D580*G580))</f>
        <v>0.57909033468278637</v>
      </c>
    </row>
    <row r="581" spans="1:8" x14ac:dyDescent="0.3">
      <c r="A581" s="2">
        <v>115720</v>
      </c>
      <c r="B581">
        <v>0.48210100149158325</v>
      </c>
      <c r="C581" s="15">
        <f t="shared" si="45"/>
        <v>0.64280133532211103</v>
      </c>
      <c r="D581" s="15">
        <f t="shared" si="46"/>
        <v>10</v>
      </c>
      <c r="E581" s="2">
        <f t="shared" si="47"/>
        <v>6.7859933233894445</v>
      </c>
      <c r="F581" s="2">
        <v>5</v>
      </c>
      <c r="G581" s="2">
        <f t="shared" si="48"/>
        <v>1.7859933233894449</v>
      </c>
      <c r="H581" s="2">
        <f t="shared" si="49"/>
        <v>0.64173875777794265</v>
      </c>
    </row>
    <row r="582" spans="1:8" x14ac:dyDescent="0.3">
      <c r="A582" s="2">
        <v>115920</v>
      </c>
      <c r="B582">
        <v>0.4557835089511636</v>
      </c>
      <c r="C582" s="15">
        <f t="shared" si="45"/>
        <v>0.60771134526821813</v>
      </c>
      <c r="D582" s="15">
        <f t="shared" si="46"/>
        <v>10</v>
      </c>
      <c r="E582" s="2">
        <f t="shared" si="47"/>
        <v>6.9614432736589098</v>
      </c>
      <c r="F582" s="2">
        <v>5</v>
      </c>
      <c r="G582" s="2">
        <f t="shared" si="48"/>
        <v>1.9614432736589094</v>
      </c>
      <c r="H582" s="2">
        <f t="shared" si="49"/>
        <v>0.57355907282277208</v>
      </c>
    </row>
    <row r="583" spans="1:8" x14ac:dyDescent="0.3">
      <c r="A583" s="2">
        <v>116120</v>
      </c>
      <c r="B583">
        <v>0.46365082153866505</v>
      </c>
      <c r="C583" s="15">
        <f t="shared" si="45"/>
        <v>0.61820109538488677</v>
      </c>
      <c r="D583" s="15">
        <f t="shared" si="46"/>
        <v>10</v>
      </c>
      <c r="E583" s="2">
        <f t="shared" si="47"/>
        <v>6.9089945230755667</v>
      </c>
      <c r="F583" s="2">
        <v>5</v>
      </c>
      <c r="G583" s="2">
        <f t="shared" si="48"/>
        <v>1.9089945230755663</v>
      </c>
      <c r="H583" s="2">
        <f t="shared" si="49"/>
        <v>0.59310026048552444</v>
      </c>
    </row>
    <row r="584" spans="1:8" x14ac:dyDescent="0.3">
      <c r="A584" s="2">
        <v>116320</v>
      </c>
      <c r="B584">
        <v>0.48655303075184064</v>
      </c>
      <c r="C584" s="15">
        <f t="shared" si="45"/>
        <v>0.64873737433578749</v>
      </c>
      <c r="D584" s="15">
        <f t="shared" si="46"/>
        <v>10</v>
      </c>
      <c r="E584" s="2">
        <f t="shared" si="47"/>
        <v>6.7563131283210627</v>
      </c>
      <c r="F584" s="2">
        <v>5</v>
      </c>
      <c r="G584" s="2">
        <f t="shared" si="48"/>
        <v>1.7563131283210627</v>
      </c>
      <c r="H584" s="2">
        <f t="shared" si="49"/>
        <v>0.65411336708866885</v>
      </c>
    </row>
    <row r="585" spans="1:8" x14ac:dyDescent="0.3">
      <c r="A585" s="2">
        <v>116520</v>
      </c>
      <c r="B585">
        <v>0.49651005138677334</v>
      </c>
      <c r="C585" s="15">
        <f t="shared" si="45"/>
        <v>0.66201340184903112</v>
      </c>
      <c r="D585" s="15">
        <f t="shared" si="46"/>
        <v>10</v>
      </c>
      <c r="E585" s="2">
        <f t="shared" si="47"/>
        <v>6.6899329907548442</v>
      </c>
      <c r="F585" s="2">
        <v>5</v>
      </c>
      <c r="G585" s="2">
        <f t="shared" si="48"/>
        <v>1.6899329907548442</v>
      </c>
      <c r="H585" s="2">
        <f t="shared" si="49"/>
        <v>0.68276779949244626</v>
      </c>
    </row>
    <row r="586" spans="1:8" x14ac:dyDescent="0.3">
      <c r="A586" s="2">
        <v>116720</v>
      </c>
      <c r="B586">
        <v>0.4742708929105206</v>
      </c>
      <c r="C586" s="15">
        <f t="shared" si="45"/>
        <v>0.63236119054736084</v>
      </c>
      <c r="D586" s="15">
        <f t="shared" si="46"/>
        <v>10</v>
      </c>
      <c r="E586" s="2">
        <f t="shared" si="47"/>
        <v>6.8381940472631957</v>
      </c>
      <c r="F586" s="2">
        <v>5</v>
      </c>
      <c r="G586" s="2">
        <f t="shared" si="48"/>
        <v>1.8381940472631957</v>
      </c>
      <c r="H586" s="2">
        <f t="shared" si="49"/>
        <v>0.6205928944494119</v>
      </c>
    </row>
    <row r="587" spans="1:8" x14ac:dyDescent="0.3">
      <c r="A587" s="2">
        <v>116920</v>
      </c>
      <c r="B587">
        <v>0.4999104753516867</v>
      </c>
      <c r="C587" s="15">
        <f t="shared" si="45"/>
        <v>0.66654730046891564</v>
      </c>
      <c r="D587" s="15">
        <f t="shared" si="46"/>
        <v>10</v>
      </c>
      <c r="E587" s="2">
        <f t="shared" si="47"/>
        <v>6.6672634976554219</v>
      </c>
      <c r="F587" s="2">
        <v>5</v>
      </c>
      <c r="G587" s="2">
        <f t="shared" si="48"/>
        <v>1.6672634976554219</v>
      </c>
      <c r="H587" s="2">
        <f t="shared" si="49"/>
        <v>0.69287866670991172</v>
      </c>
    </row>
    <row r="588" spans="1:8" x14ac:dyDescent="0.3">
      <c r="A588" s="2">
        <v>117120</v>
      </c>
      <c r="B588">
        <v>0.46405939798717022</v>
      </c>
      <c r="C588" s="15">
        <f t="shared" si="45"/>
        <v>0.61874586398289366</v>
      </c>
      <c r="D588" s="15">
        <f t="shared" si="46"/>
        <v>10</v>
      </c>
      <c r="E588" s="2">
        <f t="shared" si="47"/>
        <v>6.906270680085532</v>
      </c>
      <c r="F588" s="2">
        <v>5</v>
      </c>
      <c r="G588" s="2">
        <f t="shared" si="48"/>
        <v>1.9062706800855316</v>
      </c>
      <c r="H588" s="2">
        <f t="shared" si="49"/>
        <v>0.59413380267092408</v>
      </c>
    </row>
    <row r="589" spans="1:8" x14ac:dyDescent="0.3">
      <c r="A589" s="2">
        <v>117320</v>
      </c>
      <c r="B589">
        <v>0.48345059234714721</v>
      </c>
      <c r="C589" s="15">
        <f t="shared" si="45"/>
        <v>0.64460078979619628</v>
      </c>
      <c r="D589" s="15">
        <f t="shared" si="46"/>
        <v>10</v>
      </c>
      <c r="E589" s="2">
        <f t="shared" si="47"/>
        <v>6.7769960510190188</v>
      </c>
      <c r="F589" s="2">
        <v>5</v>
      </c>
      <c r="G589" s="2">
        <f t="shared" si="48"/>
        <v>1.7769960510190188</v>
      </c>
      <c r="H589" s="2">
        <f t="shared" si="49"/>
        <v>0.64546243599445674</v>
      </c>
    </row>
    <row r="590" spans="1:8" x14ac:dyDescent="0.3">
      <c r="A590" s="2">
        <v>117520</v>
      </c>
      <c r="B590">
        <v>0.4634342473086302</v>
      </c>
      <c r="C590" s="15">
        <f t="shared" si="45"/>
        <v>0.61791232974484023</v>
      </c>
      <c r="D590" s="15">
        <f t="shared" si="46"/>
        <v>10</v>
      </c>
      <c r="E590" s="2">
        <f t="shared" si="47"/>
        <v>6.9104383512757988</v>
      </c>
      <c r="F590" s="2">
        <v>5</v>
      </c>
      <c r="G590" s="2">
        <f t="shared" si="48"/>
        <v>1.9104383512757988</v>
      </c>
      <c r="H590" s="2">
        <f t="shared" si="49"/>
        <v>0.59255317342751812</v>
      </c>
    </row>
    <row r="591" spans="1:8" x14ac:dyDescent="0.3">
      <c r="A591" s="2">
        <v>117720</v>
      </c>
      <c r="B591">
        <v>0.46754542590064063</v>
      </c>
      <c r="C591" s="15">
        <f t="shared" si="45"/>
        <v>0.62339390120085414</v>
      </c>
      <c r="D591" s="15">
        <f t="shared" si="46"/>
        <v>10</v>
      </c>
      <c r="E591" s="2">
        <f t="shared" si="47"/>
        <v>6.8830304939957294</v>
      </c>
      <c r="F591" s="2">
        <v>5</v>
      </c>
      <c r="G591" s="2">
        <f t="shared" si="48"/>
        <v>1.8830304939957294</v>
      </c>
      <c r="H591" s="2">
        <f t="shared" si="49"/>
        <v>0.60302940926915194</v>
      </c>
    </row>
    <row r="592" spans="1:8" x14ac:dyDescent="0.3">
      <c r="A592" s="2">
        <v>117920</v>
      </c>
      <c r="B592">
        <v>0.45361800230996668</v>
      </c>
      <c r="C592" s="15">
        <f t="shared" si="45"/>
        <v>0.60482400307995554</v>
      </c>
      <c r="D592" s="15">
        <f t="shared" si="46"/>
        <v>10</v>
      </c>
      <c r="E592" s="2">
        <f t="shared" si="47"/>
        <v>6.9758799846002226</v>
      </c>
      <c r="F592" s="2">
        <v>5</v>
      </c>
      <c r="G592" s="2">
        <f t="shared" si="48"/>
        <v>1.9758799846002222</v>
      </c>
      <c r="H592" s="2">
        <f t="shared" si="49"/>
        <v>0.56829744091355394</v>
      </c>
    </row>
    <row r="593" spans="1:8" x14ac:dyDescent="0.3">
      <c r="A593" s="2">
        <v>118120</v>
      </c>
      <c r="B593">
        <v>0.47814551997938098</v>
      </c>
      <c r="C593" s="15">
        <f t="shared" si="45"/>
        <v>0.63752735997250798</v>
      </c>
      <c r="D593" s="15">
        <f t="shared" si="46"/>
        <v>10</v>
      </c>
      <c r="E593" s="2">
        <f t="shared" si="47"/>
        <v>6.8123632001374599</v>
      </c>
      <c r="F593" s="2">
        <v>5</v>
      </c>
      <c r="G593" s="2">
        <f t="shared" si="48"/>
        <v>1.8123632001374599</v>
      </c>
      <c r="H593" s="2">
        <f t="shared" si="49"/>
        <v>0.63096026940200634</v>
      </c>
    </row>
    <row r="594" spans="1:8" x14ac:dyDescent="0.3">
      <c r="A594" s="2">
        <v>118320</v>
      </c>
      <c r="B594">
        <v>0.49840076392494254</v>
      </c>
      <c r="C594" s="15">
        <f t="shared" si="45"/>
        <v>0.66453435189992338</v>
      </c>
      <c r="D594" s="15">
        <f t="shared" si="46"/>
        <v>10</v>
      </c>
      <c r="E594" s="2">
        <f t="shared" si="47"/>
        <v>6.6773282405003833</v>
      </c>
      <c r="F594" s="2">
        <v>5</v>
      </c>
      <c r="G594" s="2">
        <f t="shared" si="48"/>
        <v>1.6773282405003833</v>
      </c>
      <c r="H594" s="2">
        <f t="shared" si="49"/>
        <v>0.68836856852696382</v>
      </c>
    </row>
    <row r="595" spans="1:8" x14ac:dyDescent="0.3">
      <c r="A595" s="2">
        <v>118520</v>
      </c>
      <c r="B595">
        <v>0.49715732031647708</v>
      </c>
      <c r="C595" s="15">
        <f t="shared" si="45"/>
        <v>0.66287642708863614</v>
      </c>
      <c r="D595" s="15">
        <f t="shared" si="46"/>
        <v>10</v>
      </c>
      <c r="E595" s="2">
        <f t="shared" si="47"/>
        <v>6.6856178645568196</v>
      </c>
      <c r="F595" s="2">
        <v>5</v>
      </c>
      <c r="G595" s="2">
        <f t="shared" si="48"/>
        <v>1.6856178645568192</v>
      </c>
      <c r="H595" s="2">
        <f t="shared" si="49"/>
        <v>0.68467926944768409</v>
      </c>
    </row>
    <row r="596" spans="1:8" x14ac:dyDescent="0.3">
      <c r="A596" s="2">
        <v>118720</v>
      </c>
      <c r="B596">
        <v>0.48805334406878087</v>
      </c>
      <c r="C596" s="15">
        <f t="shared" si="45"/>
        <v>0.65073779209170779</v>
      </c>
      <c r="D596" s="15">
        <f t="shared" si="46"/>
        <v>10</v>
      </c>
      <c r="E596" s="2">
        <f t="shared" si="47"/>
        <v>6.7463110395414612</v>
      </c>
      <c r="F596" s="2">
        <v>5</v>
      </c>
      <c r="G596" s="2">
        <f t="shared" si="48"/>
        <v>1.7463110395414612</v>
      </c>
      <c r="H596" s="2">
        <f t="shared" si="49"/>
        <v>0.65834307665257785</v>
      </c>
    </row>
    <row r="597" spans="1:8" x14ac:dyDescent="0.3">
      <c r="A597" s="2">
        <v>118920</v>
      </c>
      <c r="B597">
        <v>0.47545870796266615</v>
      </c>
      <c r="C597" s="15">
        <f t="shared" si="45"/>
        <v>0.6339449439502215</v>
      </c>
      <c r="D597" s="15">
        <f t="shared" si="46"/>
        <v>10</v>
      </c>
      <c r="E597" s="2">
        <f t="shared" si="47"/>
        <v>6.8302752802488929</v>
      </c>
      <c r="F597" s="2">
        <v>5</v>
      </c>
      <c r="G597" s="2">
        <f t="shared" si="48"/>
        <v>1.8302752802488924</v>
      </c>
      <c r="H597" s="2">
        <f t="shared" si="49"/>
        <v>0.62375141487985286</v>
      </c>
    </row>
    <row r="598" spans="1:8" x14ac:dyDescent="0.3">
      <c r="A598" s="2">
        <v>119120</v>
      </c>
      <c r="B598">
        <v>0.48449262411281152</v>
      </c>
      <c r="C598" s="15">
        <f t="shared" si="45"/>
        <v>0.64599016548374866</v>
      </c>
      <c r="D598" s="15">
        <f t="shared" si="46"/>
        <v>10</v>
      </c>
      <c r="E598" s="2">
        <f t="shared" si="47"/>
        <v>6.7700491725812562</v>
      </c>
      <c r="F598" s="2">
        <v>5</v>
      </c>
      <c r="G598" s="2">
        <f t="shared" si="48"/>
        <v>1.7700491725812566</v>
      </c>
      <c r="H598" s="2">
        <f t="shared" si="49"/>
        <v>0.64835384232460325</v>
      </c>
    </row>
    <row r="599" spans="1:8" x14ac:dyDescent="0.3">
      <c r="A599" s="2">
        <v>119320</v>
      </c>
      <c r="B599">
        <v>0.47584148043074159</v>
      </c>
      <c r="C599" s="15">
        <f t="shared" si="45"/>
        <v>0.63445530724098875</v>
      </c>
      <c r="D599" s="15">
        <f t="shared" si="46"/>
        <v>10</v>
      </c>
      <c r="E599" s="2">
        <f t="shared" si="47"/>
        <v>6.8277234637950563</v>
      </c>
      <c r="F599" s="2">
        <v>5</v>
      </c>
      <c r="G599" s="2">
        <f t="shared" si="48"/>
        <v>1.8277234637950563</v>
      </c>
      <c r="H599" s="2">
        <f t="shared" si="49"/>
        <v>0.62477293965233316</v>
      </c>
    </row>
    <row r="600" spans="1:8" x14ac:dyDescent="0.3">
      <c r="A600" s="2">
        <v>119520</v>
      </c>
      <c r="B600">
        <v>0.49825006509996728</v>
      </c>
      <c r="C600" s="15">
        <f t="shared" si="45"/>
        <v>0.66433342013328966</v>
      </c>
      <c r="D600" s="15">
        <f t="shared" si="46"/>
        <v>10</v>
      </c>
      <c r="E600" s="2">
        <f t="shared" si="47"/>
        <v>6.6783328993335518</v>
      </c>
      <c r="F600" s="2">
        <v>5</v>
      </c>
      <c r="G600" s="2">
        <f t="shared" si="48"/>
        <v>1.6783328993335518</v>
      </c>
      <c r="H600" s="2">
        <f t="shared" si="49"/>
        <v>0.68792023096116783</v>
      </c>
    </row>
    <row r="601" spans="1:8" x14ac:dyDescent="0.3">
      <c r="A601" s="2">
        <v>119720</v>
      </c>
      <c r="B601">
        <v>0.50118806017578954</v>
      </c>
      <c r="C601" s="15">
        <f t="shared" si="45"/>
        <v>0.66825074690105268</v>
      </c>
      <c r="D601" s="15">
        <f t="shared" si="46"/>
        <v>10</v>
      </c>
      <c r="E601" s="2">
        <f t="shared" si="47"/>
        <v>6.6587462654947362</v>
      </c>
      <c r="F601" s="2">
        <v>5</v>
      </c>
      <c r="G601" s="2">
        <f t="shared" si="48"/>
        <v>1.6587462654947367</v>
      </c>
      <c r="H601" s="2">
        <f t="shared" si="49"/>
        <v>0.69672198258272933</v>
      </c>
    </row>
    <row r="602" spans="1:8" x14ac:dyDescent="0.3">
      <c r="A602" s="2">
        <v>119920</v>
      </c>
      <c r="B602">
        <v>0.49099262890979628</v>
      </c>
      <c r="C602" s="15">
        <f t="shared" si="45"/>
        <v>0.654656838546395</v>
      </c>
      <c r="D602" s="15">
        <f t="shared" si="46"/>
        <v>10</v>
      </c>
      <c r="E602" s="2">
        <f t="shared" si="47"/>
        <v>6.7267158072680253</v>
      </c>
      <c r="F602" s="2">
        <v>5</v>
      </c>
      <c r="G602" s="2">
        <f t="shared" si="48"/>
        <v>1.7267158072680249</v>
      </c>
      <c r="H602" s="2">
        <f t="shared" si="49"/>
        <v>0.66671862400680271</v>
      </c>
    </row>
    <row r="603" spans="1:8" x14ac:dyDescent="0.3">
      <c r="A603" s="2">
        <v>120120</v>
      </c>
      <c r="B603">
        <v>0.505260742731653</v>
      </c>
      <c r="C603" s="15">
        <f t="shared" si="45"/>
        <v>0.67368099030887063</v>
      </c>
      <c r="D603" s="15">
        <f t="shared" si="46"/>
        <v>10</v>
      </c>
      <c r="E603" s="2">
        <f t="shared" si="47"/>
        <v>6.6315950484556474</v>
      </c>
      <c r="F603" s="2">
        <v>5</v>
      </c>
      <c r="G603" s="2">
        <f t="shared" si="48"/>
        <v>1.631595048455647</v>
      </c>
      <c r="H603" s="2">
        <f t="shared" si="49"/>
        <v>0.70914008148555641</v>
      </c>
    </row>
    <row r="604" spans="1:8" x14ac:dyDescent="0.3">
      <c r="A604" s="2">
        <v>120320</v>
      </c>
      <c r="B604">
        <v>0.47006633596870545</v>
      </c>
      <c r="C604" s="15">
        <f t="shared" si="45"/>
        <v>0.6267551146249406</v>
      </c>
      <c r="D604" s="15">
        <f t="shared" si="46"/>
        <v>10</v>
      </c>
      <c r="E604" s="2">
        <f t="shared" si="47"/>
        <v>6.8662244268752968</v>
      </c>
      <c r="F604" s="2">
        <v>5</v>
      </c>
      <c r="G604" s="2">
        <f t="shared" si="48"/>
        <v>1.8662244268752968</v>
      </c>
      <c r="H604" s="2">
        <f t="shared" si="49"/>
        <v>0.60954983380990169</v>
      </c>
    </row>
    <row r="605" spans="1:8" x14ac:dyDescent="0.3">
      <c r="A605" s="2">
        <v>120520</v>
      </c>
      <c r="B605">
        <v>0.49430137102934812</v>
      </c>
      <c r="C605" s="15">
        <f t="shared" si="45"/>
        <v>0.65906849470579754</v>
      </c>
      <c r="D605" s="15">
        <f t="shared" si="46"/>
        <v>10</v>
      </c>
      <c r="E605" s="2">
        <f t="shared" si="47"/>
        <v>6.7046575264710118</v>
      </c>
      <c r="F605" s="2">
        <v>5</v>
      </c>
      <c r="G605" s="2">
        <f t="shared" si="48"/>
        <v>1.7046575264710122</v>
      </c>
      <c r="H605" s="2">
        <f t="shared" si="49"/>
        <v>0.67629103121484979</v>
      </c>
    </row>
    <row r="606" spans="1:8" x14ac:dyDescent="0.3">
      <c r="A606" s="2">
        <v>120720</v>
      </c>
      <c r="B606">
        <v>0.45279839258515081</v>
      </c>
      <c r="C606" s="15">
        <f t="shared" si="45"/>
        <v>0.60373119011353438</v>
      </c>
      <c r="D606" s="15">
        <f t="shared" si="46"/>
        <v>10</v>
      </c>
      <c r="E606" s="2">
        <f t="shared" si="47"/>
        <v>6.9813440494323284</v>
      </c>
      <c r="F606" s="2">
        <v>5</v>
      </c>
      <c r="G606" s="2">
        <f t="shared" si="48"/>
        <v>1.981344049432328</v>
      </c>
      <c r="H606" s="2">
        <f t="shared" si="49"/>
        <v>0.56631884764101026</v>
      </c>
    </row>
    <row r="607" spans="1:8" x14ac:dyDescent="0.3">
      <c r="A607" s="2">
        <v>120920</v>
      </c>
      <c r="B607">
        <v>0.47532231952573739</v>
      </c>
      <c r="C607" s="15">
        <f t="shared" si="45"/>
        <v>0.63376309270098319</v>
      </c>
      <c r="D607" s="15">
        <f t="shared" si="46"/>
        <v>10</v>
      </c>
      <c r="E607" s="2">
        <f t="shared" si="47"/>
        <v>6.8311845364950843</v>
      </c>
      <c r="F607" s="2">
        <v>5</v>
      </c>
      <c r="G607" s="2">
        <f t="shared" si="48"/>
        <v>1.8311845364950843</v>
      </c>
      <c r="H607" s="2">
        <f t="shared" si="49"/>
        <v>0.62338786423487658</v>
      </c>
    </row>
    <row r="608" spans="1:8" x14ac:dyDescent="0.3">
      <c r="A608" s="2">
        <v>121120</v>
      </c>
      <c r="B608">
        <v>0.47824285516985193</v>
      </c>
      <c r="C608" s="15">
        <f t="shared" si="45"/>
        <v>0.63765714022646924</v>
      </c>
      <c r="D608" s="15">
        <f t="shared" si="46"/>
        <v>10</v>
      </c>
      <c r="E608" s="2">
        <f t="shared" si="47"/>
        <v>6.8117142988676536</v>
      </c>
      <c r="F608" s="2">
        <v>5</v>
      </c>
      <c r="G608" s="2">
        <f t="shared" si="48"/>
        <v>1.8117142988676536</v>
      </c>
      <c r="H608" s="2">
        <f t="shared" si="49"/>
        <v>0.6312231170191267</v>
      </c>
    </row>
    <row r="609" spans="1:8" x14ac:dyDescent="0.3">
      <c r="A609" s="2">
        <v>121320</v>
      </c>
      <c r="B609">
        <v>0.47042134256201873</v>
      </c>
      <c r="C609" s="15">
        <f t="shared" si="45"/>
        <v>0.62722845674935834</v>
      </c>
      <c r="D609" s="15">
        <f t="shared" si="46"/>
        <v>10</v>
      </c>
      <c r="E609" s="2">
        <f t="shared" si="47"/>
        <v>6.8638577162532082</v>
      </c>
      <c r="F609" s="2">
        <v>5</v>
      </c>
      <c r="G609" s="2">
        <f t="shared" si="48"/>
        <v>1.8638577162532082</v>
      </c>
      <c r="H609" s="2">
        <f t="shared" si="49"/>
        <v>0.6104740715590351</v>
      </c>
    </row>
    <row r="610" spans="1:8" x14ac:dyDescent="0.3">
      <c r="A610" s="2">
        <v>121520</v>
      </c>
      <c r="B610">
        <v>0.49928937889385416</v>
      </c>
      <c r="C610" s="15">
        <f t="shared" si="45"/>
        <v>0.66571917185847218</v>
      </c>
      <c r="D610" s="15">
        <f t="shared" si="46"/>
        <v>10</v>
      </c>
      <c r="E610" s="2">
        <f t="shared" si="47"/>
        <v>6.6714041407076392</v>
      </c>
      <c r="F610" s="2">
        <v>5</v>
      </c>
      <c r="G610" s="2">
        <f t="shared" si="48"/>
        <v>1.6714041407076392</v>
      </c>
      <c r="H610" s="2">
        <f t="shared" si="49"/>
        <v>0.69101909708952747</v>
      </c>
    </row>
    <row r="611" spans="1:8" x14ac:dyDescent="0.3">
      <c r="A611" s="2">
        <v>121720</v>
      </c>
      <c r="B611">
        <v>0.48003531153626039</v>
      </c>
      <c r="C611" s="15">
        <f t="shared" si="45"/>
        <v>0.64004708204834715</v>
      </c>
      <c r="D611" s="15">
        <f t="shared" si="46"/>
        <v>10</v>
      </c>
      <c r="E611" s="2">
        <f t="shared" si="47"/>
        <v>6.7997645897582641</v>
      </c>
      <c r="F611" s="2">
        <v>5</v>
      </c>
      <c r="G611" s="2">
        <f t="shared" si="48"/>
        <v>1.7997645897582641</v>
      </c>
      <c r="H611" s="2">
        <f t="shared" si="49"/>
        <v>0.63608493898807794</v>
      </c>
    </row>
    <row r="612" spans="1:8" x14ac:dyDescent="0.3">
      <c r="A612" s="2">
        <v>121920</v>
      </c>
      <c r="B612">
        <v>0.47323491404628576</v>
      </c>
      <c r="C612" s="15">
        <f t="shared" si="45"/>
        <v>0.63097988539504768</v>
      </c>
      <c r="D612" s="15">
        <f t="shared" si="46"/>
        <v>10</v>
      </c>
      <c r="E612" s="2">
        <f t="shared" si="47"/>
        <v>6.8451005730247614</v>
      </c>
      <c r="F612" s="2">
        <v>5</v>
      </c>
      <c r="G612" s="2">
        <f t="shared" si="48"/>
        <v>1.8451005730247614</v>
      </c>
      <c r="H612" s="2">
        <f t="shared" si="49"/>
        <v>0.61785218385933549</v>
      </c>
    </row>
    <row r="613" spans="1:8" x14ac:dyDescent="0.3">
      <c r="A613" s="2">
        <v>122120</v>
      </c>
      <c r="B613">
        <v>0.46497068143764875</v>
      </c>
      <c r="C613" s="15">
        <f t="shared" si="45"/>
        <v>0.6199609085835317</v>
      </c>
      <c r="D613" s="15">
        <f t="shared" si="46"/>
        <v>10</v>
      </c>
      <c r="E613" s="2">
        <f t="shared" si="47"/>
        <v>6.9001954570823418</v>
      </c>
      <c r="F613" s="2">
        <v>5</v>
      </c>
      <c r="G613" s="2">
        <f t="shared" si="48"/>
        <v>1.9001954570823414</v>
      </c>
      <c r="H613" s="2">
        <f t="shared" si="49"/>
        <v>0.59644580472542719</v>
      </c>
    </row>
    <row r="614" spans="1:8" x14ac:dyDescent="0.3">
      <c r="A614" s="2">
        <v>122320</v>
      </c>
      <c r="B614">
        <v>0.47422431885647304</v>
      </c>
      <c r="C614" s="15">
        <f t="shared" si="45"/>
        <v>0.63229909180863075</v>
      </c>
      <c r="D614" s="15">
        <f t="shared" si="46"/>
        <v>10</v>
      </c>
      <c r="E614" s="2">
        <f t="shared" si="47"/>
        <v>6.8385045409568459</v>
      </c>
      <c r="F614" s="2">
        <v>5</v>
      </c>
      <c r="G614" s="2">
        <f t="shared" si="48"/>
        <v>1.8385045409568463</v>
      </c>
      <c r="H614" s="2">
        <f t="shared" si="49"/>
        <v>0.62046940112650839</v>
      </c>
    </row>
    <row r="615" spans="1:8" x14ac:dyDescent="0.3">
      <c r="A615" s="2">
        <v>122520</v>
      </c>
      <c r="B615">
        <v>0.47114983720984704</v>
      </c>
      <c r="C615" s="15">
        <f t="shared" si="45"/>
        <v>0.62819978294646273</v>
      </c>
      <c r="D615" s="15">
        <f t="shared" si="46"/>
        <v>10</v>
      </c>
      <c r="E615" s="2">
        <f t="shared" si="47"/>
        <v>6.8590010852676864</v>
      </c>
      <c r="F615" s="2">
        <v>5</v>
      </c>
      <c r="G615" s="2">
        <f t="shared" si="48"/>
        <v>1.8590010852676864</v>
      </c>
      <c r="H615" s="2">
        <f t="shared" si="49"/>
        <v>0.61237534365232482</v>
      </c>
    </row>
    <row r="616" spans="1:8" x14ac:dyDescent="0.3">
      <c r="A616" s="2">
        <v>122720</v>
      </c>
      <c r="B616">
        <v>0.4773582286895604</v>
      </c>
      <c r="C616" s="15">
        <f t="shared" si="45"/>
        <v>0.63647763825274717</v>
      </c>
      <c r="D616" s="15">
        <f t="shared" si="46"/>
        <v>10</v>
      </c>
      <c r="E616" s="2">
        <f t="shared" si="47"/>
        <v>6.817611808736264</v>
      </c>
      <c r="F616" s="2">
        <v>5</v>
      </c>
      <c r="G616" s="2">
        <f t="shared" si="48"/>
        <v>1.817611808736264</v>
      </c>
      <c r="H616" s="2">
        <f t="shared" si="49"/>
        <v>0.62883860889031762</v>
      </c>
    </row>
    <row r="617" spans="1:8" x14ac:dyDescent="0.3">
      <c r="A617" s="2">
        <v>122920</v>
      </c>
      <c r="B617">
        <v>0.4926698004443128</v>
      </c>
      <c r="C617" s="15">
        <f t="shared" si="45"/>
        <v>0.6568930672590837</v>
      </c>
      <c r="D617" s="15">
        <f t="shared" si="46"/>
        <v>10</v>
      </c>
      <c r="E617" s="2">
        <f t="shared" si="47"/>
        <v>6.715534663704581</v>
      </c>
      <c r="F617" s="2">
        <v>5</v>
      </c>
      <c r="G617" s="2">
        <f t="shared" si="48"/>
        <v>1.7155346637045814</v>
      </c>
      <c r="H617" s="2">
        <f t="shared" si="49"/>
        <v>0.67155147924577197</v>
      </c>
    </row>
    <row r="618" spans="1:8" x14ac:dyDescent="0.3">
      <c r="A618" s="2">
        <v>123120</v>
      </c>
      <c r="B618">
        <v>0.505300772293239</v>
      </c>
      <c r="C618" s="15">
        <f t="shared" si="45"/>
        <v>0.673734363057652</v>
      </c>
      <c r="D618" s="15">
        <f t="shared" si="46"/>
        <v>10</v>
      </c>
      <c r="E618" s="2">
        <f t="shared" si="47"/>
        <v>6.63132818471174</v>
      </c>
      <c r="F618" s="2">
        <v>5</v>
      </c>
      <c r="G618" s="2">
        <f t="shared" si="48"/>
        <v>1.63132818471174</v>
      </c>
      <c r="H618" s="2">
        <f t="shared" si="49"/>
        <v>0.70926341282816552</v>
      </c>
    </row>
    <row r="619" spans="1:8" x14ac:dyDescent="0.3">
      <c r="A619" s="2">
        <v>123320</v>
      </c>
      <c r="B619">
        <v>0.47433148913838991</v>
      </c>
      <c r="C619" s="15">
        <f t="shared" si="45"/>
        <v>0.63244198551785324</v>
      </c>
      <c r="D619" s="15">
        <f t="shared" si="46"/>
        <v>10</v>
      </c>
      <c r="E619" s="2">
        <f t="shared" si="47"/>
        <v>6.8377900724107334</v>
      </c>
      <c r="F619" s="2">
        <v>5</v>
      </c>
      <c r="G619" s="2">
        <f t="shared" si="48"/>
        <v>1.8377900724107339</v>
      </c>
      <c r="H619" s="2">
        <f t="shared" si="49"/>
        <v>0.62075360785890388</v>
      </c>
    </row>
    <row r="620" spans="1:8" x14ac:dyDescent="0.3">
      <c r="A620" s="2">
        <v>123520</v>
      </c>
      <c r="B620">
        <v>0.48951695055791145</v>
      </c>
      <c r="C620" s="15">
        <f t="shared" si="45"/>
        <v>0.65268926741054856</v>
      </c>
      <c r="D620" s="15">
        <f t="shared" si="46"/>
        <v>10</v>
      </c>
      <c r="E620" s="2">
        <f t="shared" si="47"/>
        <v>6.7365536629472569</v>
      </c>
      <c r="F620" s="2">
        <v>5</v>
      </c>
      <c r="G620" s="2">
        <f t="shared" si="48"/>
        <v>1.7365536629472573</v>
      </c>
      <c r="H620" s="2">
        <f t="shared" si="49"/>
        <v>0.66249879196048012</v>
      </c>
    </row>
    <row r="621" spans="1:8" x14ac:dyDescent="0.3">
      <c r="A621" s="2">
        <v>123720</v>
      </c>
      <c r="B621">
        <v>0.48872876188397307</v>
      </c>
      <c r="C621" s="15">
        <f t="shared" si="45"/>
        <v>0.65163834917863073</v>
      </c>
      <c r="D621" s="15">
        <f t="shared" si="46"/>
        <v>10</v>
      </c>
      <c r="E621" s="2">
        <f t="shared" si="47"/>
        <v>6.7418082541068465</v>
      </c>
      <c r="F621" s="2">
        <v>5</v>
      </c>
      <c r="G621" s="2">
        <f t="shared" si="48"/>
        <v>1.7418082541068465</v>
      </c>
      <c r="H621" s="2">
        <f t="shared" si="49"/>
        <v>0.66025719523863702</v>
      </c>
    </row>
    <row r="622" spans="1:8" x14ac:dyDescent="0.3">
      <c r="A622" s="2">
        <v>123920</v>
      </c>
      <c r="B622">
        <v>0.48736071959053973</v>
      </c>
      <c r="C622" s="15">
        <f t="shared" si="45"/>
        <v>0.64981429278738634</v>
      </c>
      <c r="D622" s="15">
        <f t="shared" si="46"/>
        <v>10</v>
      </c>
      <c r="E622" s="2">
        <f t="shared" si="47"/>
        <v>6.7509285360630678</v>
      </c>
      <c r="F622" s="2">
        <v>5</v>
      </c>
      <c r="G622" s="2">
        <f t="shared" si="48"/>
        <v>1.7509285360630682</v>
      </c>
      <c r="H622" s="2">
        <f t="shared" si="49"/>
        <v>0.65638663650481321</v>
      </c>
    </row>
    <row r="623" spans="1:8" x14ac:dyDescent="0.3">
      <c r="A623" s="2">
        <v>124120</v>
      </c>
      <c r="B623">
        <v>0.48769635798950239</v>
      </c>
      <c r="C623" s="15">
        <f t="shared" si="45"/>
        <v>0.65026181065266986</v>
      </c>
      <c r="D623" s="15">
        <f t="shared" si="46"/>
        <v>10</v>
      </c>
      <c r="E623" s="2">
        <f t="shared" si="47"/>
        <v>6.7486909467366507</v>
      </c>
      <c r="F623" s="2">
        <v>5</v>
      </c>
      <c r="G623" s="2">
        <f t="shared" si="48"/>
        <v>1.7486909467366507</v>
      </c>
      <c r="H623" s="2">
        <f t="shared" si="49"/>
        <v>0.65733389411524812</v>
      </c>
    </row>
    <row r="624" spans="1:8" x14ac:dyDescent="0.3">
      <c r="A624" s="2">
        <v>124320</v>
      </c>
      <c r="B624">
        <v>0.5022510312315851</v>
      </c>
      <c r="C624" s="15">
        <f t="shared" si="45"/>
        <v>0.66966804164211347</v>
      </c>
      <c r="D624" s="15">
        <f t="shared" si="46"/>
        <v>10</v>
      </c>
      <c r="E624" s="2">
        <f t="shared" si="47"/>
        <v>6.6516597917894327</v>
      </c>
      <c r="F624" s="2">
        <v>5</v>
      </c>
      <c r="G624" s="2">
        <f t="shared" si="48"/>
        <v>1.6516597917894327</v>
      </c>
      <c r="H624" s="2">
        <f t="shared" si="49"/>
        <v>0.69993851899767157</v>
      </c>
    </row>
    <row r="625" spans="1:8" x14ac:dyDescent="0.3">
      <c r="A625" s="2">
        <v>124520</v>
      </c>
      <c r="B625">
        <v>0.47467885954145544</v>
      </c>
      <c r="C625" s="15">
        <f t="shared" si="45"/>
        <v>0.63290514605527393</v>
      </c>
      <c r="D625" s="15">
        <f t="shared" si="46"/>
        <v>10</v>
      </c>
      <c r="E625" s="2">
        <f t="shared" si="47"/>
        <v>6.8354742697236306</v>
      </c>
      <c r="F625" s="2">
        <v>5</v>
      </c>
      <c r="G625" s="2">
        <f t="shared" si="48"/>
        <v>1.8354742697236306</v>
      </c>
      <c r="H625" s="2">
        <f t="shared" si="49"/>
        <v>0.62167576988293727</v>
      </c>
    </row>
    <row r="626" spans="1:8" x14ac:dyDescent="0.3">
      <c r="A626" s="2">
        <v>124720</v>
      </c>
      <c r="B626">
        <v>0.50634755463059311</v>
      </c>
      <c r="C626" s="15">
        <f t="shared" si="45"/>
        <v>0.67513007284079085</v>
      </c>
      <c r="D626" s="15">
        <f t="shared" si="46"/>
        <v>10</v>
      </c>
      <c r="E626" s="2">
        <f t="shared" si="47"/>
        <v>6.6243496357960456</v>
      </c>
      <c r="F626" s="2">
        <v>5</v>
      </c>
      <c r="G626" s="2">
        <f t="shared" si="48"/>
        <v>1.6243496357960456</v>
      </c>
      <c r="H626" s="2">
        <f t="shared" si="49"/>
        <v>0.71249750676666068</v>
      </c>
    </row>
    <row r="627" spans="1:8" x14ac:dyDescent="0.3">
      <c r="A627" s="2">
        <v>124920</v>
      </c>
      <c r="B627">
        <v>0.48746209249431388</v>
      </c>
      <c r="C627" s="15">
        <f t="shared" si="45"/>
        <v>0.64994945665908521</v>
      </c>
      <c r="D627" s="15">
        <f t="shared" si="46"/>
        <v>10</v>
      </c>
      <c r="E627" s="2">
        <f t="shared" si="47"/>
        <v>6.7502527167045745</v>
      </c>
      <c r="F627" s="2">
        <v>5</v>
      </c>
      <c r="G627" s="2">
        <f t="shared" si="48"/>
        <v>1.7502527167045741</v>
      </c>
      <c r="H627" s="2">
        <f t="shared" si="49"/>
        <v>0.65667257608060192</v>
      </c>
    </row>
    <row r="628" spans="1:8" x14ac:dyDescent="0.3">
      <c r="A628" s="2">
        <v>125120</v>
      </c>
      <c r="B628">
        <v>0.47917106859409764</v>
      </c>
      <c r="C628" s="15">
        <f t="shared" si="45"/>
        <v>0.63889475812546348</v>
      </c>
      <c r="D628" s="15">
        <f t="shared" si="46"/>
        <v>10</v>
      </c>
      <c r="E628" s="2">
        <f t="shared" si="47"/>
        <v>6.8055262093726832</v>
      </c>
      <c r="F628" s="2">
        <v>5</v>
      </c>
      <c r="G628" s="2">
        <f t="shared" si="48"/>
        <v>1.8055262093726827</v>
      </c>
      <c r="H628" s="2">
        <f t="shared" si="49"/>
        <v>0.63373570139027036</v>
      </c>
    </row>
    <row r="629" spans="1:8" x14ac:dyDescent="0.3">
      <c r="A629" s="2">
        <v>125320</v>
      </c>
      <c r="B629">
        <v>0.48453705161679994</v>
      </c>
      <c r="C629" s="15">
        <f t="shared" si="45"/>
        <v>0.64604940215573325</v>
      </c>
      <c r="D629" s="15">
        <f t="shared" si="46"/>
        <v>10</v>
      </c>
      <c r="E629" s="2">
        <f t="shared" si="47"/>
        <v>6.7697529892213337</v>
      </c>
      <c r="F629" s="2">
        <v>5</v>
      </c>
      <c r="G629" s="2">
        <f t="shared" si="48"/>
        <v>1.7697529892213337</v>
      </c>
      <c r="H629" s="2">
        <f t="shared" si="49"/>
        <v>0.64847743688116832</v>
      </c>
    </row>
    <row r="630" spans="1:8" x14ac:dyDescent="0.3">
      <c r="A630" s="2">
        <v>125520</v>
      </c>
      <c r="B630">
        <v>0.53091388050488697</v>
      </c>
      <c r="C630" s="15">
        <f t="shared" si="45"/>
        <v>0.70788517400651596</v>
      </c>
      <c r="D630" s="15">
        <f t="shared" si="46"/>
        <v>10</v>
      </c>
      <c r="E630" s="2">
        <f t="shared" si="47"/>
        <v>6.4605741299674202</v>
      </c>
      <c r="F630" s="2">
        <v>5</v>
      </c>
      <c r="G630" s="2">
        <f t="shared" si="48"/>
        <v>1.4605741299674202</v>
      </c>
      <c r="H630" s="2">
        <f t="shared" si="49"/>
        <v>0.79374140976792185</v>
      </c>
    </row>
    <row r="631" spans="1:8" x14ac:dyDescent="0.3">
      <c r="A631" s="2">
        <v>125720</v>
      </c>
      <c r="B631">
        <v>0.51771902140298809</v>
      </c>
      <c r="C631" s="15">
        <f t="shared" si="45"/>
        <v>0.69029202853731741</v>
      </c>
      <c r="D631" s="15">
        <f t="shared" si="46"/>
        <v>10</v>
      </c>
      <c r="E631" s="2">
        <f t="shared" si="47"/>
        <v>6.548539857313413</v>
      </c>
      <c r="F631" s="2">
        <v>5</v>
      </c>
      <c r="G631" s="2">
        <f t="shared" si="48"/>
        <v>1.548539857313413</v>
      </c>
      <c r="H631" s="2">
        <f t="shared" si="49"/>
        <v>0.74878246228409528</v>
      </c>
    </row>
    <row r="632" spans="1:8" x14ac:dyDescent="0.3">
      <c r="A632" s="2">
        <v>125920</v>
      </c>
      <c r="B632">
        <v>0.50129205723563941</v>
      </c>
      <c r="C632" s="15">
        <f t="shared" si="45"/>
        <v>0.66838940964751925</v>
      </c>
      <c r="D632" s="15">
        <f t="shared" si="46"/>
        <v>10</v>
      </c>
      <c r="E632" s="2">
        <f t="shared" si="47"/>
        <v>6.6580529517624036</v>
      </c>
      <c r="F632" s="2">
        <v>5</v>
      </c>
      <c r="G632" s="2">
        <f t="shared" si="48"/>
        <v>1.6580529517624036</v>
      </c>
      <c r="H632" s="2">
        <f t="shared" si="49"/>
        <v>0.69703591833101219</v>
      </c>
    </row>
    <row r="633" spans="1:8" x14ac:dyDescent="0.3">
      <c r="A633" s="2">
        <v>126120</v>
      </c>
      <c r="B633">
        <v>0.51993720047052505</v>
      </c>
      <c r="C633" s="15">
        <f t="shared" si="45"/>
        <v>0.69324960062736674</v>
      </c>
      <c r="D633" s="15">
        <f t="shared" si="46"/>
        <v>10</v>
      </c>
      <c r="E633" s="2">
        <f t="shared" si="47"/>
        <v>6.5337519968631668</v>
      </c>
      <c r="F633" s="2">
        <v>5</v>
      </c>
      <c r="G633" s="2">
        <f t="shared" si="48"/>
        <v>1.5337519968631663</v>
      </c>
      <c r="H633" s="2">
        <f t="shared" si="49"/>
        <v>0.75611715711742133</v>
      </c>
    </row>
    <row r="634" spans="1:8" x14ac:dyDescent="0.3">
      <c r="A634" s="2">
        <v>126320</v>
      </c>
      <c r="B634">
        <v>0.48567379718428683</v>
      </c>
      <c r="C634" s="15">
        <f t="shared" si="45"/>
        <v>0.64756506291238247</v>
      </c>
      <c r="D634" s="15">
        <f t="shared" si="46"/>
        <v>10</v>
      </c>
      <c r="E634" s="2">
        <f t="shared" si="47"/>
        <v>6.7621746854380875</v>
      </c>
      <c r="F634" s="2">
        <v>5</v>
      </c>
      <c r="G634" s="2">
        <f t="shared" si="48"/>
        <v>1.7621746854380875</v>
      </c>
      <c r="H634" s="2">
        <f t="shared" si="49"/>
        <v>0.65164869376004975</v>
      </c>
    </row>
    <row r="635" spans="1:8" x14ac:dyDescent="0.3">
      <c r="A635" s="2">
        <v>126520</v>
      </c>
      <c r="B635">
        <v>0.49044936682054974</v>
      </c>
      <c r="C635" s="15">
        <f t="shared" si="45"/>
        <v>0.65393248909406632</v>
      </c>
      <c r="D635" s="15">
        <f t="shared" si="46"/>
        <v>10</v>
      </c>
      <c r="E635" s="2">
        <f t="shared" si="47"/>
        <v>6.7303375545296689</v>
      </c>
      <c r="F635" s="2">
        <v>5</v>
      </c>
      <c r="G635" s="2">
        <f t="shared" si="48"/>
        <v>1.7303375545296684</v>
      </c>
      <c r="H635" s="2">
        <f t="shared" si="49"/>
        <v>0.66516161082792902</v>
      </c>
    </row>
    <row r="636" spans="1:8" x14ac:dyDescent="0.3">
      <c r="A636" s="2">
        <v>126720</v>
      </c>
      <c r="B636">
        <v>0.50583327117914112</v>
      </c>
      <c r="C636" s="15">
        <f t="shared" si="45"/>
        <v>0.67444436157218812</v>
      </c>
      <c r="D636" s="15">
        <f t="shared" si="46"/>
        <v>10</v>
      </c>
      <c r="E636" s="2">
        <f t="shared" si="47"/>
        <v>6.6277781921390595</v>
      </c>
      <c r="F636" s="2">
        <v>5</v>
      </c>
      <c r="G636" s="2">
        <f t="shared" si="48"/>
        <v>1.6277781921390595</v>
      </c>
      <c r="H636" s="2">
        <f t="shared" si="49"/>
        <v>0.71090644048340079</v>
      </c>
    </row>
    <row r="637" spans="1:8" x14ac:dyDescent="0.3">
      <c r="A637" s="2">
        <v>126920</v>
      </c>
      <c r="B637">
        <v>0.48573079845073247</v>
      </c>
      <c r="C637" s="15">
        <f t="shared" si="45"/>
        <v>0.64764106460097659</v>
      </c>
      <c r="D637" s="15">
        <f t="shared" si="46"/>
        <v>10</v>
      </c>
      <c r="E637" s="2">
        <f t="shared" si="47"/>
        <v>6.7617946769951169</v>
      </c>
      <c r="F637" s="2">
        <v>5</v>
      </c>
      <c r="G637" s="2">
        <f t="shared" si="48"/>
        <v>1.7617946769951169</v>
      </c>
      <c r="H637" s="2">
        <f t="shared" si="49"/>
        <v>0.65180816667826247</v>
      </c>
    </row>
    <row r="638" spans="1:8" x14ac:dyDescent="0.3">
      <c r="A638" s="2">
        <v>127120</v>
      </c>
      <c r="B638">
        <v>0.50197806192984218</v>
      </c>
      <c r="C638" s="15">
        <f t="shared" si="45"/>
        <v>0.6693040825731229</v>
      </c>
      <c r="D638" s="15">
        <f t="shared" si="46"/>
        <v>10</v>
      </c>
      <c r="E638" s="2">
        <f t="shared" si="47"/>
        <v>6.6534795871343855</v>
      </c>
      <c r="F638" s="2">
        <v>5</v>
      </c>
      <c r="G638" s="2">
        <f t="shared" si="48"/>
        <v>1.6534795871343855</v>
      </c>
      <c r="H638" s="2">
        <f t="shared" si="49"/>
        <v>0.69911087533119942</v>
      </c>
    </row>
    <row r="639" spans="1:8" x14ac:dyDescent="0.3">
      <c r="A639" s="2">
        <v>127320</v>
      </c>
      <c r="B639">
        <v>0.47782824704939969</v>
      </c>
      <c r="C639" s="15">
        <f t="shared" si="45"/>
        <v>0.63710432939919959</v>
      </c>
      <c r="D639" s="15">
        <f t="shared" si="46"/>
        <v>10</v>
      </c>
      <c r="E639" s="2">
        <f t="shared" si="47"/>
        <v>6.8144783530040023</v>
      </c>
      <c r="F639" s="2">
        <v>5</v>
      </c>
      <c r="G639" s="2">
        <f t="shared" si="48"/>
        <v>1.8144783530040023</v>
      </c>
      <c r="H639" s="2">
        <f t="shared" si="49"/>
        <v>0.63010432011856143</v>
      </c>
    </row>
    <row r="640" spans="1:8" x14ac:dyDescent="0.3">
      <c r="A640" s="2">
        <v>127520</v>
      </c>
      <c r="B640">
        <v>0.4907636321902839</v>
      </c>
      <c r="C640" s="15">
        <f t="shared" si="45"/>
        <v>0.65435150958704524</v>
      </c>
      <c r="D640" s="15">
        <f t="shared" si="46"/>
        <v>10</v>
      </c>
      <c r="E640" s="2">
        <f t="shared" si="47"/>
        <v>6.7282424520647739</v>
      </c>
      <c r="F640" s="2">
        <v>5</v>
      </c>
      <c r="G640" s="2">
        <f t="shared" si="48"/>
        <v>1.7282424520647739</v>
      </c>
      <c r="H640" s="2">
        <f t="shared" si="49"/>
        <v>0.66606180928990255</v>
      </c>
    </row>
    <row r="641" spans="1:8" x14ac:dyDescent="0.3">
      <c r="A641" s="2">
        <v>127720</v>
      </c>
      <c r="B641">
        <v>0.51921405057974279</v>
      </c>
      <c r="C641" s="15">
        <f t="shared" si="45"/>
        <v>0.69228540077299039</v>
      </c>
      <c r="D641" s="15">
        <f t="shared" si="46"/>
        <v>10</v>
      </c>
      <c r="E641" s="2">
        <f t="shared" si="47"/>
        <v>6.5385729961350485</v>
      </c>
      <c r="F641" s="2">
        <v>5</v>
      </c>
      <c r="G641" s="2">
        <f t="shared" si="48"/>
        <v>1.5385729961350481</v>
      </c>
      <c r="H641" s="2">
        <f t="shared" si="49"/>
        <v>0.75371640383521521</v>
      </c>
    </row>
    <row r="642" spans="1:8" x14ac:dyDescent="0.3">
      <c r="A642" s="2">
        <v>127920</v>
      </c>
      <c r="B642">
        <v>0.46986422682218787</v>
      </c>
      <c r="C642" s="15">
        <f t="shared" si="45"/>
        <v>0.62648563576291716</v>
      </c>
      <c r="D642" s="15">
        <f t="shared" si="46"/>
        <v>10</v>
      </c>
      <c r="E642" s="2">
        <f t="shared" si="47"/>
        <v>6.8675718211854146</v>
      </c>
      <c r="F642" s="2">
        <v>5</v>
      </c>
      <c r="G642" s="2">
        <f t="shared" si="48"/>
        <v>1.8675718211854142</v>
      </c>
      <c r="H642" s="2">
        <f t="shared" si="49"/>
        <v>0.60902432074799207</v>
      </c>
    </row>
    <row r="643" spans="1:8" x14ac:dyDescent="0.3">
      <c r="A643" s="2">
        <v>128120</v>
      </c>
      <c r="B643">
        <v>0.53074756441052029</v>
      </c>
      <c r="C643" s="15">
        <f t="shared" ref="C643:C706" si="50">B643/$J$27</f>
        <v>0.70766341921402709</v>
      </c>
      <c r="D643" s="15">
        <f t="shared" ref="D643:D706" si="51">$J$28</f>
        <v>10</v>
      </c>
      <c r="E643" s="2">
        <f t="shared" si="47"/>
        <v>6.461682903929864</v>
      </c>
      <c r="F643" s="2">
        <v>5</v>
      </c>
      <c r="G643" s="2">
        <f t="shared" si="48"/>
        <v>1.4616829039298644</v>
      </c>
      <c r="H643" s="2">
        <f t="shared" si="49"/>
        <v>0.79315416892531887</v>
      </c>
    </row>
    <row r="644" spans="1:8" x14ac:dyDescent="0.3">
      <c r="A644" s="2">
        <v>128320</v>
      </c>
      <c r="B644">
        <v>0.5203465724999089</v>
      </c>
      <c r="C644" s="15">
        <f t="shared" si="50"/>
        <v>0.69379542999987853</v>
      </c>
      <c r="D644" s="15">
        <f t="shared" si="51"/>
        <v>10</v>
      </c>
      <c r="E644" s="2">
        <f t="shared" ref="E644:E707" si="52">D644-(F644*C644)</f>
        <v>6.5310228500006069</v>
      </c>
      <c r="F644" s="2">
        <v>5</v>
      </c>
      <c r="G644" s="2">
        <f t="shared" ref="G644:G707" si="53">F644-(F644*C644)</f>
        <v>1.5310228500006073</v>
      </c>
      <c r="H644" s="2">
        <f t="shared" ref="H644:H707" si="54">LN((F644*E644)/(D644*G644))</f>
        <v>0.75748034760279825</v>
      </c>
    </row>
    <row r="645" spans="1:8" x14ac:dyDescent="0.3">
      <c r="A645" s="2">
        <v>128520</v>
      </c>
      <c r="B645">
        <v>0.50450152707362061</v>
      </c>
      <c r="C645" s="15">
        <f t="shared" si="50"/>
        <v>0.67266870276482749</v>
      </c>
      <c r="D645" s="15">
        <f t="shared" si="51"/>
        <v>10</v>
      </c>
      <c r="E645" s="2">
        <f t="shared" si="52"/>
        <v>6.6366564861758626</v>
      </c>
      <c r="F645" s="2">
        <v>5</v>
      </c>
      <c r="G645" s="2">
        <f t="shared" si="53"/>
        <v>1.6366564861758626</v>
      </c>
      <c r="H645" s="2">
        <f t="shared" si="54"/>
        <v>0.70680568201053195</v>
      </c>
    </row>
    <row r="646" spans="1:8" x14ac:dyDescent="0.3">
      <c r="A646" s="2">
        <v>128720</v>
      </c>
      <c r="B646">
        <v>0.48312852338748585</v>
      </c>
      <c r="C646" s="15">
        <f t="shared" si="50"/>
        <v>0.6441713645166478</v>
      </c>
      <c r="D646" s="15">
        <f t="shared" si="51"/>
        <v>10</v>
      </c>
      <c r="E646" s="2">
        <f t="shared" si="52"/>
        <v>6.7791431774167608</v>
      </c>
      <c r="F646" s="2">
        <v>5</v>
      </c>
      <c r="G646" s="2">
        <f t="shared" si="53"/>
        <v>1.7791431774167608</v>
      </c>
      <c r="H646" s="2">
        <f t="shared" si="54"/>
        <v>0.64457165098331215</v>
      </c>
    </row>
    <row r="647" spans="1:8" x14ac:dyDescent="0.3">
      <c r="A647" s="2">
        <v>128920</v>
      </c>
      <c r="B647">
        <v>0.49618627826753542</v>
      </c>
      <c r="C647" s="15">
        <f t="shared" si="50"/>
        <v>0.66158170435671393</v>
      </c>
      <c r="D647" s="15">
        <f t="shared" si="51"/>
        <v>10</v>
      </c>
      <c r="E647" s="2">
        <f t="shared" si="52"/>
        <v>6.6920914782164305</v>
      </c>
      <c r="F647" s="2">
        <v>5</v>
      </c>
      <c r="G647" s="2">
        <f t="shared" si="53"/>
        <v>1.6920914782164305</v>
      </c>
      <c r="H647" s="2">
        <f t="shared" si="54"/>
        <v>0.68181394739617573</v>
      </c>
    </row>
    <row r="648" spans="1:8" x14ac:dyDescent="0.3">
      <c r="A648" s="2">
        <v>129120</v>
      </c>
      <c r="B648">
        <v>0.48929104700471837</v>
      </c>
      <c r="C648" s="15">
        <f t="shared" si="50"/>
        <v>0.65238806267295779</v>
      </c>
      <c r="D648" s="15">
        <f t="shared" si="51"/>
        <v>10</v>
      </c>
      <c r="E648" s="2">
        <f t="shared" si="52"/>
        <v>6.7380596866352107</v>
      </c>
      <c r="F648" s="2">
        <v>5</v>
      </c>
      <c r="G648" s="2">
        <f t="shared" si="53"/>
        <v>1.7380596866352112</v>
      </c>
      <c r="H648" s="2">
        <f t="shared" si="54"/>
        <v>0.66185545420643255</v>
      </c>
    </row>
    <row r="649" spans="1:8" x14ac:dyDescent="0.3">
      <c r="A649" s="2">
        <v>129320</v>
      </c>
      <c r="B649">
        <v>0.52074321436455262</v>
      </c>
      <c r="C649" s="15">
        <f t="shared" si="50"/>
        <v>0.69432428581940353</v>
      </c>
      <c r="D649" s="15">
        <f t="shared" si="51"/>
        <v>10</v>
      </c>
      <c r="E649" s="2">
        <f t="shared" si="52"/>
        <v>6.5283785709029818</v>
      </c>
      <c r="F649" s="2">
        <v>5</v>
      </c>
      <c r="G649" s="2">
        <f t="shared" si="53"/>
        <v>1.5283785709029822</v>
      </c>
      <c r="H649" s="2">
        <f t="shared" si="54"/>
        <v>0.75880401140218146</v>
      </c>
    </row>
    <row r="650" spans="1:8" x14ac:dyDescent="0.3">
      <c r="A650" s="2">
        <v>129520</v>
      </c>
      <c r="B650">
        <v>0.50742820038248881</v>
      </c>
      <c r="C650" s="15">
        <f t="shared" si="50"/>
        <v>0.67657093384331846</v>
      </c>
      <c r="D650" s="15">
        <f t="shared" si="51"/>
        <v>10</v>
      </c>
      <c r="E650" s="2">
        <f t="shared" si="52"/>
        <v>6.6171453307834076</v>
      </c>
      <c r="F650" s="2">
        <v>5</v>
      </c>
      <c r="G650" s="2">
        <f t="shared" si="53"/>
        <v>1.6171453307834076</v>
      </c>
      <c r="H650" s="2">
        <f t="shared" si="54"/>
        <v>0.71585442411752842</v>
      </c>
    </row>
    <row r="651" spans="1:8" x14ac:dyDescent="0.3">
      <c r="A651" s="2">
        <v>129720</v>
      </c>
      <c r="B651">
        <v>0.49368843972911108</v>
      </c>
      <c r="C651" s="15">
        <f t="shared" si="50"/>
        <v>0.65825125297214815</v>
      </c>
      <c r="D651" s="15">
        <f t="shared" si="51"/>
        <v>10</v>
      </c>
      <c r="E651" s="2">
        <f t="shared" si="52"/>
        <v>6.7087437351392598</v>
      </c>
      <c r="F651" s="2">
        <v>5</v>
      </c>
      <c r="G651" s="2">
        <f t="shared" si="53"/>
        <v>1.7087437351392594</v>
      </c>
      <c r="H651" s="2">
        <f t="shared" si="54"/>
        <v>0.67450608740626261</v>
      </c>
    </row>
    <row r="652" spans="1:8" x14ac:dyDescent="0.3">
      <c r="A652" s="2">
        <v>129920</v>
      </c>
      <c r="B652">
        <v>0.47717470183060456</v>
      </c>
      <c r="C652" s="15">
        <f t="shared" si="50"/>
        <v>0.63623293577413942</v>
      </c>
      <c r="D652" s="15">
        <f t="shared" si="51"/>
        <v>10</v>
      </c>
      <c r="E652" s="2">
        <f t="shared" si="52"/>
        <v>6.8188353211293027</v>
      </c>
      <c r="F652" s="2">
        <v>5</v>
      </c>
      <c r="G652" s="2">
        <f t="shared" si="53"/>
        <v>1.8188353211293027</v>
      </c>
      <c r="H652" s="2">
        <f t="shared" si="54"/>
        <v>0.62834513988545659</v>
      </c>
    </row>
    <row r="653" spans="1:8" x14ac:dyDescent="0.3">
      <c r="A653" s="2">
        <v>130120</v>
      </c>
      <c r="B653">
        <v>0.5021328316366922</v>
      </c>
      <c r="C653" s="15">
        <f t="shared" si="50"/>
        <v>0.6695104421822563</v>
      </c>
      <c r="D653" s="15">
        <f t="shared" si="51"/>
        <v>10</v>
      </c>
      <c r="E653" s="2">
        <f t="shared" si="52"/>
        <v>6.6524477890887184</v>
      </c>
      <c r="F653" s="2">
        <v>5</v>
      </c>
      <c r="G653" s="2">
        <f t="shared" si="53"/>
        <v>1.6524477890887184</v>
      </c>
      <c r="H653" s="2">
        <f t="shared" si="54"/>
        <v>0.69957999782519786</v>
      </c>
    </row>
    <row r="654" spans="1:8" x14ac:dyDescent="0.3">
      <c r="A654" s="2">
        <v>130320</v>
      </c>
      <c r="B654">
        <v>0.49730971468382679</v>
      </c>
      <c r="C654" s="15">
        <f t="shared" si="50"/>
        <v>0.66307961957843575</v>
      </c>
      <c r="D654" s="15">
        <f t="shared" si="51"/>
        <v>10</v>
      </c>
      <c r="E654" s="2">
        <f t="shared" si="52"/>
        <v>6.6846019021078211</v>
      </c>
      <c r="F654" s="2">
        <v>5</v>
      </c>
      <c r="G654" s="2">
        <f t="shared" si="53"/>
        <v>1.6846019021078211</v>
      </c>
      <c r="H654" s="2">
        <f t="shared" si="54"/>
        <v>0.68513020128803481</v>
      </c>
    </row>
    <row r="655" spans="1:8" x14ac:dyDescent="0.3">
      <c r="A655" s="2">
        <v>130520</v>
      </c>
      <c r="B655">
        <v>0.48155057164257148</v>
      </c>
      <c r="C655" s="15">
        <f t="shared" si="50"/>
        <v>0.64206742885676193</v>
      </c>
      <c r="D655" s="15">
        <f t="shared" si="51"/>
        <v>10</v>
      </c>
      <c r="E655" s="2">
        <f t="shared" si="52"/>
        <v>6.7896628557161902</v>
      </c>
      <c r="F655" s="2">
        <v>5</v>
      </c>
      <c r="G655" s="2">
        <f t="shared" si="53"/>
        <v>1.7896628557161902</v>
      </c>
      <c r="H655" s="2">
        <f t="shared" si="54"/>
        <v>0.64022685336605822</v>
      </c>
    </row>
    <row r="656" spans="1:8" x14ac:dyDescent="0.3">
      <c r="A656" s="2">
        <v>130720</v>
      </c>
      <c r="B656">
        <v>0.51946821785698094</v>
      </c>
      <c r="C656" s="15">
        <f t="shared" si="50"/>
        <v>0.69262429047597462</v>
      </c>
      <c r="D656" s="15">
        <f t="shared" si="51"/>
        <v>10</v>
      </c>
      <c r="E656" s="2">
        <f t="shared" si="52"/>
        <v>6.5368785476201268</v>
      </c>
      <c r="F656" s="2">
        <v>5</v>
      </c>
      <c r="G656" s="2">
        <f t="shared" si="53"/>
        <v>1.5368785476201268</v>
      </c>
      <c r="H656" s="2">
        <f t="shared" si="54"/>
        <v>0.75455914235597854</v>
      </c>
    </row>
    <row r="657" spans="1:8" x14ac:dyDescent="0.3">
      <c r="A657" s="2">
        <v>130920</v>
      </c>
      <c r="B657">
        <v>0.49337413215792358</v>
      </c>
      <c r="C657" s="15">
        <f t="shared" si="50"/>
        <v>0.65783217621056478</v>
      </c>
      <c r="D657" s="15">
        <f t="shared" si="51"/>
        <v>10</v>
      </c>
      <c r="E657" s="2">
        <f t="shared" si="52"/>
        <v>6.7108391189471757</v>
      </c>
      <c r="F657" s="2">
        <v>5</v>
      </c>
      <c r="G657" s="2">
        <f t="shared" si="53"/>
        <v>1.7108391189471761</v>
      </c>
      <c r="H657" s="2">
        <f t="shared" si="54"/>
        <v>0.67359285460059382</v>
      </c>
    </row>
    <row r="658" spans="1:8" x14ac:dyDescent="0.3">
      <c r="A658" s="2">
        <v>131120</v>
      </c>
      <c r="B658">
        <v>0.49705685399467092</v>
      </c>
      <c r="C658" s="15">
        <f t="shared" si="50"/>
        <v>0.6627424719928946</v>
      </c>
      <c r="D658" s="15">
        <f t="shared" si="51"/>
        <v>10</v>
      </c>
      <c r="E658" s="2">
        <f t="shared" si="52"/>
        <v>6.6862876400355269</v>
      </c>
      <c r="F658" s="2">
        <v>5</v>
      </c>
      <c r="G658" s="2">
        <f t="shared" si="53"/>
        <v>1.6862876400355269</v>
      </c>
      <c r="H658" s="2">
        <f t="shared" si="54"/>
        <v>0.68438217772473342</v>
      </c>
    </row>
    <row r="659" spans="1:8" x14ac:dyDescent="0.3">
      <c r="A659" s="2">
        <v>131320</v>
      </c>
      <c r="B659">
        <v>0.49839398010009395</v>
      </c>
      <c r="C659" s="15">
        <f t="shared" si="50"/>
        <v>0.66452530680012523</v>
      </c>
      <c r="D659" s="15">
        <f t="shared" si="51"/>
        <v>10</v>
      </c>
      <c r="E659" s="2">
        <f t="shared" si="52"/>
        <v>6.6773734659993735</v>
      </c>
      <c r="F659" s="2">
        <v>5</v>
      </c>
      <c r="G659" s="2">
        <f t="shared" si="53"/>
        <v>1.677373465999374</v>
      </c>
      <c r="H659" s="2">
        <f t="shared" si="54"/>
        <v>0.68834837904101265</v>
      </c>
    </row>
    <row r="660" spans="1:8" x14ac:dyDescent="0.3">
      <c r="A660" s="2">
        <v>131520</v>
      </c>
      <c r="B660">
        <v>0.49122844193301551</v>
      </c>
      <c r="C660" s="15">
        <f t="shared" si="50"/>
        <v>0.65497125591068739</v>
      </c>
      <c r="D660" s="15">
        <f t="shared" si="51"/>
        <v>10</v>
      </c>
      <c r="E660" s="2">
        <f t="shared" si="52"/>
        <v>6.7251437204465629</v>
      </c>
      <c r="F660" s="2">
        <v>5</v>
      </c>
      <c r="G660" s="2">
        <f t="shared" si="53"/>
        <v>1.7251437204465629</v>
      </c>
      <c r="H660" s="2">
        <f t="shared" si="54"/>
        <v>0.66739575255609307</v>
      </c>
    </row>
    <row r="661" spans="1:8" x14ac:dyDescent="0.3">
      <c r="A661" s="2">
        <v>131720</v>
      </c>
      <c r="B661">
        <v>0.48026388075007326</v>
      </c>
      <c r="C661" s="15">
        <f t="shared" si="50"/>
        <v>0.64035184100009768</v>
      </c>
      <c r="D661" s="15">
        <f t="shared" si="51"/>
        <v>10</v>
      </c>
      <c r="E661" s="2">
        <f t="shared" si="52"/>
        <v>6.7982407949995114</v>
      </c>
      <c r="F661" s="2">
        <v>5</v>
      </c>
      <c r="G661" s="2">
        <f t="shared" si="53"/>
        <v>1.7982407949995114</v>
      </c>
      <c r="H661" s="2">
        <f t="shared" si="54"/>
        <v>0.63670784064767549</v>
      </c>
    </row>
    <row r="662" spans="1:8" x14ac:dyDescent="0.3">
      <c r="A662" s="2">
        <v>131920</v>
      </c>
      <c r="B662">
        <v>0.50223980781459754</v>
      </c>
      <c r="C662" s="15">
        <f t="shared" si="50"/>
        <v>0.66965307708613009</v>
      </c>
      <c r="D662" s="15">
        <f t="shared" si="51"/>
        <v>10</v>
      </c>
      <c r="E662" s="2">
        <f t="shared" si="52"/>
        <v>6.6517346145693494</v>
      </c>
      <c r="F662" s="2">
        <v>5</v>
      </c>
      <c r="G662" s="2">
        <f t="shared" si="53"/>
        <v>1.6517346145693494</v>
      </c>
      <c r="H662" s="2">
        <f t="shared" si="54"/>
        <v>0.69990446712980259</v>
      </c>
    </row>
    <row r="663" spans="1:8" x14ac:dyDescent="0.3">
      <c r="A663" s="2">
        <v>132120</v>
      </c>
      <c r="B663">
        <v>0.51796919017051835</v>
      </c>
      <c r="C663" s="15">
        <f t="shared" si="50"/>
        <v>0.69062558689402442</v>
      </c>
      <c r="D663" s="15">
        <f t="shared" si="51"/>
        <v>10</v>
      </c>
      <c r="E663" s="2">
        <f t="shared" si="52"/>
        <v>6.546872065529878</v>
      </c>
      <c r="F663" s="2">
        <v>5</v>
      </c>
      <c r="G663" s="2">
        <f t="shared" si="53"/>
        <v>1.546872065529878</v>
      </c>
      <c r="H663" s="2">
        <f t="shared" si="54"/>
        <v>0.74960533803593821</v>
      </c>
    </row>
    <row r="664" spans="1:8" x14ac:dyDescent="0.3">
      <c r="A664" s="2">
        <v>132320</v>
      </c>
      <c r="B664">
        <v>0.53200756899567991</v>
      </c>
      <c r="C664" s="15">
        <f t="shared" si="50"/>
        <v>0.70934342532757322</v>
      </c>
      <c r="D664" s="15">
        <f t="shared" si="51"/>
        <v>10</v>
      </c>
      <c r="E664" s="2">
        <f t="shared" si="52"/>
        <v>6.4532828733621344</v>
      </c>
      <c r="F664" s="2">
        <v>5</v>
      </c>
      <c r="G664" s="2">
        <f t="shared" si="53"/>
        <v>1.4532828733621339</v>
      </c>
      <c r="H664" s="2">
        <f t="shared" si="54"/>
        <v>0.79761674545298766</v>
      </c>
    </row>
    <row r="665" spans="1:8" x14ac:dyDescent="0.3">
      <c r="A665" s="2">
        <v>132520</v>
      </c>
      <c r="B665">
        <v>0.50339161928318044</v>
      </c>
      <c r="C665" s="15">
        <f t="shared" si="50"/>
        <v>0.67118882571090721</v>
      </c>
      <c r="D665" s="15">
        <f t="shared" si="51"/>
        <v>10</v>
      </c>
      <c r="E665" s="2">
        <f t="shared" si="52"/>
        <v>6.6440558714454641</v>
      </c>
      <c r="F665" s="2">
        <v>5</v>
      </c>
      <c r="G665" s="2">
        <f t="shared" si="53"/>
        <v>1.6440558714454641</v>
      </c>
      <c r="H665" s="2">
        <f t="shared" si="54"/>
        <v>0.70340913934355376</v>
      </c>
    </row>
    <row r="666" spans="1:8" x14ac:dyDescent="0.3">
      <c r="A666" s="2">
        <v>132720</v>
      </c>
      <c r="B666">
        <v>0.49856986694165867</v>
      </c>
      <c r="C666" s="15">
        <f t="shared" si="50"/>
        <v>0.66475982258887822</v>
      </c>
      <c r="D666" s="15">
        <f t="shared" si="51"/>
        <v>10</v>
      </c>
      <c r="E666" s="2">
        <f t="shared" si="52"/>
        <v>6.6762008870556091</v>
      </c>
      <c r="F666" s="2">
        <v>5</v>
      </c>
      <c r="G666" s="2">
        <f t="shared" si="53"/>
        <v>1.6762008870556091</v>
      </c>
      <c r="H666" s="2">
        <f t="shared" si="54"/>
        <v>0.68887205982912414</v>
      </c>
    </row>
    <row r="667" spans="1:8" x14ac:dyDescent="0.3">
      <c r="A667" s="2">
        <v>132920</v>
      </c>
      <c r="B667">
        <v>0.51126527541846845</v>
      </c>
      <c r="C667" s="15">
        <f t="shared" si="50"/>
        <v>0.68168703389129126</v>
      </c>
      <c r="D667" s="15">
        <f t="shared" si="51"/>
        <v>10</v>
      </c>
      <c r="E667" s="2">
        <f t="shared" si="52"/>
        <v>6.5915648305435433</v>
      </c>
      <c r="F667" s="2">
        <v>5</v>
      </c>
      <c r="G667" s="2">
        <f t="shared" si="53"/>
        <v>1.5915648305435437</v>
      </c>
      <c r="H667" s="2">
        <f t="shared" si="54"/>
        <v>0.72792589267671826</v>
      </c>
    </row>
    <row r="668" spans="1:8" x14ac:dyDescent="0.3">
      <c r="A668" s="2">
        <v>133120</v>
      </c>
      <c r="B668">
        <v>0.51576431481210949</v>
      </c>
      <c r="C668" s="15">
        <f t="shared" si="50"/>
        <v>0.68768575308281266</v>
      </c>
      <c r="D668" s="15">
        <f t="shared" si="51"/>
        <v>10</v>
      </c>
      <c r="E668" s="2">
        <f t="shared" si="52"/>
        <v>6.5615712345859372</v>
      </c>
      <c r="F668" s="2">
        <v>5</v>
      </c>
      <c r="G668" s="2">
        <f t="shared" si="53"/>
        <v>1.5615712345859367</v>
      </c>
      <c r="H668" s="2">
        <f t="shared" si="54"/>
        <v>0.7423903951518539</v>
      </c>
    </row>
    <row r="669" spans="1:8" x14ac:dyDescent="0.3">
      <c r="A669" s="2">
        <v>133320</v>
      </c>
      <c r="B669">
        <v>0.51320449885043185</v>
      </c>
      <c r="C669" s="15">
        <f t="shared" si="50"/>
        <v>0.68427266513390916</v>
      </c>
      <c r="D669" s="15">
        <f t="shared" si="51"/>
        <v>10</v>
      </c>
      <c r="E669" s="2">
        <f t="shared" si="52"/>
        <v>6.5786366743304541</v>
      </c>
      <c r="F669" s="2">
        <v>5</v>
      </c>
      <c r="G669" s="2">
        <f t="shared" si="53"/>
        <v>1.5786366743304541</v>
      </c>
      <c r="H669" s="2">
        <f t="shared" si="54"/>
        <v>0.73411874074964789</v>
      </c>
    </row>
    <row r="670" spans="1:8" x14ac:dyDescent="0.3">
      <c r="A670" s="2">
        <v>133520</v>
      </c>
      <c r="B670">
        <v>0.5045945970856337</v>
      </c>
      <c r="C670" s="15">
        <f t="shared" si="50"/>
        <v>0.6727927961141783</v>
      </c>
      <c r="D670" s="15">
        <f t="shared" si="51"/>
        <v>10</v>
      </c>
      <c r="E670" s="2">
        <f t="shared" si="52"/>
        <v>6.6360360194291079</v>
      </c>
      <c r="F670" s="2">
        <v>5</v>
      </c>
      <c r="G670" s="2">
        <f t="shared" si="53"/>
        <v>1.6360360194291084</v>
      </c>
      <c r="H670" s="2">
        <f t="shared" si="54"/>
        <v>0.70709136493199953</v>
      </c>
    </row>
    <row r="671" spans="1:8" x14ac:dyDescent="0.3">
      <c r="A671" s="2">
        <v>133720</v>
      </c>
      <c r="B671">
        <v>0.52646027146560925</v>
      </c>
      <c r="C671" s="15">
        <f t="shared" si="50"/>
        <v>0.70194702862081237</v>
      </c>
      <c r="D671" s="15">
        <f t="shared" si="51"/>
        <v>10</v>
      </c>
      <c r="E671" s="2">
        <f t="shared" si="52"/>
        <v>6.490264856895938</v>
      </c>
      <c r="F671" s="2">
        <v>5</v>
      </c>
      <c r="G671" s="2">
        <f t="shared" si="53"/>
        <v>1.490264856895938</v>
      </c>
      <c r="H671" s="2">
        <f t="shared" si="54"/>
        <v>0.77820229885613579</v>
      </c>
    </row>
    <row r="672" spans="1:8" x14ac:dyDescent="0.3">
      <c r="A672" s="2">
        <v>133920</v>
      </c>
      <c r="B672">
        <v>0.52897943972847328</v>
      </c>
      <c r="C672" s="15">
        <f t="shared" si="50"/>
        <v>0.70530591963796441</v>
      </c>
      <c r="D672" s="15">
        <f t="shared" si="51"/>
        <v>10</v>
      </c>
      <c r="E672" s="2">
        <f t="shared" si="52"/>
        <v>6.4734704018101779</v>
      </c>
      <c r="F672" s="2">
        <v>5</v>
      </c>
      <c r="G672" s="2">
        <f t="shared" si="53"/>
        <v>1.4734704018101779</v>
      </c>
      <c r="H672" s="2">
        <f t="shared" si="54"/>
        <v>0.78694473174092039</v>
      </c>
    </row>
    <row r="673" spans="1:8" x14ac:dyDescent="0.3">
      <c r="A673" s="2">
        <v>134120</v>
      </c>
      <c r="B673">
        <v>0.50902048480387985</v>
      </c>
      <c r="C673" s="15">
        <f t="shared" si="50"/>
        <v>0.67869397973850643</v>
      </c>
      <c r="D673" s="15">
        <f t="shared" si="51"/>
        <v>10</v>
      </c>
      <c r="E673" s="2">
        <f t="shared" si="52"/>
        <v>6.6065301013074684</v>
      </c>
      <c r="F673" s="2">
        <v>5</v>
      </c>
      <c r="G673" s="2">
        <f t="shared" si="53"/>
        <v>1.606530101307468</v>
      </c>
      <c r="H673" s="2">
        <f t="shared" si="54"/>
        <v>0.72083475202314895</v>
      </c>
    </row>
    <row r="674" spans="1:8" x14ac:dyDescent="0.3">
      <c r="A674" s="2">
        <v>134320</v>
      </c>
      <c r="B674">
        <v>0.50283483021857844</v>
      </c>
      <c r="C674" s="15">
        <f t="shared" si="50"/>
        <v>0.67044644029143796</v>
      </c>
      <c r="D674" s="15">
        <f t="shared" si="51"/>
        <v>10</v>
      </c>
      <c r="E674" s="2">
        <f t="shared" si="52"/>
        <v>6.6477677985428105</v>
      </c>
      <c r="F674" s="2">
        <v>5</v>
      </c>
      <c r="G674" s="2">
        <f t="shared" si="53"/>
        <v>1.6477677985428101</v>
      </c>
      <c r="H674" s="2">
        <f t="shared" si="54"/>
        <v>0.70171242574855641</v>
      </c>
    </row>
    <row r="675" spans="1:8" x14ac:dyDescent="0.3">
      <c r="A675" s="2">
        <v>134520</v>
      </c>
      <c r="B675">
        <v>0.48434594620137272</v>
      </c>
      <c r="C675" s="15">
        <f t="shared" si="50"/>
        <v>0.64579459493516367</v>
      </c>
      <c r="D675" s="15">
        <f t="shared" si="51"/>
        <v>10</v>
      </c>
      <c r="E675" s="2">
        <f t="shared" si="52"/>
        <v>6.771027025324182</v>
      </c>
      <c r="F675" s="2">
        <v>5</v>
      </c>
      <c r="G675" s="2">
        <f t="shared" si="53"/>
        <v>1.7710270253241815</v>
      </c>
      <c r="H675" s="2">
        <f t="shared" si="54"/>
        <v>0.64794597866226911</v>
      </c>
    </row>
    <row r="676" spans="1:8" x14ac:dyDescent="0.3">
      <c r="A676" s="2">
        <v>134720</v>
      </c>
      <c r="B676">
        <v>0.52686450595731948</v>
      </c>
      <c r="C676" s="15">
        <f t="shared" si="50"/>
        <v>0.70248600794309268</v>
      </c>
      <c r="D676" s="15">
        <f t="shared" si="51"/>
        <v>10</v>
      </c>
      <c r="E676" s="2">
        <f t="shared" si="52"/>
        <v>6.4875699602845369</v>
      </c>
      <c r="F676" s="2">
        <v>5</v>
      </c>
      <c r="G676" s="2">
        <f t="shared" si="53"/>
        <v>1.4875699602845365</v>
      </c>
      <c r="H676" s="2">
        <f t="shared" si="54"/>
        <v>0.7795969622770742</v>
      </c>
    </row>
    <row r="677" spans="1:8" x14ac:dyDescent="0.3">
      <c r="A677" s="2">
        <v>134920</v>
      </c>
      <c r="B677">
        <v>0.51447578046140563</v>
      </c>
      <c r="C677" s="15">
        <f t="shared" si="50"/>
        <v>0.68596770728187417</v>
      </c>
      <c r="D677" s="15">
        <f t="shared" si="51"/>
        <v>10</v>
      </c>
      <c r="E677" s="2">
        <f t="shared" si="52"/>
        <v>6.5701614635906296</v>
      </c>
      <c r="F677" s="2">
        <v>5</v>
      </c>
      <c r="G677" s="2">
        <f t="shared" si="53"/>
        <v>1.5701614635906291</v>
      </c>
      <c r="H677" s="2">
        <f t="shared" si="54"/>
        <v>0.73821277039998756</v>
      </c>
    </row>
    <row r="678" spans="1:8" x14ac:dyDescent="0.3">
      <c r="A678" s="2">
        <v>135120</v>
      </c>
      <c r="B678">
        <v>0.49699073963064028</v>
      </c>
      <c r="C678" s="15">
        <f t="shared" si="50"/>
        <v>0.66265431950752041</v>
      </c>
      <c r="D678" s="15">
        <f t="shared" si="51"/>
        <v>10</v>
      </c>
      <c r="E678" s="2">
        <f t="shared" si="52"/>
        <v>6.6867284024623981</v>
      </c>
      <c r="F678" s="2">
        <v>5</v>
      </c>
      <c r="G678" s="2">
        <f t="shared" si="53"/>
        <v>1.6867284024623981</v>
      </c>
      <c r="H678" s="2">
        <f t="shared" si="54"/>
        <v>0.68418674972260729</v>
      </c>
    </row>
    <row r="679" spans="1:8" x14ac:dyDescent="0.3">
      <c r="A679" s="2">
        <v>135320</v>
      </c>
      <c r="B679">
        <v>0.50165686091579653</v>
      </c>
      <c r="C679" s="15">
        <f t="shared" si="50"/>
        <v>0.66887581455439538</v>
      </c>
      <c r="D679" s="15">
        <f t="shared" si="51"/>
        <v>10</v>
      </c>
      <c r="E679" s="2">
        <f t="shared" si="52"/>
        <v>6.6556209272280231</v>
      </c>
      <c r="F679" s="2">
        <v>5</v>
      </c>
      <c r="G679" s="2">
        <f t="shared" si="53"/>
        <v>1.6556209272280231</v>
      </c>
      <c r="H679" s="2">
        <f t="shared" si="54"/>
        <v>0.69813844821732662</v>
      </c>
    </row>
    <row r="680" spans="1:8" x14ac:dyDescent="0.3">
      <c r="A680" s="2">
        <v>135520</v>
      </c>
      <c r="B680">
        <v>0.5097511367782025</v>
      </c>
      <c r="C680" s="15">
        <f t="shared" si="50"/>
        <v>0.67966818237093662</v>
      </c>
      <c r="D680" s="15">
        <f t="shared" si="51"/>
        <v>10</v>
      </c>
      <c r="E680" s="2">
        <f t="shared" si="52"/>
        <v>6.6016590881453165</v>
      </c>
      <c r="F680" s="2">
        <v>5</v>
      </c>
      <c r="G680" s="2">
        <f t="shared" si="53"/>
        <v>1.601659088145317</v>
      </c>
      <c r="H680" s="2">
        <f t="shared" si="54"/>
        <v>0.72313379177833981</v>
      </c>
    </row>
    <row r="681" spans="1:8" x14ac:dyDescent="0.3">
      <c r="A681" s="2">
        <v>135720</v>
      </c>
      <c r="B681">
        <v>0.517059102654567</v>
      </c>
      <c r="C681" s="15">
        <f t="shared" si="50"/>
        <v>0.68941213687275604</v>
      </c>
      <c r="D681" s="15">
        <f t="shared" si="51"/>
        <v>10</v>
      </c>
      <c r="E681" s="2">
        <f t="shared" si="52"/>
        <v>6.5529393156362197</v>
      </c>
      <c r="F681" s="2">
        <v>5</v>
      </c>
      <c r="G681" s="2">
        <f t="shared" si="53"/>
        <v>1.5529393156362197</v>
      </c>
      <c r="H681" s="2">
        <f t="shared" si="54"/>
        <v>0.74661705107686294</v>
      </c>
    </row>
    <row r="682" spans="1:8" x14ac:dyDescent="0.3">
      <c r="A682" s="2">
        <v>135920</v>
      </c>
      <c r="B682">
        <v>0.48015232985307732</v>
      </c>
      <c r="C682" s="15">
        <f t="shared" si="50"/>
        <v>0.64020310647076972</v>
      </c>
      <c r="D682" s="15">
        <f t="shared" si="51"/>
        <v>10</v>
      </c>
      <c r="E682" s="2">
        <f t="shared" si="52"/>
        <v>6.7989844676461519</v>
      </c>
      <c r="F682" s="2">
        <v>5</v>
      </c>
      <c r="G682" s="2">
        <f t="shared" si="53"/>
        <v>1.7989844676461515</v>
      </c>
      <c r="H682" s="2">
        <f t="shared" si="54"/>
        <v>0.63640375642707614</v>
      </c>
    </row>
    <row r="683" spans="1:8" x14ac:dyDescent="0.3">
      <c r="A683" s="2">
        <v>136120</v>
      </c>
      <c r="B683">
        <v>0.50927685244271725</v>
      </c>
      <c r="C683" s="15">
        <f t="shared" si="50"/>
        <v>0.67903580325695634</v>
      </c>
      <c r="D683" s="15">
        <f t="shared" si="51"/>
        <v>10</v>
      </c>
      <c r="E683" s="2">
        <f t="shared" si="52"/>
        <v>6.6048209837152179</v>
      </c>
      <c r="F683" s="2">
        <v>5</v>
      </c>
      <c r="G683" s="2">
        <f t="shared" si="53"/>
        <v>1.6048209837152183</v>
      </c>
      <c r="H683" s="2">
        <f t="shared" si="54"/>
        <v>0.721640440164946</v>
      </c>
    </row>
    <row r="684" spans="1:8" x14ac:dyDescent="0.3">
      <c r="A684" s="2">
        <v>136320</v>
      </c>
      <c r="B684">
        <v>0.51715048992903823</v>
      </c>
      <c r="C684" s="15">
        <f t="shared" si="50"/>
        <v>0.68953398657205101</v>
      </c>
      <c r="D684" s="15">
        <f t="shared" si="51"/>
        <v>10</v>
      </c>
      <c r="E684" s="2">
        <f t="shared" si="52"/>
        <v>6.5523300671397449</v>
      </c>
      <c r="F684" s="2">
        <v>5</v>
      </c>
      <c r="G684" s="2">
        <f t="shared" si="53"/>
        <v>1.5523300671397449</v>
      </c>
      <c r="H684" s="2">
        <f t="shared" si="54"/>
        <v>0.74691646999390704</v>
      </c>
    </row>
    <row r="685" spans="1:8" x14ac:dyDescent="0.3">
      <c r="A685" s="2">
        <v>136520</v>
      </c>
      <c r="B685">
        <v>0.51082748637847875</v>
      </c>
      <c r="C685" s="15">
        <f t="shared" si="50"/>
        <v>0.68110331517130496</v>
      </c>
      <c r="D685" s="15">
        <f t="shared" si="51"/>
        <v>10</v>
      </c>
      <c r="E685" s="2">
        <f t="shared" si="52"/>
        <v>6.5944834241434753</v>
      </c>
      <c r="F685" s="2">
        <v>5</v>
      </c>
      <c r="G685" s="2">
        <f t="shared" si="53"/>
        <v>1.5944834241434753</v>
      </c>
      <c r="H685" s="2">
        <f t="shared" si="54"/>
        <v>0.72653646236404712</v>
      </c>
    </row>
    <row r="686" spans="1:8" x14ac:dyDescent="0.3">
      <c r="A686" s="2">
        <v>136720</v>
      </c>
      <c r="B686">
        <v>0.53312758837516905</v>
      </c>
      <c r="C686" s="15">
        <f t="shared" si="50"/>
        <v>0.71083678450022536</v>
      </c>
      <c r="D686" s="15">
        <f t="shared" si="51"/>
        <v>10</v>
      </c>
      <c r="E686" s="2">
        <f t="shared" si="52"/>
        <v>6.4458160774988738</v>
      </c>
      <c r="F686" s="2">
        <v>5</v>
      </c>
      <c r="G686" s="2">
        <f t="shared" si="53"/>
        <v>1.4458160774988733</v>
      </c>
      <c r="H686" s="2">
        <f t="shared" si="54"/>
        <v>0.80161014795246166</v>
      </c>
    </row>
    <row r="687" spans="1:8" x14ac:dyDescent="0.3">
      <c r="A687" s="2">
        <v>136920</v>
      </c>
      <c r="B687">
        <v>0.51947300357951742</v>
      </c>
      <c r="C687" s="15">
        <f t="shared" si="50"/>
        <v>0.69263067143935653</v>
      </c>
      <c r="D687" s="15">
        <f t="shared" si="51"/>
        <v>10</v>
      </c>
      <c r="E687" s="2">
        <f t="shared" si="52"/>
        <v>6.5368466428032175</v>
      </c>
      <c r="F687" s="2">
        <v>5</v>
      </c>
      <c r="G687" s="2">
        <f t="shared" si="53"/>
        <v>1.5368466428032175</v>
      </c>
      <c r="H687" s="2">
        <f t="shared" si="54"/>
        <v>0.75457502130901222</v>
      </c>
    </row>
    <row r="688" spans="1:8" x14ac:dyDescent="0.3">
      <c r="A688" s="2">
        <v>137120</v>
      </c>
      <c r="B688">
        <v>0.49117116596474253</v>
      </c>
      <c r="C688" s="15">
        <f t="shared" si="50"/>
        <v>0.65489488795299</v>
      </c>
      <c r="D688" s="15">
        <f t="shared" si="51"/>
        <v>10</v>
      </c>
      <c r="E688" s="2">
        <f t="shared" si="52"/>
        <v>6.7255255602350505</v>
      </c>
      <c r="F688" s="2">
        <v>5</v>
      </c>
      <c r="G688" s="2">
        <f t="shared" si="53"/>
        <v>1.7255255602350501</v>
      </c>
      <c r="H688" s="2">
        <f t="shared" si="54"/>
        <v>0.66723121541513286</v>
      </c>
    </row>
    <row r="689" spans="1:8" x14ac:dyDescent="0.3">
      <c r="A689" s="2">
        <v>137320</v>
      </c>
      <c r="B689">
        <v>0.55719992934247364</v>
      </c>
      <c r="C689" s="15">
        <f t="shared" si="50"/>
        <v>0.74293323912329823</v>
      </c>
      <c r="D689" s="15">
        <f t="shared" si="51"/>
        <v>10</v>
      </c>
      <c r="E689" s="2">
        <f t="shared" si="52"/>
        <v>6.2853338043835087</v>
      </c>
      <c r="F689" s="2">
        <v>5</v>
      </c>
      <c r="G689" s="2">
        <f t="shared" si="53"/>
        <v>1.2853338043835087</v>
      </c>
      <c r="H689" s="2">
        <f t="shared" si="54"/>
        <v>0.89405331678904687</v>
      </c>
    </row>
    <row r="690" spans="1:8" x14ac:dyDescent="0.3">
      <c r="A690" s="2">
        <v>137520</v>
      </c>
      <c r="B690">
        <v>0.51997140009328113</v>
      </c>
      <c r="C690" s="15">
        <f t="shared" si="50"/>
        <v>0.69329520012437484</v>
      </c>
      <c r="D690" s="15">
        <f t="shared" si="51"/>
        <v>10</v>
      </c>
      <c r="E690" s="2">
        <f t="shared" si="52"/>
        <v>6.5335239993781258</v>
      </c>
      <c r="F690" s="2">
        <v>5</v>
      </c>
      <c r="G690" s="2">
        <f t="shared" si="53"/>
        <v>1.5335239993781258</v>
      </c>
      <c r="H690" s="2">
        <f t="shared" si="54"/>
        <v>0.75623092564391192</v>
      </c>
    </row>
    <row r="691" spans="1:8" x14ac:dyDescent="0.3">
      <c r="A691" s="2">
        <v>137720</v>
      </c>
      <c r="B691">
        <v>0.51670559169256314</v>
      </c>
      <c r="C691" s="15">
        <f t="shared" si="50"/>
        <v>0.68894078892341748</v>
      </c>
      <c r="D691" s="15">
        <f t="shared" si="51"/>
        <v>10</v>
      </c>
      <c r="E691" s="2">
        <f t="shared" si="52"/>
        <v>6.5552960553829127</v>
      </c>
      <c r="F691" s="2">
        <v>5</v>
      </c>
      <c r="G691" s="2">
        <f t="shared" si="53"/>
        <v>1.5552960553829127</v>
      </c>
      <c r="H691" s="2">
        <f t="shared" si="54"/>
        <v>0.74546018363073663</v>
      </c>
    </row>
    <row r="692" spans="1:8" x14ac:dyDescent="0.3">
      <c r="A692" s="2">
        <v>137920</v>
      </c>
      <c r="B692">
        <v>0.50114971985043155</v>
      </c>
      <c r="C692" s="15">
        <f t="shared" si="50"/>
        <v>0.66819962646724207</v>
      </c>
      <c r="D692" s="15">
        <f t="shared" si="51"/>
        <v>10</v>
      </c>
      <c r="E692" s="2">
        <f t="shared" si="52"/>
        <v>6.6590018676637897</v>
      </c>
      <c r="F692" s="2">
        <v>5</v>
      </c>
      <c r="G692" s="2">
        <f t="shared" si="53"/>
        <v>1.6590018676637897</v>
      </c>
      <c r="H692" s="2">
        <f t="shared" si="54"/>
        <v>0.69660628605609098</v>
      </c>
    </row>
    <row r="693" spans="1:8" x14ac:dyDescent="0.3">
      <c r="A693" s="2">
        <v>138120</v>
      </c>
      <c r="B693">
        <v>0.53859727793869905</v>
      </c>
      <c r="C693" s="15">
        <f t="shared" si="50"/>
        <v>0.71812970391826536</v>
      </c>
      <c r="D693" s="15">
        <f t="shared" si="51"/>
        <v>10</v>
      </c>
      <c r="E693" s="2">
        <f t="shared" si="52"/>
        <v>6.4093514804086738</v>
      </c>
      <c r="F693" s="2">
        <v>5</v>
      </c>
      <c r="G693" s="2">
        <f t="shared" si="53"/>
        <v>1.4093514804086733</v>
      </c>
      <c r="H693" s="2">
        <f t="shared" si="54"/>
        <v>0.82148125653982729</v>
      </c>
    </row>
    <row r="694" spans="1:8" x14ac:dyDescent="0.3">
      <c r="A694" s="2">
        <v>138320</v>
      </c>
      <c r="B694">
        <v>0.51168485042543876</v>
      </c>
      <c r="C694" s="15">
        <f t="shared" si="50"/>
        <v>0.68224646723391835</v>
      </c>
      <c r="D694" s="15">
        <f t="shared" si="51"/>
        <v>10</v>
      </c>
      <c r="E694" s="2">
        <f t="shared" si="52"/>
        <v>6.5887676638304082</v>
      </c>
      <c r="F694" s="2">
        <v>5</v>
      </c>
      <c r="G694" s="2">
        <f t="shared" si="53"/>
        <v>1.5887676638304082</v>
      </c>
      <c r="H694" s="2">
        <f t="shared" si="54"/>
        <v>0.72926048800376864</v>
      </c>
    </row>
    <row r="695" spans="1:8" x14ac:dyDescent="0.3">
      <c r="A695" s="2">
        <v>138520</v>
      </c>
      <c r="B695">
        <v>0.5203954970516409</v>
      </c>
      <c r="C695" s="15">
        <f t="shared" si="50"/>
        <v>0.69386066273552116</v>
      </c>
      <c r="D695" s="15">
        <f t="shared" si="51"/>
        <v>10</v>
      </c>
      <c r="E695" s="2">
        <f t="shared" si="52"/>
        <v>6.5306966863223943</v>
      </c>
      <c r="F695" s="2">
        <v>5</v>
      </c>
      <c r="G695" s="2">
        <f t="shared" si="53"/>
        <v>1.5306966863223943</v>
      </c>
      <c r="H695" s="2">
        <f t="shared" si="54"/>
        <v>0.75764346483146283</v>
      </c>
    </row>
    <row r="696" spans="1:8" x14ac:dyDescent="0.3">
      <c r="A696" s="2">
        <v>138720</v>
      </c>
      <c r="B696">
        <v>0.52897748950782142</v>
      </c>
      <c r="C696" s="15">
        <f t="shared" si="50"/>
        <v>0.70530331934376189</v>
      </c>
      <c r="D696" s="15">
        <f t="shared" si="51"/>
        <v>10</v>
      </c>
      <c r="E696" s="2">
        <f t="shared" si="52"/>
        <v>6.4734834032811905</v>
      </c>
      <c r="F696" s="2">
        <v>5</v>
      </c>
      <c r="G696" s="2">
        <f t="shared" si="53"/>
        <v>1.4734834032811905</v>
      </c>
      <c r="H696" s="2">
        <f t="shared" si="54"/>
        <v>0.78693791649453426</v>
      </c>
    </row>
    <row r="697" spans="1:8" x14ac:dyDescent="0.3">
      <c r="A697" s="2">
        <v>138920</v>
      </c>
      <c r="B697">
        <v>0.52589978828510942</v>
      </c>
      <c r="C697" s="15">
        <f t="shared" si="50"/>
        <v>0.70119971771347922</v>
      </c>
      <c r="D697" s="15">
        <f t="shared" si="51"/>
        <v>10</v>
      </c>
      <c r="E697" s="2">
        <f t="shared" si="52"/>
        <v>6.4940014114326043</v>
      </c>
      <c r="F697" s="2">
        <v>5</v>
      </c>
      <c r="G697" s="2">
        <f t="shared" si="53"/>
        <v>1.4940014114326039</v>
      </c>
      <c r="H697" s="2">
        <f t="shared" si="54"/>
        <v>0.77627367902060362</v>
      </c>
    </row>
    <row r="698" spans="1:8" x14ac:dyDescent="0.3">
      <c r="A698" s="2">
        <v>139120</v>
      </c>
      <c r="B698">
        <v>0.4940452814119094</v>
      </c>
      <c r="C698" s="15">
        <f t="shared" si="50"/>
        <v>0.65872704188254583</v>
      </c>
      <c r="D698" s="15">
        <f t="shared" si="51"/>
        <v>10</v>
      </c>
      <c r="E698" s="2">
        <f t="shared" si="52"/>
        <v>6.706364790587271</v>
      </c>
      <c r="F698" s="2">
        <v>5</v>
      </c>
      <c r="G698" s="2">
        <f t="shared" si="53"/>
        <v>1.706364790587271</v>
      </c>
      <c r="H698" s="2">
        <f t="shared" si="54"/>
        <v>0.67554460942376371</v>
      </c>
    </row>
    <row r="699" spans="1:8" x14ac:dyDescent="0.3">
      <c r="A699" s="2">
        <v>139320</v>
      </c>
      <c r="B699">
        <v>0.52855276341248059</v>
      </c>
      <c r="C699" s="15">
        <f t="shared" si="50"/>
        <v>0.70473701788330745</v>
      </c>
      <c r="D699" s="15">
        <f t="shared" si="51"/>
        <v>10</v>
      </c>
      <c r="E699" s="2">
        <f t="shared" si="52"/>
        <v>6.4763149105834632</v>
      </c>
      <c r="F699" s="2">
        <v>5</v>
      </c>
      <c r="G699" s="2">
        <f t="shared" si="53"/>
        <v>1.4763149105834628</v>
      </c>
      <c r="H699" s="2">
        <f t="shared" si="54"/>
        <v>0.7854554239269278</v>
      </c>
    </row>
    <row r="700" spans="1:8" x14ac:dyDescent="0.3">
      <c r="A700" s="2">
        <v>139520</v>
      </c>
      <c r="B700">
        <v>0.5170625314574695</v>
      </c>
      <c r="C700" s="15">
        <f t="shared" si="50"/>
        <v>0.68941670860995929</v>
      </c>
      <c r="D700" s="15">
        <f t="shared" si="51"/>
        <v>10</v>
      </c>
      <c r="E700" s="2">
        <f t="shared" si="52"/>
        <v>6.5529164569502036</v>
      </c>
      <c r="F700" s="2">
        <v>5</v>
      </c>
      <c r="G700" s="2">
        <f t="shared" si="53"/>
        <v>1.5529164569502036</v>
      </c>
      <c r="H700" s="2">
        <f t="shared" si="54"/>
        <v>0.74662828249482394</v>
      </c>
    </row>
    <row r="701" spans="1:8" x14ac:dyDescent="0.3">
      <c r="A701" s="2">
        <v>139720</v>
      </c>
      <c r="B701">
        <v>0.52350941244653215</v>
      </c>
      <c r="C701" s="15">
        <f t="shared" si="50"/>
        <v>0.69801254992870954</v>
      </c>
      <c r="D701" s="15">
        <f t="shared" si="51"/>
        <v>10</v>
      </c>
      <c r="E701" s="2">
        <f t="shared" si="52"/>
        <v>6.5099372503564528</v>
      </c>
      <c r="F701" s="2">
        <v>5</v>
      </c>
      <c r="G701" s="2">
        <f t="shared" si="53"/>
        <v>1.5099372503564523</v>
      </c>
      <c r="H701" s="2">
        <f t="shared" si="54"/>
        <v>0.76811454274390845</v>
      </c>
    </row>
    <row r="702" spans="1:8" x14ac:dyDescent="0.3">
      <c r="A702" s="2">
        <v>139920</v>
      </c>
      <c r="B702">
        <v>0.52194908330645373</v>
      </c>
      <c r="C702" s="15">
        <f t="shared" si="50"/>
        <v>0.69593211107527164</v>
      </c>
      <c r="D702" s="15">
        <f t="shared" si="51"/>
        <v>10</v>
      </c>
      <c r="E702" s="2">
        <f t="shared" si="52"/>
        <v>6.5203394446236418</v>
      </c>
      <c r="F702" s="2">
        <v>5</v>
      </c>
      <c r="G702" s="2">
        <f t="shared" si="53"/>
        <v>1.5203394446236418</v>
      </c>
      <c r="H702" s="2">
        <f t="shared" si="54"/>
        <v>0.76284562732468519</v>
      </c>
    </row>
    <row r="703" spans="1:8" x14ac:dyDescent="0.3">
      <c r="A703" s="2">
        <v>140120</v>
      </c>
      <c r="B703">
        <v>0.51761610533709534</v>
      </c>
      <c r="C703" s="15">
        <f t="shared" si="50"/>
        <v>0.69015480711612709</v>
      </c>
      <c r="D703" s="15">
        <f t="shared" si="51"/>
        <v>10</v>
      </c>
      <c r="E703" s="2">
        <f t="shared" si="52"/>
        <v>6.5492259644193647</v>
      </c>
      <c r="F703" s="2">
        <v>5</v>
      </c>
      <c r="G703" s="2">
        <f t="shared" si="53"/>
        <v>1.5492259644193647</v>
      </c>
      <c r="H703" s="2">
        <f t="shared" si="54"/>
        <v>0.74844426032652345</v>
      </c>
    </row>
    <row r="704" spans="1:8" x14ac:dyDescent="0.3">
      <c r="A704" s="2">
        <v>140320</v>
      </c>
      <c r="B704">
        <v>0.51702831958434858</v>
      </c>
      <c r="C704" s="15">
        <f t="shared" si="50"/>
        <v>0.68937109277913144</v>
      </c>
      <c r="D704" s="15">
        <f t="shared" si="51"/>
        <v>10</v>
      </c>
      <c r="E704" s="2">
        <f t="shared" si="52"/>
        <v>6.5531445361043428</v>
      </c>
      <c r="F704" s="2">
        <v>5</v>
      </c>
      <c r="G704" s="2">
        <f t="shared" si="53"/>
        <v>1.5531445361043428</v>
      </c>
      <c r="H704" s="2">
        <f t="shared" si="54"/>
        <v>0.74651622693079001</v>
      </c>
    </row>
    <row r="705" spans="1:8" x14ac:dyDescent="0.3">
      <c r="A705" s="2">
        <v>140520</v>
      </c>
      <c r="B705">
        <v>0.51924844228522804</v>
      </c>
      <c r="C705" s="15">
        <f t="shared" si="50"/>
        <v>0.69233125638030402</v>
      </c>
      <c r="D705" s="15">
        <f t="shared" si="51"/>
        <v>10</v>
      </c>
      <c r="E705" s="2">
        <f t="shared" si="52"/>
        <v>6.5383437180984796</v>
      </c>
      <c r="F705" s="2">
        <v>5</v>
      </c>
      <c r="G705" s="2">
        <f t="shared" si="53"/>
        <v>1.53834371809848</v>
      </c>
      <c r="H705" s="2">
        <f t="shared" si="54"/>
        <v>0.75383036879772081</v>
      </c>
    </row>
    <row r="706" spans="1:8" x14ac:dyDescent="0.3">
      <c r="A706" s="2">
        <v>140720</v>
      </c>
      <c r="B706">
        <v>0.4963224240989525</v>
      </c>
      <c r="C706" s="15">
        <f t="shared" si="50"/>
        <v>0.66176323213193666</v>
      </c>
      <c r="D706" s="15">
        <f t="shared" si="51"/>
        <v>10</v>
      </c>
      <c r="E706" s="2">
        <f t="shared" si="52"/>
        <v>6.6911838393403169</v>
      </c>
      <c r="F706" s="2">
        <v>5</v>
      </c>
      <c r="G706" s="2">
        <f t="shared" si="53"/>
        <v>1.6911838393403169</v>
      </c>
      <c r="H706" s="2">
        <f t="shared" si="54"/>
        <v>0.68221485412554472</v>
      </c>
    </row>
    <row r="707" spans="1:8" x14ac:dyDescent="0.3">
      <c r="A707" s="2">
        <v>140920</v>
      </c>
      <c r="B707">
        <v>0.5166332913463072</v>
      </c>
      <c r="C707" s="15">
        <f t="shared" ref="C707:C752" si="55">B707/$J$27</f>
        <v>0.6888443884617429</v>
      </c>
      <c r="D707" s="15">
        <f t="shared" ref="D707:D752" si="56">$J$28</f>
        <v>10</v>
      </c>
      <c r="E707" s="2">
        <f t="shared" si="52"/>
        <v>6.5557780576912856</v>
      </c>
      <c r="F707" s="2">
        <v>5</v>
      </c>
      <c r="G707" s="2">
        <f t="shared" si="53"/>
        <v>1.5557780576912856</v>
      </c>
      <c r="H707" s="2">
        <f t="shared" si="54"/>
        <v>0.74522384729986191</v>
      </c>
    </row>
    <row r="708" spans="1:8" x14ac:dyDescent="0.3">
      <c r="A708" s="2">
        <v>141120</v>
      </c>
      <c r="B708">
        <v>0.53383483602379322</v>
      </c>
      <c r="C708" s="15">
        <f t="shared" si="55"/>
        <v>0.7117797813650576</v>
      </c>
      <c r="D708" s="15">
        <f t="shared" si="56"/>
        <v>10</v>
      </c>
      <c r="E708" s="2">
        <f t="shared" ref="E708:E752" si="57">D708-(F708*C708)</f>
        <v>6.4411010931747121</v>
      </c>
      <c r="F708" s="2">
        <v>5</v>
      </c>
      <c r="G708" s="2">
        <f t="shared" ref="G708:G752" si="58">F708-(F708*C708)</f>
        <v>1.4411010931747121</v>
      </c>
      <c r="H708" s="2">
        <f t="shared" ref="H708:H752" si="59">LN((F708*E708)/(D708*G708))</f>
        <v>0.80414485271088942</v>
      </c>
    </row>
    <row r="709" spans="1:8" x14ac:dyDescent="0.3">
      <c r="A709" s="2">
        <v>141320</v>
      </c>
      <c r="B709">
        <v>0.53729028688196367</v>
      </c>
      <c r="C709" s="15">
        <f t="shared" si="55"/>
        <v>0.71638704917595153</v>
      </c>
      <c r="D709" s="15">
        <f t="shared" si="56"/>
        <v>10</v>
      </c>
      <c r="E709" s="2">
        <f t="shared" si="57"/>
        <v>6.4180647541202429</v>
      </c>
      <c r="F709" s="2">
        <v>5</v>
      </c>
      <c r="G709" s="2">
        <f t="shared" si="58"/>
        <v>1.4180647541202425</v>
      </c>
      <c r="H709" s="2">
        <f t="shared" si="59"/>
        <v>0.81667635865306154</v>
      </c>
    </row>
    <row r="710" spans="1:8" x14ac:dyDescent="0.3">
      <c r="A710" s="2">
        <v>141520</v>
      </c>
      <c r="B710">
        <v>0.53183861288389833</v>
      </c>
      <c r="C710" s="15">
        <f t="shared" si="55"/>
        <v>0.70911815051186444</v>
      </c>
      <c r="D710" s="15">
        <f t="shared" si="56"/>
        <v>10</v>
      </c>
      <c r="E710" s="2">
        <f t="shared" si="57"/>
        <v>6.4544092474406778</v>
      </c>
      <c r="F710" s="2">
        <v>5</v>
      </c>
      <c r="G710" s="2">
        <f t="shared" si="58"/>
        <v>1.4544092474406778</v>
      </c>
      <c r="H710" s="2">
        <f t="shared" si="59"/>
        <v>0.797016518278993</v>
      </c>
    </row>
    <row r="711" spans="1:8" x14ac:dyDescent="0.3">
      <c r="A711" s="2">
        <v>141720</v>
      </c>
      <c r="B711">
        <v>0.53814136363318921</v>
      </c>
      <c r="C711" s="15">
        <f t="shared" si="55"/>
        <v>0.71752181817758565</v>
      </c>
      <c r="D711" s="15">
        <f t="shared" si="56"/>
        <v>10</v>
      </c>
      <c r="E711" s="2">
        <f t="shared" si="57"/>
        <v>6.4123909091120712</v>
      </c>
      <c r="F711" s="2">
        <v>5</v>
      </c>
      <c r="G711" s="2">
        <f t="shared" si="58"/>
        <v>1.4123909091120717</v>
      </c>
      <c r="H711" s="2">
        <f t="shared" si="59"/>
        <v>0.81980106899914673</v>
      </c>
    </row>
    <row r="712" spans="1:8" x14ac:dyDescent="0.3">
      <c r="A712" s="2">
        <v>141920</v>
      </c>
      <c r="B712">
        <v>0.51211305842089816</v>
      </c>
      <c r="C712" s="15">
        <f t="shared" si="55"/>
        <v>0.68281741122786421</v>
      </c>
      <c r="D712" s="15">
        <f t="shared" si="56"/>
        <v>10</v>
      </c>
      <c r="E712" s="2">
        <f t="shared" si="57"/>
        <v>6.5859129438606789</v>
      </c>
      <c r="F712" s="2">
        <v>5</v>
      </c>
      <c r="G712" s="2">
        <f t="shared" si="58"/>
        <v>1.5859129438606789</v>
      </c>
      <c r="H712" s="2">
        <f t="shared" si="59"/>
        <v>0.73062555361553005</v>
      </c>
    </row>
    <row r="713" spans="1:8" x14ac:dyDescent="0.3">
      <c r="A713" s="2">
        <v>142120</v>
      </c>
      <c r="B713">
        <v>0.53760578508943346</v>
      </c>
      <c r="C713" s="15">
        <f t="shared" si="55"/>
        <v>0.71680771345257799</v>
      </c>
      <c r="D713" s="15">
        <f t="shared" si="56"/>
        <v>10</v>
      </c>
      <c r="E713" s="2">
        <f t="shared" si="57"/>
        <v>6.4159614327371095</v>
      </c>
      <c r="F713" s="2">
        <v>5</v>
      </c>
      <c r="G713" s="2">
        <f t="shared" si="58"/>
        <v>1.4159614327371099</v>
      </c>
      <c r="H713" s="2">
        <f t="shared" si="59"/>
        <v>0.81783292074611946</v>
      </c>
    </row>
    <row r="714" spans="1:8" x14ac:dyDescent="0.3">
      <c r="A714" s="2">
        <v>142320</v>
      </c>
      <c r="B714">
        <v>0.51767291287601314</v>
      </c>
      <c r="C714" s="15">
        <f t="shared" si="55"/>
        <v>0.69023055050135085</v>
      </c>
      <c r="D714" s="15">
        <f t="shared" si="56"/>
        <v>10</v>
      </c>
      <c r="E714" s="2">
        <f t="shared" si="57"/>
        <v>6.5488472474932458</v>
      </c>
      <c r="F714" s="2">
        <v>5</v>
      </c>
      <c r="G714" s="2">
        <f t="shared" si="58"/>
        <v>1.5488472474932458</v>
      </c>
      <c r="H714" s="2">
        <f t="shared" si="59"/>
        <v>0.74863091790351477</v>
      </c>
    </row>
    <row r="715" spans="1:8" x14ac:dyDescent="0.3">
      <c r="A715" s="2">
        <v>142520</v>
      </c>
      <c r="B715">
        <v>0.51068092845473312</v>
      </c>
      <c r="C715" s="15">
        <f t="shared" si="55"/>
        <v>0.68090790460631079</v>
      </c>
      <c r="D715" s="15">
        <f t="shared" si="56"/>
        <v>10</v>
      </c>
      <c r="E715" s="2">
        <f t="shared" si="57"/>
        <v>6.5954604769684462</v>
      </c>
      <c r="F715" s="2">
        <v>5</v>
      </c>
      <c r="G715" s="2">
        <f t="shared" si="58"/>
        <v>1.5954604769684462</v>
      </c>
      <c r="H715" s="2">
        <f t="shared" si="59"/>
        <v>0.72607203044048596</v>
      </c>
    </row>
    <row r="716" spans="1:8" x14ac:dyDescent="0.3">
      <c r="A716" s="2">
        <v>142720</v>
      </c>
      <c r="B716">
        <v>0.50022918186750476</v>
      </c>
      <c r="C716" s="15">
        <f t="shared" si="55"/>
        <v>0.66697224249000631</v>
      </c>
      <c r="D716" s="15">
        <f t="shared" si="56"/>
        <v>10</v>
      </c>
      <c r="E716" s="2">
        <f t="shared" si="57"/>
        <v>6.665138787549969</v>
      </c>
      <c r="F716" s="2">
        <v>5</v>
      </c>
      <c r="G716" s="2">
        <f t="shared" si="58"/>
        <v>1.6651387875499686</v>
      </c>
      <c r="H716" s="2">
        <f t="shared" si="59"/>
        <v>0.69383512034788863</v>
      </c>
    </row>
    <row r="717" spans="1:8" x14ac:dyDescent="0.3">
      <c r="A717" s="2">
        <v>142920</v>
      </c>
      <c r="B717">
        <v>0.52365380525955152</v>
      </c>
      <c r="C717" s="15">
        <f t="shared" si="55"/>
        <v>0.69820507367940199</v>
      </c>
      <c r="D717" s="15">
        <f t="shared" si="56"/>
        <v>10</v>
      </c>
      <c r="E717" s="2">
        <f t="shared" si="57"/>
        <v>6.5089746316029906</v>
      </c>
      <c r="F717" s="2">
        <v>5</v>
      </c>
      <c r="G717" s="2">
        <f t="shared" si="58"/>
        <v>1.5089746316029902</v>
      </c>
      <c r="H717" s="2">
        <f t="shared" si="59"/>
        <v>0.76860438834074429</v>
      </c>
    </row>
    <row r="718" spans="1:8" x14ac:dyDescent="0.3">
      <c r="A718" s="2">
        <v>143120</v>
      </c>
      <c r="B718">
        <v>0.52642961444733916</v>
      </c>
      <c r="C718" s="15">
        <f t="shared" si="55"/>
        <v>0.70190615259645217</v>
      </c>
      <c r="D718" s="15">
        <f t="shared" si="56"/>
        <v>10</v>
      </c>
      <c r="E718" s="2">
        <f t="shared" si="57"/>
        <v>6.4904692370177397</v>
      </c>
      <c r="F718" s="2">
        <v>5</v>
      </c>
      <c r="G718" s="2">
        <f t="shared" si="58"/>
        <v>1.4904692370177393</v>
      </c>
      <c r="H718" s="2">
        <f t="shared" si="59"/>
        <v>0.7780966545338498</v>
      </c>
    </row>
    <row r="719" spans="1:8" x14ac:dyDescent="0.3">
      <c r="A719" s="2">
        <v>143320</v>
      </c>
      <c r="B719">
        <v>0.54578476939578124</v>
      </c>
      <c r="C719" s="15">
        <f t="shared" si="55"/>
        <v>0.7277130258610417</v>
      </c>
      <c r="D719" s="15">
        <f t="shared" si="56"/>
        <v>10</v>
      </c>
      <c r="E719" s="2">
        <f t="shared" si="57"/>
        <v>6.3614348706947919</v>
      </c>
      <c r="F719" s="2">
        <v>5</v>
      </c>
      <c r="G719" s="2">
        <f t="shared" si="58"/>
        <v>1.3614348706947914</v>
      </c>
      <c r="H719" s="2">
        <f t="shared" si="59"/>
        <v>0.84856758439285718</v>
      </c>
    </row>
    <row r="720" spans="1:8" x14ac:dyDescent="0.3">
      <c r="A720" s="2">
        <v>143520</v>
      </c>
      <c r="B720">
        <v>0.56510187716772775</v>
      </c>
      <c r="C720" s="15">
        <f t="shared" si="55"/>
        <v>0.7534691695569703</v>
      </c>
      <c r="D720" s="15">
        <f t="shared" si="56"/>
        <v>10</v>
      </c>
      <c r="E720" s="2">
        <f t="shared" si="57"/>
        <v>6.2326541522151491</v>
      </c>
      <c r="F720" s="2">
        <v>5</v>
      </c>
      <c r="G720" s="2">
        <f t="shared" si="58"/>
        <v>1.2326541522151486</v>
      </c>
      <c r="H720" s="2">
        <f t="shared" si="59"/>
        <v>0.92748539725333312</v>
      </c>
    </row>
    <row r="721" spans="1:8" x14ac:dyDescent="0.3">
      <c r="A721" s="2">
        <v>143720</v>
      </c>
      <c r="B721">
        <v>0.53217086656184642</v>
      </c>
      <c r="C721" s="15">
        <f t="shared" si="55"/>
        <v>0.70956115541579523</v>
      </c>
      <c r="D721" s="15">
        <f t="shared" si="56"/>
        <v>10</v>
      </c>
      <c r="E721" s="2">
        <f t="shared" si="57"/>
        <v>6.4521942229210243</v>
      </c>
      <c r="F721" s="2">
        <v>5</v>
      </c>
      <c r="G721" s="2">
        <f t="shared" si="58"/>
        <v>1.4521942229210238</v>
      </c>
      <c r="H721" s="2">
        <f t="shared" si="59"/>
        <v>0.79819741219700946</v>
      </c>
    </row>
    <row r="722" spans="1:8" x14ac:dyDescent="0.3">
      <c r="A722" s="2">
        <v>143920</v>
      </c>
      <c r="B722">
        <v>0.52240023303233318</v>
      </c>
      <c r="C722" s="15">
        <f t="shared" si="55"/>
        <v>0.69653364404311091</v>
      </c>
      <c r="D722" s="15">
        <f t="shared" si="56"/>
        <v>10</v>
      </c>
      <c r="E722" s="2">
        <f t="shared" si="57"/>
        <v>6.5173317797844454</v>
      </c>
      <c r="F722" s="2">
        <v>5</v>
      </c>
      <c r="G722" s="2">
        <f t="shared" si="58"/>
        <v>1.5173317797844454</v>
      </c>
      <c r="H722" s="2">
        <f t="shared" si="59"/>
        <v>0.76436449110173876</v>
      </c>
    </row>
    <row r="723" spans="1:8" x14ac:dyDescent="0.3">
      <c r="A723" s="2">
        <v>144120</v>
      </c>
      <c r="B723">
        <v>0.5442123158561134</v>
      </c>
      <c r="C723" s="15">
        <f t="shared" si="55"/>
        <v>0.7256164211414845</v>
      </c>
      <c r="D723" s="15">
        <f t="shared" si="56"/>
        <v>10</v>
      </c>
      <c r="E723" s="2">
        <f t="shared" si="57"/>
        <v>6.3719178942925776</v>
      </c>
      <c r="F723" s="2">
        <v>5</v>
      </c>
      <c r="G723" s="2">
        <f t="shared" si="58"/>
        <v>1.3719178942925776</v>
      </c>
      <c r="H723" s="2">
        <f t="shared" si="59"/>
        <v>0.84254364231156531</v>
      </c>
    </row>
    <row r="724" spans="1:8" x14ac:dyDescent="0.3">
      <c r="A724" s="2">
        <v>144320</v>
      </c>
      <c r="B724">
        <v>0.52682074948002411</v>
      </c>
      <c r="C724" s="15">
        <f t="shared" si="55"/>
        <v>0.70242766597336548</v>
      </c>
      <c r="D724" s="15">
        <f t="shared" si="56"/>
        <v>10</v>
      </c>
      <c r="E724" s="2">
        <f t="shared" si="57"/>
        <v>6.4878616701331726</v>
      </c>
      <c r="F724" s="2">
        <v>5</v>
      </c>
      <c r="G724" s="2">
        <f t="shared" si="58"/>
        <v>1.4878616701331726</v>
      </c>
      <c r="H724" s="2">
        <f t="shared" si="59"/>
        <v>0.77944584667694061</v>
      </c>
    </row>
    <row r="725" spans="1:8" x14ac:dyDescent="0.3">
      <c r="A725" s="2">
        <v>144520</v>
      </c>
      <c r="B725">
        <v>0.51507863525972031</v>
      </c>
      <c r="C725" s="15">
        <f t="shared" si="55"/>
        <v>0.68677151367962708</v>
      </c>
      <c r="D725" s="15">
        <f t="shared" si="56"/>
        <v>10</v>
      </c>
      <c r="E725" s="2">
        <f t="shared" si="57"/>
        <v>6.5661424316018646</v>
      </c>
      <c r="F725" s="2">
        <v>5</v>
      </c>
      <c r="G725" s="2">
        <f t="shared" si="58"/>
        <v>1.5661424316018646</v>
      </c>
      <c r="H725" s="2">
        <f t="shared" si="59"/>
        <v>0.7401637846538025</v>
      </c>
    </row>
    <row r="726" spans="1:8" x14ac:dyDescent="0.3">
      <c r="A726" s="2">
        <v>144720</v>
      </c>
      <c r="B726">
        <v>0.57219298481913483</v>
      </c>
      <c r="C726" s="15">
        <f t="shared" si="55"/>
        <v>0.7629239797588464</v>
      </c>
      <c r="D726" s="15">
        <f t="shared" si="56"/>
        <v>10</v>
      </c>
      <c r="E726" s="2">
        <f t="shared" si="57"/>
        <v>6.1853801012057676</v>
      </c>
      <c r="F726" s="2">
        <v>5</v>
      </c>
      <c r="G726" s="2">
        <f t="shared" si="58"/>
        <v>1.1853801012057681</v>
      </c>
      <c r="H726" s="2">
        <f t="shared" si="59"/>
        <v>0.95897779505890557</v>
      </c>
    </row>
    <row r="727" spans="1:8" x14ac:dyDescent="0.3">
      <c r="A727" s="2">
        <v>144920</v>
      </c>
      <c r="B727">
        <v>0.5440473480537219</v>
      </c>
      <c r="C727" s="15">
        <f t="shared" si="55"/>
        <v>0.72539646407162917</v>
      </c>
      <c r="D727" s="15">
        <f t="shared" si="56"/>
        <v>10</v>
      </c>
      <c r="E727" s="2">
        <f t="shared" si="57"/>
        <v>6.3730176796418547</v>
      </c>
      <c r="F727" s="2">
        <v>5</v>
      </c>
      <c r="G727" s="2">
        <f t="shared" si="58"/>
        <v>1.3730176796418543</v>
      </c>
      <c r="H727" s="2">
        <f t="shared" si="59"/>
        <v>0.84191490656188483</v>
      </c>
    </row>
    <row r="728" spans="1:8" x14ac:dyDescent="0.3">
      <c r="A728" s="2">
        <v>145120</v>
      </c>
      <c r="B728">
        <v>0.55643904691586055</v>
      </c>
      <c r="C728" s="15">
        <f t="shared" si="55"/>
        <v>0.74191872922114743</v>
      </c>
      <c r="D728" s="15">
        <f t="shared" si="56"/>
        <v>10</v>
      </c>
      <c r="E728" s="2">
        <f t="shared" si="57"/>
        <v>6.2904063538942623</v>
      </c>
      <c r="F728" s="2">
        <v>5</v>
      </c>
      <c r="G728" s="2">
        <f t="shared" si="58"/>
        <v>1.2904063538942627</v>
      </c>
      <c r="H728" s="2">
        <f t="shared" si="59"/>
        <v>0.89092131943919461</v>
      </c>
    </row>
    <row r="729" spans="1:8" x14ac:dyDescent="0.3">
      <c r="A729" s="2">
        <v>145320</v>
      </c>
      <c r="B729">
        <v>0.52063114934710331</v>
      </c>
      <c r="C729" s="15">
        <f t="shared" si="55"/>
        <v>0.69417486579613774</v>
      </c>
      <c r="D729" s="15">
        <f t="shared" si="56"/>
        <v>10</v>
      </c>
      <c r="E729" s="2">
        <f t="shared" si="57"/>
        <v>6.5291256710193117</v>
      </c>
      <c r="F729" s="2">
        <v>5</v>
      </c>
      <c r="G729" s="2">
        <f t="shared" si="58"/>
        <v>1.5291256710193113</v>
      </c>
      <c r="H729" s="2">
        <f t="shared" si="59"/>
        <v>0.75842974437549893</v>
      </c>
    </row>
    <row r="730" spans="1:8" x14ac:dyDescent="0.3">
      <c r="A730" s="2">
        <v>145520</v>
      </c>
      <c r="B730">
        <v>0.53573071835279229</v>
      </c>
      <c r="C730" s="15">
        <f t="shared" si="55"/>
        <v>0.71430762447038976</v>
      </c>
      <c r="D730" s="15">
        <f t="shared" si="56"/>
        <v>10</v>
      </c>
      <c r="E730" s="2">
        <f t="shared" si="57"/>
        <v>6.4284618776480507</v>
      </c>
      <c r="F730" s="2">
        <v>5</v>
      </c>
      <c r="G730" s="2">
        <f t="shared" si="58"/>
        <v>1.4284618776480511</v>
      </c>
      <c r="H730" s="2">
        <f t="shared" si="59"/>
        <v>0.81098986340323598</v>
      </c>
    </row>
    <row r="731" spans="1:8" x14ac:dyDescent="0.3">
      <c r="A731" s="2">
        <v>145720</v>
      </c>
      <c r="B731">
        <v>0.52042454174185582</v>
      </c>
      <c r="C731" s="15">
        <f t="shared" si="55"/>
        <v>0.69389938898914105</v>
      </c>
      <c r="D731" s="15">
        <f t="shared" si="56"/>
        <v>10</v>
      </c>
      <c r="E731" s="2">
        <f t="shared" si="57"/>
        <v>6.5305030550542948</v>
      </c>
      <c r="F731" s="2">
        <v>5</v>
      </c>
      <c r="G731" s="2">
        <f t="shared" si="58"/>
        <v>1.5305030550542948</v>
      </c>
      <c r="H731" s="2">
        <f t="shared" si="59"/>
        <v>0.75774032177208805</v>
      </c>
    </row>
    <row r="732" spans="1:8" x14ac:dyDescent="0.3">
      <c r="A732" s="2">
        <v>145920</v>
      </c>
      <c r="B732">
        <v>0.52038158171619864</v>
      </c>
      <c r="C732" s="15">
        <f t="shared" si="55"/>
        <v>0.69384210895493148</v>
      </c>
      <c r="D732" s="15">
        <f t="shared" si="56"/>
        <v>10</v>
      </c>
      <c r="E732" s="2">
        <f t="shared" si="57"/>
        <v>6.5307894552253423</v>
      </c>
      <c r="F732" s="2">
        <v>5</v>
      </c>
      <c r="G732" s="2">
        <f t="shared" si="58"/>
        <v>1.5307894552253427</v>
      </c>
      <c r="H732" s="2">
        <f t="shared" si="59"/>
        <v>0.7575970659485376</v>
      </c>
    </row>
    <row r="733" spans="1:8" x14ac:dyDescent="0.3">
      <c r="A733" s="2">
        <v>146120</v>
      </c>
      <c r="B733">
        <v>0.5435769176960894</v>
      </c>
      <c r="C733" s="15">
        <f t="shared" si="55"/>
        <v>0.72476922359478591</v>
      </c>
      <c r="D733" s="15">
        <f t="shared" si="56"/>
        <v>10</v>
      </c>
      <c r="E733" s="2">
        <f t="shared" si="57"/>
        <v>6.3761538820260704</v>
      </c>
      <c r="F733" s="2">
        <v>5</v>
      </c>
      <c r="G733" s="2">
        <f t="shared" si="58"/>
        <v>1.3761538820260704</v>
      </c>
      <c r="H733" s="2">
        <f t="shared" si="59"/>
        <v>0.84012532908184345</v>
      </c>
    </row>
    <row r="734" spans="1:8" x14ac:dyDescent="0.3">
      <c r="A734" s="2">
        <v>146320</v>
      </c>
      <c r="B734">
        <v>0.52806364007786777</v>
      </c>
      <c r="C734" s="15">
        <f t="shared" si="55"/>
        <v>0.70408485343715699</v>
      </c>
      <c r="D734" s="15">
        <f t="shared" si="56"/>
        <v>10</v>
      </c>
      <c r="E734" s="2">
        <f t="shared" si="57"/>
        <v>6.4795757328142152</v>
      </c>
      <c r="F734" s="2">
        <v>5</v>
      </c>
      <c r="G734" s="2">
        <f t="shared" si="58"/>
        <v>1.4795757328142152</v>
      </c>
      <c r="H734" s="2">
        <f t="shared" si="59"/>
        <v>0.78375247466786824</v>
      </c>
    </row>
    <row r="735" spans="1:8" x14ac:dyDescent="0.3">
      <c r="A735" s="2">
        <v>146520</v>
      </c>
      <c r="B735">
        <v>0.53978523894476382</v>
      </c>
      <c r="C735" s="15">
        <f t="shared" si="55"/>
        <v>0.71971365192635173</v>
      </c>
      <c r="D735" s="15">
        <f t="shared" si="56"/>
        <v>10</v>
      </c>
      <c r="E735" s="2">
        <f t="shared" si="57"/>
        <v>6.4014317403682419</v>
      </c>
      <c r="F735" s="2">
        <v>5</v>
      </c>
      <c r="G735" s="2">
        <f t="shared" si="58"/>
        <v>1.4014317403682415</v>
      </c>
      <c r="H735" s="2">
        <f t="shared" si="59"/>
        <v>0.82588010847862536</v>
      </c>
    </row>
    <row r="736" spans="1:8" x14ac:dyDescent="0.3">
      <c r="A736" s="2">
        <v>146720</v>
      </c>
      <c r="B736">
        <v>0.55143870713441068</v>
      </c>
      <c r="C736" s="15">
        <f t="shared" si="55"/>
        <v>0.73525160951254753</v>
      </c>
      <c r="D736" s="15">
        <f t="shared" si="56"/>
        <v>10</v>
      </c>
      <c r="E736" s="2">
        <f t="shared" si="57"/>
        <v>6.3237419524372624</v>
      </c>
      <c r="F736" s="2">
        <v>5</v>
      </c>
      <c r="G736" s="2">
        <f t="shared" si="58"/>
        <v>1.3237419524372624</v>
      </c>
      <c r="H736" s="2">
        <f t="shared" si="59"/>
        <v>0.87070139492232568</v>
      </c>
    </row>
    <row r="737" spans="1:8" x14ac:dyDescent="0.3">
      <c r="A737" s="2">
        <v>146920</v>
      </c>
      <c r="B737">
        <v>0.54178592081280696</v>
      </c>
      <c r="C737" s="15">
        <f t="shared" si="55"/>
        <v>0.72238122775040925</v>
      </c>
      <c r="D737" s="15">
        <f t="shared" si="56"/>
        <v>10</v>
      </c>
      <c r="E737" s="2">
        <f t="shared" si="57"/>
        <v>6.3880938612479543</v>
      </c>
      <c r="F737" s="2">
        <v>5</v>
      </c>
      <c r="G737" s="2">
        <f t="shared" si="58"/>
        <v>1.3880938612479539</v>
      </c>
      <c r="H737" s="2">
        <f t="shared" si="59"/>
        <v>0.83335725987919218</v>
      </c>
    </row>
    <row r="738" spans="1:8" x14ac:dyDescent="0.3">
      <c r="A738" s="2">
        <v>147120</v>
      </c>
      <c r="B738">
        <v>0.53805460546054606</v>
      </c>
      <c r="C738" s="15">
        <f t="shared" si="55"/>
        <v>0.71740614061406138</v>
      </c>
      <c r="D738" s="15">
        <f t="shared" si="56"/>
        <v>10</v>
      </c>
      <c r="E738" s="2">
        <f t="shared" si="57"/>
        <v>6.4129692969296936</v>
      </c>
      <c r="F738" s="2">
        <v>5</v>
      </c>
      <c r="G738" s="2">
        <f t="shared" si="58"/>
        <v>1.4129692969296932</v>
      </c>
      <c r="H738" s="2">
        <f t="shared" si="59"/>
        <v>0.81948183749440828</v>
      </c>
    </row>
    <row r="739" spans="1:8" x14ac:dyDescent="0.3">
      <c r="A739" s="2">
        <v>147320</v>
      </c>
      <c r="B739">
        <v>0.54332623897841292</v>
      </c>
      <c r="C739" s="15">
        <f t="shared" si="55"/>
        <v>0.72443498530455053</v>
      </c>
      <c r="D739" s="15">
        <f t="shared" si="56"/>
        <v>10</v>
      </c>
      <c r="E739" s="2">
        <f t="shared" si="57"/>
        <v>6.377825073477247</v>
      </c>
      <c r="F739" s="2">
        <v>5</v>
      </c>
      <c r="G739" s="2">
        <f t="shared" si="58"/>
        <v>1.3778250734772475</v>
      </c>
      <c r="H739" s="2">
        <f t="shared" si="59"/>
        <v>0.83917373889446278</v>
      </c>
    </row>
    <row r="740" spans="1:8" x14ac:dyDescent="0.3">
      <c r="A740" s="2">
        <v>147520</v>
      </c>
      <c r="B740">
        <v>0.54045821104613312</v>
      </c>
      <c r="C740" s="15">
        <f t="shared" si="55"/>
        <v>0.72061094806151083</v>
      </c>
      <c r="D740" s="15">
        <f t="shared" si="56"/>
        <v>10</v>
      </c>
      <c r="E740" s="2">
        <f t="shared" si="57"/>
        <v>6.3969452596924459</v>
      </c>
      <c r="F740" s="2">
        <v>5</v>
      </c>
      <c r="G740" s="2">
        <f t="shared" si="58"/>
        <v>1.3969452596924459</v>
      </c>
      <c r="H740" s="2">
        <f t="shared" si="59"/>
        <v>0.82838549736589628</v>
      </c>
    </row>
    <row r="741" spans="1:8" x14ac:dyDescent="0.3">
      <c r="A741" s="2">
        <v>147720</v>
      </c>
      <c r="B741">
        <v>0.52206893638194307</v>
      </c>
      <c r="C741" s="15">
        <f t="shared" si="55"/>
        <v>0.69609191517592406</v>
      </c>
      <c r="D741" s="15">
        <f t="shared" si="56"/>
        <v>10</v>
      </c>
      <c r="E741" s="2">
        <f t="shared" si="57"/>
        <v>6.5195404241203798</v>
      </c>
      <c r="F741" s="2">
        <v>5</v>
      </c>
      <c r="G741" s="2">
        <f t="shared" si="58"/>
        <v>1.5195404241203798</v>
      </c>
      <c r="H741" s="2">
        <f t="shared" si="59"/>
        <v>0.76324876920812801</v>
      </c>
    </row>
    <row r="742" spans="1:8" x14ac:dyDescent="0.3">
      <c r="A742" s="2">
        <v>147920</v>
      </c>
      <c r="B742">
        <v>0.52933721412118473</v>
      </c>
      <c r="C742" s="15">
        <f t="shared" si="55"/>
        <v>0.7057829521615796</v>
      </c>
      <c r="D742" s="15">
        <f t="shared" si="56"/>
        <v>10</v>
      </c>
      <c r="E742" s="2">
        <f t="shared" si="57"/>
        <v>6.4710852391921021</v>
      </c>
      <c r="F742" s="2">
        <v>5</v>
      </c>
      <c r="G742" s="2">
        <f t="shared" si="58"/>
        <v>1.4710852391921021</v>
      </c>
      <c r="H742" s="2">
        <f t="shared" si="59"/>
        <v>0.78819626155376488</v>
      </c>
    </row>
    <row r="743" spans="1:8" x14ac:dyDescent="0.3">
      <c r="A743" s="2">
        <v>148120</v>
      </c>
      <c r="B743">
        <v>0.541467258919616</v>
      </c>
      <c r="C743" s="15">
        <f t="shared" si="55"/>
        <v>0.72195634522615471</v>
      </c>
      <c r="D743" s="15">
        <f t="shared" si="56"/>
        <v>10</v>
      </c>
      <c r="E743" s="2">
        <f t="shared" si="57"/>
        <v>6.3902182738692268</v>
      </c>
      <c r="F743" s="2">
        <v>5</v>
      </c>
      <c r="G743" s="2">
        <f t="shared" si="58"/>
        <v>1.3902182738692264</v>
      </c>
      <c r="H743" s="2">
        <f t="shared" si="59"/>
        <v>0.83216047953605499</v>
      </c>
    </row>
    <row r="744" spans="1:8" x14ac:dyDescent="0.3">
      <c r="A744" s="2">
        <v>148320</v>
      </c>
      <c r="B744">
        <v>0.53049722796376075</v>
      </c>
      <c r="C744" s="15">
        <f t="shared" si="55"/>
        <v>0.7073296372850143</v>
      </c>
      <c r="D744" s="15">
        <f t="shared" si="56"/>
        <v>10</v>
      </c>
      <c r="E744" s="2">
        <f t="shared" si="57"/>
        <v>6.4633518135749286</v>
      </c>
      <c r="F744" s="2">
        <v>5</v>
      </c>
      <c r="G744" s="2">
        <f t="shared" si="58"/>
        <v>1.4633518135749286</v>
      </c>
      <c r="H744" s="2">
        <f t="shared" si="59"/>
        <v>0.79227129205965274</v>
      </c>
    </row>
    <row r="745" spans="1:8" x14ac:dyDescent="0.3">
      <c r="A745" s="2">
        <v>148520</v>
      </c>
      <c r="B745">
        <v>0.52829338662755865</v>
      </c>
      <c r="C745" s="15">
        <f t="shared" si="55"/>
        <v>0.70439118217007823</v>
      </c>
      <c r="D745" s="15">
        <f t="shared" si="56"/>
        <v>10</v>
      </c>
      <c r="E745" s="2">
        <f t="shared" si="57"/>
        <v>6.4780440891496092</v>
      </c>
      <c r="F745" s="2">
        <v>5</v>
      </c>
      <c r="G745" s="2">
        <f t="shared" si="58"/>
        <v>1.4780440891496087</v>
      </c>
      <c r="H745" s="2">
        <f t="shared" si="59"/>
        <v>0.78455179378952233</v>
      </c>
    </row>
    <row r="746" spans="1:8" x14ac:dyDescent="0.3">
      <c r="A746" s="2">
        <v>148720</v>
      </c>
      <c r="B746">
        <v>0.52125198022178487</v>
      </c>
      <c r="C746" s="15">
        <f t="shared" si="55"/>
        <v>0.69500264029571313</v>
      </c>
      <c r="D746" s="15">
        <f t="shared" si="56"/>
        <v>10</v>
      </c>
      <c r="E746" s="2">
        <f t="shared" si="57"/>
        <v>6.524986798521434</v>
      </c>
      <c r="F746" s="2">
        <v>5</v>
      </c>
      <c r="G746" s="2">
        <f t="shared" si="58"/>
        <v>1.5249867985214345</v>
      </c>
      <c r="H746" s="2">
        <f t="shared" si="59"/>
        <v>0.76050599611700986</v>
      </c>
    </row>
    <row r="747" spans="1:8" x14ac:dyDescent="0.3">
      <c r="A747" s="2">
        <v>148920</v>
      </c>
      <c r="B747">
        <v>0.52119764733746488</v>
      </c>
      <c r="C747" s="15">
        <f t="shared" si="55"/>
        <v>0.69493019644995313</v>
      </c>
      <c r="D747" s="15">
        <f t="shared" si="56"/>
        <v>10</v>
      </c>
      <c r="E747" s="2">
        <f t="shared" si="57"/>
        <v>6.5253490177502345</v>
      </c>
      <c r="F747" s="2">
        <v>5</v>
      </c>
      <c r="G747" s="2">
        <f t="shared" si="58"/>
        <v>1.5253490177502345</v>
      </c>
      <c r="H747" s="2">
        <f t="shared" si="59"/>
        <v>0.76032401255619375</v>
      </c>
    </row>
    <row r="748" spans="1:8" x14ac:dyDescent="0.3">
      <c r="A748" s="2">
        <v>149120</v>
      </c>
      <c r="B748">
        <v>0.53575570902615688</v>
      </c>
      <c r="C748" s="15">
        <f t="shared" si="55"/>
        <v>0.71434094536820913</v>
      </c>
      <c r="D748" s="15">
        <f t="shared" si="56"/>
        <v>10</v>
      </c>
      <c r="E748" s="2">
        <f t="shared" si="57"/>
        <v>6.4282952731589544</v>
      </c>
      <c r="F748" s="2">
        <v>5</v>
      </c>
      <c r="G748" s="2">
        <f t="shared" si="58"/>
        <v>1.4282952731589544</v>
      </c>
      <c r="H748" s="2">
        <f t="shared" si="59"/>
        <v>0.81108058526030546</v>
      </c>
    </row>
    <row r="749" spans="1:8" x14ac:dyDescent="0.3">
      <c r="A749" s="2">
        <v>149320</v>
      </c>
      <c r="B749">
        <v>0.5569637490151832</v>
      </c>
      <c r="C749" s="15">
        <f t="shared" si="55"/>
        <v>0.7426183320202443</v>
      </c>
      <c r="D749" s="15">
        <f t="shared" si="56"/>
        <v>10</v>
      </c>
      <c r="E749" s="2">
        <f t="shared" si="57"/>
        <v>6.286908339898778</v>
      </c>
      <c r="F749" s="2">
        <v>5</v>
      </c>
      <c r="G749" s="2">
        <f t="shared" si="58"/>
        <v>1.2869083398987784</v>
      </c>
      <c r="H749" s="2">
        <f t="shared" si="59"/>
        <v>0.89307954332014194</v>
      </c>
    </row>
    <row r="750" spans="1:8" x14ac:dyDescent="0.3">
      <c r="A750" s="2">
        <v>149520</v>
      </c>
      <c r="B750">
        <v>0.54295296345891697</v>
      </c>
      <c r="C750" s="15">
        <f t="shared" si="55"/>
        <v>0.72393728461188933</v>
      </c>
      <c r="D750" s="15">
        <f t="shared" si="56"/>
        <v>10</v>
      </c>
      <c r="E750" s="2">
        <f t="shared" si="57"/>
        <v>6.3803135769405532</v>
      </c>
      <c r="F750" s="2">
        <v>5</v>
      </c>
      <c r="G750" s="2">
        <f t="shared" si="58"/>
        <v>1.3803135769405532</v>
      </c>
      <c r="H750" s="2">
        <f t="shared" si="59"/>
        <v>0.83775936255618388</v>
      </c>
    </row>
    <row r="751" spans="1:8" x14ac:dyDescent="0.3">
      <c r="A751" s="2">
        <v>149720</v>
      </c>
      <c r="B751">
        <v>0.54155987356349999</v>
      </c>
      <c r="C751" s="15">
        <f t="shared" si="55"/>
        <v>0.72207983141800003</v>
      </c>
      <c r="D751" s="15">
        <f t="shared" si="56"/>
        <v>10</v>
      </c>
      <c r="E751" s="2">
        <f t="shared" si="57"/>
        <v>6.3896008429099993</v>
      </c>
      <c r="F751" s="2">
        <v>5</v>
      </c>
      <c r="G751" s="2">
        <f t="shared" si="58"/>
        <v>1.3896008429099997</v>
      </c>
      <c r="H751" s="2">
        <f t="shared" si="59"/>
        <v>0.83250807745094146</v>
      </c>
    </row>
    <row r="752" spans="1:8" x14ac:dyDescent="0.3">
      <c r="A752" s="2">
        <v>149920</v>
      </c>
      <c r="B752">
        <v>0.52195876363163329</v>
      </c>
      <c r="C752" s="15">
        <f t="shared" si="55"/>
        <v>0.69594501817551102</v>
      </c>
      <c r="D752" s="15">
        <f t="shared" si="56"/>
        <v>10</v>
      </c>
      <c r="E752" s="2">
        <f t="shared" si="57"/>
        <v>6.5202749091224455</v>
      </c>
      <c r="F752" s="2">
        <v>5</v>
      </c>
      <c r="G752" s="2">
        <f t="shared" si="58"/>
        <v>1.520274909122445</v>
      </c>
      <c r="H752" s="2">
        <f t="shared" si="59"/>
        <v>0.76287817869605146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752"/>
  <sheetViews>
    <sheetView tabSelected="1" zoomScale="78" workbookViewId="0">
      <selection activeCell="J10" sqref="J10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100</v>
      </c>
      <c r="E2" s="1">
        <f>D2-(F2*C2)</f>
        <v>100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98.75</v>
      </c>
      <c r="K2" s="17">
        <f>(D2-(F2*0.5))</f>
        <v>97.5</v>
      </c>
      <c r="L2" s="17">
        <f>(D2-(F2*0.75))</f>
        <v>96.25</v>
      </c>
      <c r="M2" s="17">
        <f>(D2-(F2*0.9))</f>
        <v>95.5</v>
      </c>
      <c r="T2" s="8"/>
      <c r="U2" s="5"/>
    </row>
    <row r="3" spans="1:21" ht="15" customHeight="1" x14ac:dyDescent="0.3">
      <c r="A3" s="2">
        <v>120</v>
      </c>
      <c r="B3">
        <v>2.5309641067363699E-2</v>
      </c>
      <c r="C3" s="15">
        <f t="shared" ref="C3:C66" si="0">B3/$J$27</f>
        <v>3.3746188089818267E-2</v>
      </c>
      <c r="D3" s="15">
        <f t="shared" ref="D3:D66" si="1">$J$28</f>
        <v>100</v>
      </c>
      <c r="E3" s="2">
        <f>D3-(F3*C3)</f>
        <v>99.831269059550905</v>
      </c>
      <c r="F3" s="2">
        <v>5</v>
      </c>
      <c r="G3" s="2">
        <f>F3-(F3*C3)</f>
        <v>4.8312690595509089</v>
      </c>
      <c r="H3" s="2">
        <f>LN((F3*E3)/(D3*G3))</f>
        <v>3.263999951817418E-2</v>
      </c>
      <c r="I3" s="9" t="s">
        <v>7</v>
      </c>
      <c r="J3" s="18">
        <f>1.26*10^-4</f>
        <v>1.26E-4</v>
      </c>
      <c r="K3" s="18">
        <f>1.32*10^-4</f>
        <v>1.3200000000000001E-4</v>
      </c>
      <c r="L3" s="18">
        <f>1.28*10^-4</f>
        <v>1.2800000000000002E-4</v>
      </c>
      <c r="M3" s="18">
        <f>1.26*10^-4</f>
        <v>1.26E-4</v>
      </c>
    </row>
    <row r="4" spans="1:21" x14ac:dyDescent="0.3">
      <c r="A4" s="2">
        <v>320</v>
      </c>
      <c r="B4">
        <v>3.1791865365825199E-2</v>
      </c>
      <c r="C4" s="15">
        <f t="shared" si="0"/>
        <v>4.2389153821100263E-2</v>
      </c>
      <c r="D4" s="15">
        <f t="shared" si="1"/>
        <v>100</v>
      </c>
      <c r="E4" s="2">
        <f t="shared" ref="E4:E67" si="2">D4-(F4*C4)</f>
        <v>99.788054230894502</v>
      </c>
      <c r="F4" s="2">
        <v>5</v>
      </c>
      <c r="G4" s="2">
        <f t="shared" ref="G4:G67" si="3">F4-(F4*C4)</f>
        <v>4.7880542308944989</v>
      </c>
      <c r="H4" s="2">
        <f t="shared" ref="H4:H67" si="4">LN((F4*E4)/(D4*G4))</f>
        <v>4.119209146328235E-2</v>
      </c>
      <c r="I4" s="10" t="s">
        <v>9</v>
      </c>
      <c r="J4" s="11">
        <f>J3/((D2*10^-9)-(F2*10^-9))</f>
        <v>1326.3157894736842</v>
      </c>
      <c r="K4" s="11">
        <f>K3/((D2*10^-9)-(F2*10^-9))</f>
        <v>1389.4736842105265</v>
      </c>
      <c r="L4" s="11">
        <f>L3/((D2*10^-9)-(F2*10^-9))</f>
        <v>1347.3684210526317</v>
      </c>
      <c r="M4" s="11">
        <f>M3/((D2*10^-9)-(F2*10^-9))</f>
        <v>1326.3157894736842</v>
      </c>
    </row>
    <row r="5" spans="1:21" x14ac:dyDescent="0.3">
      <c r="A5" s="2">
        <v>520</v>
      </c>
      <c r="B5">
        <v>5.4397110746572115E-2</v>
      </c>
      <c r="C5" s="15">
        <f t="shared" si="0"/>
        <v>7.2529480995429482E-2</v>
      </c>
      <c r="D5" s="15">
        <f t="shared" si="1"/>
        <v>100</v>
      </c>
      <c r="E5" s="2">
        <f t="shared" si="2"/>
        <v>99.637352595022847</v>
      </c>
      <c r="F5" s="2">
        <v>5</v>
      </c>
      <c r="G5" s="2">
        <f t="shared" si="3"/>
        <v>4.6373525950228522</v>
      </c>
      <c r="H5" s="2">
        <f t="shared" si="4"/>
        <v>7.1661204797744404E-2</v>
      </c>
    </row>
    <row r="6" spans="1:21" x14ac:dyDescent="0.3">
      <c r="A6" s="2">
        <v>720</v>
      </c>
      <c r="B6">
        <v>7.1095562345628027E-2</v>
      </c>
      <c r="C6" s="15">
        <f t="shared" si="0"/>
        <v>9.4794083127504036E-2</v>
      </c>
      <c r="D6" s="15">
        <f t="shared" si="1"/>
        <v>100</v>
      </c>
      <c r="E6" s="2">
        <f t="shared" si="2"/>
        <v>99.526029584362476</v>
      </c>
      <c r="F6" s="2">
        <v>5</v>
      </c>
      <c r="G6" s="2">
        <f t="shared" si="3"/>
        <v>4.5260295843624796</v>
      </c>
      <c r="H6" s="2">
        <f t="shared" si="4"/>
        <v>9.4841856535069061E-2</v>
      </c>
      <c r="I6" s="12" t="s">
        <v>5</v>
      </c>
      <c r="J6" s="13">
        <f>AVERAGE(J4:M4)</f>
        <v>1347.3684210526317</v>
      </c>
      <c r="K6" s="6" t="s">
        <v>6</v>
      </c>
    </row>
    <row r="7" spans="1:21" x14ac:dyDescent="0.3">
      <c r="A7" s="2">
        <v>920</v>
      </c>
      <c r="B7">
        <v>0.10441426785364605</v>
      </c>
      <c r="C7" s="15">
        <f t="shared" si="0"/>
        <v>0.1392190238048614</v>
      </c>
      <c r="D7" s="15">
        <f t="shared" si="1"/>
        <v>100</v>
      </c>
      <c r="E7" s="2">
        <f t="shared" si="2"/>
        <v>99.303904880975693</v>
      </c>
      <c r="F7" s="2">
        <v>5</v>
      </c>
      <c r="G7" s="2">
        <f t="shared" si="3"/>
        <v>4.3039048809756935</v>
      </c>
      <c r="H7" s="2">
        <f t="shared" si="4"/>
        <v>0.14292989833205083</v>
      </c>
    </row>
    <row r="8" spans="1:21" x14ac:dyDescent="0.3">
      <c r="A8" s="2">
        <v>1120</v>
      </c>
      <c r="B8">
        <v>0.10628920659496931</v>
      </c>
      <c r="C8" s="15">
        <f t="shared" si="0"/>
        <v>0.14171894212662575</v>
      </c>
      <c r="D8" s="15">
        <f t="shared" si="1"/>
        <v>100</v>
      </c>
      <c r="E8" s="2">
        <f t="shared" si="2"/>
        <v>99.291405289366878</v>
      </c>
      <c r="F8" s="2">
        <v>5</v>
      </c>
      <c r="G8" s="2">
        <f t="shared" si="3"/>
        <v>4.291405289366871</v>
      </c>
      <c r="H8" s="2">
        <f t="shared" si="4"/>
        <v>0.14571248819553567</v>
      </c>
    </row>
    <row r="9" spans="1:21" x14ac:dyDescent="0.3">
      <c r="A9" s="2">
        <v>1320</v>
      </c>
      <c r="B9">
        <v>0.12813902635516169</v>
      </c>
      <c r="C9" s="15">
        <f t="shared" si="0"/>
        <v>0.1708520351402156</v>
      </c>
      <c r="D9" s="15">
        <f t="shared" si="1"/>
        <v>100</v>
      </c>
      <c r="E9" s="2">
        <f t="shared" si="2"/>
        <v>99.145739824298929</v>
      </c>
      <c r="F9" s="2">
        <v>5</v>
      </c>
      <c r="G9" s="2">
        <f t="shared" si="3"/>
        <v>4.1457398242989223</v>
      </c>
      <c r="H9" s="2">
        <f t="shared" si="4"/>
        <v>0.17877735489313634</v>
      </c>
    </row>
    <row r="10" spans="1:21" x14ac:dyDescent="0.3">
      <c r="A10" s="2">
        <v>1520</v>
      </c>
      <c r="B10">
        <v>0.13635758381594359</v>
      </c>
      <c r="C10" s="15">
        <f t="shared" si="0"/>
        <v>0.18181011175459147</v>
      </c>
      <c r="D10" s="15">
        <f t="shared" si="1"/>
        <v>100</v>
      </c>
      <c r="E10" s="2">
        <f t="shared" si="2"/>
        <v>99.090949441227039</v>
      </c>
      <c r="F10" s="2">
        <v>5</v>
      </c>
      <c r="G10" s="2">
        <f t="shared" si="3"/>
        <v>4.0909494412270426</v>
      </c>
      <c r="H10" s="2">
        <f t="shared" si="4"/>
        <v>0.19152875574142761</v>
      </c>
    </row>
    <row r="11" spans="1:21" x14ac:dyDescent="0.3">
      <c r="A11" s="2">
        <v>1720</v>
      </c>
      <c r="B11">
        <v>0.16323158902642845</v>
      </c>
      <c r="C11" s="15">
        <f t="shared" si="0"/>
        <v>0.21764211870190461</v>
      </c>
      <c r="D11" s="15">
        <f t="shared" si="1"/>
        <v>100</v>
      </c>
      <c r="E11" s="2">
        <f t="shared" si="2"/>
        <v>98.91178940649047</v>
      </c>
      <c r="F11" s="2">
        <v>5</v>
      </c>
      <c r="G11" s="2">
        <f t="shared" si="3"/>
        <v>3.911789406490477</v>
      </c>
      <c r="H11" s="2">
        <f t="shared" si="4"/>
        <v>0.23450124526691724</v>
      </c>
    </row>
    <row r="12" spans="1:21" x14ac:dyDescent="0.3">
      <c r="A12" s="2">
        <v>1920</v>
      </c>
      <c r="B12">
        <v>0.1657811185689185</v>
      </c>
      <c r="C12" s="15">
        <f t="shared" si="0"/>
        <v>0.22104149142522467</v>
      </c>
      <c r="D12" s="15">
        <f t="shared" si="1"/>
        <v>100</v>
      </c>
      <c r="E12" s="2">
        <f t="shared" si="2"/>
        <v>98.894792542873873</v>
      </c>
      <c r="F12" s="2">
        <v>5</v>
      </c>
      <c r="G12" s="2">
        <f t="shared" si="3"/>
        <v>3.8947925428738768</v>
      </c>
      <c r="H12" s="2">
        <f t="shared" si="4"/>
        <v>0.23868389444160584</v>
      </c>
    </row>
    <row r="13" spans="1:21" x14ac:dyDescent="0.3">
      <c r="A13" s="2">
        <v>2120</v>
      </c>
      <c r="B13">
        <v>0.18954449083725572</v>
      </c>
      <c r="C13" s="15">
        <f t="shared" si="0"/>
        <v>0.25272598778300764</v>
      </c>
      <c r="D13" s="15">
        <f t="shared" si="1"/>
        <v>100</v>
      </c>
      <c r="E13" s="2">
        <f t="shared" si="2"/>
        <v>98.736370061084955</v>
      </c>
      <c r="F13" s="2">
        <v>5</v>
      </c>
      <c r="G13" s="2">
        <f t="shared" si="3"/>
        <v>3.7363700610849619</v>
      </c>
      <c r="H13" s="2">
        <f t="shared" si="4"/>
        <v>0.27860652778895084</v>
      </c>
    </row>
    <row r="14" spans="1:21" x14ac:dyDescent="0.3">
      <c r="A14" s="2">
        <v>2320</v>
      </c>
      <c r="B14">
        <v>0.20908273915332812</v>
      </c>
      <c r="C14" s="15">
        <f t="shared" si="0"/>
        <v>0.27877698553777081</v>
      </c>
      <c r="D14" s="15">
        <f t="shared" si="1"/>
        <v>100</v>
      </c>
      <c r="E14" s="2">
        <f t="shared" si="2"/>
        <v>98.606115072311141</v>
      </c>
      <c r="F14" s="2">
        <v>5</v>
      </c>
      <c r="G14" s="2">
        <f t="shared" si="3"/>
        <v>3.6061150723111459</v>
      </c>
      <c r="H14" s="2">
        <f t="shared" si="4"/>
        <v>0.31276996950318964</v>
      </c>
    </row>
    <row r="15" spans="1:21" x14ac:dyDescent="0.3">
      <c r="A15" s="2">
        <v>2520</v>
      </c>
      <c r="B15">
        <v>0.20397681061871736</v>
      </c>
      <c r="C15" s="15">
        <f t="shared" si="0"/>
        <v>0.27196908082495647</v>
      </c>
      <c r="D15" s="15">
        <f t="shared" si="1"/>
        <v>100</v>
      </c>
      <c r="E15" s="2">
        <f t="shared" si="2"/>
        <v>98.640154595875217</v>
      </c>
      <c r="F15" s="2">
        <v>5</v>
      </c>
      <c r="G15" s="2">
        <f t="shared" si="3"/>
        <v>3.6401545958752175</v>
      </c>
      <c r="H15" s="2">
        <f t="shared" si="4"/>
        <v>0.30372000043348812</v>
      </c>
    </row>
    <row r="16" spans="1:21" x14ac:dyDescent="0.3">
      <c r="A16" s="2">
        <v>2720</v>
      </c>
      <c r="B16">
        <v>0.24538746855996688</v>
      </c>
      <c r="C16" s="15">
        <f t="shared" si="0"/>
        <v>0.32718329141328917</v>
      </c>
      <c r="D16" s="15">
        <f t="shared" si="1"/>
        <v>100</v>
      </c>
      <c r="E16" s="2">
        <f t="shared" si="2"/>
        <v>98.364083542933557</v>
      </c>
      <c r="F16" s="2">
        <v>5</v>
      </c>
      <c r="G16" s="2">
        <f t="shared" si="3"/>
        <v>3.364083542933554</v>
      </c>
      <c r="H16" s="2">
        <f t="shared" si="4"/>
        <v>0.37978788302293665</v>
      </c>
    </row>
    <row r="17" spans="1:11" x14ac:dyDescent="0.3">
      <c r="A17" s="2">
        <v>2920</v>
      </c>
      <c r="B17">
        <v>0.26096216229550662</v>
      </c>
      <c r="C17" s="15">
        <f t="shared" si="0"/>
        <v>0.34794954972734216</v>
      </c>
      <c r="D17" s="15">
        <f t="shared" si="1"/>
        <v>100</v>
      </c>
      <c r="E17" s="2">
        <f t="shared" si="2"/>
        <v>98.260252251363283</v>
      </c>
      <c r="F17" s="2">
        <v>5</v>
      </c>
      <c r="G17" s="2">
        <f t="shared" si="3"/>
        <v>3.2602522513632892</v>
      </c>
      <c r="H17" s="2">
        <f t="shared" si="4"/>
        <v>0.41008275026191082</v>
      </c>
    </row>
    <row r="18" spans="1:11" x14ac:dyDescent="0.3">
      <c r="A18" s="2">
        <v>3120</v>
      </c>
      <c r="B18">
        <v>0.24625806853971124</v>
      </c>
      <c r="C18" s="15">
        <f t="shared" si="0"/>
        <v>0.32834409138628168</v>
      </c>
      <c r="D18" s="15">
        <f t="shared" si="1"/>
        <v>100</v>
      </c>
      <c r="E18" s="2">
        <f t="shared" si="2"/>
        <v>98.358279543068591</v>
      </c>
      <c r="F18" s="2">
        <v>5</v>
      </c>
      <c r="G18" s="2">
        <f t="shared" si="3"/>
        <v>3.3582795430685914</v>
      </c>
      <c r="H18" s="2">
        <f t="shared" si="4"/>
        <v>0.3814556501281946</v>
      </c>
    </row>
    <row r="19" spans="1:11" x14ac:dyDescent="0.3">
      <c r="A19" s="2">
        <v>3320</v>
      </c>
      <c r="B19">
        <v>0.28668719888770333</v>
      </c>
      <c r="C19" s="15">
        <f t="shared" si="0"/>
        <v>0.38224959851693779</v>
      </c>
      <c r="D19" s="15">
        <f t="shared" si="1"/>
        <v>100</v>
      </c>
      <c r="E19" s="2">
        <f t="shared" si="2"/>
        <v>98.088752007415309</v>
      </c>
      <c r="F19" s="2">
        <v>5</v>
      </c>
      <c r="G19" s="2">
        <f t="shared" si="3"/>
        <v>3.088752007415311</v>
      </c>
      <c r="H19" s="2">
        <f t="shared" si="4"/>
        <v>0.46237329977506314</v>
      </c>
    </row>
    <row r="20" spans="1:11" x14ac:dyDescent="0.3">
      <c r="A20" s="2">
        <v>3520</v>
      </c>
      <c r="B20">
        <v>0.294167143549323</v>
      </c>
      <c r="C20" s="15">
        <f t="shared" si="0"/>
        <v>0.39222285806576401</v>
      </c>
      <c r="D20" s="15">
        <f t="shared" si="1"/>
        <v>100</v>
      </c>
      <c r="E20" s="2">
        <f t="shared" si="2"/>
        <v>98.038885709671177</v>
      </c>
      <c r="F20" s="2">
        <v>5</v>
      </c>
      <c r="G20" s="2">
        <f t="shared" si="3"/>
        <v>3.0388857096711801</v>
      </c>
      <c r="H20" s="2">
        <f t="shared" si="4"/>
        <v>0.47814101401735254</v>
      </c>
    </row>
    <row r="21" spans="1:11" x14ac:dyDescent="0.3">
      <c r="A21" s="2">
        <v>3720</v>
      </c>
      <c r="B21">
        <v>0.30038103302286195</v>
      </c>
      <c r="C21" s="15">
        <f t="shared" si="0"/>
        <v>0.40050804403048262</v>
      </c>
      <c r="D21" s="15">
        <f t="shared" si="1"/>
        <v>100</v>
      </c>
      <c r="E21" s="2">
        <f t="shared" si="2"/>
        <v>97.997459779847588</v>
      </c>
      <c r="F21" s="2">
        <v>5</v>
      </c>
      <c r="G21" s="2">
        <f t="shared" si="3"/>
        <v>2.997459779847587</v>
      </c>
      <c r="H21" s="2">
        <f t="shared" si="4"/>
        <v>0.49144409423637792</v>
      </c>
    </row>
    <row r="22" spans="1:11" x14ac:dyDescent="0.3">
      <c r="A22" s="2">
        <v>3920</v>
      </c>
      <c r="B22">
        <v>0.30770994085020159</v>
      </c>
      <c r="C22" s="15">
        <f t="shared" si="0"/>
        <v>0.41027992113360212</v>
      </c>
      <c r="D22" s="15">
        <f t="shared" si="1"/>
        <v>100</v>
      </c>
      <c r="E22" s="2">
        <f t="shared" si="2"/>
        <v>97.94860039433199</v>
      </c>
      <c r="F22" s="2">
        <v>5</v>
      </c>
      <c r="G22" s="2">
        <f t="shared" si="3"/>
        <v>2.9486003943319892</v>
      </c>
      <c r="H22" s="2">
        <f t="shared" si="4"/>
        <v>0.50737996658478257</v>
      </c>
    </row>
    <row r="23" spans="1:11" x14ac:dyDescent="0.3">
      <c r="A23" s="2">
        <v>4120</v>
      </c>
      <c r="B23">
        <v>0.31444891975092282</v>
      </c>
      <c r="C23" s="15">
        <f t="shared" si="0"/>
        <v>0.41926522633456376</v>
      </c>
      <c r="D23" s="15">
        <f t="shared" si="1"/>
        <v>100</v>
      </c>
      <c r="E23" s="2">
        <f t="shared" si="2"/>
        <v>97.903673868327175</v>
      </c>
      <c r="F23" s="2">
        <v>5</v>
      </c>
      <c r="G23" s="2">
        <f t="shared" si="3"/>
        <v>2.9036738683271812</v>
      </c>
      <c r="H23" s="2">
        <f t="shared" si="4"/>
        <v>0.52227501566237566</v>
      </c>
    </row>
    <row r="24" spans="1:11" x14ac:dyDescent="0.3">
      <c r="A24" s="2">
        <v>4320</v>
      </c>
      <c r="B24">
        <v>0.34573940885427529</v>
      </c>
      <c r="C24" s="15">
        <f t="shared" si="0"/>
        <v>0.46098587847236705</v>
      </c>
      <c r="D24" s="15">
        <f t="shared" si="1"/>
        <v>100</v>
      </c>
      <c r="E24" s="2">
        <f t="shared" si="2"/>
        <v>97.695070607638172</v>
      </c>
      <c r="F24" s="2">
        <v>5</v>
      </c>
      <c r="G24" s="2">
        <f t="shared" si="3"/>
        <v>2.695070607638165</v>
      </c>
      <c r="H24" s="2">
        <f t="shared" si="4"/>
        <v>0.59469442633521519</v>
      </c>
    </row>
    <row r="25" spans="1:11" x14ac:dyDescent="0.3">
      <c r="A25" s="2">
        <v>4520</v>
      </c>
      <c r="B25">
        <v>0.35189125880470457</v>
      </c>
      <c r="C25" s="15">
        <f t="shared" si="0"/>
        <v>0.46918834507293944</v>
      </c>
      <c r="D25" s="15">
        <f t="shared" si="1"/>
        <v>100</v>
      </c>
      <c r="E25" s="2">
        <f t="shared" si="2"/>
        <v>97.654058274635304</v>
      </c>
      <c r="F25" s="2">
        <v>5</v>
      </c>
      <c r="G25" s="2">
        <f t="shared" si="3"/>
        <v>2.654058274635303</v>
      </c>
      <c r="H25" s="2">
        <f t="shared" si="4"/>
        <v>0.60960904934289395</v>
      </c>
    </row>
    <row r="26" spans="1:11" x14ac:dyDescent="0.3">
      <c r="A26" s="2">
        <v>4720</v>
      </c>
      <c r="B26">
        <v>0.35299955707934844</v>
      </c>
      <c r="C26" s="15">
        <f t="shared" si="0"/>
        <v>0.47066607610579791</v>
      </c>
      <c r="D26" s="15">
        <f t="shared" si="1"/>
        <v>100</v>
      </c>
      <c r="E26" s="2">
        <f t="shared" si="2"/>
        <v>97.646669619471012</v>
      </c>
      <c r="F26" s="2">
        <v>5</v>
      </c>
      <c r="G26" s="2">
        <f t="shared" si="3"/>
        <v>2.6466696194710106</v>
      </c>
      <c r="H26" s="2">
        <f t="shared" si="4"/>
        <v>0.61232117564828403</v>
      </c>
    </row>
    <row r="27" spans="1:11" x14ac:dyDescent="0.3">
      <c r="A27" s="2">
        <v>4920</v>
      </c>
      <c r="B27">
        <v>0.3710322488919659</v>
      </c>
      <c r="C27" s="15">
        <f t="shared" si="0"/>
        <v>0.49470966518928788</v>
      </c>
      <c r="D27" s="15">
        <f t="shared" si="1"/>
        <v>100</v>
      </c>
      <c r="E27" s="2">
        <f t="shared" si="2"/>
        <v>97.526451674053561</v>
      </c>
      <c r="F27" s="2">
        <v>5</v>
      </c>
      <c r="G27" s="2">
        <f t="shared" si="3"/>
        <v>2.5264516740535607</v>
      </c>
      <c r="H27" s="2">
        <f t="shared" si="4"/>
        <v>0.65757554893474579</v>
      </c>
      <c r="I27" s="14" t="s">
        <v>11</v>
      </c>
      <c r="J27" s="16">
        <v>0.75</v>
      </c>
    </row>
    <row r="28" spans="1:11" x14ac:dyDescent="0.3">
      <c r="A28" s="2">
        <v>5120</v>
      </c>
      <c r="B28">
        <v>0.3835946454090472</v>
      </c>
      <c r="C28" s="15">
        <f t="shared" si="0"/>
        <v>0.51145952721206289</v>
      </c>
      <c r="D28" s="15">
        <f t="shared" si="1"/>
        <v>100</v>
      </c>
      <c r="E28" s="2">
        <f t="shared" si="2"/>
        <v>97.442702363939688</v>
      </c>
      <c r="F28" s="2">
        <v>5</v>
      </c>
      <c r="G28" s="2">
        <f t="shared" si="3"/>
        <v>2.4427023639396857</v>
      </c>
      <c r="H28" s="2">
        <f t="shared" si="4"/>
        <v>0.69042731098788435</v>
      </c>
      <c r="I28" s="14" t="s">
        <v>10</v>
      </c>
      <c r="J28" s="16">
        <v>100</v>
      </c>
      <c r="K28" t="s">
        <v>12</v>
      </c>
    </row>
    <row r="29" spans="1:11" x14ac:dyDescent="0.3">
      <c r="A29" s="2">
        <v>5320</v>
      </c>
      <c r="B29">
        <v>0.41000578974467433</v>
      </c>
      <c r="C29" s="15">
        <f t="shared" si="0"/>
        <v>0.54667438632623244</v>
      </c>
      <c r="D29" s="15">
        <f t="shared" si="1"/>
        <v>100</v>
      </c>
      <c r="E29" s="2">
        <f t="shared" si="2"/>
        <v>97.266628068368831</v>
      </c>
      <c r="F29" s="2">
        <v>5</v>
      </c>
      <c r="G29" s="2">
        <f t="shared" si="3"/>
        <v>2.2666280683688376</v>
      </c>
      <c r="H29" s="2">
        <f t="shared" si="4"/>
        <v>0.76343038232869531</v>
      </c>
    </row>
    <row r="30" spans="1:11" x14ac:dyDescent="0.3">
      <c r="A30" s="2">
        <v>5520</v>
      </c>
      <c r="B30">
        <v>0.40301551669655644</v>
      </c>
      <c r="C30" s="15">
        <f t="shared" si="0"/>
        <v>0.53735402226207529</v>
      </c>
      <c r="D30" s="15">
        <f t="shared" si="1"/>
        <v>100</v>
      </c>
      <c r="E30" s="2">
        <f t="shared" si="2"/>
        <v>97.313229888689619</v>
      </c>
      <c r="F30" s="2">
        <v>5</v>
      </c>
      <c r="G30" s="2">
        <f t="shared" si="3"/>
        <v>2.3132298886896234</v>
      </c>
      <c r="H30" s="2">
        <f t="shared" si="4"/>
        <v>0.74355790832789703</v>
      </c>
    </row>
    <row r="31" spans="1:11" x14ac:dyDescent="0.3">
      <c r="A31" s="2">
        <v>5720</v>
      </c>
      <c r="B31">
        <v>0.40425004339309178</v>
      </c>
      <c r="C31" s="15">
        <f t="shared" si="0"/>
        <v>0.53900005785745575</v>
      </c>
      <c r="D31" s="15">
        <f t="shared" si="1"/>
        <v>100</v>
      </c>
      <c r="E31" s="2">
        <f t="shared" si="2"/>
        <v>97.304999710712721</v>
      </c>
      <c r="F31" s="2">
        <v>5</v>
      </c>
      <c r="G31" s="2">
        <f t="shared" si="3"/>
        <v>2.3049997107127211</v>
      </c>
      <c r="H31" s="2">
        <f t="shared" si="4"/>
        <v>0.74703754786178089</v>
      </c>
    </row>
    <row r="32" spans="1:11" x14ac:dyDescent="0.3">
      <c r="A32" s="2">
        <v>5920</v>
      </c>
      <c r="B32">
        <v>0.40263141100202371</v>
      </c>
      <c r="C32" s="15">
        <f t="shared" si="0"/>
        <v>0.53684188133603161</v>
      </c>
      <c r="D32" s="15">
        <f t="shared" si="1"/>
        <v>100</v>
      </c>
      <c r="E32" s="2">
        <f t="shared" si="2"/>
        <v>97.315790593319846</v>
      </c>
      <c r="F32" s="2">
        <v>5</v>
      </c>
      <c r="G32" s="2">
        <f t="shared" si="3"/>
        <v>2.3157905933198419</v>
      </c>
      <c r="H32" s="2">
        <f t="shared" si="4"/>
        <v>0.74247785194114635</v>
      </c>
    </row>
    <row r="33" spans="1:8" x14ac:dyDescent="0.3">
      <c r="A33" s="2">
        <v>6120</v>
      </c>
      <c r="B33">
        <v>0.43871319361984751</v>
      </c>
      <c r="C33" s="15">
        <f t="shared" si="0"/>
        <v>0.58495092482646338</v>
      </c>
      <c r="D33" s="15">
        <f t="shared" si="1"/>
        <v>100</v>
      </c>
      <c r="E33" s="2">
        <f t="shared" si="2"/>
        <v>97.075245375867681</v>
      </c>
      <c r="F33" s="2">
        <v>5</v>
      </c>
      <c r="G33" s="2">
        <f t="shared" si="3"/>
        <v>2.075245375867683</v>
      </c>
      <c r="H33" s="2">
        <f t="shared" si="4"/>
        <v>0.8496747296327789</v>
      </c>
    </row>
    <row r="34" spans="1:8" x14ac:dyDescent="0.3">
      <c r="A34" s="2">
        <v>6320</v>
      </c>
      <c r="B34">
        <v>0.42934336621845315</v>
      </c>
      <c r="C34" s="15">
        <f t="shared" si="0"/>
        <v>0.57245782162460424</v>
      </c>
      <c r="D34" s="15">
        <f t="shared" si="1"/>
        <v>100</v>
      </c>
      <c r="E34" s="2">
        <f t="shared" si="2"/>
        <v>97.137710891876978</v>
      </c>
      <c r="F34" s="2">
        <v>5</v>
      </c>
      <c r="G34" s="2">
        <f t="shared" si="3"/>
        <v>2.1377108918769787</v>
      </c>
      <c r="H34" s="2">
        <f t="shared" si="4"/>
        <v>0.82066181821619255</v>
      </c>
    </row>
    <row r="35" spans="1:8" x14ac:dyDescent="0.3">
      <c r="A35" s="2">
        <v>6520</v>
      </c>
      <c r="B35">
        <v>0.44281714184596488</v>
      </c>
      <c r="C35" s="15">
        <f t="shared" si="0"/>
        <v>0.59042285579461984</v>
      </c>
      <c r="D35" s="15">
        <f t="shared" si="1"/>
        <v>100</v>
      </c>
      <c r="E35" s="2">
        <f t="shared" si="2"/>
        <v>97.047885721026901</v>
      </c>
      <c r="F35" s="2">
        <v>5</v>
      </c>
      <c r="G35" s="2">
        <f t="shared" si="3"/>
        <v>2.0478857210269008</v>
      </c>
      <c r="H35" s="2">
        <f t="shared" si="4"/>
        <v>0.86266434502236222</v>
      </c>
    </row>
    <row r="36" spans="1:8" x14ac:dyDescent="0.3">
      <c r="A36" s="2">
        <v>6720</v>
      </c>
      <c r="B36">
        <v>0.45097271024375907</v>
      </c>
      <c r="C36" s="15">
        <f t="shared" si="0"/>
        <v>0.60129694699167879</v>
      </c>
      <c r="D36" s="15">
        <f t="shared" si="1"/>
        <v>100</v>
      </c>
      <c r="E36" s="2">
        <f t="shared" si="2"/>
        <v>96.993515265041609</v>
      </c>
      <c r="F36" s="2">
        <v>5</v>
      </c>
      <c r="G36" s="2">
        <f t="shared" si="3"/>
        <v>1.9935152650416059</v>
      </c>
      <c r="H36" s="2">
        <f t="shared" si="4"/>
        <v>0.88901230455958724</v>
      </c>
    </row>
    <row r="37" spans="1:8" x14ac:dyDescent="0.3">
      <c r="A37" s="2">
        <v>6920</v>
      </c>
      <c r="B37">
        <v>0.45491800769411306</v>
      </c>
      <c r="C37" s="15">
        <f t="shared" si="0"/>
        <v>0.60655734359215074</v>
      </c>
      <c r="D37" s="15">
        <f t="shared" si="1"/>
        <v>100</v>
      </c>
      <c r="E37" s="2">
        <f t="shared" si="2"/>
        <v>96.967213282039239</v>
      </c>
      <c r="F37" s="2">
        <v>5</v>
      </c>
      <c r="G37" s="2">
        <f t="shared" si="3"/>
        <v>1.9672132820392463</v>
      </c>
      <c r="H37" s="2">
        <f t="shared" si="4"/>
        <v>0.90202267676500913</v>
      </c>
    </row>
    <row r="38" spans="1:8" x14ac:dyDescent="0.3">
      <c r="A38" s="2">
        <v>7120</v>
      </c>
      <c r="B38">
        <v>0.44916954461652292</v>
      </c>
      <c r="C38" s="15">
        <f t="shared" si="0"/>
        <v>0.59889272615536393</v>
      </c>
      <c r="D38" s="15">
        <f t="shared" si="1"/>
        <v>100</v>
      </c>
      <c r="E38" s="2">
        <f t="shared" si="2"/>
        <v>97.005536369223179</v>
      </c>
      <c r="F38" s="2">
        <v>5</v>
      </c>
      <c r="G38" s="2">
        <f t="shared" si="3"/>
        <v>2.0055363692231802</v>
      </c>
      <c r="H38" s="2">
        <f t="shared" si="4"/>
        <v>0.8831242384874034</v>
      </c>
    </row>
    <row r="39" spans="1:8" x14ac:dyDescent="0.3">
      <c r="A39" s="2">
        <v>7320</v>
      </c>
      <c r="B39">
        <v>0.46049873296234251</v>
      </c>
      <c r="C39" s="15">
        <f t="shared" si="0"/>
        <v>0.61399831061645671</v>
      </c>
      <c r="D39" s="15">
        <f t="shared" si="1"/>
        <v>100</v>
      </c>
      <c r="E39" s="2">
        <f t="shared" si="2"/>
        <v>96.930008446917711</v>
      </c>
      <c r="F39" s="2">
        <v>5</v>
      </c>
      <c r="G39" s="2">
        <f t="shared" si="3"/>
        <v>1.9300084469177166</v>
      </c>
      <c r="H39" s="2">
        <f t="shared" si="4"/>
        <v>0.92073250254651495</v>
      </c>
    </row>
    <row r="40" spans="1:8" x14ac:dyDescent="0.3">
      <c r="A40" s="2">
        <v>7520</v>
      </c>
      <c r="B40">
        <v>0.47607383577788875</v>
      </c>
      <c r="C40" s="15">
        <f t="shared" si="0"/>
        <v>0.6347651143705183</v>
      </c>
      <c r="D40" s="15">
        <f t="shared" si="1"/>
        <v>100</v>
      </c>
      <c r="E40" s="2">
        <f t="shared" si="2"/>
        <v>96.826174428147411</v>
      </c>
      <c r="F40" s="2">
        <v>5</v>
      </c>
      <c r="G40" s="2">
        <f t="shared" si="3"/>
        <v>1.8261744281474086</v>
      </c>
      <c r="H40" s="2">
        <f t="shared" si="4"/>
        <v>0.97496177882751911</v>
      </c>
    </row>
    <row r="41" spans="1:8" x14ac:dyDescent="0.3">
      <c r="A41" s="2">
        <v>7720</v>
      </c>
      <c r="B41">
        <v>0.49778062259706901</v>
      </c>
      <c r="C41" s="15">
        <f t="shared" si="0"/>
        <v>0.66370749679609198</v>
      </c>
      <c r="D41" s="15">
        <f t="shared" si="1"/>
        <v>100</v>
      </c>
      <c r="E41" s="2">
        <f t="shared" si="2"/>
        <v>96.681462516019536</v>
      </c>
      <c r="F41" s="2">
        <v>5</v>
      </c>
      <c r="G41" s="2">
        <f t="shared" si="3"/>
        <v>1.6814625160195402</v>
      </c>
      <c r="H41" s="2">
        <f t="shared" si="4"/>
        <v>1.0560254495962529</v>
      </c>
    </row>
    <row r="42" spans="1:8" x14ac:dyDescent="0.3">
      <c r="A42" s="2">
        <v>7920</v>
      </c>
      <c r="B42">
        <v>0.48803710886533624</v>
      </c>
      <c r="C42" s="15">
        <f t="shared" si="0"/>
        <v>0.65071614515378162</v>
      </c>
      <c r="D42" s="15">
        <f t="shared" si="1"/>
        <v>100</v>
      </c>
      <c r="E42" s="2">
        <f t="shared" si="2"/>
        <v>96.746419274231087</v>
      </c>
      <c r="F42" s="2">
        <v>5</v>
      </c>
      <c r="G42" s="2">
        <f t="shared" si="3"/>
        <v>1.746419274231092</v>
      </c>
      <c r="H42" s="2">
        <f t="shared" si="4"/>
        <v>1.01879348484275</v>
      </c>
    </row>
    <row r="43" spans="1:8" x14ac:dyDescent="0.3">
      <c r="A43" s="2">
        <v>8120</v>
      </c>
      <c r="B43">
        <v>0.51593701639879419</v>
      </c>
      <c r="C43" s="15">
        <f t="shared" si="0"/>
        <v>0.68791602186505896</v>
      </c>
      <c r="D43" s="15">
        <f t="shared" si="1"/>
        <v>100</v>
      </c>
      <c r="E43" s="2">
        <f t="shared" si="2"/>
        <v>96.560419890674709</v>
      </c>
      <c r="F43" s="2">
        <v>5</v>
      </c>
      <c r="G43" s="2">
        <f t="shared" si="3"/>
        <v>1.5604198906747051</v>
      </c>
      <c r="H43" s="2">
        <f t="shared" si="4"/>
        <v>1.1294817059876849</v>
      </c>
    </row>
    <row r="44" spans="1:8" x14ac:dyDescent="0.3">
      <c r="A44" s="2">
        <v>8320</v>
      </c>
      <c r="B44">
        <v>0.48771145668435922</v>
      </c>
      <c r="C44" s="15">
        <f t="shared" si="0"/>
        <v>0.65028194224581226</v>
      </c>
      <c r="D44" s="15">
        <f t="shared" si="1"/>
        <v>100</v>
      </c>
      <c r="E44" s="2">
        <f t="shared" si="2"/>
        <v>96.748590288770941</v>
      </c>
      <c r="F44" s="2">
        <v>5</v>
      </c>
      <c r="G44" s="2">
        <f t="shared" si="3"/>
        <v>1.7485902887709388</v>
      </c>
      <c r="H44" s="2">
        <f t="shared" si="4"/>
        <v>1.0175735735585398</v>
      </c>
    </row>
    <row r="45" spans="1:8" x14ac:dyDescent="0.3">
      <c r="A45" s="2">
        <v>8520</v>
      </c>
      <c r="B45">
        <v>0.50646298472385431</v>
      </c>
      <c r="C45" s="15">
        <f t="shared" si="0"/>
        <v>0.67528397963180575</v>
      </c>
      <c r="D45" s="15">
        <f t="shared" si="1"/>
        <v>100</v>
      </c>
      <c r="E45" s="2">
        <f t="shared" si="2"/>
        <v>96.623580101840972</v>
      </c>
      <c r="F45" s="2">
        <v>5</v>
      </c>
      <c r="G45" s="2">
        <f t="shared" si="3"/>
        <v>1.6235801018409712</v>
      </c>
      <c r="H45" s="2">
        <f t="shared" si="4"/>
        <v>1.0904568879820429</v>
      </c>
    </row>
    <row r="46" spans="1:8" x14ac:dyDescent="0.3">
      <c r="A46" s="2">
        <v>8720</v>
      </c>
      <c r="B46">
        <v>0.50696804468900558</v>
      </c>
      <c r="C46" s="15">
        <f t="shared" si="0"/>
        <v>0.67595739291867407</v>
      </c>
      <c r="D46" s="15">
        <f t="shared" si="1"/>
        <v>100</v>
      </c>
      <c r="E46" s="2">
        <f t="shared" si="2"/>
        <v>96.620213035406636</v>
      </c>
      <c r="F46" s="2">
        <v>5</v>
      </c>
      <c r="G46" s="2">
        <f t="shared" si="3"/>
        <v>1.6202130354066298</v>
      </c>
      <c r="H46" s="2">
        <f t="shared" si="4"/>
        <v>1.0924980465129019</v>
      </c>
    </row>
    <row r="47" spans="1:8" x14ac:dyDescent="0.3">
      <c r="A47" s="2">
        <v>8920</v>
      </c>
      <c r="B47">
        <v>0.51800809467698139</v>
      </c>
      <c r="C47" s="15">
        <f t="shared" si="0"/>
        <v>0.69067745956930848</v>
      </c>
      <c r="D47" s="15">
        <f t="shared" si="1"/>
        <v>100</v>
      </c>
      <c r="E47" s="2">
        <f t="shared" si="2"/>
        <v>96.546612702153453</v>
      </c>
      <c r="F47" s="2">
        <v>5</v>
      </c>
      <c r="G47" s="2">
        <f t="shared" si="3"/>
        <v>1.5466127021534577</v>
      </c>
      <c r="H47" s="2">
        <f t="shared" si="4"/>
        <v>1.1382264652386154</v>
      </c>
    </row>
    <row r="48" spans="1:8" x14ac:dyDescent="0.3">
      <c r="A48" s="2">
        <v>9120</v>
      </c>
      <c r="B48">
        <v>0.51336088667138302</v>
      </c>
      <c r="C48" s="15">
        <f t="shared" si="0"/>
        <v>0.68448118222851073</v>
      </c>
      <c r="D48" s="15">
        <f t="shared" si="1"/>
        <v>100</v>
      </c>
      <c r="E48" s="2">
        <f t="shared" si="2"/>
        <v>96.577594088857452</v>
      </c>
      <c r="F48" s="2">
        <v>5</v>
      </c>
      <c r="G48" s="2">
        <f t="shared" si="3"/>
        <v>1.5775940888574462</v>
      </c>
      <c r="H48" s="2">
        <f t="shared" si="4"/>
        <v>1.1187135375728745</v>
      </c>
    </row>
    <row r="49" spans="1:8" x14ac:dyDescent="0.3">
      <c r="A49" s="2">
        <v>9320</v>
      </c>
      <c r="B49">
        <v>0.54634208354610936</v>
      </c>
      <c r="C49" s="15">
        <f t="shared" si="0"/>
        <v>0.72845611139481248</v>
      </c>
      <c r="D49" s="15">
        <f t="shared" si="1"/>
        <v>100</v>
      </c>
      <c r="E49" s="2">
        <f t="shared" si="2"/>
        <v>96.357719443025942</v>
      </c>
      <c r="F49" s="2">
        <v>5</v>
      </c>
      <c r="G49" s="2">
        <f t="shared" si="3"/>
        <v>1.3577194430259376</v>
      </c>
      <c r="H49" s="2">
        <f t="shared" si="4"/>
        <v>1.2665288247794788</v>
      </c>
    </row>
    <row r="50" spans="1:8" x14ac:dyDescent="0.3">
      <c r="A50" s="2">
        <v>9520</v>
      </c>
      <c r="B50">
        <v>0.54156619708892439</v>
      </c>
      <c r="C50" s="15">
        <f t="shared" si="0"/>
        <v>0.72208826278523253</v>
      </c>
      <c r="D50" s="15">
        <f t="shared" si="1"/>
        <v>100</v>
      </c>
      <c r="E50" s="2">
        <f t="shared" si="2"/>
        <v>96.38955868607384</v>
      </c>
      <c r="F50" s="2">
        <v>5</v>
      </c>
      <c r="G50" s="2">
        <f t="shared" si="3"/>
        <v>1.3895586860738374</v>
      </c>
      <c r="H50" s="2">
        <f t="shared" si="4"/>
        <v>1.2436794051130489</v>
      </c>
    </row>
    <row r="51" spans="1:8" x14ac:dyDescent="0.3">
      <c r="A51" s="2">
        <v>9720</v>
      </c>
      <c r="B51">
        <v>0.5299427311325412</v>
      </c>
      <c r="C51" s="15">
        <f t="shared" si="0"/>
        <v>0.70659030817672164</v>
      </c>
      <c r="D51" s="15">
        <f t="shared" si="1"/>
        <v>100</v>
      </c>
      <c r="E51" s="2">
        <f t="shared" si="2"/>
        <v>96.467048459116398</v>
      </c>
      <c r="F51" s="2">
        <v>5</v>
      </c>
      <c r="G51" s="2">
        <f t="shared" si="3"/>
        <v>1.4670484591163917</v>
      </c>
      <c r="H51" s="2">
        <f t="shared" si="4"/>
        <v>1.1902166783185475</v>
      </c>
    </row>
    <row r="52" spans="1:8" x14ac:dyDescent="0.3">
      <c r="A52" s="2">
        <v>9920</v>
      </c>
      <c r="B52">
        <v>0.53510929892942205</v>
      </c>
      <c r="C52" s="15">
        <f t="shared" si="0"/>
        <v>0.71347906523922944</v>
      </c>
      <c r="D52" s="15">
        <f t="shared" si="1"/>
        <v>100</v>
      </c>
      <c r="E52" s="2">
        <f t="shared" si="2"/>
        <v>96.432604673803851</v>
      </c>
      <c r="F52" s="2">
        <v>5</v>
      </c>
      <c r="G52" s="2">
        <f t="shared" si="3"/>
        <v>1.4326046738038527</v>
      </c>
      <c r="H52" s="2">
        <f t="shared" si="4"/>
        <v>1.2136178559799427</v>
      </c>
    </row>
    <row r="53" spans="1:8" x14ac:dyDescent="0.3">
      <c r="A53" s="2">
        <v>10120</v>
      </c>
      <c r="B53">
        <v>0.5621618827745426</v>
      </c>
      <c r="C53" s="15">
        <f t="shared" si="0"/>
        <v>0.7495491770327235</v>
      </c>
      <c r="D53" s="15">
        <f t="shared" si="1"/>
        <v>100</v>
      </c>
      <c r="E53" s="2">
        <f t="shared" si="2"/>
        <v>96.252254114836376</v>
      </c>
      <c r="F53" s="2">
        <v>5</v>
      </c>
      <c r="G53" s="2">
        <f t="shared" si="3"/>
        <v>1.2522541148363824</v>
      </c>
      <c r="H53" s="2">
        <f t="shared" si="4"/>
        <v>1.3462948995100184</v>
      </c>
    </row>
    <row r="54" spans="1:8" x14ac:dyDescent="0.3">
      <c r="A54" s="2">
        <v>10320</v>
      </c>
      <c r="B54">
        <v>0.56162575100800094</v>
      </c>
      <c r="C54" s="15">
        <f t="shared" si="0"/>
        <v>0.74883433467733462</v>
      </c>
      <c r="D54" s="15">
        <f t="shared" si="1"/>
        <v>100</v>
      </c>
      <c r="E54" s="2">
        <f t="shared" si="2"/>
        <v>96.255828326613326</v>
      </c>
      <c r="F54" s="2">
        <v>5</v>
      </c>
      <c r="G54" s="2">
        <f t="shared" si="3"/>
        <v>1.2558283266133268</v>
      </c>
      <c r="H54" s="2">
        <f t="shared" si="4"/>
        <v>1.3434818757519333</v>
      </c>
    </row>
    <row r="55" spans="1:8" x14ac:dyDescent="0.3">
      <c r="A55" s="2">
        <v>10520</v>
      </c>
      <c r="B55">
        <v>0.56320388695468082</v>
      </c>
      <c r="C55" s="15">
        <f t="shared" si="0"/>
        <v>0.75093851593957439</v>
      </c>
      <c r="D55" s="15">
        <f t="shared" si="1"/>
        <v>100</v>
      </c>
      <c r="E55" s="2">
        <f t="shared" si="2"/>
        <v>96.245307420302126</v>
      </c>
      <c r="F55" s="2">
        <v>5</v>
      </c>
      <c r="G55" s="2">
        <f t="shared" si="3"/>
        <v>1.2453074203021282</v>
      </c>
      <c r="H55" s="2">
        <f t="shared" si="4"/>
        <v>1.3517855209771756</v>
      </c>
    </row>
    <row r="56" spans="1:8" x14ac:dyDescent="0.3">
      <c r="A56" s="2">
        <v>10720</v>
      </c>
      <c r="B56">
        <v>0.56046799771193612</v>
      </c>
      <c r="C56" s="15">
        <f t="shared" si="0"/>
        <v>0.74729066361591479</v>
      </c>
      <c r="D56" s="15">
        <f t="shared" si="1"/>
        <v>100</v>
      </c>
      <c r="E56" s="2">
        <f t="shared" si="2"/>
        <v>96.263546681920431</v>
      </c>
      <c r="F56" s="2">
        <v>5</v>
      </c>
      <c r="G56" s="2">
        <f t="shared" si="3"/>
        <v>1.2635466819204262</v>
      </c>
      <c r="H56" s="2">
        <f t="shared" si="4"/>
        <v>1.337434840779919</v>
      </c>
    </row>
    <row r="57" spans="1:8" x14ac:dyDescent="0.3">
      <c r="A57" s="2">
        <v>10920</v>
      </c>
      <c r="B57">
        <v>0.59422860706663305</v>
      </c>
      <c r="C57" s="15">
        <f t="shared" si="0"/>
        <v>0.7923048094221774</v>
      </c>
      <c r="D57" s="15">
        <f t="shared" si="1"/>
        <v>100</v>
      </c>
      <c r="E57" s="2">
        <f t="shared" si="2"/>
        <v>96.038475952889115</v>
      </c>
      <c r="F57" s="2">
        <v>5</v>
      </c>
      <c r="G57" s="2">
        <f t="shared" si="3"/>
        <v>1.038475952889113</v>
      </c>
      <c r="H57" s="2">
        <f t="shared" si="4"/>
        <v>1.5312624203480445</v>
      </c>
    </row>
    <row r="58" spans="1:8" x14ac:dyDescent="0.3">
      <c r="A58" s="2">
        <v>11120</v>
      </c>
      <c r="B58">
        <v>0.56403693341496186</v>
      </c>
      <c r="C58" s="15">
        <f t="shared" si="0"/>
        <v>0.75204924455328248</v>
      </c>
      <c r="D58" s="15">
        <f t="shared" si="1"/>
        <v>100</v>
      </c>
      <c r="E58" s="2">
        <f t="shared" si="2"/>
        <v>96.239753777233588</v>
      </c>
      <c r="F58" s="2">
        <v>5</v>
      </c>
      <c r="G58" s="2">
        <f t="shared" si="3"/>
        <v>1.2397537772335876</v>
      </c>
      <c r="H58" s="2">
        <f t="shared" si="4"/>
        <v>1.3561974465318851</v>
      </c>
    </row>
    <row r="59" spans="1:8" x14ac:dyDescent="0.3">
      <c r="A59" s="2">
        <v>11320</v>
      </c>
      <c r="B59">
        <v>0.58037051245560412</v>
      </c>
      <c r="C59" s="15">
        <f t="shared" si="0"/>
        <v>0.77382734994080549</v>
      </c>
      <c r="D59" s="15">
        <f t="shared" si="1"/>
        <v>100</v>
      </c>
      <c r="E59" s="2">
        <f t="shared" si="2"/>
        <v>96.130863250295974</v>
      </c>
      <c r="F59" s="2">
        <v>5</v>
      </c>
      <c r="G59" s="2">
        <f t="shared" si="3"/>
        <v>1.1308632502959726</v>
      </c>
      <c r="H59" s="2">
        <f t="shared" si="4"/>
        <v>1.4469968691266177</v>
      </c>
    </row>
    <row r="60" spans="1:8" x14ac:dyDescent="0.3">
      <c r="A60" s="2">
        <v>11520</v>
      </c>
      <c r="B60">
        <v>0.58691288212714521</v>
      </c>
      <c r="C60" s="15">
        <f t="shared" si="0"/>
        <v>0.78255050950286031</v>
      </c>
      <c r="D60" s="15">
        <f t="shared" si="1"/>
        <v>100</v>
      </c>
      <c r="E60" s="2">
        <f t="shared" si="2"/>
        <v>96.087247452485698</v>
      </c>
      <c r="F60" s="2">
        <v>5</v>
      </c>
      <c r="G60" s="2">
        <f t="shared" si="3"/>
        <v>1.0872474524856983</v>
      </c>
      <c r="H60" s="2">
        <f t="shared" si="4"/>
        <v>1.4858751033977844</v>
      </c>
    </row>
    <row r="61" spans="1:8" x14ac:dyDescent="0.3">
      <c r="A61" s="2">
        <v>11720</v>
      </c>
      <c r="B61">
        <v>0.59885529373494439</v>
      </c>
      <c r="C61" s="15">
        <f t="shared" si="0"/>
        <v>0.79847372497992586</v>
      </c>
      <c r="D61" s="15">
        <f t="shared" si="1"/>
        <v>100</v>
      </c>
      <c r="E61" s="2">
        <f t="shared" si="2"/>
        <v>96.007631375100374</v>
      </c>
      <c r="F61" s="2">
        <v>5</v>
      </c>
      <c r="G61" s="2">
        <f t="shared" si="3"/>
        <v>1.0076313751003707</v>
      </c>
      <c r="H61" s="2">
        <f t="shared" si="4"/>
        <v>1.5610930047853426</v>
      </c>
    </row>
    <row r="62" spans="1:8" x14ac:dyDescent="0.3">
      <c r="A62" s="2">
        <v>11920</v>
      </c>
      <c r="B62">
        <v>0.58405870050988062</v>
      </c>
      <c r="C62" s="15">
        <f t="shared" si="0"/>
        <v>0.77874493401317413</v>
      </c>
      <c r="D62" s="15">
        <f t="shared" si="1"/>
        <v>100</v>
      </c>
      <c r="E62" s="2">
        <f t="shared" si="2"/>
        <v>96.106275329934135</v>
      </c>
      <c r="F62" s="2">
        <v>5</v>
      </c>
      <c r="G62" s="2">
        <f t="shared" si="3"/>
        <v>1.1062753299341295</v>
      </c>
      <c r="H62" s="2">
        <f t="shared" si="4"/>
        <v>1.4687235260961538</v>
      </c>
    </row>
    <row r="63" spans="1:8" x14ac:dyDescent="0.3">
      <c r="A63" s="2">
        <v>12120</v>
      </c>
      <c r="B63">
        <v>0.58897562126985203</v>
      </c>
      <c r="C63" s="15">
        <f t="shared" si="0"/>
        <v>0.78530082835980275</v>
      </c>
      <c r="D63" s="15">
        <f t="shared" si="1"/>
        <v>100</v>
      </c>
      <c r="E63" s="2">
        <f t="shared" si="2"/>
        <v>96.073495858200985</v>
      </c>
      <c r="F63" s="2">
        <v>5</v>
      </c>
      <c r="G63" s="2">
        <f t="shared" si="3"/>
        <v>1.0734958582009861</v>
      </c>
      <c r="H63" s="2">
        <f t="shared" si="4"/>
        <v>1.4984607267524024</v>
      </c>
    </row>
    <row r="64" spans="1:8" x14ac:dyDescent="0.3">
      <c r="A64" s="2">
        <v>12320</v>
      </c>
      <c r="B64">
        <v>0.5883366563136273</v>
      </c>
      <c r="C64" s="15">
        <f t="shared" si="0"/>
        <v>0.78444887508483641</v>
      </c>
      <c r="D64" s="15">
        <f t="shared" si="1"/>
        <v>100</v>
      </c>
      <c r="E64" s="2">
        <f t="shared" si="2"/>
        <v>96.077755624575815</v>
      </c>
      <c r="F64" s="2">
        <v>5</v>
      </c>
      <c r="G64" s="2">
        <f t="shared" si="3"/>
        <v>1.077755624575818</v>
      </c>
      <c r="H64" s="2">
        <f t="shared" si="4"/>
        <v>1.4945447910558476</v>
      </c>
    </row>
    <row r="65" spans="1:8" x14ac:dyDescent="0.3">
      <c r="A65" s="2">
        <v>12520</v>
      </c>
      <c r="B65">
        <v>0.62052289750035083</v>
      </c>
      <c r="C65" s="15">
        <f t="shared" si="0"/>
        <v>0.82736386333380108</v>
      </c>
      <c r="D65" s="15">
        <f t="shared" si="1"/>
        <v>100</v>
      </c>
      <c r="E65" s="2">
        <f t="shared" si="2"/>
        <v>95.863180683330995</v>
      </c>
      <c r="F65" s="2">
        <v>5</v>
      </c>
      <c r="G65" s="2">
        <f t="shared" si="3"/>
        <v>0.86318068333099429</v>
      </c>
      <c r="H65" s="2">
        <f t="shared" si="4"/>
        <v>1.7143209433980477</v>
      </c>
    </row>
    <row r="66" spans="1:8" x14ac:dyDescent="0.3">
      <c r="A66" s="2">
        <v>12720</v>
      </c>
      <c r="B66">
        <v>0.62498029806833499</v>
      </c>
      <c r="C66" s="15">
        <f t="shared" si="0"/>
        <v>0.83330706409111333</v>
      </c>
      <c r="D66" s="15">
        <f t="shared" si="1"/>
        <v>100</v>
      </c>
      <c r="E66" s="2">
        <f t="shared" si="2"/>
        <v>95.833464679544434</v>
      </c>
      <c r="F66" s="2">
        <v>5</v>
      </c>
      <c r="G66" s="2">
        <f t="shared" si="3"/>
        <v>0.83346467954443337</v>
      </c>
      <c r="H66" s="2">
        <f t="shared" si="4"/>
        <v>1.7490436223441694</v>
      </c>
    </row>
    <row r="67" spans="1:8" x14ac:dyDescent="0.3">
      <c r="A67" s="2">
        <v>12920</v>
      </c>
      <c r="B67">
        <v>0.64074707239935036</v>
      </c>
      <c r="C67" s="15">
        <f t="shared" ref="C67:C130" si="5">B67/$J$27</f>
        <v>0.85432942986580052</v>
      </c>
      <c r="D67" s="15">
        <f t="shared" ref="D67:D130" si="6">$J$28</f>
        <v>100</v>
      </c>
      <c r="E67" s="2">
        <f t="shared" si="2"/>
        <v>95.728352850671001</v>
      </c>
      <c r="F67" s="2">
        <v>5</v>
      </c>
      <c r="G67" s="2">
        <f t="shared" si="3"/>
        <v>0.72835285067099775</v>
      </c>
      <c r="H67" s="2">
        <f t="shared" si="4"/>
        <v>1.8827519122779457</v>
      </c>
    </row>
    <row r="68" spans="1:8" x14ac:dyDescent="0.3">
      <c r="A68" s="2">
        <v>13120</v>
      </c>
      <c r="B68">
        <v>0.6217076406046711</v>
      </c>
      <c r="C68" s="15">
        <f t="shared" si="5"/>
        <v>0.82894352080622813</v>
      </c>
      <c r="D68" s="15">
        <f t="shared" si="6"/>
        <v>100</v>
      </c>
      <c r="E68" s="2">
        <f t="shared" ref="E68:E131" si="7">D68-(F68*C68)</f>
        <v>95.855282395968857</v>
      </c>
      <c r="F68" s="2">
        <v>5</v>
      </c>
      <c r="G68" s="2">
        <f t="shared" ref="G68:G131" si="8">F68-(F68*C68)</f>
        <v>0.85528239596885935</v>
      </c>
      <c r="H68" s="2">
        <f t="shared" ref="H68:H131" si="9">LN((F68*E68)/(D68*G68))</f>
        <v>1.7234308823836273</v>
      </c>
    </row>
    <row r="69" spans="1:8" x14ac:dyDescent="0.3">
      <c r="A69" s="2">
        <v>13320</v>
      </c>
      <c r="B69">
        <v>0.62292116374817041</v>
      </c>
      <c r="C69" s="15">
        <f t="shared" si="5"/>
        <v>0.83056155166422718</v>
      </c>
      <c r="D69" s="15">
        <f t="shared" si="6"/>
        <v>100</v>
      </c>
      <c r="E69" s="2">
        <f t="shared" si="7"/>
        <v>95.847192241678869</v>
      </c>
      <c r="F69" s="2">
        <v>5</v>
      </c>
      <c r="G69" s="2">
        <f t="shared" si="8"/>
        <v>0.8471922416788642</v>
      </c>
      <c r="H69" s="2">
        <f t="shared" si="9"/>
        <v>1.7328505445951097</v>
      </c>
    </row>
    <row r="70" spans="1:8" x14ac:dyDescent="0.3">
      <c r="A70" s="2">
        <v>13520</v>
      </c>
      <c r="B70">
        <v>0.60488626081100982</v>
      </c>
      <c r="C70" s="15">
        <f t="shared" si="5"/>
        <v>0.80651501441467977</v>
      </c>
      <c r="D70" s="15">
        <f t="shared" si="6"/>
        <v>100</v>
      </c>
      <c r="E70" s="2">
        <f t="shared" si="7"/>
        <v>95.967424927926601</v>
      </c>
      <c r="F70" s="2">
        <v>5</v>
      </c>
      <c r="G70" s="2">
        <f t="shared" si="8"/>
        <v>0.96742492792660073</v>
      </c>
      <c r="H70" s="2">
        <f t="shared" si="9"/>
        <v>1.6013939876261867</v>
      </c>
    </row>
    <row r="71" spans="1:8" x14ac:dyDescent="0.3">
      <c r="A71" s="2">
        <v>13720</v>
      </c>
      <c r="B71">
        <v>0.61373512285878162</v>
      </c>
      <c r="C71" s="15">
        <f t="shared" si="5"/>
        <v>0.8183134971450422</v>
      </c>
      <c r="D71" s="15">
        <f t="shared" si="6"/>
        <v>100</v>
      </c>
      <c r="E71" s="2">
        <f t="shared" si="7"/>
        <v>95.908432514274793</v>
      </c>
      <c r="F71" s="2">
        <v>5</v>
      </c>
      <c r="G71" s="2">
        <f t="shared" si="8"/>
        <v>0.90843251427478933</v>
      </c>
      <c r="H71" s="2">
        <f t="shared" si="9"/>
        <v>1.6636963112405778</v>
      </c>
    </row>
    <row r="72" spans="1:8" x14ac:dyDescent="0.3">
      <c r="A72" s="2">
        <v>13920</v>
      </c>
      <c r="B72">
        <v>0.63270486863149733</v>
      </c>
      <c r="C72" s="15">
        <f t="shared" si="5"/>
        <v>0.84360649150866307</v>
      </c>
      <c r="D72" s="15">
        <f t="shared" si="6"/>
        <v>100</v>
      </c>
      <c r="E72" s="2">
        <f t="shared" si="7"/>
        <v>95.781967542456684</v>
      </c>
      <c r="F72" s="2">
        <v>5</v>
      </c>
      <c r="G72" s="2">
        <f t="shared" si="8"/>
        <v>0.78196754245668476</v>
      </c>
      <c r="H72" s="2">
        <f t="shared" si="9"/>
        <v>1.812284208567615</v>
      </c>
    </row>
    <row r="73" spans="1:8" x14ac:dyDescent="0.3">
      <c r="A73" s="2">
        <v>14120</v>
      </c>
      <c r="B73">
        <v>0.61473914317554224</v>
      </c>
      <c r="C73" s="15">
        <f t="shared" si="5"/>
        <v>0.81965219090072294</v>
      </c>
      <c r="D73" s="15">
        <f t="shared" si="6"/>
        <v>100</v>
      </c>
      <c r="E73" s="2">
        <f t="shared" si="7"/>
        <v>95.901739045496385</v>
      </c>
      <c r="F73" s="2">
        <v>5</v>
      </c>
      <c r="G73" s="2">
        <f t="shared" si="8"/>
        <v>0.90173904549638539</v>
      </c>
      <c r="H73" s="2">
        <f t="shared" si="9"/>
        <v>1.6710219494395178</v>
      </c>
    </row>
    <row r="74" spans="1:8" x14ac:dyDescent="0.3">
      <c r="A74" s="2">
        <v>14320</v>
      </c>
      <c r="B74">
        <v>0.63200309403599331</v>
      </c>
      <c r="C74" s="15">
        <f t="shared" si="5"/>
        <v>0.84267079204799111</v>
      </c>
      <c r="D74" s="15">
        <f t="shared" si="6"/>
        <v>100</v>
      </c>
      <c r="E74" s="2">
        <f t="shared" si="7"/>
        <v>95.786646039760043</v>
      </c>
      <c r="F74" s="2">
        <v>5</v>
      </c>
      <c r="G74" s="2">
        <f t="shared" si="8"/>
        <v>0.78664603976004432</v>
      </c>
      <c r="H74" s="2">
        <f t="shared" si="9"/>
        <v>1.8063678981679319</v>
      </c>
    </row>
    <row r="75" spans="1:8" x14ac:dyDescent="0.3">
      <c r="A75" s="2">
        <v>14520</v>
      </c>
      <c r="B75">
        <v>0.65723101286249741</v>
      </c>
      <c r="C75" s="15">
        <f t="shared" si="5"/>
        <v>0.87630801714999651</v>
      </c>
      <c r="D75" s="15">
        <f t="shared" si="6"/>
        <v>100</v>
      </c>
      <c r="E75" s="2">
        <f t="shared" si="7"/>
        <v>95.618459914250025</v>
      </c>
      <c r="F75" s="2">
        <v>5</v>
      </c>
      <c r="G75" s="2">
        <f t="shared" si="8"/>
        <v>0.61845991425001756</v>
      </c>
      <c r="H75" s="2">
        <f t="shared" si="9"/>
        <v>2.0451565236869711</v>
      </c>
    </row>
    <row r="76" spans="1:8" x14ac:dyDescent="0.3">
      <c r="A76" s="2">
        <v>14720</v>
      </c>
      <c r="B76">
        <v>0.6487982837066133</v>
      </c>
      <c r="C76" s="15">
        <f t="shared" si="5"/>
        <v>0.86506437827548444</v>
      </c>
      <c r="D76" s="15">
        <f t="shared" si="6"/>
        <v>100</v>
      </c>
      <c r="E76" s="2">
        <f t="shared" si="7"/>
        <v>95.674678108622572</v>
      </c>
      <c r="F76" s="2">
        <v>5</v>
      </c>
      <c r="G76" s="2">
        <f t="shared" si="8"/>
        <v>0.67467810862257771</v>
      </c>
      <c r="H76" s="2">
        <f t="shared" si="9"/>
        <v>1.9587409712928356</v>
      </c>
    </row>
    <row r="77" spans="1:8" x14ac:dyDescent="0.3">
      <c r="A77" s="2">
        <v>14920</v>
      </c>
      <c r="B77">
        <v>0.63617956802436559</v>
      </c>
      <c r="C77" s="15">
        <f t="shared" si="5"/>
        <v>0.84823942403248742</v>
      </c>
      <c r="D77" s="15">
        <f t="shared" si="6"/>
        <v>100</v>
      </c>
      <c r="E77" s="2">
        <f t="shared" si="7"/>
        <v>95.75880287983756</v>
      </c>
      <c r="F77" s="2">
        <v>5</v>
      </c>
      <c r="G77" s="2">
        <f t="shared" si="8"/>
        <v>0.758802879837563</v>
      </c>
      <c r="H77" s="2">
        <f t="shared" si="9"/>
        <v>1.8421135320387809</v>
      </c>
    </row>
    <row r="78" spans="1:8" x14ac:dyDescent="0.3">
      <c r="A78" s="2">
        <v>15120</v>
      </c>
      <c r="B78">
        <v>0.62434161381589948</v>
      </c>
      <c r="C78" s="15">
        <f t="shared" si="5"/>
        <v>0.83245548508786593</v>
      </c>
      <c r="D78" s="15">
        <f t="shared" si="6"/>
        <v>100</v>
      </c>
      <c r="E78" s="2">
        <f t="shared" si="7"/>
        <v>95.837722574560672</v>
      </c>
      <c r="F78" s="2">
        <v>5</v>
      </c>
      <c r="G78" s="2">
        <f t="shared" si="8"/>
        <v>0.83772257456067045</v>
      </c>
      <c r="H78" s="2">
        <f t="shared" si="9"/>
        <v>1.7439923876660746</v>
      </c>
    </row>
    <row r="79" spans="1:8" x14ac:dyDescent="0.3">
      <c r="A79" s="2">
        <v>15320</v>
      </c>
      <c r="B79">
        <v>0.64611966617224847</v>
      </c>
      <c r="C79" s="15">
        <f t="shared" si="5"/>
        <v>0.86149288822966463</v>
      </c>
      <c r="D79" s="15">
        <f t="shared" si="6"/>
        <v>100</v>
      </c>
      <c r="E79" s="2">
        <f t="shared" si="7"/>
        <v>95.692535558851674</v>
      </c>
      <c r="F79" s="2">
        <v>5</v>
      </c>
      <c r="G79" s="2">
        <f t="shared" si="8"/>
        <v>0.69253555885167728</v>
      </c>
      <c r="H79" s="2">
        <f t="shared" si="9"/>
        <v>1.932803717239437</v>
      </c>
    </row>
    <row r="80" spans="1:8" x14ac:dyDescent="0.3">
      <c r="A80" s="2">
        <v>15520</v>
      </c>
      <c r="B80">
        <v>0.64310453761606767</v>
      </c>
      <c r="C80" s="15">
        <f t="shared" si="5"/>
        <v>0.85747271682142356</v>
      </c>
      <c r="D80" s="15">
        <f t="shared" si="6"/>
        <v>100</v>
      </c>
      <c r="E80" s="2">
        <f t="shared" si="7"/>
        <v>95.712636415892888</v>
      </c>
      <c r="F80" s="2">
        <v>5</v>
      </c>
      <c r="G80" s="2">
        <f t="shared" si="8"/>
        <v>0.71263641589288262</v>
      </c>
      <c r="H80" s="2">
        <f t="shared" si="9"/>
        <v>1.9044019824148375</v>
      </c>
    </row>
    <row r="81" spans="1:8" x14ac:dyDescent="0.3">
      <c r="A81" s="2">
        <v>15720</v>
      </c>
      <c r="B81">
        <v>0.64637346556492747</v>
      </c>
      <c r="C81" s="15">
        <f t="shared" si="5"/>
        <v>0.86183128741990334</v>
      </c>
      <c r="D81" s="15">
        <f t="shared" si="6"/>
        <v>100</v>
      </c>
      <c r="E81" s="2">
        <f t="shared" si="7"/>
        <v>95.690843562900483</v>
      </c>
      <c r="F81" s="2">
        <v>5</v>
      </c>
      <c r="G81" s="2">
        <f t="shared" si="8"/>
        <v>0.69084356290048365</v>
      </c>
      <c r="H81" s="2">
        <f t="shared" si="9"/>
        <v>1.9352322149531846</v>
      </c>
    </row>
    <row r="82" spans="1:8" x14ac:dyDescent="0.3">
      <c r="A82" s="2">
        <v>15920</v>
      </c>
      <c r="B82">
        <v>0.63925395083918857</v>
      </c>
      <c r="C82" s="15">
        <f t="shared" si="5"/>
        <v>0.85233860111891813</v>
      </c>
      <c r="D82" s="15">
        <f t="shared" si="6"/>
        <v>100</v>
      </c>
      <c r="E82" s="2">
        <f t="shared" si="7"/>
        <v>95.738306994405406</v>
      </c>
      <c r="F82" s="2">
        <v>5</v>
      </c>
      <c r="G82" s="2">
        <f t="shared" si="8"/>
        <v>0.73830699440540926</v>
      </c>
      <c r="H82" s="2">
        <f t="shared" si="9"/>
        <v>1.8692817861854922</v>
      </c>
    </row>
    <row r="83" spans="1:8" x14ac:dyDescent="0.3">
      <c r="A83" s="2">
        <v>16120</v>
      </c>
      <c r="B83">
        <v>0.66329625456424679</v>
      </c>
      <c r="C83" s="15">
        <f t="shared" si="5"/>
        <v>0.88439500608566235</v>
      </c>
      <c r="D83" s="15">
        <f t="shared" si="6"/>
        <v>100</v>
      </c>
      <c r="E83" s="2">
        <f t="shared" si="7"/>
        <v>95.578024969571686</v>
      </c>
      <c r="F83" s="2">
        <v>5</v>
      </c>
      <c r="G83" s="2">
        <f t="shared" si="8"/>
        <v>0.57802496957168792</v>
      </c>
      <c r="H83" s="2">
        <f t="shared" si="9"/>
        <v>2.1123488670373183</v>
      </c>
    </row>
    <row r="84" spans="1:8" x14ac:dyDescent="0.3">
      <c r="A84" s="2">
        <v>16320</v>
      </c>
      <c r="B84">
        <v>0.66840936079825053</v>
      </c>
      <c r="C84" s="15">
        <f t="shared" si="5"/>
        <v>0.89121248106433404</v>
      </c>
      <c r="D84" s="15">
        <f t="shared" si="6"/>
        <v>100</v>
      </c>
      <c r="E84" s="2">
        <f t="shared" si="7"/>
        <v>95.543937594678326</v>
      </c>
      <c r="F84" s="2">
        <v>5</v>
      </c>
      <c r="G84" s="2">
        <f t="shared" si="8"/>
        <v>0.54393759467832936</v>
      </c>
      <c r="H84" s="2">
        <f t="shared" si="9"/>
        <v>2.1727747020253627</v>
      </c>
    </row>
    <row r="85" spans="1:8" x14ac:dyDescent="0.3">
      <c r="A85" s="2">
        <v>16520</v>
      </c>
      <c r="B85">
        <v>0.65022169077575898</v>
      </c>
      <c r="C85" s="15">
        <f t="shared" si="5"/>
        <v>0.8669622543676786</v>
      </c>
      <c r="D85" s="15">
        <f t="shared" si="6"/>
        <v>100</v>
      </c>
      <c r="E85" s="2">
        <f t="shared" si="7"/>
        <v>95.66518872816161</v>
      </c>
      <c r="F85" s="2">
        <v>5</v>
      </c>
      <c r="G85" s="2">
        <f t="shared" si="8"/>
        <v>0.66518872816160712</v>
      </c>
      <c r="H85" s="2">
        <f t="shared" si="9"/>
        <v>1.9728066814272416</v>
      </c>
    </row>
    <row r="86" spans="1:8" x14ac:dyDescent="0.3">
      <c r="A86" s="2">
        <v>16720</v>
      </c>
      <c r="B86">
        <v>0.66900660436350556</v>
      </c>
      <c r="C86" s="15">
        <f t="shared" si="5"/>
        <v>0.89200880581800746</v>
      </c>
      <c r="D86" s="15">
        <f t="shared" si="6"/>
        <v>100</v>
      </c>
      <c r="E86" s="2">
        <f t="shared" si="7"/>
        <v>95.539955970909958</v>
      </c>
      <c r="F86" s="2">
        <v>5</v>
      </c>
      <c r="G86" s="2">
        <f t="shared" si="8"/>
        <v>0.53995597090996306</v>
      </c>
      <c r="H86" s="2">
        <f t="shared" si="9"/>
        <v>2.1800799516630751</v>
      </c>
    </row>
    <row r="87" spans="1:8" x14ac:dyDescent="0.3">
      <c r="A87" s="2">
        <v>16920</v>
      </c>
      <c r="B87">
        <v>0.68998284252894648</v>
      </c>
      <c r="C87" s="15">
        <f t="shared" si="5"/>
        <v>0.91997712337192861</v>
      </c>
      <c r="D87" s="15">
        <f t="shared" si="6"/>
        <v>100</v>
      </c>
      <c r="E87" s="2">
        <f t="shared" si="7"/>
        <v>95.400114383140362</v>
      </c>
      <c r="F87" s="2">
        <v>5</v>
      </c>
      <c r="G87" s="2">
        <f t="shared" si="8"/>
        <v>0.40011438314035708</v>
      </c>
      <c r="H87" s="2">
        <f t="shared" si="9"/>
        <v>2.4783523187856469</v>
      </c>
    </row>
    <row r="88" spans="1:8" x14ac:dyDescent="0.3">
      <c r="A88" s="2">
        <v>17120</v>
      </c>
      <c r="B88">
        <v>0.65595702362898922</v>
      </c>
      <c r="C88" s="15">
        <f t="shared" si="5"/>
        <v>0.87460936483865226</v>
      </c>
      <c r="D88" s="15">
        <f t="shared" si="6"/>
        <v>100</v>
      </c>
      <c r="E88" s="2">
        <f t="shared" si="7"/>
        <v>95.626953175806733</v>
      </c>
      <c r="F88" s="2">
        <v>5</v>
      </c>
      <c r="G88" s="2">
        <f t="shared" si="8"/>
        <v>0.62695317580673837</v>
      </c>
      <c r="H88" s="2">
        <f t="shared" si="9"/>
        <v>2.0316058646239838</v>
      </c>
    </row>
    <row r="89" spans="1:8" x14ac:dyDescent="0.3">
      <c r="A89" s="2">
        <v>17320</v>
      </c>
      <c r="B89">
        <v>0.65374737532528937</v>
      </c>
      <c r="C89" s="15">
        <f t="shared" si="5"/>
        <v>0.87166316710038583</v>
      </c>
      <c r="D89" s="15">
        <f t="shared" si="6"/>
        <v>100</v>
      </c>
      <c r="E89" s="2">
        <f t="shared" si="7"/>
        <v>95.641684164498074</v>
      </c>
      <c r="F89" s="2">
        <v>5</v>
      </c>
      <c r="G89" s="2">
        <f t="shared" si="8"/>
        <v>0.64168416449807086</v>
      </c>
      <c r="H89" s="2">
        <f t="shared" si="9"/>
        <v>2.0085355302491066</v>
      </c>
    </row>
    <row r="90" spans="1:8" x14ac:dyDescent="0.3">
      <c r="A90" s="2">
        <v>17520</v>
      </c>
      <c r="B90">
        <v>0.68082276797588437</v>
      </c>
      <c r="C90" s="15">
        <f t="shared" si="5"/>
        <v>0.90776369063451245</v>
      </c>
      <c r="D90" s="15">
        <f t="shared" si="6"/>
        <v>100</v>
      </c>
      <c r="E90" s="2">
        <f t="shared" si="7"/>
        <v>95.461181546827433</v>
      </c>
      <c r="F90" s="2">
        <v>5</v>
      </c>
      <c r="G90" s="2">
        <f t="shared" si="8"/>
        <v>0.46118154682743739</v>
      </c>
      <c r="H90" s="2">
        <f t="shared" si="9"/>
        <v>2.3369509179526475</v>
      </c>
    </row>
    <row r="91" spans="1:8" x14ac:dyDescent="0.3">
      <c r="A91" s="2">
        <v>17720</v>
      </c>
      <c r="B91">
        <v>0.70908302529955469</v>
      </c>
      <c r="C91" s="15">
        <f t="shared" si="5"/>
        <v>0.94544403373273955</v>
      </c>
      <c r="D91" s="15">
        <f t="shared" si="6"/>
        <v>100</v>
      </c>
      <c r="E91" s="2">
        <f t="shared" si="7"/>
        <v>95.272779831336308</v>
      </c>
      <c r="F91" s="2">
        <v>5</v>
      </c>
      <c r="G91" s="2">
        <f t="shared" si="8"/>
        <v>0.2727798313363019</v>
      </c>
      <c r="H91" s="2">
        <f t="shared" si="9"/>
        <v>2.8601021579908812</v>
      </c>
    </row>
    <row r="92" spans="1:8" x14ac:dyDescent="0.3">
      <c r="A92" s="2">
        <v>17920</v>
      </c>
      <c r="B92">
        <v>0.66428784584558986</v>
      </c>
      <c r="C92" s="15">
        <f t="shared" si="5"/>
        <v>0.88571712779411982</v>
      </c>
      <c r="D92" s="15">
        <f t="shared" si="6"/>
        <v>100</v>
      </c>
      <c r="E92" s="2">
        <f t="shared" si="7"/>
        <v>95.571414361029397</v>
      </c>
      <c r="F92" s="2">
        <v>5</v>
      </c>
      <c r="G92" s="2">
        <f t="shared" si="8"/>
        <v>0.57141436102940091</v>
      </c>
      <c r="H92" s="2">
        <f t="shared" si="9"/>
        <v>2.1237821452733225</v>
      </c>
    </row>
    <row r="93" spans="1:8" x14ac:dyDescent="0.3">
      <c r="A93" s="2">
        <v>18120</v>
      </c>
      <c r="B93">
        <v>0.6519543740350463</v>
      </c>
      <c r="C93" s="15">
        <f t="shared" si="5"/>
        <v>0.86927249871339507</v>
      </c>
      <c r="D93" s="15">
        <f t="shared" si="6"/>
        <v>100</v>
      </c>
      <c r="E93" s="2">
        <f t="shared" si="7"/>
        <v>95.653637506433029</v>
      </c>
      <c r="F93" s="2">
        <v>5</v>
      </c>
      <c r="G93" s="2">
        <f t="shared" si="8"/>
        <v>0.6536375064330251</v>
      </c>
      <c r="H93" s="2">
        <f t="shared" si="9"/>
        <v>1.9902038036491336</v>
      </c>
    </row>
    <row r="94" spans="1:8" x14ac:dyDescent="0.3">
      <c r="A94" s="2">
        <v>18320</v>
      </c>
      <c r="B94">
        <v>0.6608216864563049</v>
      </c>
      <c r="C94" s="15">
        <f t="shared" si="5"/>
        <v>0.88109558194173987</v>
      </c>
      <c r="D94" s="15">
        <f t="shared" si="6"/>
        <v>100</v>
      </c>
      <c r="E94" s="2">
        <f t="shared" si="7"/>
        <v>95.594522090291306</v>
      </c>
      <c r="F94" s="2">
        <v>5</v>
      </c>
      <c r="G94" s="2">
        <f t="shared" si="8"/>
        <v>0.5945220902913011</v>
      </c>
      <c r="H94" s="2">
        <f t="shared" si="9"/>
        <v>2.0843806503274975</v>
      </c>
    </row>
    <row r="95" spans="1:8" x14ac:dyDescent="0.3">
      <c r="A95" s="2">
        <v>18520</v>
      </c>
      <c r="B95">
        <v>0.67542196609204785</v>
      </c>
      <c r="C95" s="15">
        <f t="shared" si="5"/>
        <v>0.90056262145606381</v>
      </c>
      <c r="D95" s="15">
        <f t="shared" si="6"/>
        <v>100</v>
      </c>
      <c r="E95" s="2">
        <f t="shared" si="7"/>
        <v>95.497186892719682</v>
      </c>
      <c r="F95" s="2">
        <v>5</v>
      </c>
      <c r="G95" s="2">
        <f t="shared" si="8"/>
        <v>0.49718689271968053</v>
      </c>
      <c r="H95" s="2">
        <f t="shared" si="9"/>
        <v>2.2621537987600688</v>
      </c>
    </row>
    <row r="96" spans="1:8" x14ac:dyDescent="0.3">
      <c r="A96" s="2">
        <v>18720</v>
      </c>
      <c r="B96">
        <v>0.68567960131192229</v>
      </c>
      <c r="C96" s="15">
        <f t="shared" si="5"/>
        <v>0.91423946841589643</v>
      </c>
      <c r="D96" s="15">
        <f t="shared" si="6"/>
        <v>100</v>
      </c>
      <c r="E96" s="2">
        <f t="shared" si="7"/>
        <v>95.428802657920514</v>
      </c>
      <c r="F96" s="2">
        <v>5</v>
      </c>
      <c r="G96" s="2">
        <f t="shared" si="8"/>
        <v>0.42880265792051819</v>
      </c>
      <c r="H96" s="2">
        <f t="shared" si="9"/>
        <v>2.4094066447225315</v>
      </c>
    </row>
    <row r="97" spans="1:8" x14ac:dyDescent="0.3">
      <c r="A97" s="2">
        <v>18920</v>
      </c>
      <c r="B97">
        <v>0.68223868582030767</v>
      </c>
      <c r="C97" s="15">
        <f t="shared" si="5"/>
        <v>0.90965158109374356</v>
      </c>
      <c r="D97" s="15">
        <f t="shared" si="6"/>
        <v>100</v>
      </c>
      <c r="E97" s="2">
        <f t="shared" si="7"/>
        <v>95.451742094531284</v>
      </c>
      <c r="F97" s="2">
        <v>5</v>
      </c>
      <c r="G97" s="2">
        <f t="shared" si="8"/>
        <v>0.45174209453128178</v>
      </c>
      <c r="H97" s="2">
        <f t="shared" si="9"/>
        <v>2.357532377151434</v>
      </c>
    </row>
    <row r="98" spans="1:8" x14ac:dyDescent="0.3">
      <c r="A98" s="2">
        <v>19120</v>
      </c>
      <c r="B98">
        <v>0.67685234498125102</v>
      </c>
      <c r="C98" s="15">
        <f t="shared" si="5"/>
        <v>0.90246979330833466</v>
      </c>
      <c r="D98" s="15">
        <f t="shared" si="6"/>
        <v>100</v>
      </c>
      <c r="E98" s="2">
        <f t="shared" si="7"/>
        <v>95.48765103345832</v>
      </c>
      <c r="F98" s="2">
        <v>5</v>
      </c>
      <c r="G98" s="2">
        <f t="shared" si="8"/>
        <v>0.48765103345832639</v>
      </c>
      <c r="H98" s="2">
        <f t="shared" si="9"/>
        <v>2.281419881325371</v>
      </c>
    </row>
    <row r="99" spans="1:8" x14ac:dyDescent="0.3">
      <c r="A99" s="2">
        <v>19320</v>
      </c>
      <c r="B99">
        <v>0.68606470435053224</v>
      </c>
      <c r="C99" s="15">
        <f t="shared" si="5"/>
        <v>0.91475293913404299</v>
      </c>
      <c r="D99" s="15">
        <f t="shared" si="6"/>
        <v>100</v>
      </c>
      <c r="E99" s="2">
        <f t="shared" si="7"/>
        <v>95.426235304329779</v>
      </c>
      <c r="F99" s="2">
        <v>5</v>
      </c>
      <c r="G99" s="2">
        <f t="shared" si="8"/>
        <v>0.42623530432978463</v>
      </c>
      <c r="H99" s="2">
        <f t="shared" si="9"/>
        <v>2.4153849979082538</v>
      </c>
    </row>
    <row r="100" spans="1:8" x14ac:dyDescent="0.3">
      <c r="A100" s="2">
        <v>19520</v>
      </c>
      <c r="B100">
        <v>0.7053424909915893</v>
      </c>
      <c r="C100" s="15">
        <f t="shared" si="5"/>
        <v>0.94045665465545236</v>
      </c>
      <c r="D100" s="15">
        <f t="shared" si="6"/>
        <v>100</v>
      </c>
      <c r="E100" s="2">
        <f t="shared" si="7"/>
        <v>95.29771672672274</v>
      </c>
      <c r="F100" s="2">
        <v>5</v>
      </c>
      <c r="G100" s="2">
        <f t="shared" si="8"/>
        <v>0.2977167267227383</v>
      </c>
      <c r="H100" s="2">
        <f t="shared" si="9"/>
        <v>2.7728864040560928</v>
      </c>
    </row>
    <row r="101" spans="1:8" x14ac:dyDescent="0.3">
      <c r="A101" s="2">
        <v>19720</v>
      </c>
      <c r="B101">
        <v>0.67604518041500561</v>
      </c>
      <c r="C101" s="15">
        <f t="shared" si="5"/>
        <v>0.90139357388667418</v>
      </c>
      <c r="D101" s="15">
        <f t="shared" si="6"/>
        <v>100</v>
      </c>
      <c r="E101" s="2">
        <f t="shared" si="7"/>
        <v>95.493032130566633</v>
      </c>
      <c r="F101" s="2">
        <v>5</v>
      </c>
      <c r="G101" s="2">
        <f t="shared" si="8"/>
        <v>0.49303213056662898</v>
      </c>
      <c r="H101" s="2">
        <f t="shared" si="9"/>
        <v>2.2705019427872526</v>
      </c>
    </row>
    <row r="102" spans="1:8" x14ac:dyDescent="0.3">
      <c r="A102" s="2">
        <v>19920</v>
      </c>
      <c r="B102">
        <v>0.68932310862246593</v>
      </c>
      <c r="C102" s="15">
        <f t="shared" si="5"/>
        <v>0.91909747816328791</v>
      </c>
      <c r="D102" s="15">
        <f t="shared" si="6"/>
        <v>100</v>
      </c>
      <c r="E102" s="2">
        <f t="shared" si="7"/>
        <v>95.404512609183556</v>
      </c>
      <c r="F102" s="2">
        <v>5</v>
      </c>
      <c r="G102" s="2">
        <f t="shared" si="8"/>
        <v>0.40451260918356091</v>
      </c>
      <c r="H102" s="2">
        <f t="shared" si="9"/>
        <v>2.467465976463183</v>
      </c>
    </row>
    <row r="103" spans="1:8" x14ac:dyDescent="0.3">
      <c r="A103" s="2">
        <v>20120</v>
      </c>
      <c r="B103">
        <v>0.68130284437584476</v>
      </c>
      <c r="C103" s="15">
        <f t="shared" si="5"/>
        <v>0.90840379250112635</v>
      </c>
      <c r="D103" s="15">
        <f t="shared" si="6"/>
        <v>100</v>
      </c>
      <c r="E103" s="2">
        <f t="shared" si="7"/>
        <v>95.457981037494363</v>
      </c>
      <c r="F103" s="2">
        <v>5</v>
      </c>
      <c r="G103" s="2">
        <f t="shared" si="8"/>
        <v>0.45798103749436869</v>
      </c>
      <c r="H103" s="2">
        <f t="shared" si="9"/>
        <v>2.3438813865486843</v>
      </c>
    </row>
    <row r="104" spans="1:8" x14ac:dyDescent="0.3">
      <c r="A104" s="2">
        <v>20320</v>
      </c>
      <c r="B104">
        <v>0.68900838614685356</v>
      </c>
      <c r="C104" s="15">
        <f t="shared" si="5"/>
        <v>0.91867784819580478</v>
      </c>
      <c r="D104" s="15">
        <f t="shared" si="6"/>
        <v>100</v>
      </c>
      <c r="E104" s="2">
        <f t="shared" si="7"/>
        <v>95.406610759020978</v>
      </c>
      <c r="F104" s="2">
        <v>5</v>
      </c>
      <c r="G104" s="2">
        <f t="shared" si="8"/>
        <v>0.40661075902097643</v>
      </c>
      <c r="H104" s="2">
        <f t="shared" si="9"/>
        <v>2.4623145148585421</v>
      </c>
    </row>
    <row r="105" spans="1:8" x14ac:dyDescent="0.3">
      <c r="A105" s="2">
        <v>20520</v>
      </c>
      <c r="B105">
        <v>0.70901798421529305</v>
      </c>
      <c r="C105" s="15">
        <f t="shared" si="5"/>
        <v>0.94535731228705744</v>
      </c>
      <c r="D105" s="15">
        <f t="shared" si="6"/>
        <v>100</v>
      </c>
      <c r="E105" s="2">
        <f t="shared" si="7"/>
        <v>95.27321343856471</v>
      </c>
      <c r="F105" s="2">
        <v>5</v>
      </c>
      <c r="G105" s="2">
        <f t="shared" si="8"/>
        <v>0.2732134385647127</v>
      </c>
      <c r="H105" s="2">
        <f t="shared" si="9"/>
        <v>2.8585183844210471</v>
      </c>
    </row>
    <row r="106" spans="1:8" x14ac:dyDescent="0.3">
      <c r="A106" s="2">
        <v>20720</v>
      </c>
      <c r="B106">
        <v>0.69626661763511122</v>
      </c>
      <c r="C106" s="15">
        <f t="shared" si="5"/>
        <v>0.92835549018014829</v>
      </c>
      <c r="D106" s="15">
        <f t="shared" si="6"/>
        <v>100</v>
      </c>
      <c r="E106" s="2">
        <f t="shared" si="7"/>
        <v>95.358222549099253</v>
      </c>
      <c r="F106" s="2">
        <v>5</v>
      </c>
      <c r="G106" s="2">
        <f t="shared" si="8"/>
        <v>0.3582225490992581</v>
      </c>
      <c r="H106" s="2">
        <f t="shared" si="9"/>
        <v>2.5885091304076018</v>
      </c>
    </row>
    <row r="107" spans="1:8" x14ac:dyDescent="0.3">
      <c r="A107" s="2">
        <v>20920</v>
      </c>
      <c r="B107">
        <v>0.70292410493861024</v>
      </c>
      <c r="C107" s="15">
        <f t="shared" si="5"/>
        <v>0.93723213991814702</v>
      </c>
      <c r="D107" s="15">
        <f t="shared" si="6"/>
        <v>100</v>
      </c>
      <c r="E107" s="2">
        <f t="shared" si="7"/>
        <v>95.313839300409271</v>
      </c>
      <c r="F107" s="2">
        <v>5</v>
      </c>
      <c r="G107" s="2">
        <f t="shared" si="8"/>
        <v>0.31383930040926522</v>
      </c>
      <c r="H107" s="2">
        <f t="shared" si="9"/>
        <v>2.7203169510405996</v>
      </c>
    </row>
    <row r="108" spans="1:8" x14ac:dyDescent="0.3">
      <c r="A108" s="2">
        <v>21120</v>
      </c>
      <c r="B108">
        <v>0.68460018357540087</v>
      </c>
      <c r="C108" s="15">
        <f t="shared" si="5"/>
        <v>0.91280024476720112</v>
      </c>
      <c r="D108" s="15">
        <f t="shared" si="6"/>
        <v>100</v>
      </c>
      <c r="E108" s="2">
        <f t="shared" si="7"/>
        <v>95.435998776163999</v>
      </c>
      <c r="F108" s="2">
        <v>5</v>
      </c>
      <c r="G108" s="2">
        <f t="shared" si="8"/>
        <v>0.43599877616399407</v>
      </c>
      <c r="H108" s="2">
        <f t="shared" si="9"/>
        <v>2.3928394219857356</v>
      </c>
    </row>
    <row r="109" spans="1:8" x14ac:dyDescent="0.3">
      <c r="A109" s="2">
        <v>21320</v>
      </c>
      <c r="B109">
        <v>0.71404873082189368</v>
      </c>
      <c r="C109" s="15">
        <f t="shared" si="5"/>
        <v>0.95206497442919158</v>
      </c>
      <c r="D109" s="15">
        <f t="shared" si="6"/>
        <v>100</v>
      </c>
      <c r="E109" s="2">
        <f t="shared" si="7"/>
        <v>95.239675127854042</v>
      </c>
      <c r="F109" s="2">
        <v>5</v>
      </c>
      <c r="G109" s="2">
        <f t="shared" si="8"/>
        <v>0.2396751278540421</v>
      </c>
      <c r="H109" s="2">
        <f t="shared" si="9"/>
        <v>2.9891352435412091</v>
      </c>
    </row>
    <row r="110" spans="1:8" x14ac:dyDescent="0.3">
      <c r="A110" s="2">
        <v>21520</v>
      </c>
      <c r="B110">
        <v>0.68008869029484442</v>
      </c>
      <c r="C110" s="15">
        <f t="shared" si="5"/>
        <v>0.90678492039312586</v>
      </c>
      <c r="D110" s="15">
        <f t="shared" si="6"/>
        <v>100</v>
      </c>
      <c r="E110" s="2">
        <f t="shared" si="7"/>
        <v>95.466075398034377</v>
      </c>
      <c r="F110" s="2">
        <v>5</v>
      </c>
      <c r="G110" s="2">
        <f t="shared" si="8"/>
        <v>0.46607539803437081</v>
      </c>
      <c r="H110" s="2">
        <f t="shared" si="9"/>
        <v>2.3264465389762812</v>
      </c>
    </row>
    <row r="111" spans="1:8" x14ac:dyDescent="0.3">
      <c r="A111" s="2">
        <v>21720</v>
      </c>
      <c r="B111">
        <v>0.70500466340192469</v>
      </c>
      <c r="C111" s="15">
        <f t="shared" si="5"/>
        <v>0.94000621786923289</v>
      </c>
      <c r="D111" s="15">
        <f t="shared" si="6"/>
        <v>100</v>
      </c>
      <c r="E111" s="2">
        <f t="shared" si="7"/>
        <v>95.299968910653831</v>
      </c>
      <c r="F111" s="2">
        <v>5</v>
      </c>
      <c r="G111" s="2">
        <f t="shared" si="8"/>
        <v>0.29996891065383569</v>
      </c>
      <c r="H111" s="2">
        <f t="shared" si="9"/>
        <v>2.7653736517299206</v>
      </c>
    </row>
    <row r="112" spans="1:8" x14ac:dyDescent="0.3">
      <c r="A112" s="2">
        <v>21920</v>
      </c>
      <c r="B112">
        <v>0.71102570107010821</v>
      </c>
      <c r="C112" s="15">
        <f t="shared" si="5"/>
        <v>0.94803426809347757</v>
      </c>
      <c r="D112" s="15">
        <f t="shared" si="6"/>
        <v>100</v>
      </c>
      <c r="E112" s="2">
        <f t="shared" si="7"/>
        <v>95.259828659532616</v>
      </c>
      <c r="F112" s="2">
        <v>5</v>
      </c>
      <c r="G112" s="2">
        <f t="shared" si="8"/>
        <v>0.25982865953261225</v>
      </c>
      <c r="H112" s="2">
        <f t="shared" si="9"/>
        <v>2.9086087901572744</v>
      </c>
    </row>
    <row r="113" spans="1:8" x14ac:dyDescent="0.3">
      <c r="A113" s="2">
        <v>22120</v>
      </c>
      <c r="B113">
        <v>0.72110665176790556</v>
      </c>
      <c r="C113" s="15">
        <f t="shared" si="5"/>
        <v>0.96147553569054078</v>
      </c>
      <c r="D113" s="15">
        <f t="shared" si="6"/>
        <v>100</v>
      </c>
      <c r="E113" s="2">
        <f t="shared" si="7"/>
        <v>95.19262232154729</v>
      </c>
      <c r="F113" s="2">
        <v>5</v>
      </c>
      <c r="G113" s="2">
        <f t="shared" si="8"/>
        <v>0.19262232154729642</v>
      </c>
      <c r="H113" s="2">
        <f t="shared" si="9"/>
        <v>3.2071940590672314</v>
      </c>
    </row>
    <row r="114" spans="1:8" x14ac:dyDescent="0.3">
      <c r="A114" s="2">
        <v>22320</v>
      </c>
      <c r="B114">
        <v>0.72231523247744622</v>
      </c>
      <c r="C114" s="15">
        <f t="shared" si="5"/>
        <v>0.96308697663659493</v>
      </c>
      <c r="D114" s="15">
        <f t="shared" si="6"/>
        <v>100</v>
      </c>
      <c r="E114" s="2">
        <f t="shared" si="7"/>
        <v>95.184565116817026</v>
      </c>
      <c r="F114" s="2">
        <v>5</v>
      </c>
      <c r="G114" s="2">
        <f t="shared" si="8"/>
        <v>0.18456511681702548</v>
      </c>
      <c r="H114" s="2">
        <f t="shared" si="9"/>
        <v>3.2498384650641943</v>
      </c>
    </row>
    <row r="115" spans="1:8" x14ac:dyDescent="0.3">
      <c r="A115" s="2">
        <v>22520</v>
      </c>
      <c r="B115">
        <v>0.70121788984920141</v>
      </c>
      <c r="C115" s="15">
        <f t="shared" si="5"/>
        <v>0.93495718646560189</v>
      </c>
      <c r="D115" s="15">
        <f t="shared" si="6"/>
        <v>100</v>
      </c>
      <c r="E115" s="2">
        <f t="shared" si="7"/>
        <v>95.325214067671993</v>
      </c>
      <c r="F115" s="2">
        <v>5</v>
      </c>
      <c r="G115" s="2">
        <f t="shared" si="8"/>
        <v>0.32521406767199057</v>
      </c>
      <c r="H115" s="2">
        <f t="shared" si="9"/>
        <v>2.6848337215686531</v>
      </c>
    </row>
    <row r="116" spans="1:8" x14ac:dyDescent="0.3">
      <c r="A116" s="2">
        <v>22720</v>
      </c>
      <c r="B116">
        <v>0.71846019664155436</v>
      </c>
      <c r="C116" s="15">
        <f t="shared" si="5"/>
        <v>0.95794692885540578</v>
      </c>
      <c r="D116" s="15">
        <f t="shared" si="6"/>
        <v>100</v>
      </c>
      <c r="E116" s="2">
        <f t="shared" si="7"/>
        <v>95.210265355722967</v>
      </c>
      <c r="F116" s="2">
        <v>5</v>
      </c>
      <c r="G116" s="2">
        <f t="shared" si="8"/>
        <v>0.21026535572297078</v>
      </c>
      <c r="H116" s="2">
        <f t="shared" si="9"/>
        <v>3.1197404390497816</v>
      </c>
    </row>
    <row r="117" spans="1:8" x14ac:dyDescent="0.3">
      <c r="A117" s="2">
        <v>22920</v>
      </c>
      <c r="B117">
        <v>0.70368501944152906</v>
      </c>
      <c r="C117" s="15">
        <f t="shared" si="5"/>
        <v>0.93824669258870541</v>
      </c>
      <c r="D117" s="15">
        <f t="shared" si="6"/>
        <v>100</v>
      </c>
      <c r="E117" s="2">
        <f t="shared" si="7"/>
        <v>95.308766537056471</v>
      </c>
      <c r="F117" s="2">
        <v>5</v>
      </c>
      <c r="G117" s="2">
        <f t="shared" si="8"/>
        <v>0.3087665370564725</v>
      </c>
      <c r="H117" s="2">
        <f t="shared" si="9"/>
        <v>2.7365593528795897</v>
      </c>
    </row>
    <row r="118" spans="1:8" x14ac:dyDescent="0.3">
      <c r="A118" s="2">
        <v>23120</v>
      </c>
      <c r="B118">
        <v>0.71078537940424036</v>
      </c>
      <c r="C118" s="15">
        <f t="shared" si="5"/>
        <v>0.94771383920565377</v>
      </c>
      <c r="D118" s="15">
        <f t="shared" si="6"/>
        <v>100</v>
      </c>
      <c r="E118" s="2">
        <f t="shared" si="7"/>
        <v>95.261430803971734</v>
      </c>
      <c r="F118" s="2">
        <v>5</v>
      </c>
      <c r="G118" s="2">
        <f t="shared" si="8"/>
        <v>0.2614308039717308</v>
      </c>
      <c r="H118" s="2">
        <f t="shared" si="9"/>
        <v>2.9024783841489015</v>
      </c>
    </row>
    <row r="119" spans="1:8" x14ac:dyDescent="0.3">
      <c r="A119" s="2">
        <v>23320</v>
      </c>
      <c r="B119">
        <v>0.68797298576703381</v>
      </c>
      <c r="C119" s="15">
        <f t="shared" si="5"/>
        <v>0.91729731435604511</v>
      </c>
      <c r="D119" s="15">
        <f t="shared" si="6"/>
        <v>100</v>
      </c>
      <c r="E119" s="2">
        <f t="shared" si="7"/>
        <v>95.413513428219773</v>
      </c>
      <c r="F119" s="2">
        <v>5</v>
      </c>
      <c r="G119" s="2">
        <f t="shared" si="8"/>
        <v>0.41351342821977433</v>
      </c>
      <c r="H119" s="2">
        <f t="shared" si="9"/>
        <v>2.4455532355715528</v>
      </c>
    </row>
    <row r="120" spans="1:8" x14ac:dyDescent="0.3">
      <c r="A120" s="2">
        <v>23520</v>
      </c>
      <c r="B120">
        <v>0.72656028662462024</v>
      </c>
      <c r="C120" s="15">
        <f t="shared" si="5"/>
        <v>0.96874704883282703</v>
      </c>
      <c r="D120" s="15">
        <f t="shared" si="6"/>
        <v>100</v>
      </c>
      <c r="E120" s="2">
        <f t="shared" si="7"/>
        <v>95.156264755835863</v>
      </c>
      <c r="F120" s="2">
        <v>5</v>
      </c>
      <c r="G120" s="2">
        <f t="shared" si="8"/>
        <v>0.15626475583586519</v>
      </c>
      <c r="H120" s="2">
        <f t="shared" si="9"/>
        <v>3.4159917163348221</v>
      </c>
    </row>
    <row r="121" spans="1:8" x14ac:dyDescent="0.3">
      <c r="A121" s="2">
        <v>23720</v>
      </c>
      <c r="B121">
        <v>0.73010947406635862</v>
      </c>
      <c r="C121" s="15">
        <f t="shared" si="5"/>
        <v>0.97347929875514483</v>
      </c>
      <c r="D121" s="15">
        <f t="shared" si="6"/>
        <v>100</v>
      </c>
      <c r="E121" s="2">
        <f t="shared" si="7"/>
        <v>95.132603506224271</v>
      </c>
      <c r="F121" s="2">
        <v>5</v>
      </c>
      <c r="G121" s="2">
        <f t="shared" si="8"/>
        <v>0.1326035062242763</v>
      </c>
      <c r="H121" s="2">
        <f t="shared" si="9"/>
        <v>3.579931230634041</v>
      </c>
    </row>
    <row r="122" spans="1:8" x14ac:dyDescent="0.3">
      <c r="A122" s="2">
        <v>23920</v>
      </c>
      <c r="B122">
        <v>0.71565737237660865</v>
      </c>
      <c r="C122" s="15">
        <f t="shared" si="5"/>
        <v>0.9542098298354782</v>
      </c>
      <c r="D122" s="15">
        <f t="shared" si="6"/>
        <v>100</v>
      </c>
      <c r="E122" s="2">
        <f t="shared" si="7"/>
        <v>95.228950850822613</v>
      </c>
      <c r="F122" s="2">
        <v>5</v>
      </c>
      <c r="G122" s="2">
        <f t="shared" si="8"/>
        <v>0.22895085082260902</v>
      </c>
      <c r="H122" s="2">
        <f t="shared" si="9"/>
        <v>3.0347996512804376</v>
      </c>
    </row>
    <row r="123" spans="1:8" x14ac:dyDescent="0.3">
      <c r="A123" s="2">
        <v>24120</v>
      </c>
      <c r="B123">
        <v>0.71977901219139062</v>
      </c>
      <c r="C123" s="15">
        <f t="shared" si="5"/>
        <v>0.95970534958852083</v>
      </c>
      <c r="D123" s="15">
        <f t="shared" si="6"/>
        <v>100</v>
      </c>
      <c r="E123" s="2">
        <f t="shared" si="7"/>
        <v>95.201473252057397</v>
      </c>
      <c r="F123" s="2">
        <v>5</v>
      </c>
      <c r="G123" s="2">
        <f t="shared" si="8"/>
        <v>0.20147325205739541</v>
      </c>
      <c r="H123" s="2">
        <f t="shared" si="9"/>
        <v>3.1623617939990383</v>
      </c>
    </row>
    <row r="124" spans="1:8" x14ac:dyDescent="0.3">
      <c r="A124" s="2">
        <v>24320</v>
      </c>
      <c r="B124">
        <v>0.71806491603494838</v>
      </c>
      <c r="C124" s="15">
        <f t="shared" si="5"/>
        <v>0.95741988804659783</v>
      </c>
      <c r="D124" s="15">
        <f t="shared" si="6"/>
        <v>100</v>
      </c>
      <c r="E124" s="2">
        <f t="shared" si="7"/>
        <v>95.212900559767007</v>
      </c>
      <c r="F124" s="2">
        <v>5</v>
      </c>
      <c r="G124" s="2">
        <f t="shared" si="8"/>
        <v>0.21290055976701083</v>
      </c>
      <c r="H124" s="2">
        <f t="shared" si="9"/>
        <v>3.1073132469818887</v>
      </c>
    </row>
    <row r="125" spans="1:8" x14ac:dyDescent="0.3">
      <c r="A125" s="2">
        <v>24520</v>
      </c>
      <c r="B125">
        <v>0.70213601348611909</v>
      </c>
      <c r="C125" s="15">
        <f t="shared" si="5"/>
        <v>0.93618135131482549</v>
      </c>
      <c r="D125" s="15">
        <f t="shared" si="6"/>
        <v>100</v>
      </c>
      <c r="E125" s="2">
        <f t="shared" si="7"/>
        <v>95.319093243425868</v>
      </c>
      <c r="F125" s="2">
        <v>5</v>
      </c>
      <c r="G125" s="2">
        <f t="shared" si="8"/>
        <v>0.31909324342587286</v>
      </c>
      <c r="H125" s="2">
        <f t="shared" si="9"/>
        <v>2.7037697856359477</v>
      </c>
    </row>
    <row r="126" spans="1:8" x14ac:dyDescent="0.3">
      <c r="A126" s="2">
        <v>24720</v>
      </c>
      <c r="B126">
        <v>0.71205756053766067</v>
      </c>
      <c r="C126" s="15">
        <f t="shared" si="5"/>
        <v>0.94941008071688093</v>
      </c>
      <c r="D126" s="15">
        <f t="shared" si="6"/>
        <v>100</v>
      </c>
      <c r="E126" s="2">
        <f t="shared" si="7"/>
        <v>95.25294959641559</v>
      </c>
      <c r="F126" s="2">
        <v>5</v>
      </c>
      <c r="G126" s="2">
        <f t="shared" si="8"/>
        <v>0.25294959641559522</v>
      </c>
      <c r="H126" s="2">
        <f t="shared" si="9"/>
        <v>2.9353687406209161</v>
      </c>
    </row>
    <row r="127" spans="1:8" x14ac:dyDescent="0.3">
      <c r="A127" s="2">
        <v>24920</v>
      </c>
      <c r="B127">
        <v>0.69691580830406419</v>
      </c>
      <c r="C127" s="15">
        <f t="shared" si="5"/>
        <v>0.92922107773875229</v>
      </c>
      <c r="D127" s="15">
        <f t="shared" si="6"/>
        <v>100</v>
      </c>
      <c r="E127" s="2">
        <f t="shared" si="7"/>
        <v>95.353894611306245</v>
      </c>
      <c r="F127" s="2">
        <v>5</v>
      </c>
      <c r="G127" s="2">
        <f t="shared" si="8"/>
        <v>0.35389461130623889</v>
      </c>
      <c r="H127" s="2">
        <f t="shared" si="9"/>
        <v>2.6006190214303313</v>
      </c>
    </row>
    <row r="128" spans="1:8" x14ac:dyDescent="0.3">
      <c r="A128" s="2">
        <v>25120</v>
      </c>
      <c r="B128">
        <v>0.69966310689359779</v>
      </c>
      <c r="C128" s="15">
        <f t="shared" si="5"/>
        <v>0.93288414252479701</v>
      </c>
      <c r="D128" s="15">
        <f t="shared" si="6"/>
        <v>100</v>
      </c>
      <c r="E128" s="2">
        <f t="shared" si="7"/>
        <v>95.335579287376021</v>
      </c>
      <c r="F128" s="2">
        <v>5</v>
      </c>
      <c r="G128" s="2">
        <f t="shared" si="8"/>
        <v>0.33557928737601461</v>
      </c>
      <c r="H128" s="2">
        <f t="shared" si="9"/>
        <v>2.6535678317607414</v>
      </c>
    </row>
    <row r="129" spans="1:8" x14ac:dyDescent="0.3">
      <c r="A129" s="2">
        <v>25320</v>
      </c>
      <c r="B129">
        <v>0.74528910557857686</v>
      </c>
      <c r="C129" s="15">
        <f t="shared" si="5"/>
        <v>0.99371880743810248</v>
      </c>
      <c r="D129" s="15">
        <f t="shared" si="6"/>
        <v>100</v>
      </c>
      <c r="E129" s="2">
        <f t="shared" si="7"/>
        <v>95.031405962809487</v>
      </c>
      <c r="F129" s="2">
        <v>5</v>
      </c>
      <c r="G129" s="2">
        <f t="shared" si="8"/>
        <v>3.1405962809487598E-2</v>
      </c>
      <c r="H129" s="2">
        <f t="shared" si="9"/>
        <v>5.0192326582012461</v>
      </c>
    </row>
    <row r="130" spans="1:8" x14ac:dyDescent="0.3">
      <c r="A130" s="2">
        <v>25520</v>
      </c>
      <c r="B130">
        <v>0.71374551276864828</v>
      </c>
      <c r="C130" s="15">
        <f t="shared" si="5"/>
        <v>0.95166068369153101</v>
      </c>
      <c r="D130" s="15">
        <f t="shared" si="6"/>
        <v>100</v>
      </c>
      <c r="E130" s="2">
        <f t="shared" si="7"/>
        <v>95.241696581542342</v>
      </c>
      <c r="F130" s="2">
        <v>5</v>
      </c>
      <c r="G130" s="2">
        <f t="shared" si="8"/>
        <v>0.24169658154234508</v>
      </c>
      <c r="H130" s="2">
        <f t="shared" si="9"/>
        <v>2.9807576964198539</v>
      </c>
    </row>
    <row r="131" spans="1:8" x14ac:dyDescent="0.3">
      <c r="A131" s="2">
        <v>25720</v>
      </c>
      <c r="B131">
        <v>0.69417847163215007</v>
      </c>
      <c r="C131" s="15">
        <f t="shared" ref="C131:C194" si="10">B131/$J$27</f>
        <v>0.92557129550953343</v>
      </c>
      <c r="D131" s="15">
        <f t="shared" ref="D131:D194" si="11">$J$28</f>
        <v>100</v>
      </c>
      <c r="E131" s="2">
        <f t="shared" si="7"/>
        <v>95.372143522452333</v>
      </c>
      <c r="F131" s="2">
        <v>5</v>
      </c>
      <c r="G131" s="2">
        <f t="shared" si="8"/>
        <v>0.37214352245233329</v>
      </c>
      <c r="H131" s="2">
        <f t="shared" si="9"/>
        <v>2.5505299517127384</v>
      </c>
    </row>
    <row r="132" spans="1:8" x14ac:dyDescent="0.3">
      <c r="A132" s="2">
        <v>25920</v>
      </c>
      <c r="B132">
        <v>0.73678810431693242</v>
      </c>
      <c r="C132" s="15">
        <f t="shared" si="10"/>
        <v>0.98238413908924327</v>
      </c>
      <c r="D132" s="15">
        <f t="shared" si="11"/>
        <v>100</v>
      </c>
      <c r="E132" s="2">
        <f t="shared" ref="E132:E195" si="12">D132-(F132*C132)</f>
        <v>95.088079304553787</v>
      </c>
      <c r="F132" s="2">
        <v>5</v>
      </c>
      <c r="G132" s="2">
        <f t="shared" ref="G132:G195" si="13">F132-(F132*C132)</f>
        <v>8.8079304553783544E-2</v>
      </c>
      <c r="H132" s="2">
        <f t="shared" ref="H132:H195" si="14">LN((F132*E132)/(D132*G132))</f>
        <v>3.988589021301145</v>
      </c>
    </row>
    <row r="133" spans="1:8" x14ac:dyDescent="0.3">
      <c r="A133" s="2">
        <v>26120</v>
      </c>
      <c r="B133">
        <v>0.73180822905583054</v>
      </c>
      <c r="C133" s="15">
        <f t="shared" si="10"/>
        <v>0.97574430540777402</v>
      </c>
      <c r="D133" s="15">
        <f t="shared" si="11"/>
        <v>100</v>
      </c>
      <c r="E133" s="2">
        <f t="shared" si="12"/>
        <v>95.121278472961137</v>
      </c>
      <c r="F133" s="2">
        <v>5</v>
      </c>
      <c r="G133" s="2">
        <f t="shared" si="13"/>
        <v>0.12127847296113003</v>
      </c>
      <c r="H133" s="2">
        <f t="shared" si="14"/>
        <v>3.6690863675577363</v>
      </c>
    </row>
    <row r="134" spans="1:8" x14ac:dyDescent="0.3">
      <c r="A134" s="2">
        <v>26320</v>
      </c>
      <c r="B134">
        <v>0.72628937831056595</v>
      </c>
      <c r="C134" s="15">
        <f t="shared" si="10"/>
        <v>0.96838583774742126</v>
      </c>
      <c r="D134" s="15">
        <f t="shared" si="11"/>
        <v>100</v>
      </c>
      <c r="E134" s="2">
        <f t="shared" si="12"/>
        <v>95.158070811262888</v>
      </c>
      <c r="F134" s="2">
        <v>5</v>
      </c>
      <c r="G134" s="2">
        <f t="shared" si="13"/>
        <v>0.15807081126289368</v>
      </c>
      <c r="H134" s="2">
        <f t="shared" si="14"/>
        <v>3.4045193123741084</v>
      </c>
    </row>
    <row r="135" spans="1:8" x14ac:dyDescent="0.3">
      <c r="A135" s="2">
        <v>26520</v>
      </c>
      <c r="B135">
        <v>0.71450753745457007</v>
      </c>
      <c r="C135" s="15">
        <f t="shared" si="10"/>
        <v>0.95267671660609343</v>
      </c>
      <c r="D135" s="15">
        <f t="shared" si="11"/>
        <v>100</v>
      </c>
      <c r="E135" s="2">
        <f t="shared" si="12"/>
        <v>95.236616416969525</v>
      </c>
      <c r="F135" s="2">
        <v>5</v>
      </c>
      <c r="G135" s="2">
        <f t="shared" si="13"/>
        <v>0.23661641696953239</v>
      </c>
      <c r="H135" s="2">
        <f t="shared" si="14"/>
        <v>3.0019471633447745</v>
      </c>
    </row>
    <row r="136" spans="1:8" x14ac:dyDescent="0.3">
      <c r="A136" s="2">
        <v>26720</v>
      </c>
      <c r="B136">
        <v>0.72602906728667582</v>
      </c>
      <c r="C136" s="15">
        <f t="shared" si="10"/>
        <v>0.96803875638223447</v>
      </c>
      <c r="D136" s="15">
        <f t="shared" si="11"/>
        <v>100</v>
      </c>
      <c r="E136" s="2">
        <f t="shared" si="12"/>
        <v>95.159806218088832</v>
      </c>
      <c r="F136" s="2">
        <v>5</v>
      </c>
      <c r="G136" s="2">
        <f t="shared" si="13"/>
        <v>0.15980621808882756</v>
      </c>
      <c r="H136" s="2">
        <f t="shared" si="14"/>
        <v>3.393618710211006</v>
      </c>
    </row>
    <row r="137" spans="1:8" x14ac:dyDescent="0.3">
      <c r="A137" s="2">
        <v>26920</v>
      </c>
      <c r="B137">
        <v>0.70940518297910171</v>
      </c>
      <c r="C137" s="15">
        <f t="shared" si="10"/>
        <v>0.94587357730546895</v>
      </c>
      <c r="D137" s="15">
        <f t="shared" si="11"/>
        <v>100</v>
      </c>
      <c r="E137" s="2">
        <f t="shared" si="12"/>
        <v>95.270632113472658</v>
      </c>
      <c r="F137" s="2">
        <v>5</v>
      </c>
      <c r="G137" s="2">
        <f t="shared" si="13"/>
        <v>0.27063211347265526</v>
      </c>
      <c r="H137" s="2">
        <f t="shared" si="14"/>
        <v>2.867984222332967</v>
      </c>
    </row>
    <row r="138" spans="1:8" x14ac:dyDescent="0.3">
      <c r="A138" s="2">
        <v>27120</v>
      </c>
      <c r="B138">
        <v>0.70638480555432204</v>
      </c>
      <c r="C138" s="15">
        <f t="shared" si="10"/>
        <v>0.94184640740576275</v>
      </c>
      <c r="D138" s="15">
        <f t="shared" si="11"/>
        <v>100</v>
      </c>
      <c r="E138" s="2">
        <f t="shared" si="12"/>
        <v>95.290767962971188</v>
      </c>
      <c r="F138" s="2">
        <v>5</v>
      </c>
      <c r="G138" s="2">
        <f t="shared" si="13"/>
        <v>0.29076796297118612</v>
      </c>
      <c r="H138" s="2">
        <f t="shared" si="14"/>
        <v>2.7964303669841053</v>
      </c>
    </row>
    <row r="139" spans="1:8" x14ac:dyDescent="0.3">
      <c r="A139" s="2">
        <v>27320</v>
      </c>
      <c r="B139">
        <v>0.72936039512471285</v>
      </c>
      <c r="C139" s="15">
        <f t="shared" si="10"/>
        <v>0.9724805268329505</v>
      </c>
      <c r="D139" s="15">
        <f t="shared" si="11"/>
        <v>100</v>
      </c>
      <c r="E139" s="2">
        <f t="shared" si="12"/>
        <v>95.137597365835248</v>
      </c>
      <c r="F139" s="2">
        <v>5</v>
      </c>
      <c r="G139" s="2">
        <f t="shared" si="13"/>
        <v>0.13759736583524784</v>
      </c>
      <c r="H139" s="2">
        <f t="shared" si="14"/>
        <v>3.5430154607665778</v>
      </c>
    </row>
    <row r="140" spans="1:8" x14ac:dyDescent="0.3">
      <c r="A140" s="2">
        <v>27520</v>
      </c>
      <c r="B140">
        <v>0.72763959626710806</v>
      </c>
      <c r="C140" s="15">
        <f t="shared" si="10"/>
        <v>0.97018612835614404</v>
      </c>
      <c r="D140" s="15">
        <f t="shared" si="11"/>
        <v>100</v>
      </c>
      <c r="E140" s="2">
        <f t="shared" si="12"/>
        <v>95.149069358219279</v>
      </c>
      <c r="F140" s="2">
        <v>5</v>
      </c>
      <c r="G140" s="2">
        <f t="shared" si="13"/>
        <v>0.14906935821927991</v>
      </c>
      <c r="H140" s="2">
        <f t="shared" si="14"/>
        <v>3.4630561292940398</v>
      </c>
    </row>
    <row r="141" spans="1:8" x14ac:dyDescent="0.3">
      <c r="A141" s="2">
        <v>27720</v>
      </c>
      <c r="B141">
        <v>0.71148761773014346</v>
      </c>
      <c r="C141" s="15">
        <f t="shared" si="10"/>
        <v>0.94865015697352462</v>
      </c>
      <c r="D141" s="15">
        <f t="shared" si="11"/>
        <v>100</v>
      </c>
      <c r="E141" s="2">
        <f t="shared" si="12"/>
        <v>95.256749215132373</v>
      </c>
      <c r="F141" s="2">
        <v>5</v>
      </c>
      <c r="G141" s="2">
        <f t="shared" si="13"/>
        <v>0.25674921513237692</v>
      </c>
      <c r="H141" s="2">
        <f t="shared" si="14"/>
        <v>2.9204990829556046</v>
      </c>
    </row>
    <row r="142" spans="1:8" x14ac:dyDescent="0.3">
      <c r="A142" s="2">
        <v>27920</v>
      </c>
      <c r="B142">
        <v>0.73437279151943469</v>
      </c>
      <c r="C142" s="15">
        <f t="shared" si="10"/>
        <v>0.97916372202591295</v>
      </c>
      <c r="D142" s="15">
        <f t="shared" si="11"/>
        <v>100</v>
      </c>
      <c r="E142" s="2">
        <f t="shared" si="12"/>
        <v>95.104181389870433</v>
      </c>
      <c r="F142" s="2">
        <v>5</v>
      </c>
      <c r="G142" s="2">
        <f t="shared" si="13"/>
        <v>0.10418138987043513</v>
      </c>
      <c r="H142" s="2">
        <f t="shared" si="14"/>
        <v>3.8208624290840776</v>
      </c>
    </row>
    <row r="143" spans="1:8" x14ac:dyDescent="0.3">
      <c r="A143" s="2">
        <v>28120</v>
      </c>
      <c r="B143">
        <v>0.7043359581860531</v>
      </c>
      <c r="C143" s="15">
        <f t="shared" si="10"/>
        <v>0.93911461091473747</v>
      </c>
      <c r="D143" s="15">
        <f t="shared" si="11"/>
        <v>100</v>
      </c>
      <c r="E143" s="2">
        <f t="shared" si="12"/>
        <v>95.304426945426314</v>
      </c>
      <c r="F143" s="2">
        <v>5</v>
      </c>
      <c r="G143" s="2">
        <f t="shared" si="13"/>
        <v>0.30442694542631266</v>
      </c>
      <c r="H143" s="2">
        <f t="shared" si="14"/>
        <v>2.7506681258748755</v>
      </c>
    </row>
    <row r="144" spans="1:8" x14ac:dyDescent="0.3">
      <c r="A144" s="2">
        <v>28320</v>
      </c>
      <c r="B144">
        <v>0.73130893969447064</v>
      </c>
      <c r="C144" s="15">
        <f t="shared" si="10"/>
        <v>0.97507858625929422</v>
      </c>
      <c r="D144" s="15">
        <f t="shared" si="11"/>
        <v>100</v>
      </c>
      <c r="E144" s="2">
        <f t="shared" si="12"/>
        <v>95.124607068703526</v>
      </c>
      <c r="F144" s="2">
        <v>5</v>
      </c>
      <c r="G144" s="2">
        <f t="shared" si="13"/>
        <v>0.12460706870352922</v>
      </c>
      <c r="H144" s="2">
        <f t="shared" si="14"/>
        <v>3.6420453550054925</v>
      </c>
    </row>
    <row r="145" spans="1:8" x14ac:dyDescent="0.3">
      <c r="A145" s="2">
        <v>28520</v>
      </c>
      <c r="B145">
        <v>0.75491471602052984</v>
      </c>
      <c r="C145" s="15">
        <f t="shared" si="10"/>
        <v>1.0065529546940397</v>
      </c>
      <c r="D145" s="15">
        <f t="shared" si="11"/>
        <v>100</v>
      </c>
      <c r="E145" s="2">
        <f t="shared" si="12"/>
        <v>94.967235226529795</v>
      </c>
      <c r="F145" s="2">
        <v>5</v>
      </c>
      <c r="G145" s="2">
        <f t="shared" si="13"/>
        <v>-3.276477347019835E-2</v>
      </c>
      <c r="H145" s="2" t="e">
        <f t="shared" si="14"/>
        <v>#NUM!</v>
      </c>
    </row>
    <row r="146" spans="1:8" x14ac:dyDescent="0.3">
      <c r="A146" s="2">
        <v>28720</v>
      </c>
      <c r="B146">
        <v>0.73443840148235873</v>
      </c>
      <c r="C146" s="15">
        <f t="shared" si="10"/>
        <v>0.9792512019764783</v>
      </c>
      <c r="D146" s="15">
        <f t="shared" si="11"/>
        <v>100</v>
      </c>
      <c r="E146" s="2">
        <f t="shared" si="12"/>
        <v>95.103743990117607</v>
      </c>
      <c r="F146" s="2">
        <v>5</v>
      </c>
      <c r="G146" s="2">
        <f t="shared" si="13"/>
        <v>0.10374399011760893</v>
      </c>
      <c r="H146" s="2">
        <f t="shared" si="14"/>
        <v>3.825065112330075</v>
      </c>
    </row>
    <row r="147" spans="1:8" x14ac:dyDescent="0.3">
      <c r="A147" s="2">
        <v>28920</v>
      </c>
      <c r="B147">
        <v>0.72968284279774565</v>
      </c>
      <c r="C147" s="15">
        <f t="shared" si="10"/>
        <v>0.97291045706366086</v>
      </c>
      <c r="D147" s="15">
        <f t="shared" si="11"/>
        <v>100</v>
      </c>
      <c r="E147" s="2">
        <f t="shared" si="12"/>
        <v>95.135447714681703</v>
      </c>
      <c r="F147" s="2">
        <v>5</v>
      </c>
      <c r="G147" s="2">
        <f t="shared" si="13"/>
        <v>0.13544771468169614</v>
      </c>
      <c r="H147" s="2">
        <f t="shared" si="14"/>
        <v>3.5587389506627636</v>
      </c>
    </row>
    <row r="148" spans="1:8" x14ac:dyDescent="0.3">
      <c r="A148" s="2">
        <v>29120</v>
      </c>
      <c r="B148">
        <v>0.70476533552902421</v>
      </c>
      <c r="C148" s="15">
        <f t="shared" si="10"/>
        <v>0.93968711403869898</v>
      </c>
      <c r="D148" s="15">
        <f t="shared" si="11"/>
        <v>100</v>
      </c>
      <c r="E148" s="2">
        <f t="shared" si="12"/>
        <v>95.301564429806504</v>
      </c>
      <c r="F148" s="2">
        <v>5</v>
      </c>
      <c r="G148" s="2">
        <f t="shared" si="13"/>
        <v>0.301564429806505</v>
      </c>
      <c r="H148" s="2">
        <f t="shared" si="14"/>
        <v>2.7600855409250467</v>
      </c>
    </row>
    <row r="149" spans="1:8" x14ac:dyDescent="0.3">
      <c r="A149" s="2">
        <v>29320</v>
      </c>
      <c r="B149">
        <v>0.70409614486869099</v>
      </c>
      <c r="C149" s="15">
        <f t="shared" si="10"/>
        <v>0.93879485982492128</v>
      </c>
      <c r="D149" s="15">
        <f t="shared" si="11"/>
        <v>100</v>
      </c>
      <c r="E149" s="2">
        <f t="shared" si="12"/>
        <v>95.306025700875395</v>
      </c>
      <c r="F149" s="2">
        <v>5</v>
      </c>
      <c r="G149" s="2">
        <f t="shared" si="13"/>
        <v>0.30602570087539327</v>
      </c>
      <c r="H149" s="2">
        <f t="shared" si="14"/>
        <v>2.7454469546356433</v>
      </c>
    </row>
    <row r="150" spans="1:8" x14ac:dyDescent="0.3">
      <c r="A150" s="2">
        <v>29520</v>
      </c>
      <c r="B150">
        <v>0.73441230620372067</v>
      </c>
      <c r="C150" s="15">
        <f t="shared" si="10"/>
        <v>0.97921640827162759</v>
      </c>
      <c r="D150" s="15">
        <f t="shared" si="11"/>
        <v>100</v>
      </c>
      <c r="E150" s="2">
        <f t="shared" si="12"/>
        <v>95.103917958641858</v>
      </c>
      <c r="F150" s="2">
        <v>5</v>
      </c>
      <c r="G150" s="2">
        <f t="shared" si="13"/>
        <v>0.10391795864186193</v>
      </c>
      <c r="H150" s="2">
        <f t="shared" si="14"/>
        <v>3.8233914438187977</v>
      </c>
    </row>
    <row r="151" spans="1:8" x14ac:dyDescent="0.3">
      <c r="A151" s="2">
        <v>29720</v>
      </c>
      <c r="B151">
        <v>0.72649105203382913</v>
      </c>
      <c r="C151" s="15">
        <f t="shared" si="10"/>
        <v>0.96865473604510555</v>
      </c>
      <c r="D151" s="15">
        <f t="shared" si="11"/>
        <v>100</v>
      </c>
      <c r="E151" s="2">
        <f t="shared" si="12"/>
        <v>95.156726319774478</v>
      </c>
      <c r="F151" s="2">
        <v>5</v>
      </c>
      <c r="G151" s="2">
        <f t="shared" si="13"/>
        <v>0.1567263197744726</v>
      </c>
      <c r="H151" s="2">
        <f t="shared" si="14"/>
        <v>3.4130471903377675</v>
      </c>
    </row>
    <row r="152" spans="1:8" x14ac:dyDescent="0.3">
      <c r="A152" s="2">
        <v>29920</v>
      </c>
      <c r="B152">
        <v>0.72073842007158428</v>
      </c>
      <c r="C152" s="15">
        <f t="shared" si="10"/>
        <v>0.96098456009544575</v>
      </c>
      <c r="D152" s="15">
        <f t="shared" si="11"/>
        <v>100</v>
      </c>
      <c r="E152" s="2">
        <f t="shared" si="12"/>
        <v>95.195077199522771</v>
      </c>
      <c r="F152" s="2">
        <v>5</v>
      </c>
      <c r="G152" s="2">
        <f t="shared" si="13"/>
        <v>0.19507719952277114</v>
      </c>
      <c r="H152" s="2">
        <f t="shared" si="14"/>
        <v>3.1945558605928333</v>
      </c>
    </row>
    <row r="153" spans="1:8" x14ac:dyDescent="0.3">
      <c r="A153" s="2">
        <v>30120</v>
      </c>
      <c r="B153">
        <v>0.7431983627599702</v>
      </c>
      <c r="C153" s="15">
        <f t="shared" si="10"/>
        <v>0.99093115034662693</v>
      </c>
      <c r="D153" s="15">
        <f t="shared" si="11"/>
        <v>100</v>
      </c>
      <c r="E153" s="2">
        <f t="shared" si="12"/>
        <v>95.045344248266872</v>
      </c>
      <c r="F153" s="2">
        <v>5</v>
      </c>
      <c r="G153" s="2">
        <f t="shared" si="13"/>
        <v>4.5344248266864895E-2</v>
      </c>
      <c r="H153" s="2">
        <f t="shared" si="14"/>
        <v>4.652093752350047</v>
      </c>
    </row>
    <row r="154" spans="1:8" x14ac:dyDescent="0.3">
      <c r="A154" s="2">
        <v>30320</v>
      </c>
      <c r="B154">
        <v>0.72888758024686051</v>
      </c>
      <c r="C154" s="15">
        <f t="shared" si="10"/>
        <v>0.97185010699581398</v>
      </c>
      <c r="D154" s="15">
        <f t="shared" si="11"/>
        <v>100</v>
      </c>
      <c r="E154" s="2">
        <f t="shared" si="12"/>
        <v>95.140749465020932</v>
      </c>
      <c r="F154" s="2">
        <v>5</v>
      </c>
      <c r="G154" s="2">
        <f t="shared" si="13"/>
        <v>0.14074946502092978</v>
      </c>
      <c r="H154" s="2">
        <f t="shared" si="14"/>
        <v>3.5203989078022366</v>
      </c>
    </row>
    <row r="155" spans="1:8" x14ac:dyDescent="0.3">
      <c r="A155" s="2">
        <v>30520</v>
      </c>
      <c r="B155">
        <v>0.72613598809418378</v>
      </c>
      <c r="C155" s="15">
        <f t="shared" si="10"/>
        <v>0.96818131745891167</v>
      </c>
      <c r="D155" s="15">
        <f t="shared" si="11"/>
        <v>100</v>
      </c>
      <c r="E155" s="2">
        <f t="shared" si="12"/>
        <v>95.159093412705445</v>
      </c>
      <c r="F155" s="2">
        <v>5</v>
      </c>
      <c r="G155" s="2">
        <f t="shared" si="13"/>
        <v>0.15909341270544175</v>
      </c>
      <c r="H155" s="2">
        <f t="shared" si="14"/>
        <v>3.3980816328378078</v>
      </c>
    </row>
    <row r="156" spans="1:8" x14ac:dyDescent="0.3">
      <c r="A156" s="2">
        <v>30720</v>
      </c>
      <c r="B156">
        <v>0.72946529458367793</v>
      </c>
      <c r="C156" s="15">
        <f t="shared" si="10"/>
        <v>0.9726203927782372</v>
      </c>
      <c r="D156" s="15">
        <f t="shared" si="11"/>
        <v>100</v>
      </c>
      <c r="E156" s="2">
        <f t="shared" si="12"/>
        <v>95.136898036108818</v>
      </c>
      <c r="F156" s="2">
        <v>5</v>
      </c>
      <c r="G156" s="2">
        <f t="shared" si="13"/>
        <v>0.13689803610881413</v>
      </c>
      <c r="H156" s="2">
        <f t="shared" si="14"/>
        <v>3.5481035049493461</v>
      </c>
    </row>
    <row r="157" spans="1:8" x14ac:dyDescent="0.3">
      <c r="A157" s="2">
        <v>30920</v>
      </c>
      <c r="B157">
        <v>0.74882202754309835</v>
      </c>
      <c r="C157" s="15">
        <f t="shared" si="10"/>
        <v>0.99842937005746446</v>
      </c>
      <c r="D157" s="15">
        <f t="shared" si="11"/>
        <v>100</v>
      </c>
      <c r="E157" s="2">
        <f t="shared" si="12"/>
        <v>95.007853149712673</v>
      </c>
      <c r="F157" s="2">
        <v>5</v>
      </c>
      <c r="G157" s="2">
        <f t="shared" si="13"/>
        <v>7.8531497126776983E-3</v>
      </c>
      <c r="H157" s="2">
        <f t="shared" si="14"/>
        <v>6.4050678697420169</v>
      </c>
    </row>
    <row r="158" spans="1:8" x14ac:dyDescent="0.3">
      <c r="A158" s="2">
        <v>31120</v>
      </c>
      <c r="B158">
        <v>0.75189740211217937</v>
      </c>
      <c r="C158" s="15">
        <f t="shared" si="10"/>
        <v>1.0025298694829059</v>
      </c>
      <c r="D158" s="15">
        <f t="shared" si="11"/>
        <v>100</v>
      </c>
      <c r="E158" s="2">
        <f t="shared" si="12"/>
        <v>94.987350652585476</v>
      </c>
      <c r="F158" s="2">
        <v>5</v>
      </c>
      <c r="G158" s="2">
        <f t="shared" si="13"/>
        <v>-1.2649347414529721E-2</v>
      </c>
      <c r="H158" s="2" t="e">
        <f t="shared" si="14"/>
        <v>#NUM!</v>
      </c>
    </row>
    <row r="159" spans="1:8" x14ac:dyDescent="0.3">
      <c r="A159" s="2">
        <v>31320</v>
      </c>
      <c r="B159">
        <v>0.74706032413292367</v>
      </c>
      <c r="C159" s="15">
        <f t="shared" si="10"/>
        <v>0.99608043217723152</v>
      </c>
      <c r="D159" s="15">
        <f t="shared" si="11"/>
        <v>100</v>
      </c>
      <c r="E159" s="2">
        <f t="shared" si="12"/>
        <v>95.019597839113842</v>
      </c>
      <c r="F159" s="2">
        <v>5</v>
      </c>
      <c r="G159" s="2">
        <f t="shared" si="13"/>
        <v>1.9597839113842497E-2</v>
      </c>
      <c r="H159" s="2">
        <f t="shared" si="14"/>
        <v>5.490686857931685</v>
      </c>
    </row>
    <row r="160" spans="1:8" x14ac:dyDescent="0.3">
      <c r="A160" s="2">
        <v>31520</v>
      </c>
      <c r="B160">
        <v>0.73616941200621855</v>
      </c>
      <c r="C160" s="15">
        <f t="shared" si="10"/>
        <v>0.98155921600829144</v>
      </c>
      <c r="D160" s="15">
        <f t="shared" si="11"/>
        <v>100</v>
      </c>
      <c r="E160" s="2">
        <f t="shared" si="12"/>
        <v>95.092203919958536</v>
      </c>
      <c r="F160" s="2">
        <v>5</v>
      </c>
      <c r="G160" s="2">
        <f t="shared" si="13"/>
        <v>9.2203919958542713E-2</v>
      </c>
      <c r="H160" s="2">
        <f t="shared" si="14"/>
        <v>3.9428673484329111</v>
      </c>
    </row>
    <row r="161" spans="1:8" x14ac:dyDescent="0.3">
      <c r="A161" s="2">
        <v>31720</v>
      </c>
      <c r="B161">
        <v>0.75269072368435652</v>
      </c>
      <c r="C161" s="15">
        <f t="shared" si="10"/>
        <v>1.0035876315791421</v>
      </c>
      <c r="D161" s="15">
        <f t="shared" si="11"/>
        <v>100</v>
      </c>
      <c r="E161" s="2">
        <f t="shared" si="12"/>
        <v>94.982061842104287</v>
      </c>
      <c r="F161" s="2">
        <v>5</v>
      </c>
      <c r="G161" s="2">
        <f t="shared" si="13"/>
        <v>-1.7938157895710738E-2</v>
      </c>
      <c r="H161" s="2" t="e">
        <f t="shared" si="14"/>
        <v>#NUM!</v>
      </c>
    </row>
    <row r="162" spans="1:8" x14ac:dyDescent="0.3">
      <c r="A162" s="2">
        <v>31920</v>
      </c>
      <c r="B162">
        <v>0.73103824875067713</v>
      </c>
      <c r="C162" s="15">
        <f t="shared" si="10"/>
        <v>0.97471766500090284</v>
      </c>
      <c r="D162" s="15">
        <f t="shared" si="11"/>
        <v>100</v>
      </c>
      <c r="E162" s="2">
        <f t="shared" si="12"/>
        <v>95.126411674995481</v>
      </c>
      <c r="F162" s="2">
        <v>5</v>
      </c>
      <c r="G162" s="2">
        <f t="shared" si="13"/>
        <v>0.12641167499548622</v>
      </c>
      <c r="H162" s="2">
        <f t="shared" si="14"/>
        <v>3.627685818792135</v>
      </c>
    </row>
    <row r="163" spans="1:8" x14ac:dyDescent="0.3">
      <c r="A163" s="2">
        <v>32120</v>
      </c>
      <c r="B163">
        <v>0.72216484954584548</v>
      </c>
      <c r="C163" s="15">
        <f t="shared" si="10"/>
        <v>0.96288646606112727</v>
      </c>
      <c r="D163" s="15">
        <f t="shared" si="11"/>
        <v>100</v>
      </c>
      <c r="E163" s="2">
        <f t="shared" si="12"/>
        <v>95.185567669694365</v>
      </c>
      <c r="F163" s="2">
        <v>5</v>
      </c>
      <c r="G163" s="2">
        <f t="shared" si="13"/>
        <v>0.18556766969436378</v>
      </c>
      <c r="H163" s="2">
        <f t="shared" si="14"/>
        <v>3.244431723903189</v>
      </c>
    </row>
    <row r="164" spans="1:8" x14ac:dyDescent="0.3">
      <c r="A164" s="2">
        <v>32320</v>
      </c>
      <c r="B164">
        <v>0.74578204981366136</v>
      </c>
      <c r="C164" s="15">
        <f t="shared" si="10"/>
        <v>0.99437606641821519</v>
      </c>
      <c r="D164" s="15">
        <f t="shared" si="11"/>
        <v>100</v>
      </c>
      <c r="E164" s="2">
        <f t="shared" si="12"/>
        <v>95.028119667908925</v>
      </c>
      <c r="F164" s="2">
        <v>5</v>
      </c>
      <c r="G164" s="2">
        <f t="shared" si="13"/>
        <v>2.8119667908923951E-2</v>
      </c>
      <c r="H164" s="2">
        <f t="shared" si="14"/>
        <v>5.1297265926441611</v>
      </c>
    </row>
    <row r="165" spans="1:8" x14ac:dyDescent="0.3">
      <c r="A165" s="2">
        <v>32520</v>
      </c>
      <c r="B165">
        <v>0.74925419515226854</v>
      </c>
      <c r="C165" s="15">
        <f t="shared" si="10"/>
        <v>0.99900559353635809</v>
      </c>
      <c r="D165" s="15">
        <f t="shared" si="11"/>
        <v>100</v>
      </c>
      <c r="E165" s="2">
        <f t="shared" si="12"/>
        <v>95.004972032318207</v>
      </c>
      <c r="F165" s="2">
        <v>5</v>
      </c>
      <c r="G165" s="2">
        <f t="shared" si="13"/>
        <v>4.9720323182098625E-3</v>
      </c>
      <c r="H165" s="2">
        <f t="shared" si="14"/>
        <v>6.8621235591718932</v>
      </c>
    </row>
    <row r="166" spans="1:8" x14ac:dyDescent="0.3">
      <c r="A166" s="2">
        <v>32720</v>
      </c>
      <c r="B166">
        <v>0.79122425024416909</v>
      </c>
      <c r="C166" s="15">
        <f t="shared" si="10"/>
        <v>1.0549656669922254</v>
      </c>
      <c r="D166" s="15">
        <f t="shared" si="11"/>
        <v>100</v>
      </c>
      <c r="E166" s="2">
        <f t="shared" si="12"/>
        <v>94.725171665038872</v>
      </c>
      <c r="F166" s="2">
        <v>5</v>
      </c>
      <c r="G166" s="2">
        <f t="shared" si="13"/>
        <v>-0.27482833496112669</v>
      </c>
      <c r="H166" s="2" t="e">
        <f t="shared" si="14"/>
        <v>#NUM!</v>
      </c>
    </row>
    <row r="167" spans="1:8" x14ac:dyDescent="0.3">
      <c r="A167" s="2">
        <v>32920</v>
      </c>
      <c r="B167">
        <v>0.72955216968064807</v>
      </c>
      <c r="C167" s="15">
        <f t="shared" si="10"/>
        <v>0.97273622624086409</v>
      </c>
      <c r="D167" s="15">
        <f t="shared" si="11"/>
        <v>100</v>
      </c>
      <c r="E167" s="2">
        <f t="shared" si="12"/>
        <v>95.136318868795684</v>
      </c>
      <c r="F167" s="2">
        <v>5</v>
      </c>
      <c r="G167" s="2">
        <f t="shared" si="13"/>
        <v>0.13631886879568</v>
      </c>
      <c r="H167" s="2">
        <f t="shared" si="14"/>
        <v>3.5523370390607902</v>
      </c>
    </row>
    <row r="168" spans="1:8" x14ac:dyDescent="0.3">
      <c r="A168" s="2">
        <v>33120</v>
      </c>
      <c r="B168">
        <v>0.71200933267082889</v>
      </c>
      <c r="C168" s="15">
        <f t="shared" si="10"/>
        <v>0.94934577689443855</v>
      </c>
      <c r="D168" s="15">
        <f t="shared" si="11"/>
        <v>100</v>
      </c>
      <c r="E168" s="2">
        <f t="shared" si="12"/>
        <v>95.253271115527809</v>
      </c>
      <c r="F168" s="2">
        <v>5</v>
      </c>
      <c r="G168" s="2">
        <f t="shared" si="13"/>
        <v>0.25327111552780757</v>
      </c>
      <c r="H168" s="2">
        <f t="shared" si="14"/>
        <v>2.934101843417785</v>
      </c>
    </row>
    <row r="169" spans="1:8" x14ac:dyDescent="0.3">
      <c r="A169" s="2">
        <v>33320</v>
      </c>
      <c r="B169">
        <v>0.73194860029136966</v>
      </c>
      <c r="C169" s="15">
        <f t="shared" si="10"/>
        <v>0.97593146705515954</v>
      </c>
      <c r="D169" s="15">
        <f t="shared" si="11"/>
        <v>100</v>
      </c>
      <c r="E169" s="2">
        <f t="shared" si="12"/>
        <v>95.120342664724205</v>
      </c>
      <c r="F169" s="2">
        <v>5</v>
      </c>
      <c r="G169" s="2">
        <f t="shared" si="13"/>
        <v>0.12034266472420185</v>
      </c>
      <c r="H169" s="2">
        <f t="shared" si="14"/>
        <v>3.6768226474080974</v>
      </c>
    </row>
    <row r="170" spans="1:8" x14ac:dyDescent="0.3">
      <c r="A170" s="2">
        <v>33520</v>
      </c>
      <c r="B170">
        <v>0.73189514306574421</v>
      </c>
      <c r="C170" s="15">
        <f t="shared" si="10"/>
        <v>0.97586019075432562</v>
      </c>
      <c r="D170" s="15">
        <f t="shared" si="11"/>
        <v>100</v>
      </c>
      <c r="E170" s="2">
        <f t="shared" si="12"/>
        <v>95.120699046228367</v>
      </c>
      <c r="F170" s="2">
        <v>5</v>
      </c>
      <c r="G170" s="2">
        <f t="shared" si="13"/>
        <v>0.12069904622837235</v>
      </c>
      <c r="H170" s="2">
        <f t="shared" si="14"/>
        <v>3.6738693808115688</v>
      </c>
    </row>
    <row r="171" spans="1:8" x14ac:dyDescent="0.3">
      <c r="A171" s="2">
        <v>33720</v>
      </c>
      <c r="B171">
        <v>0.72225866205744294</v>
      </c>
      <c r="C171" s="15">
        <f t="shared" si="10"/>
        <v>0.96301154940992395</v>
      </c>
      <c r="D171" s="15">
        <f t="shared" si="11"/>
        <v>100</v>
      </c>
      <c r="E171" s="2">
        <f t="shared" si="12"/>
        <v>95.184942252950378</v>
      </c>
      <c r="F171" s="2">
        <v>5</v>
      </c>
      <c r="G171" s="2">
        <f t="shared" si="13"/>
        <v>0.18494225295038014</v>
      </c>
      <c r="H171" s="2">
        <f t="shared" si="14"/>
        <v>3.2478011349670739</v>
      </c>
    </row>
    <row r="172" spans="1:8" x14ac:dyDescent="0.3">
      <c r="A172" s="2">
        <v>33920</v>
      </c>
      <c r="B172">
        <v>0.73172195975046328</v>
      </c>
      <c r="C172" s="15">
        <f t="shared" si="10"/>
        <v>0.97562927966728441</v>
      </c>
      <c r="D172" s="15">
        <f t="shared" si="11"/>
        <v>100</v>
      </c>
      <c r="E172" s="2">
        <f t="shared" si="12"/>
        <v>95.121853601663574</v>
      </c>
      <c r="F172" s="2">
        <v>5</v>
      </c>
      <c r="G172" s="2">
        <f t="shared" si="13"/>
        <v>0.12185360166357828</v>
      </c>
      <c r="H172" s="2">
        <f t="shared" si="14"/>
        <v>3.6643614067931205</v>
      </c>
    </row>
    <row r="173" spans="1:8" x14ac:dyDescent="0.3">
      <c r="A173" s="2">
        <v>34120</v>
      </c>
      <c r="B173">
        <v>0.73918288980947355</v>
      </c>
      <c r="C173" s="15">
        <f t="shared" si="10"/>
        <v>0.98557718641263137</v>
      </c>
      <c r="D173" s="15">
        <f t="shared" si="11"/>
        <v>100</v>
      </c>
      <c r="E173" s="2">
        <f t="shared" si="12"/>
        <v>95.072114067936838</v>
      </c>
      <c r="F173" s="2">
        <v>5</v>
      </c>
      <c r="G173" s="2">
        <f t="shared" si="13"/>
        <v>7.2114067936842829E-2</v>
      </c>
      <c r="H173" s="2">
        <f t="shared" si="14"/>
        <v>4.1884095622395163</v>
      </c>
    </row>
    <row r="174" spans="1:8" x14ac:dyDescent="0.3">
      <c r="A174" s="2">
        <v>34320</v>
      </c>
      <c r="B174">
        <v>0.74317266867589149</v>
      </c>
      <c r="C174" s="15">
        <f t="shared" si="10"/>
        <v>0.99089689156785532</v>
      </c>
      <c r="D174" s="15">
        <f t="shared" si="11"/>
        <v>100</v>
      </c>
      <c r="E174" s="2">
        <f t="shared" si="12"/>
        <v>95.045515542160729</v>
      </c>
      <c r="F174" s="2">
        <v>5</v>
      </c>
      <c r="G174" s="2">
        <f t="shared" si="13"/>
        <v>4.5515542160723399E-2</v>
      </c>
      <c r="H174" s="2">
        <f t="shared" si="14"/>
        <v>4.6483250396821143</v>
      </c>
    </row>
    <row r="175" spans="1:8" x14ac:dyDescent="0.3">
      <c r="A175" s="2">
        <v>34520</v>
      </c>
      <c r="B175">
        <v>0.75586375284581453</v>
      </c>
      <c r="C175" s="15">
        <f t="shared" si="10"/>
        <v>1.0078183371277527</v>
      </c>
      <c r="D175" s="15">
        <f t="shared" si="11"/>
        <v>100</v>
      </c>
      <c r="E175" s="2">
        <f t="shared" si="12"/>
        <v>94.960908314361234</v>
      </c>
      <c r="F175" s="2">
        <v>5</v>
      </c>
      <c r="G175" s="2">
        <f t="shared" si="13"/>
        <v>-3.9091685638763529E-2</v>
      </c>
      <c r="H175" s="2" t="e">
        <f t="shared" si="14"/>
        <v>#NUM!</v>
      </c>
    </row>
    <row r="176" spans="1:8" x14ac:dyDescent="0.3">
      <c r="A176" s="2">
        <v>34720</v>
      </c>
      <c r="B176">
        <v>0.73582249895858454</v>
      </c>
      <c r="C176" s="15">
        <f t="shared" si="10"/>
        <v>0.98109666527811268</v>
      </c>
      <c r="D176" s="15">
        <f t="shared" si="11"/>
        <v>100</v>
      </c>
      <c r="E176" s="2">
        <f t="shared" si="12"/>
        <v>95.094516673609434</v>
      </c>
      <c r="F176" s="2">
        <v>5</v>
      </c>
      <c r="G176" s="2">
        <f t="shared" si="13"/>
        <v>9.4516673609436275E-2</v>
      </c>
      <c r="H176" s="2">
        <f t="shared" si="14"/>
        <v>3.9181180555377702</v>
      </c>
    </row>
    <row r="177" spans="1:8" x14ac:dyDescent="0.3">
      <c r="A177" s="2">
        <v>34920</v>
      </c>
      <c r="B177">
        <v>0.74606847013594124</v>
      </c>
      <c r="C177" s="15">
        <f t="shared" si="10"/>
        <v>0.99475796018125495</v>
      </c>
      <c r="D177" s="15">
        <f t="shared" si="11"/>
        <v>100</v>
      </c>
      <c r="E177" s="2">
        <f t="shared" si="12"/>
        <v>95.026210199093725</v>
      </c>
      <c r="F177" s="2">
        <v>5</v>
      </c>
      <c r="G177" s="2">
        <f t="shared" si="13"/>
        <v>2.621019909372535E-2</v>
      </c>
      <c r="H177" s="2">
        <f t="shared" si="14"/>
        <v>5.2000271424043785</v>
      </c>
    </row>
    <row r="178" spans="1:8" x14ac:dyDescent="0.3">
      <c r="A178" s="2">
        <v>35120</v>
      </c>
      <c r="B178">
        <v>0.73222591219117439</v>
      </c>
      <c r="C178" s="15">
        <f t="shared" si="10"/>
        <v>0.97630121625489918</v>
      </c>
      <c r="D178" s="15">
        <f t="shared" si="11"/>
        <v>100</v>
      </c>
      <c r="E178" s="2">
        <f t="shared" si="12"/>
        <v>95.118493918725505</v>
      </c>
      <c r="F178" s="2">
        <v>5</v>
      </c>
      <c r="G178" s="2">
        <f t="shared" si="13"/>
        <v>0.11849391872550363</v>
      </c>
      <c r="H178" s="2">
        <f t="shared" si="14"/>
        <v>3.6922847837122044</v>
      </c>
    </row>
    <row r="179" spans="1:8" x14ac:dyDescent="0.3">
      <c r="A179" s="2">
        <v>35320</v>
      </c>
      <c r="B179">
        <v>0.74092825888667102</v>
      </c>
      <c r="C179" s="15">
        <f t="shared" si="10"/>
        <v>0.98790434518222803</v>
      </c>
      <c r="D179" s="15">
        <f t="shared" si="11"/>
        <v>100</v>
      </c>
      <c r="E179" s="2">
        <f t="shared" si="12"/>
        <v>95.060478274088865</v>
      </c>
      <c r="F179" s="2">
        <v>5</v>
      </c>
      <c r="G179" s="2">
        <f t="shared" si="13"/>
        <v>6.0478274088859862E-2</v>
      </c>
      <c r="H179" s="2">
        <f t="shared" si="14"/>
        <v>4.3642521133142429</v>
      </c>
    </row>
    <row r="180" spans="1:8" x14ac:dyDescent="0.3">
      <c r="A180" s="2">
        <v>35520</v>
      </c>
      <c r="B180">
        <v>0.75307284741023228</v>
      </c>
      <c r="C180" s="15">
        <f t="shared" si="10"/>
        <v>1.0040971298803096</v>
      </c>
      <c r="D180" s="15">
        <f t="shared" si="11"/>
        <v>100</v>
      </c>
      <c r="E180" s="2">
        <f t="shared" si="12"/>
        <v>94.97951435059845</v>
      </c>
      <c r="F180" s="2">
        <v>5</v>
      </c>
      <c r="G180" s="2">
        <f t="shared" si="13"/>
        <v>-2.04856494015484E-2</v>
      </c>
      <c r="H180" s="2" t="e">
        <f t="shared" si="14"/>
        <v>#NUM!</v>
      </c>
    </row>
    <row r="181" spans="1:8" x14ac:dyDescent="0.3">
      <c r="A181" s="2">
        <v>35720</v>
      </c>
      <c r="B181">
        <v>0.75182843630704366</v>
      </c>
      <c r="C181" s="15">
        <f t="shared" si="10"/>
        <v>1.0024379150760583</v>
      </c>
      <c r="D181" s="15">
        <f t="shared" si="11"/>
        <v>100</v>
      </c>
      <c r="E181" s="2">
        <f t="shared" si="12"/>
        <v>94.98781042461971</v>
      </c>
      <c r="F181" s="2">
        <v>5</v>
      </c>
      <c r="G181" s="2">
        <f t="shared" si="13"/>
        <v>-1.2189575380291195E-2</v>
      </c>
      <c r="H181" s="2" t="e">
        <f t="shared" si="14"/>
        <v>#NUM!</v>
      </c>
    </row>
    <row r="182" spans="1:8" x14ac:dyDescent="0.3">
      <c r="A182" s="2">
        <v>35920</v>
      </c>
      <c r="B182">
        <v>0.76080224742445779</v>
      </c>
      <c r="C182" s="15">
        <f t="shared" si="10"/>
        <v>1.0144029965659438</v>
      </c>
      <c r="D182" s="15">
        <f t="shared" si="11"/>
        <v>100</v>
      </c>
      <c r="E182" s="2">
        <f t="shared" si="12"/>
        <v>94.927985017170286</v>
      </c>
      <c r="F182" s="2">
        <v>5</v>
      </c>
      <c r="G182" s="2">
        <f t="shared" si="13"/>
        <v>-7.2014982829719187E-2</v>
      </c>
      <c r="H182" s="2" t="e">
        <f t="shared" si="14"/>
        <v>#NUM!</v>
      </c>
    </row>
    <row r="183" spans="1:8" x14ac:dyDescent="0.3">
      <c r="A183" s="2">
        <v>36120</v>
      </c>
      <c r="B183">
        <v>0.74293887468086073</v>
      </c>
      <c r="C183" s="15">
        <f t="shared" si="10"/>
        <v>0.99058516624114767</v>
      </c>
      <c r="D183" s="15">
        <f t="shared" si="11"/>
        <v>100</v>
      </c>
      <c r="E183" s="2">
        <f t="shared" si="12"/>
        <v>95.047074168794268</v>
      </c>
      <c r="F183" s="2">
        <v>5</v>
      </c>
      <c r="G183" s="2">
        <f t="shared" si="13"/>
        <v>4.7074168794261517E-2</v>
      </c>
      <c r="H183" s="2">
        <f t="shared" si="14"/>
        <v>4.6146708745316563</v>
      </c>
    </row>
    <row r="184" spans="1:8" x14ac:dyDescent="0.3">
      <c r="A184" s="2">
        <v>36320</v>
      </c>
      <c r="B184">
        <v>0.74101522102019879</v>
      </c>
      <c r="C184" s="15">
        <f t="shared" si="10"/>
        <v>0.98802029469359842</v>
      </c>
      <c r="D184" s="15">
        <f t="shared" si="11"/>
        <v>100</v>
      </c>
      <c r="E184" s="2">
        <f t="shared" si="12"/>
        <v>95.05989852653201</v>
      </c>
      <c r="F184" s="2">
        <v>5</v>
      </c>
      <c r="G184" s="2">
        <f t="shared" si="13"/>
        <v>5.9898526532007779E-2</v>
      </c>
      <c r="H184" s="2">
        <f t="shared" si="14"/>
        <v>4.3738783031248802</v>
      </c>
    </row>
    <row r="185" spans="1:8" x14ac:dyDescent="0.3">
      <c r="A185" s="2">
        <v>36520</v>
      </c>
      <c r="B185">
        <v>0.72861962352568099</v>
      </c>
      <c r="C185" s="15">
        <f t="shared" si="10"/>
        <v>0.97149283136757469</v>
      </c>
      <c r="D185" s="15">
        <f t="shared" si="11"/>
        <v>100</v>
      </c>
      <c r="E185" s="2">
        <f t="shared" si="12"/>
        <v>95.142535843162122</v>
      </c>
      <c r="F185" s="2">
        <v>5</v>
      </c>
      <c r="G185" s="2">
        <f t="shared" si="13"/>
        <v>0.14253584316212642</v>
      </c>
      <c r="H185" s="2">
        <f t="shared" si="14"/>
        <v>3.5078056508413114</v>
      </c>
    </row>
    <row r="186" spans="1:8" x14ac:dyDescent="0.3">
      <c r="A186" s="2">
        <v>36720</v>
      </c>
      <c r="B186">
        <v>0.71448780611769491</v>
      </c>
      <c r="C186" s="15">
        <f t="shared" si="10"/>
        <v>0.95265040815692659</v>
      </c>
      <c r="D186" s="15">
        <f t="shared" si="11"/>
        <v>100</v>
      </c>
      <c r="E186" s="2">
        <f t="shared" si="12"/>
        <v>95.236747959215364</v>
      </c>
      <c r="F186" s="2">
        <v>5</v>
      </c>
      <c r="G186" s="2">
        <f t="shared" si="13"/>
        <v>0.23674795921536695</v>
      </c>
      <c r="H186" s="2">
        <f t="shared" si="14"/>
        <v>3.00139276868792</v>
      </c>
    </row>
    <row r="187" spans="1:8" x14ac:dyDescent="0.3">
      <c r="A187" s="2">
        <v>36920</v>
      </c>
      <c r="B187">
        <v>0.73193189639871692</v>
      </c>
      <c r="C187" s="15">
        <f t="shared" si="10"/>
        <v>0.97590919519828923</v>
      </c>
      <c r="D187" s="15">
        <f t="shared" si="11"/>
        <v>100</v>
      </c>
      <c r="E187" s="2">
        <f t="shared" si="12"/>
        <v>95.120454024008552</v>
      </c>
      <c r="F187" s="2">
        <v>5</v>
      </c>
      <c r="G187" s="2">
        <f t="shared" si="13"/>
        <v>0.12045402400855387</v>
      </c>
      <c r="H187" s="2">
        <f t="shared" si="14"/>
        <v>3.6758988943431112</v>
      </c>
    </row>
    <row r="188" spans="1:8" x14ac:dyDescent="0.3">
      <c r="A188" s="2">
        <v>37120</v>
      </c>
      <c r="B188">
        <v>0.73196550511018699</v>
      </c>
      <c r="C188" s="15">
        <f t="shared" si="10"/>
        <v>0.97595400681358269</v>
      </c>
      <c r="D188" s="15">
        <f t="shared" si="11"/>
        <v>100</v>
      </c>
      <c r="E188" s="2">
        <f t="shared" si="12"/>
        <v>95.120229965932083</v>
      </c>
      <c r="F188" s="2">
        <v>5</v>
      </c>
      <c r="G188" s="2">
        <f t="shared" si="13"/>
        <v>0.12022996593208646</v>
      </c>
      <c r="H188" s="2">
        <f t="shared" si="14"/>
        <v>3.6777583838173133</v>
      </c>
    </row>
    <row r="189" spans="1:8" x14ac:dyDescent="0.3">
      <c r="A189" s="2">
        <v>37320</v>
      </c>
      <c r="B189">
        <v>0.74045531473494575</v>
      </c>
      <c r="C189" s="15">
        <f t="shared" si="10"/>
        <v>0.9872737529799277</v>
      </c>
      <c r="D189" s="15">
        <f t="shared" si="11"/>
        <v>100</v>
      </c>
      <c r="E189" s="2">
        <f t="shared" si="12"/>
        <v>95.06363123510036</v>
      </c>
      <c r="F189" s="2">
        <v>5</v>
      </c>
      <c r="G189" s="2">
        <f t="shared" si="13"/>
        <v>6.3631235100361394E-2</v>
      </c>
      <c r="H189" s="2">
        <f t="shared" si="14"/>
        <v>4.3134650075685181</v>
      </c>
    </row>
    <row r="190" spans="1:8" x14ac:dyDescent="0.3">
      <c r="A190" s="2">
        <v>37520</v>
      </c>
      <c r="B190">
        <v>0.74929223508978904</v>
      </c>
      <c r="C190" s="15">
        <f t="shared" si="10"/>
        <v>0.99905631345305201</v>
      </c>
      <c r="D190" s="15">
        <f t="shared" si="11"/>
        <v>100</v>
      </c>
      <c r="E190" s="2">
        <f t="shared" si="12"/>
        <v>95.004718432734734</v>
      </c>
      <c r="F190" s="2">
        <v>5</v>
      </c>
      <c r="G190" s="2">
        <f t="shared" si="13"/>
        <v>4.7184327347400412E-3</v>
      </c>
      <c r="H190" s="2">
        <f t="shared" si="14"/>
        <v>6.9144728667754398</v>
      </c>
    </row>
    <row r="191" spans="1:8" x14ac:dyDescent="0.3">
      <c r="A191" s="2">
        <v>37720</v>
      </c>
      <c r="B191">
        <v>0.72921752551547225</v>
      </c>
      <c r="C191" s="15">
        <f t="shared" si="10"/>
        <v>0.97229003402062963</v>
      </c>
      <c r="D191" s="15">
        <f t="shared" si="11"/>
        <v>100</v>
      </c>
      <c r="E191" s="2">
        <f t="shared" si="12"/>
        <v>95.138549829896846</v>
      </c>
      <c r="F191" s="2">
        <v>5</v>
      </c>
      <c r="G191" s="2">
        <f t="shared" si="13"/>
        <v>0.13854982989685194</v>
      </c>
      <c r="H191" s="2">
        <f t="shared" si="14"/>
        <v>3.5361272102603838</v>
      </c>
    </row>
    <row r="192" spans="1:8" x14ac:dyDescent="0.3">
      <c r="A192" s="2">
        <v>37920</v>
      </c>
      <c r="B192">
        <v>0.73333823968691692</v>
      </c>
      <c r="C192" s="15">
        <f t="shared" si="10"/>
        <v>0.97778431958255585</v>
      </c>
      <c r="D192" s="15">
        <f t="shared" si="11"/>
        <v>100</v>
      </c>
      <c r="E192" s="2">
        <f t="shared" si="12"/>
        <v>95.111078402087216</v>
      </c>
      <c r="F192" s="2">
        <v>5</v>
      </c>
      <c r="G192" s="2">
        <f t="shared" si="13"/>
        <v>0.11107840208722042</v>
      </c>
      <c r="H192" s="2">
        <f t="shared" si="14"/>
        <v>3.7568321832380751</v>
      </c>
    </row>
    <row r="193" spans="1:8" x14ac:dyDescent="0.3">
      <c r="A193" s="2">
        <v>38120</v>
      </c>
      <c r="B193">
        <v>0.74256384063143233</v>
      </c>
      <c r="C193" s="15">
        <f t="shared" si="10"/>
        <v>0.9900851208419098</v>
      </c>
      <c r="D193" s="15">
        <f t="shared" si="11"/>
        <v>100</v>
      </c>
      <c r="E193" s="2">
        <f t="shared" si="12"/>
        <v>95.049574395790444</v>
      </c>
      <c r="F193" s="2">
        <v>5</v>
      </c>
      <c r="G193" s="2">
        <f t="shared" si="13"/>
        <v>4.9574395790450865E-2</v>
      </c>
      <c r="H193" s="2">
        <f t="shared" si="14"/>
        <v>4.5629471101205121</v>
      </c>
    </row>
    <row r="194" spans="1:8" x14ac:dyDescent="0.3">
      <c r="A194" s="2">
        <v>38320</v>
      </c>
      <c r="B194">
        <v>0.74564743572910375</v>
      </c>
      <c r="C194" s="15">
        <f t="shared" si="10"/>
        <v>0.99419658097213837</v>
      </c>
      <c r="D194" s="15">
        <f t="shared" si="11"/>
        <v>100</v>
      </c>
      <c r="E194" s="2">
        <f t="shared" si="12"/>
        <v>95.029017095139309</v>
      </c>
      <c r="F194" s="2">
        <v>5</v>
      </c>
      <c r="G194" s="2">
        <f t="shared" si="13"/>
        <v>2.9017095139308502E-2</v>
      </c>
      <c r="H194" s="2">
        <f t="shared" si="14"/>
        <v>5.0983201496278729</v>
      </c>
    </row>
    <row r="195" spans="1:8" x14ac:dyDescent="0.3">
      <c r="A195" s="2">
        <v>38520</v>
      </c>
      <c r="B195">
        <v>0.72132241166241973</v>
      </c>
      <c r="C195" s="15">
        <f t="shared" ref="C195:C258" si="15">B195/$J$27</f>
        <v>0.96176321554989297</v>
      </c>
      <c r="D195" s="15">
        <f t="shared" ref="D195:D258" si="16">$J$28</f>
        <v>100</v>
      </c>
      <c r="E195" s="2">
        <f t="shared" si="12"/>
        <v>95.191183922250531</v>
      </c>
      <c r="F195" s="2">
        <v>5</v>
      </c>
      <c r="G195" s="2">
        <f t="shared" si="13"/>
        <v>0.19118392225053515</v>
      </c>
      <c r="H195" s="2">
        <f t="shared" si="14"/>
        <v>3.214674428644742</v>
      </c>
    </row>
    <row r="196" spans="1:8" x14ac:dyDescent="0.3">
      <c r="A196" s="2">
        <v>38720</v>
      </c>
      <c r="B196">
        <v>0.76771489968146456</v>
      </c>
      <c r="C196" s="15">
        <f t="shared" si="15"/>
        <v>1.0236198662419527</v>
      </c>
      <c r="D196" s="15">
        <f t="shared" si="16"/>
        <v>100</v>
      </c>
      <c r="E196" s="2">
        <f t="shared" ref="E196:E259" si="17">D196-(F196*C196)</f>
        <v>94.881900668790237</v>
      </c>
      <c r="F196" s="2">
        <v>5</v>
      </c>
      <c r="G196" s="2">
        <f t="shared" ref="G196:G259" si="18">F196-(F196*C196)</f>
        <v>-0.11809933120976357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>
        <v>0.7392357841846684</v>
      </c>
      <c r="C197" s="15">
        <f t="shared" si="15"/>
        <v>0.98564771224622449</v>
      </c>
      <c r="D197" s="15">
        <f t="shared" si="16"/>
        <v>100</v>
      </c>
      <c r="E197" s="2">
        <f t="shared" si="17"/>
        <v>95.071761438768874</v>
      </c>
      <c r="F197" s="2">
        <v>5</v>
      </c>
      <c r="G197" s="2">
        <f t="shared" si="18"/>
        <v>7.1761438768877639E-2</v>
      </c>
      <c r="H197" s="2">
        <f t="shared" si="19"/>
        <v>4.193307728153032</v>
      </c>
    </row>
    <row r="198" spans="1:8" x14ac:dyDescent="0.3">
      <c r="A198" s="2">
        <v>39120</v>
      </c>
      <c r="B198">
        <v>0.74878571645990155</v>
      </c>
      <c r="C198" s="15">
        <f t="shared" si="15"/>
        <v>0.9983809552798687</v>
      </c>
      <c r="D198" s="15">
        <f t="shared" si="16"/>
        <v>100</v>
      </c>
      <c r="E198" s="2">
        <f t="shared" si="17"/>
        <v>95.008095223600662</v>
      </c>
      <c r="F198" s="2">
        <v>5</v>
      </c>
      <c r="G198" s="2">
        <f t="shared" si="18"/>
        <v>8.0952236006561762E-3</v>
      </c>
      <c r="H198" s="2">
        <f t="shared" si="19"/>
        <v>6.3747108974602247</v>
      </c>
    </row>
    <row r="199" spans="1:8" x14ac:dyDescent="0.3">
      <c r="A199" s="2">
        <v>39320</v>
      </c>
      <c r="B199">
        <v>0.72402595291103133</v>
      </c>
      <c r="C199" s="15">
        <f t="shared" si="15"/>
        <v>0.96536793721470848</v>
      </c>
      <c r="D199" s="15">
        <f t="shared" si="16"/>
        <v>100</v>
      </c>
      <c r="E199" s="2">
        <f t="shared" si="17"/>
        <v>95.173160313926459</v>
      </c>
      <c r="F199" s="2">
        <v>5</v>
      </c>
      <c r="G199" s="2">
        <f t="shared" si="18"/>
        <v>0.17316031392645748</v>
      </c>
      <c r="H199" s="2">
        <f t="shared" si="19"/>
        <v>3.3135031425010761</v>
      </c>
    </row>
    <row r="200" spans="1:8" x14ac:dyDescent="0.3">
      <c r="A200" s="2">
        <v>39520</v>
      </c>
      <c r="B200">
        <v>0.72348956957726074</v>
      </c>
      <c r="C200" s="15">
        <f t="shared" si="15"/>
        <v>0.96465275943634765</v>
      </c>
      <c r="D200" s="15">
        <f t="shared" si="16"/>
        <v>100</v>
      </c>
      <c r="E200" s="2">
        <f t="shared" si="17"/>
        <v>95.176736202818262</v>
      </c>
      <c r="F200" s="2">
        <v>5</v>
      </c>
      <c r="G200" s="2">
        <f t="shared" si="18"/>
        <v>0.17673620281826175</v>
      </c>
      <c r="H200" s="2">
        <f t="shared" si="19"/>
        <v>3.2931003084497341</v>
      </c>
    </row>
    <row r="201" spans="1:8" x14ac:dyDescent="0.3">
      <c r="A201" s="2">
        <v>39720</v>
      </c>
      <c r="B201">
        <v>0.72729216950291775</v>
      </c>
      <c r="C201" s="15">
        <f t="shared" si="15"/>
        <v>0.969722892670557</v>
      </c>
      <c r="D201" s="15">
        <f t="shared" si="16"/>
        <v>100</v>
      </c>
      <c r="E201" s="2">
        <f t="shared" si="17"/>
        <v>95.151385536647211</v>
      </c>
      <c r="F201" s="2">
        <v>5</v>
      </c>
      <c r="G201" s="2">
        <f t="shared" si="18"/>
        <v>0.15138553664721499</v>
      </c>
      <c r="H201" s="2">
        <f t="shared" si="19"/>
        <v>3.4476623549603049</v>
      </c>
    </row>
    <row r="202" spans="1:8" x14ac:dyDescent="0.3">
      <c r="A202" s="2">
        <v>39920</v>
      </c>
      <c r="B202">
        <v>0.73633222236334406</v>
      </c>
      <c r="C202" s="15">
        <f t="shared" si="15"/>
        <v>0.98177629648445874</v>
      </c>
      <c r="D202" s="15">
        <f t="shared" si="16"/>
        <v>100</v>
      </c>
      <c r="E202" s="2">
        <f t="shared" si="17"/>
        <v>95.091118517577712</v>
      </c>
      <c r="F202" s="2">
        <v>5</v>
      </c>
      <c r="G202" s="2">
        <f t="shared" si="18"/>
        <v>9.1118517577706726E-2</v>
      </c>
      <c r="H202" s="2">
        <f t="shared" si="19"/>
        <v>3.9546975295307107</v>
      </c>
    </row>
    <row r="203" spans="1:8" x14ac:dyDescent="0.3">
      <c r="A203" s="2">
        <v>40120</v>
      </c>
      <c r="B203">
        <v>0.7608666329082574</v>
      </c>
      <c r="C203" s="15">
        <f t="shared" si="15"/>
        <v>1.0144888438776765</v>
      </c>
      <c r="D203" s="15">
        <f t="shared" si="16"/>
        <v>100</v>
      </c>
      <c r="E203" s="2">
        <f t="shared" si="17"/>
        <v>94.927555780611613</v>
      </c>
      <c r="F203" s="2">
        <v>5</v>
      </c>
      <c r="G203" s="2">
        <f t="shared" si="18"/>
        <v>-7.2444219388382081E-2</v>
      </c>
      <c r="H203" s="2" t="e">
        <f t="shared" si="19"/>
        <v>#NUM!</v>
      </c>
    </row>
    <row r="204" spans="1:8" x14ac:dyDescent="0.3">
      <c r="A204" s="2">
        <v>40320</v>
      </c>
      <c r="B204">
        <v>0.7427457525343506</v>
      </c>
      <c r="C204" s="15">
        <f t="shared" si="15"/>
        <v>0.9903276700458008</v>
      </c>
      <c r="D204" s="15">
        <f t="shared" si="16"/>
        <v>100</v>
      </c>
      <c r="E204" s="2">
        <f t="shared" si="17"/>
        <v>95.048361649770996</v>
      </c>
      <c r="F204" s="2">
        <v>5</v>
      </c>
      <c r="G204" s="2">
        <f t="shared" si="18"/>
        <v>4.8361649770995996E-2</v>
      </c>
      <c r="H204" s="2">
        <f t="shared" si="19"/>
        <v>4.5877016979580958</v>
      </c>
    </row>
    <row r="205" spans="1:8" x14ac:dyDescent="0.3">
      <c r="A205" s="2">
        <v>40520</v>
      </c>
      <c r="B205">
        <v>0.73440066038145724</v>
      </c>
      <c r="C205" s="15">
        <f t="shared" si="15"/>
        <v>0.97920088050860965</v>
      </c>
      <c r="D205" s="15">
        <f t="shared" si="16"/>
        <v>100</v>
      </c>
      <c r="E205" s="2">
        <f t="shared" si="17"/>
        <v>95.103995597456958</v>
      </c>
      <c r="F205" s="2">
        <v>5</v>
      </c>
      <c r="G205" s="2">
        <f t="shared" si="18"/>
        <v>0.10399559745695175</v>
      </c>
      <c r="H205" s="2">
        <f t="shared" si="19"/>
        <v>3.8226454226908557</v>
      </c>
    </row>
    <row r="206" spans="1:8" x14ac:dyDescent="0.3">
      <c r="A206" s="2">
        <v>40720</v>
      </c>
      <c r="B206">
        <v>0.74126494176627844</v>
      </c>
      <c r="C206" s="15">
        <f t="shared" si="15"/>
        <v>0.98835325568837129</v>
      </c>
      <c r="D206" s="15">
        <f t="shared" si="16"/>
        <v>100</v>
      </c>
      <c r="E206" s="2">
        <f t="shared" si="17"/>
        <v>95.058233721558139</v>
      </c>
      <c r="F206" s="2">
        <v>5</v>
      </c>
      <c r="G206" s="2">
        <f t="shared" si="18"/>
        <v>5.8233721558143436E-2</v>
      </c>
      <c r="H206" s="2">
        <f t="shared" si="19"/>
        <v>4.4020481006111103</v>
      </c>
    </row>
    <row r="207" spans="1:8" x14ac:dyDescent="0.3">
      <c r="A207" s="2">
        <v>40920</v>
      </c>
      <c r="B207">
        <v>0.76508953230553778</v>
      </c>
      <c r="C207" s="15">
        <f t="shared" si="15"/>
        <v>1.0201193764073837</v>
      </c>
      <c r="D207" s="15">
        <f t="shared" si="16"/>
        <v>100</v>
      </c>
      <c r="E207" s="2">
        <f t="shared" si="17"/>
        <v>94.899403117963075</v>
      </c>
      <c r="F207" s="2">
        <v>5</v>
      </c>
      <c r="G207" s="2">
        <f t="shared" si="18"/>
        <v>-0.10059688203691852</v>
      </c>
      <c r="H207" s="2" t="e">
        <f t="shared" si="19"/>
        <v>#NUM!</v>
      </c>
    </row>
    <row r="208" spans="1:8" x14ac:dyDescent="0.3">
      <c r="A208" s="2">
        <v>41120</v>
      </c>
      <c r="B208">
        <v>0.74783001728964993</v>
      </c>
      <c r="C208" s="15">
        <f t="shared" si="15"/>
        <v>0.9971066897195332</v>
      </c>
      <c r="D208" s="15">
        <f t="shared" si="16"/>
        <v>100</v>
      </c>
      <c r="E208" s="2">
        <f t="shared" si="17"/>
        <v>95.014466551402336</v>
      </c>
      <c r="F208" s="2">
        <v>5</v>
      </c>
      <c r="G208" s="2">
        <f t="shared" si="18"/>
        <v>1.4466551402334105E-2</v>
      </c>
      <c r="H208" s="2">
        <f t="shared" si="19"/>
        <v>5.7942129800978721</v>
      </c>
    </row>
    <row r="209" spans="1:8" x14ac:dyDescent="0.3">
      <c r="A209" s="2">
        <v>41320</v>
      </c>
      <c r="B209">
        <v>0.74642726273360205</v>
      </c>
      <c r="C209" s="15">
        <f t="shared" si="15"/>
        <v>0.9952363503114694</v>
      </c>
      <c r="D209" s="15">
        <f t="shared" si="16"/>
        <v>100</v>
      </c>
      <c r="E209" s="2">
        <f t="shared" si="17"/>
        <v>95.023818248442652</v>
      </c>
      <c r="F209" s="2">
        <v>5</v>
      </c>
      <c r="G209" s="2">
        <f t="shared" si="18"/>
        <v>2.3818248442653456E-2</v>
      </c>
      <c r="H209" s="2">
        <f t="shared" si="19"/>
        <v>5.2956985558392846</v>
      </c>
    </row>
    <row r="210" spans="1:8" x14ac:dyDescent="0.3">
      <c r="A210" s="2">
        <v>41520</v>
      </c>
      <c r="B210">
        <v>0.72610404462184908</v>
      </c>
      <c r="C210" s="15">
        <f t="shared" si="15"/>
        <v>0.96813872616246544</v>
      </c>
      <c r="D210" s="15">
        <f t="shared" si="16"/>
        <v>100</v>
      </c>
      <c r="E210" s="2">
        <f t="shared" si="17"/>
        <v>95.159306369187675</v>
      </c>
      <c r="F210" s="2">
        <v>5</v>
      </c>
      <c r="G210" s="2">
        <f t="shared" si="18"/>
        <v>0.15930636918767327</v>
      </c>
      <c r="H210" s="2">
        <f t="shared" si="19"/>
        <v>3.3967462032732949</v>
      </c>
    </row>
    <row r="211" spans="1:8" x14ac:dyDescent="0.3">
      <c r="A211" s="2">
        <v>41720</v>
      </c>
      <c r="B211">
        <v>0.7617538497603783</v>
      </c>
      <c r="C211" s="15">
        <f t="shared" si="15"/>
        <v>1.0156717996805045</v>
      </c>
      <c r="D211" s="15">
        <f t="shared" si="16"/>
        <v>100</v>
      </c>
      <c r="E211" s="2">
        <f t="shared" si="17"/>
        <v>94.921641001597479</v>
      </c>
      <c r="F211" s="2">
        <v>5</v>
      </c>
      <c r="G211" s="2">
        <f t="shared" si="18"/>
        <v>-7.835899840252214E-2</v>
      </c>
      <c r="H211" s="2" t="e">
        <f t="shared" si="19"/>
        <v>#NUM!</v>
      </c>
    </row>
    <row r="212" spans="1:8" x14ac:dyDescent="0.3">
      <c r="A212" s="2">
        <v>41920</v>
      </c>
      <c r="B212">
        <v>0.73528884747706424</v>
      </c>
      <c r="C212" s="15">
        <f t="shared" si="15"/>
        <v>0.98038512996941896</v>
      </c>
      <c r="D212" s="15">
        <f t="shared" si="16"/>
        <v>100</v>
      </c>
      <c r="E212" s="2">
        <f t="shared" si="17"/>
        <v>95.098074350152899</v>
      </c>
      <c r="F212" s="2">
        <v>5</v>
      </c>
      <c r="G212" s="2">
        <f t="shared" si="18"/>
        <v>9.8074350152905332E-2</v>
      </c>
      <c r="H212" s="2">
        <f t="shared" si="19"/>
        <v>3.8812058600387007</v>
      </c>
    </row>
    <row r="213" spans="1:8" x14ac:dyDescent="0.3">
      <c r="A213" s="2">
        <v>42120</v>
      </c>
      <c r="B213">
        <v>0.72107740429544975</v>
      </c>
      <c r="C213" s="15">
        <f t="shared" si="15"/>
        <v>0.96143653906059967</v>
      </c>
      <c r="D213" s="15">
        <f t="shared" si="16"/>
        <v>100</v>
      </c>
      <c r="E213" s="2">
        <f t="shared" si="17"/>
        <v>95.192817304697002</v>
      </c>
      <c r="F213" s="2">
        <v>5</v>
      </c>
      <c r="G213" s="2">
        <f t="shared" si="18"/>
        <v>0.19281730469700165</v>
      </c>
      <c r="H213" s="2">
        <f t="shared" si="19"/>
        <v>3.2061843630977767</v>
      </c>
    </row>
    <row r="214" spans="1:8" x14ac:dyDescent="0.3">
      <c r="A214" s="2">
        <v>42320</v>
      </c>
      <c r="B214">
        <v>0.74263084873764695</v>
      </c>
      <c r="C214" s="15">
        <f t="shared" si="15"/>
        <v>0.99017446498352923</v>
      </c>
      <c r="D214" s="15">
        <f t="shared" si="16"/>
        <v>100</v>
      </c>
      <c r="E214" s="2">
        <f t="shared" si="17"/>
        <v>95.04912767508236</v>
      </c>
      <c r="F214" s="2">
        <v>5</v>
      </c>
      <c r="G214" s="2">
        <f t="shared" si="18"/>
        <v>4.9127675082353939E-2</v>
      </c>
      <c r="H214" s="2">
        <f t="shared" si="19"/>
        <v>4.5719943734737472</v>
      </c>
    </row>
    <row r="215" spans="1:8" x14ac:dyDescent="0.3">
      <c r="A215" s="2">
        <v>42520</v>
      </c>
      <c r="B215">
        <v>0.74003861873511623</v>
      </c>
      <c r="C215" s="15">
        <f t="shared" si="15"/>
        <v>0.9867181583134883</v>
      </c>
      <c r="D215" s="15">
        <f t="shared" si="16"/>
        <v>100</v>
      </c>
      <c r="E215" s="2">
        <f t="shared" si="17"/>
        <v>95.06640920843256</v>
      </c>
      <c r="F215" s="2">
        <v>5</v>
      </c>
      <c r="G215" s="2">
        <f t="shared" si="18"/>
        <v>6.6409208432558486E-2</v>
      </c>
      <c r="H215" s="2">
        <f t="shared" si="19"/>
        <v>4.2707629690300486</v>
      </c>
    </row>
    <row r="216" spans="1:8" x14ac:dyDescent="0.3">
      <c r="A216" s="2">
        <v>42720</v>
      </c>
      <c r="B216">
        <v>0.75048620903981234</v>
      </c>
      <c r="C216" s="15">
        <f t="shared" si="15"/>
        <v>1.0006482787197497</v>
      </c>
      <c r="D216" s="15">
        <f t="shared" si="16"/>
        <v>100</v>
      </c>
      <c r="E216" s="2">
        <f t="shared" si="17"/>
        <v>94.996758606401258</v>
      </c>
      <c r="F216" s="2">
        <v>5</v>
      </c>
      <c r="G216" s="2">
        <f t="shared" si="18"/>
        <v>-3.24139359874831E-3</v>
      </c>
      <c r="H216" s="2" t="e">
        <f t="shared" si="19"/>
        <v>#NUM!</v>
      </c>
    </row>
    <row r="217" spans="1:8" x14ac:dyDescent="0.3">
      <c r="A217" s="2">
        <v>42920</v>
      </c>
      <c r="B217">
        <v>0.74998946161031022</v>
      </c>
      <c r="C217" s="15">
        <f t="shared" si="15"/>
        <v>0.99998594881374692</v>
      </c>
      <c r="D217" s="15">
        <f t="shared" si="16"/>
        <v>100</v>
      </c>
      <c r="E217" s="2">
        <f t="shared" si="17"/>
        <v>95.000070255931263</v>
      </c>
      <c r="F217" s="2">
        <v>5</v>
      </c>
      <c r="G217" s="2">
        <f t="shared" si="18"/>
        <v>7.0255931265528204E-5</v>
      </c>
      <c r="H217" s="2">
        <f t="shared" si="19"/>
        <v>11.121511180070872</v>
      </c>
    </row>
    <row r="218" spans="1:8" x14ac:dyDescent="0.3">
      <c r="A218" s="2">
        <v>43120</v>
      </c>
      <c r="B218">
        <v>0.7535886271674076</v>
      </c>
      <c r="C218" s="15">
        <f t="shared" si="15"/>
        <v>1.0047848362232101</v>
      </c>
      <c r="D218" s="15">
        <f t="shared" si="16"/>
        <v>100</v>
      </c>
      <c r="E218" s="2">
        <f t="shared" si="17"/>
        <v>94.976075818883942</v>
      </c>
      <c r="F218" s="2">
        <v>5</v>
      </c>
      <c r="G218" s="2">
        <f t="shared" si="18"/>
        <v>-2.3924181116051102E-2</v>
      </c>
      <c r="H218" s="2" t="e">
        <f t="shared" si="19"/>
        <v>#NUM!</v>
      </c>
    </row>
    <row r="219" spans="1:8" x14ac:dyDescent="0.3">
      <c r="A219" s="2">
        <v>43320</v>
      </c>
      <c r="B219">
        <v>0.75369828908896153</v>
      </c>
      <c r="C219" s="15">
        <f t="shared" si="15"/>
        <v>1.0049310521186154</v>
      </c>
      <c r="D219" s="15">
        <f t="shared" si="16"/>
        <v>100</v>
      </c>
      <c r="E219" s="2">
        <f t="shared" si="17"/>
        <v>94.975344739406921</v>
      </c>
      <c r="F219" s="2">
        <v>5</v>
      </c>
      <c r="G219" s="2">
        <f t="shared" si="18"/>
        <v>-2.4655260593076989E-2</v>
      </c>
      <c r="H219" s="2" t="e">
        <f t="shared" si="19"/>
        <v>#NUM!</v>
      </c>
    </row>
    <row r="220" spans="1:8" x14ac:dyDescent="0.3">
      <c r="A220" s="2">
        <v>43520</v>
      </c>
      <c r="B220">
        <v>0.76764971931486348</v>
      </c>
      <c r="C220" s="15">
        <f t="shared" si="15"/>
        <v>1.0235329590864846</v>
      </c>
      <c r="D220" s="15">
        <f t="shared" si="16"/>
        <v>100</v>
      </c>
      <c r="E220" s="2">
        <f t="shared" si="17"/>
        <v>94.882335204567582</v>
      </c>
      <c r="F220" s="2">
        <v>5</v>
      </c>
      <c r="G220" s="2">
        <f t="shared" si="18"/>
        <v>-0.11766479543242259</v>
      </c>
      <c r="H220" s="2" t="e">
        <f t="shared" si="19"/>
        <v>#NUM!</v>
      </c>
    </row>
    <row r="221" spans="1:8" x14ac:dyDescent="0.3">
      <c r="A221" s="2">
        <v>43720</v>
      </c>
      <c r="B221">
        <v>0.76034570344128427</v>
      </c>
      <c r="C221" s="15">
        <f t="shared" si="15"/>
        <v>1.0137942712550456</v>
      </c>
      <c r="D221" s="15">
        <f t="shared" si="16"/>
        <v>100</v>
      </c>
      <c r="E221" s="2">
        <f t="shared" si="17"/>
        <v>94.931028643724773</v>
      </c>
      <c r="F221" s="2">
        <v>5</v>
      </c>
      <c r="G221" s="2">
        <f t="shared" si="18"/>
        <v>-6.8971356275228324E-2</v>
      </c>
      <c r="H221" s="2" t="e">
        <f t="shared" si="19"/>
        <v>#NUM!</v>
      </c>
    </row>
    <row r="222" spans="1:8" x14ac:dyDescent="0.3">
      <c r="A222" s="2">
        <v>43920</v>
      </c>
      <c r="B222">
        <v>0.73538229882702</v>
      </c>
      <c r="C222" s="15">
        <f t="shared" si="15"/>
        <v>0.98050973176935996</v>
      </c>
      <c r="D222" s="15">
        <f t="shared" si="16"/>
        <v>100</v>
      </c>
      <c r="E222" s="2">
        <f t="shared" si="17"/>
        <v>95.097451341153203</v>
      </c>
      <c r="F222" s="2">
        <v>5</v>
      </c>
      <c r="G222" s="2">
        <f t="shared" si="18"/>
        <v>9.745134115320031E-2</v>
      </c>
      <c r="H222" s="2">
        <f t="shared" si="19"/>
        <v>3.887571986508815</v>
      </c>
    </row>
    <row r="223" spans="1:8" x14ac:dyDescent="0.3">
      <c r="A223" s="2">
        <v>44120</v>
      </c>
      <c r="B223">
        <v>0.74636165577342051</v>
      </c>
      <c r="C223" s="15">
        <f t="shared" si="15"/>
        <v>0.99514887436456068</v>
      </c>
      <c r="D223" s="15">
        <f t="shared" si="16"/>
        <v>100</v>
      </c>
      <c r="E223" s="2">
        <f t="shared" si="17"/>
        <v>95.024255628177201</v>
      </c>
      <c r="F223" s="2">
        <v>5</v>
      </c>
      <c r="G223" s="2">
        <f t="shared" si="18"/>
        <v>2.425562817719662E-2</v>
      </c>
      <c r="H223" s="2">
        <f t="shared" si="19"/>
        <v>5.2775065066052056</v>
      </c>
    </row>
    <row r="224" spans="1:8" x14ac:dyDescent="0.3">
      <c r="A224" s="2">
        <v>44320</v>
      </c>
      <c r="B224">
        <v>0.75236341066094825</v>
      </c>
      <c r="C224" s="15">
        <f t="shared" si="15"/>
        <v>1.0031512142145977</v>
      </c>
      <c r="D224" s="15">
        <f t="shared" si="16"/>
        <v>100</v>
      </c>
      <c r="E224" s="2">
        <f t="shared" si="17"/>
        <v>94.984243928927015</v>
      </c>
      <c r="F224" s="2">
        <v>5</v>
      </c>
      <c r="G224" s="2">
        <f t="shared" si="18"/>
        <v>-1.5756071072988931E-2</v>
      </c>
      <c r="H224" s="2" t="e">
        <f t="shared" si="19"/>
        <v>#NUM!</v>
      </c>
    </row>
    <row r="225" spans="1:8" x14ac:dyDescent="0.3">
      <c r="A225" s="2">
        <v>44520</v>
      </c>
      <c r="B225">
        <v>0.756507993053391</v>
      </c>
      <c r="C225" s="15">
        <f t="shared" si="15"/>
        <v>1.0086773240711879</v>
      </c>
      <c r="D225" s="15">
        <f t="shared" si="16"/>
        <v>100</v>
      </c>
      <c r="E225" s="2">
        <f t="shared" si="17"/>
        <v>94.956613379644054</v>
      </c>
      <c r="F225" s="2">
        <v>5</v>
      </c>
      <c r="G225" s="2">
        <f t="shared" si="18"/>
        <v>-4.3386620355939876E-2</v>
      </c>
      <c r="H225" s="2" t="e">
        <f t="shared" si="19"/>
        <v>#NUM!</v>
      </c>
    </row>
    <row r="226" spans="1:8" x14ac:dyDescent="0.3">
      <c r="A226" s="2">
        <v>44720</v>
      </c>
      <c r="B226">
        <v>0.77696928078249605</v>
      </c>
      <c r="C226" s="15">
        <f t="shared" si="15"/>
        <v>1.0359590410433281</v>
      </c>
      <c r="D226" s="15">
        <f t="shared" si="16"/>
        <v>100</v>
      </c>
      <c r="E226" s="2">
        <f t="shared" si="17"/>
        <v>94.820204794783365</v>
      </c>
      <c r="F226" s="2">
        <v>5</v>
      </c>
      <c r="G226" s="2">
        <f t="shared" si="18"/>
        <v>-0.1797952052166405</v>
      </c>
      <c r="H226" s="2" t="e">
        <f t="shared" si="19"/>
        <v>#NUM!</v>
      </c>
    </row>
    <row r="227" spans="1:8" x14ac:dyDescent="0.3">
      <c r="A227" s="2">
        <v>44920</v>
      </c>
      <c r="B227">
        <v>0.73452032837308034</v>
      </c>
      <c r="C227" s="15">
        <f t="shared" si="15"/>
        <v>0.97936043783077376</v>
      </c>
      <c r="D227" s="15">
        <f t="shared" si="16"/>
        <v>100</v>
      </c>
      <c r="E227" s="2">
        <f t="shared" si="17"/>
        <v>95.103197810846126</v>
      </c>
      <c r="F227" s="2">
        <v>5</v>
      </c>
      <c r="G227" s="2">
        <f t="shared" si="18"/>
        <v>0.10319781084613133</v>
      </c>
      <c r="H227" s="2">
        <f t="shared" si="19"/>
        <v>3.830337960094226</v>
      </c>
    </row>
    <row r="228" spans="1:8" x14ac:dyDescent="0.3">
      <c r="A228" s="2">
        <v>45120</v>
      </c>
      <c r="B228">
        <v>0.77174573701400628</v>
      </c>
      <c r="C228" s="15">
        <f t="shared" si="15"/>
        <v>1.028994316018675</v>
      </c>
      <c r="D228" s="15">
        <f t="shared" si="16"/>
        <v>100</v>
      </c>
      <c r="E228" s="2">
        <f t="shared" si="17"/>
        <v>94.855028419906631</v>
      </c>
      <c r="F228" s="2">
        <v>5</v>
      </c>
      <c r="G228" s="2">
        <f t="shared" si="18"/>
        <v>-0.14497158009337507</v>
      </c>
      <c r="H228" s="2" t="e">
        <f t="shared" si="19"/>
        <v>#NUM!</v>
      </c>
    </row>
    <row r="229" spans="1:8" x14ac:dyDescent="0.3">
      <c r="A229" s="2">
        <v>45320</v>
      </c>
      <c r="B229">
        <v>0.77125604181129892</v>
      </c>
      <c r="C229" s="15">
        <f t="shared" si="15"/>
        <v>1.0283413890817319</v>
      </c>
      <c r="D229" s="15">
        <f t="shared" si="16"/>
        <v>100</v>
      </c>
      <c r="E229" s="2">
        <f t="shared" si="17"/>
        <v>94.858293054591343</v>
      </c>
      <c r="F229" s="2">
        <v>5</v>
      </c>
      <c r="G229" s="2">
        <f t="shared" si="18"/>
        <v>-0.14170694540865902</v>
      </c>
      <c r="H229" s="2" t="e">
        <f t="shared" si="19"/>
        <v>#NUM!</v>
      </c>
    </row>
    <row r="230" spans="1:8" x14ac:dyDescent="0.3">
      <c r="A230" s="2">
        <v>45520</v>
      </c>
      <c r="B230">
        <v>0.73508134853155749</v>
      </c>
      <c r="C230" s="15">
        <f t="shared" si="15"/>
        <v>0.98010846470874335</v>
      </c>
      <c r="D230" s="15">
        <f t="shared" si="16"/>
        <v>100</v>
      </c>
      <c r="E230" s="2">
        <f t="shared" si="17"/>
        <v>95.099457676456282</v>
      </c>
      <c r="F230" s="2">
        <v>5</v>
      </c>
      <c r="G230" s="2">
        <f t="shared" si="18"/>
        <v>9.9457676456283117E-2</v>
      </c>
      <c r="H230" s="2">
        <f t="shared" si="19"/>
        <v>3.8672140808732025</v>
      </c>
    </row>
    <row r="231" spans="1:8" x14ac:dyDescent="0.3">
      <c r="A231" s="2">
        <v>45720</v>
      </c>
      <c r="B231">
        <v>0.73953717597257729</v>
      </c>
      <c r="C231" s="15">
        <f t="shared" si="15"/>
        <v>0.98604956796343635</v>
      </c>
      <c r="D231" s="15">
        <f t="shared" si="16"/>
        <v>100</v>
      </c>
      <c r="E231" s="2">
        <f t="shared" si="17"/>
        <v>95.069752160182816</v>
      </c>
      <c r="F231" s="2">
        <v>5</v>
      </c>
      <c r="G231" s="2">
        <f t="shared" si="18"/>
        <v>6.9752160182818379E-2</v>
      </c>
      <c r="H231" s="2">
        <f t="shared" si="19"/>
        <v>4.2216854702915034</v>
      </c>
    </row>
    <row r="232" spans="1:8" x14ac:dyDescent="0.3">
      <c r="A232" s="2">
        <v>45920</v>
      </c>
      <c r="B232">
        <v>0.74411876314710057</v>
      </c>
      <c r="C232" s="15">
        <f t="shared" si="15"/>
        <v>0.9921583508628008</v>
      </c>
      <c r="D232" s="15">
        <f t="shared" si="16"/>
        <v>100</v>
      </c>
      <c r="E232" s="2">
        <f t="shared" si="17"/>
        <v>95.039208245685998</v>
      </c>
      <c r="F232" s="2">
        <v>5</v>
      </c>
      <c r="G232" s="2">
        <f t="shared" si="18"/>
        <v>3.9208245685996346E-2</v>
      </c>
      <c r="H232" s="2">
        <f t="shared" si="19"/>
        <v>4.797425456450827</v>
      </c>
    </row>
    <row r="233" spans="1:8" x14ac:dyDescent="0.3">
      <c r="A233" s="2">
        <v>46120</v>
      </c>
      <c r="B233">
        <v>0.76209091188601097</v>
      </c>
      <c r="C233" s="15">
        <f t="shared" si="15"/>
        <v>1.0161212158480146</v>
      </c>
      <c r="D233" s="15">
        <f t="shared" si="16"/>
        <v>100</v>
      </c>
      <c r="E233" s="2">
        <f t="shared" si="17"/>
        <v>94.91939392075993</v>
      </c>
      <c r="F233" s="2">
        <v>5</v>
      </c>
      <c r="G233" s="2">
        <f t="shared" si="18"/>
        <v>-8.0606079240073569E-2</v>
      </c>
      <c r="H233" s="2" t="e">
        <f t="shared" si="19"/>
        <v>#NUM!</v>
      </c>
    </row>
    <row r="234" spans="1:8" x14ac:dyDescent="0.3">
      <c r="A234" s="2">
        <v>46320</v>
      </c>
      <c r="B234">
        <v>0.72630111022603883</v>
      </c>
      <c r="C234" s="15">
        <f t="shared" si="15"/>
        <v>0.96840148030138506</v>
      </c>
      <c r="D234" s="15">
        <f t="shared" si="16"/>
        <v>100</v>
      </c>
      <c r="E234" s="2">
        <f t="shared" si="17"/>
        <v>95.157992598493081</v>
      </c>
      <c r="F234" s="2">
        <v>5</v>
      </c>
      <c r="G234" s="2">
        <f t="shared" si="18"/>
        <v>0.15799259849307479</v>
      </c>
      <c r="H234" s="2">
        <f t="shared" si="19"/>
        <v>3.4050134086774992</v>
      </c>
    </row>
    <row r="235" spans="1:8" x14ac:dyDescent="0.3">
      <c r="A235" s="2">
        <v>46520</v>
      </c>
      <c r="B235">
        <v>0.71581705011875829</v>
      </c>
      <c r="C235" s="15">
        <f t="shared" si="15"/>
        <v>0.95442273349167772</v>
      </c>
      <c r="D235" s="15">
        <f t="shared" si="16"/>
        <v>100</v>
      </c>
      <c r="E235" s="2">
        <f t="shared" si="17"/>
        <v>95.227886332541615</v>
      </c>
      <c r="F235" s="2">
        <v>5</v>
      </c>
      <c r="G235" s="2">
        <f t="shared" si="18"/>
        <v>0.22788633254161184</v>
      </c>
      <c r="H235" s="2">
        <f t="shared" si="19"/>
        <v>3.0394488648356996</v>
      </c>
    </row>
    <row r="236" spans="1:8" x14ac:dyDescent="0.3">
      <c r="A236" s="2">
        <v>46720</v>
      </c>
      <c r="B236">
        <v>0.75250444579469</v>
      </c>
      <c r="C236" s="15">
        <f t="shared" si="15"/>
        <v>1.0033392610595866</v>
      </c>
      <c r="D236" s="15">
        <f t="shared" si="16"/>
        <v>100</v>
      </c>
      <c r="E236" s="2">
        <f t="shared" si="17"/>
        <v>94.983303694702073</v>
      </c>
      <c r="F236" s="2">
        <v>5</v>
      </c>
      <c r="G236" s="2">
        <f t="shared" si="18"/>
        <v>-1.6696305297933201E-2</v>
      </c>
      <c r="H236" s="2" t="e">
        <f t="shared" si="19"/>
        <v>#NUM!</v>
      </c>
    </row>
    <row r="237" spans="1:8" x14ac:dyDescent="0.3">
      <c r="A237" s="2">
        <v>46920</v>
      </c>
      <c r="B237">
        <v>0.73646528376011222</v>
      </c>
      <c r="C237" s="15">
        <f t="shared" si="15"/>
        <v>0.98195371168014967</v>
      </c>
      <c r="D237" s="15">
        <f t="shared" si="16"/>
        <v>100</v>
      </c>
      <c r="E237" s="2">
        <f t="shared" si="17"/>
        <v>95.090231441599258</v>
      </c>
      <c r="F237" s="2">
        <v>5</v>
      </c>
      <c r="G237" s="2">
        <f t="shared" si="18"/>
        <v>9.0231441599251561E-2</v>
      </c>
      <c r="H237" s="2">
        <f t="shared" si="19"/>
        <v>3.9644713080797924</v>
      </c>
    </row>
    <row r="238" spans="1:8" x14ac:dyDescent="0.3">
      <c r="A238" s="2">
        <v>47120</v>
      </c>
      <c r="B238">
        <v>0.74075174825174828</v>
      </c>
      <c r="C238" s="15">
        <f t="shared" si="15"/>
        <v>0.98766899766899774</v>
      </c>
      <c r="D238" s="15">
        <f t="shared" si="16"/>
        <v>100</v>
      </c>
      <c r="E238" s="2">
        <f t="shared" si="17"/>
        <v>95.061655011655006</v>
      </c>
      <c r="F238" s="2">
        <v>5</v>
      </c>
      <c r="G238" s="2">
        <f t="shared" si="18"/>
        <v>6.1655011655011194E-2</v>
      </c>
      <c r="H238" s="2">
        <f t="shared" si="19"/>
        <v>4.3449941682834465</v>
      </c>
    </row>
    <row r="239" spans="1:8" x14ac:dyDescent="0.3">
      <c r="A239" s="2">
        <v>47320</v>
      </c>
      <c r="B239">
        <v>0.73324162603198173</v>
      </c>
      <c r="C239" s="15">
        <f t="shared" si="15"/>
        <v>0.97765550137597568</v>
      </c>
      <c r="D239" s="15">
        <f t="shared" si="16"/>
        <v>100</v>
      </c>
      <c r="E239" s="2">
        <f t="shared" si="17"/>
        <v>95.111722493120126</v>
      </c>
      <c r="F239" s="2">
        <v>5</v>
      </c>
      <c r="G239" s="2">
        <f t="shared" si="18"/>
        <v>0.11172249312012195</v>
      </c>
      <c r="H239" s="2">
        <f t="shared" si="19"/>
        <v>3.7510571756763316</v>
      </c>
    </row>
    <row r="240" spans="1:8" x14ac:dyDescent="0.3">
      <c r="A240" s="2">
        <v>47520</v>
      </c>
      <c r="B240">
        <v>0.75565734000223872</v>
      </c>
      <c r="C240" s="15">
        <f t="shared" si="15"/>
        <v>1.007543120002985</v>
      </c>
      <c r="D240" s="15">
        <f t="shared" si="16"/>
        <v>100</v>
      </c>
      <c r="E240" s="2">
        <f t="shared" si="17"/>
        <v>94.96228439998508</v>
      </c>
      <c r="F240" s="2">
        <v>5</v>
      </c>
      <c r="G240" s="2">
        <f t="shared" si="18"/>
        <v>-3.7715600014925243E-2</v>
      </c>
      <c r="H240" s="2" t="e">
        <f t="shared" si="19"/>
        <v>#NUM!</v>
      </c>
    </row>
    <row r="241" spans="1:8" x14ac:dyDescent="0.3">
      <c r="A241" s="2">
        <v>47720</v>
      </c>
      <c r="B241">
        <v>0.7581924902079783</v>
      </c>
      <c r="C241" s="15">
        <f t="shared" si="15"/>
        <v>1.0109233202773045</v>
      </c>
      <c r="D241" s="15">
        <f t="shared" si="16"/>
        <v>100</v>
      </c>
      <c r="E241" s="2">
        <f t="shared" si="17"/>
        <v>94.945383398613473</v>
      </c>
      <c r="F241" s="2">
        <v>5</v>
      </c>
      <c r="G241" s="2">
        <f t="shared" si="18"/>
        <v>-5.4616601386522134E-2</v>
      </c>
      <c r="H241" s="2" t="e">
        <f t="shared" si="19"/>
        <v>#NUM!</v>
      </c>
    </row>
    <row r="242" spans="1:8" x14ac:dyDescent="0.3">
      <c r="A242" s="2">
        <v>47920</v>
      </c>
      <c r="B242">
        <v>0.76649068619081728</v>
      </c>
      <c r="C242" s="15">
        <f t="shared" si="15"/>
        <v>1.0219875815877564</v>
      </c>
      <c r="D242" s="15">
        <f t="shared" si="16"/>
        <v>100</v>
      </c>
      <c r="E242" s="2">
        <f t="shared" si="17"/>
        <v>94.890062092061214</v>
      </c>
      <c r="F242" s="2">
        <v>5</v>
      </c>
      <c r="G242" s="2">
        <f t="shared" si="18"/>
        <v>-0.10993790793878233</v>
      </c>
      <c r="H242" s="2" t="e">
        <f t="shared" si="19"/>
        <v>#NUM!</v>
      </c>
    </row>
    <row r="243" spans="1:8" x14ac:dyDescent="0.3">
      <c r="A243" s="2">
        <v>48120</v>
      </c>
      <c r="B243">
        <v>0.73850133305083243</v>
      </c>
      <c r="C243" s="15">
        <f t="shared" si="15"/>
        <v>0.98466844406777654</v>
      </c>
      <c r="D243" s="15">
        <f t="shared" si="16"/>
        <v>100</v>
      </c>
      <c r="E243" s="2">
        <f t="shared" si="17"/>
        <v>95.076657779661119</v>
      </c>
      <c r="F243" s="2">
        <v>5</v>
      </c>
      <c r="G243" s="2">
        <f t="shared" si="18"/>
        <v>7.6657779661116976E-2</v>
      </c>
      <c r="H243" s="2">
        <f t="shared" si="19"/>
        <v>4.1273553995645367</v>
      </c>
    </row>
    <row r="244" spans="1:8" x14ac:dyDescent="0.3">
      <c r="A244" s="2">
        <v>48320</v>
      </c>
      <c r="B244">
        <v>0.74018170112311321</v>
      </c>
      <c r="C244" s="15">
        <f t="shared" si="15"/>
        <v>0.98690893483081765</v>
      </c>
      <c r="D244" s="15">
        <f t="shared" si="16"/>
        <v>100</v>
      </c>
      <c r="E244" s="2">
        <f t="shared" si="17"/>
        <v>95.065455325845917</v>
      </c>
      <c r="F244" s="2">
        <v>5</v>
      </c>
      <c r="G244" s="2">
        <f t="shared" si="18"/>
        <v>6.5455325845912071E-2</v>
      </c>
      <c r="H244" s="2">
        <f t="shared" si="19"/>
        <v>4.2852208014182187</v>
      </c>
    </row>
    <row r="245" spans="1:8" x14ac:dyDescent="0.3">
      <c r="A245" s="2">
        <v>48520</v>
      </c>
      <c r="B245">
        <v>0.77447288730881347</v>
      </c>
      <c r="C245" s="15">
        <f t="shared" si="15"/>
        <v>1.0326305164117513</v>
      </c>
      <c r="D245" s="15">
        <f t="shared" si="16"/>
        <v>100</v>
      </c>
      <c r="E245" s="2">
        <f t="shared" si="17"/>
        <v>94.836847417941243</v>
      </c>
      <c r="F245" s="2">
        <v>5</v>
      </c>
      <c r="G245" s="2">
        <f t="shared" si="18"/>
        <v>-0.16315258205875693</v>
      </c>
      <c r="H245" s="2" t="e">
        <f t="shared" si="19"/>
        <v>#NUM!</v>
      </c>
    </row>
    <row r="246" spans="1:8" x14ac:dyDescent="0.3">
      <c r="A246" s="2">
        <v>48720</v>
      </c>
      <c r="B246">
        <v>0.74727364303417176</v>
      </c>
      <c r="C246" s="15">
        <f t="shared" si="15"/>
        <v>0.99636485737889569</v>
      </c>
      <c r="D246" s="15">
        <f t="shared" si="16"/>
        <v>100</v>
      </c>
      <c r="E246" s="2">
        <f t="shared" si="17"/>
        <v>95.018175713105521</v>
      </c>
      <c r="F246" s="2">
        <v>5</v>
      </c>
      <c r="G246" s="2">
        <f t="shared" si="18"/>
        <v>1.8175713105521574E-2</v>
      </c>
      <c r="H246" s="2">
        <f t="shared" si="19"/>
        <v>5.5660049438576706</v>
      </c>
    </row>
    <row r="247" spans="1:8" x14ac:dyDescent="0.3">
      <c r="A247" s="2">
        <v>48920</v>
      </c>
      <c r="B247">
        <v>0.72734614479014703</v>
      </c>
      <c r="C247" s="15">
        <f t="shared" si="15"/>
        <v>0.96979485972019608</v>
      </c>
      <c r="D247" s="15">
        <f t="shared" si="16"/>
        <v>100</v>
      </c>
      <c r="E247" s="2">
        <f t="shared" si="17"/>
        <v>95.151025701399021</v>
      </c>
      <c r="F247" s="2">
        <v>5</v>
      </c>
      <c r="G247" s="2">
        <f t="shared" si="18"/>
        <v>0.1510257013990195</v>
      </c>
      <c r="H247" s="2">
        <f t="shared" si="19"/>
        <v>3.450038348676518</v>
      </c>
    </row>
    <row r="248" spans="1:8" x14ac:dyDescent="0.3">
      <c r="A248" s="2">
        <v>49120</v>
      </c>
      <c r="B248">
        <v>0.7531503219644452</v>
      </c>
      <c r="C248" s="15">
        <f t="shared" si="15"/>
        <v>1.004200429285927</v>
      </c>
      <c r="D248" s="15">
        <f t="shared" si="16"/>
        <v>100</v>
      </c>
      <c r="E248" s="2">
        <f t="shared" si="17"/>
        <v>94.978997853570363</v>
      </c>
      <c r="F248" s="2">
        <v>5</v>
      </c>
      <c r="G248" s="2">
        <f t="shared" si="18"/>
        <v>-2.1002146429634827E-2</v>
      </c>
      <c r="H248" s="2" t="e">
        <f t="shared" si="19"/>
        <v>#NUM!</v>
      </c>
    </row>
    <row r="249" spans="1:8" x14ac:dyDescent="0.3">
      <c r="A249" s="2">
        <v>49320</v>
      </c>
      <c r="B249">
        <v>0.75709601012245897</v>
      </c>
      <c r="C249" s="15">
        <f t="shared" si="15"/>
        <v>1.0094613468299454</v>
      </c>
      <c r="D249" s="15">
        <f t="shared" si="16"/>
        <v>100</v>
      </c>
      <c r="E249" s="2">
        <f t="shared" si="17"/>
        <v>94.952693265850272</v>
      </c>
      <c r="F249" s="2">
        <v>5</v>
      </c>
      <c r="G249" s="2">
        <f t="shared" si="18"/>
        <v>-4.7306734149726637E-2</v>
      </c>
      <c r="H249" s="2" t="e">
        <f t="shared" si="19"/>
        <v>#NUM!</v>
      </c>
    </row>
    <row r="250" spans="1:8" x14ac:dyDescent="0.3">
      <c r="A250" s="2">
        <v>49520</v>
      </c>
      <c r="B250">
        <v>0.72983537181887803</v>
      </c>
      <c r="C250" s="15">
        <f t="shared" si="15"/>
        <v>0.97311382909183741</v>
      </c>
      <c r="D250" s="15">
        <f t="shared" si="16"/>
        <v>100</v>
      </c>
      <c r="E250" s="2">
        <f t="shared" si="17"/>
        <v>95.13443085454081</v>
      </c>
      <c r="F250" s="2">
        <v>5</v>
      </c>
      <c r="G250" s="2">
        <f t="shared" si="18"/>
        <v>0.13443085454081327</v>
      </c>
      <c r="H250" s="2">
        <f t="shared" si="19"/>
        <v>3.5662639841816235</v>
      </c>
    </row>
    <row r="251" spans="1:8" x14ac:dyDescent="0.3">
      <c r="A251" s="2">
        <v>49720</v>
      </c>
      <c r="B251">
        <v>0.76313765930974187</v>
      </c>
      <c r="C251" s="15">
        <f t="shared" si="15"/>
        <v>1.0175168790796558</v>
      </c>
      <c r="D251" s="15">
        <f t="shared" si="16"/>
        <v>100</v>
      </c>
      <c r="E251" s="2">
        <f t="shared" si="17"/>
        <v>94.912415604601719</v>
      </c>
      <c r="F251" s="2">
        <v>5</v>
      </c>
      <c r="G251" s="2">
        <f t="shared" si="18"/>
        <v>-8.7584395398279113E-2</v>
      </c>
      <c r="H251" s="2" t="e">
        <f t="shared" si="19"/>
        <v>#NUM!</v>
      </c>
    </row>
    <row r="252" spans="1:8" x14ac:dyDescent="0.3">
      <c r="A252" s="2">
        <v>49920</v>
      </c>
      <c r="B252">
        <v>0.75996499612327528</v>
      </c>
      <c r="C252" s="15">
        <f t="shared" si="15"/>
        <v>1.0132866614977003</v>
      </c>
      <c r="D252" s="15">
        <f t="shared" si="16"/>
        <v>100</v>
      </c>
      <c r="E252" s="2">
        <f t="shared" si="17"/>
        <v>94.933566692511505</v>
      </c>
      <c r="F252" s="2">
        <v>5</v>
      </c>
      <c r="G252" s="2">
        <f t="shared" si="18"/>
        <v>-6.6433307488501292E-2</v>
      </c>
      <c r="H252" s="2" t="e">
        <f t="shared" si="19"/>
        <v>#NUM!</v>
      </c>
    </row>
    <row r="253" spans="1:8" x14ac:dyDescent="0.3">
      <c r="A253" s="2">
        <v>50120</v>
      </c>
      <c r="B253">
        <v>0.73847085929204115</v>
      </c>
      <c r="C253" s="15">
        <f t="shared" si="15"/>
        <v>0.98462781238938824</v>
      </c>
      <c r="D253" s="15">
        <f t="shared" si="16"/>
        <v>100</v>
      </c>
      <c r="E253" s="2">
        <f t="shared" si="17"/>
        <v>95.076860938053059</v>
      </c>
      <c r="F253" s="2">
        <v>5</v>
      </c>
      <c r="G253" s="2">
        <f t="shared" si="18"/>
        <v>7.6860938053059158E-2</v>
      </c>
      <c r="H253" s="2">
        <f t="shared" si="19"/>
        <v>4.124710842660023</v>
      </c>
    </row>
    <row r="254" spans="1:8" x14ac:dyDescent="0.3">
      <c r="A254" s="2">
        <v>50320</v>
      </c>
      <c r="B254">
        <v>0.75380544719763753</v>
      </c>
      <c r="C254" s="15">
        <f t="shared" si="15"/>
        <v>1.00507392959685</v>
      </c>
      <c r="D254" s="15">
        <f t="shared" si="16"/>
        <v>100</v>
      </c>
      <c r="E254" s="2">
        <f t="shared" si="17"/>
        <v>94.974630352015751</v>
      </c>
      <c r="F254" s="2">
        <v>5</v>
      </c>
      <c r="G254" s="2">
        <f t="shared" si="18"/>
        <v>-2.5369647984250676E-2</v>
      </c>
      <c r="H254" s="2" t="e">
        <f t="shared" si="19"/>
        <v>#NUM!</v>
      </c>
    </row>
    <row r="255" spans="1:8" x14ac:dyDescent="0.3">
      <c r="A255" s="2">
        <v>50520</v>
      </c>
      <c r="B255">
        <v>0.71403845775612829</v>
      </c>
      <c r="C255" s="15">
        <f t="shared" si="15"/>
        <v>0.95205127700817105</v>
      </c>
      <c r="D255" s="15">
        <f t="shared" si="16"/>
        <v>100</v>
      </c>
      <c r="E255" s="2">
        <f t="shared" si="17"/>
        <v>95.239743614959139</v>
      </c>
      <c r="F255" s="2">
        <v>5</v>
      </c>
      <c r="G255" s="2">
        <f t="shared" si="18"/>
        <v>0.23974361495914476</v>
      </c>
      <c r="H255" s="2">
        <f t="shared" si="19"/>
        <v>2.9888502537238333</v>
      </c>
    </row>
    <row r="256" spans="1:8" x14ac:dyDescent="0.3">
      <c r="A256" s="2">
        <v>50720</v>
      </c>
      <c r="B256">
        <v>0.78088084608891517</v>
      </c>
      <c r="C256" s="15">
        <f t="shared" si="15"/>
        <v>1.041174461451887</v>
      </c>
      <c r="D256" s="15">
        <f t="shared" si="16"/>
        <v>100</v>
      </c>
      <c r="E256" s="2">
        <f t="shared" si="17"/>
        <v>94.79412769274056</v>
      </c>
      <c r="F256" s="2">
        <v>5</v>
      </c>
      <c r="G256" s="2">
        <f t="shared" si="18"/>
        <v>-0.20587230725943506</v>
      </c>
      <c r="H256" s="2" t="e">
        <f t="shared" si="19"/>
        <v>#NUM!</v>
      </c>
    </row>
    <row r="257" spans="1:8" x14ac:dyDescent="0.3">
      <c r="A257" s="2">
        <v>50920</v>
      </c>
      <c r="B257">
        <v>0.77420768541295504</v>
      </c>
      <c r="C257" s="15">
        <f t="shared" si="15"/>
        <v>1.0322769138839401</v>
      </c>
      <c r="D257" s="15">
        <f t="shared" si="16"/>
        <v>100</v>
      </c>
      <c r="E257" s="2">
        <f t="shared" si="17"/>
        <v>94.838615430580305</v>
      </c>
      <c r="F257" s="2">
        <v>5</v>
      </c>
      <c r="G257" s="2">
        <f t="shared" si="18"/>
        <v>-0.1613845694197007</v>
      </c>
      <c r="H257" s="2" t="e">
        <f t="shared" si="19"/>
        <v>#NUM!</v>
      </c>
    </row>
    <row r="258" spans="1:8" x14ac:dyDescent="0.3">
      <c r="A258" s="2">
        <v>51120</v>
      </c>
      <c r="B258">
        <v>0.75285664725506585</v>
      </c>
      <c r="C258" s="15">
        <f t="shared" si="15"/>
        <v>1.0038088630067545</v>
      </c>
      <c r="D258" s="15">
        <f t="shared" si="16"/>
        <v>100</v>
      </c>
      <c r="E258" s="2">
        <f t="shared" si="17"/>
        <v>94.980955684966233</v>
      </c>
      <c r="F258" s="2">
        <v>5</v>
      </c>
      <c r="G258" s="2">
        <f t="shared" si="18"/>
        <v>-1.9044315033772463E-2</v>
      </c>
      <c r="H258" s="2" t="e">
        <f t="shared" si="19"/>
        <v>#NUM!</v>
      </c>
    </row>
    <row r="259" spans="1:8" x14ac:dyDescent="0.3">
      <c r="A259" s="2">
        <v>51320</v>
      </c>
      <c r="B259">
        <v>0.75472061657032752</v>
      </c>
      <c r="C259" s="15">
        <f t="shared" ref="C259:C322" si="20">B259/$J$27</f>
        <v>1.0062941554271034</v>
      </c>
      <c r="D259" s="15">
        <f t="shared" ref="D259:D322" si="21">$J$28</f>
        <v>100</v>
      </c>
      <c r="E259" s="2">
        <f t="shared" si="17"/>
        <v>94.968529222864476</v>
      </c>
      <c r="F259" s="2">
        <v>5</v>
      </c>
      <c r="G259" s="2">
        <f t="shared" si="18"/>
        <v>-3.147077713551738E-2</v>
      </c>
      <c r="H259" s="2" t="e">
        <f t="shared" si="19"/>
        <v>#NUM!</v>
      </c>
    </row>
    <row r="260" spans="1:8" x14ac:dyDescent="0.3">
      <c r="A260" s="2">
        <v>51520</v>
      </c>
      <c r="B260">
        <v>0.74979796418556377</v>
      </c>
      <c r="C260" s="15">
        <f t="shared" si="20"/>
        <v>0.99973061891408499</v>
      </c>
      <c r="D260" s="15">
        <f t="shared" si="21"/>
        <v>100</v>
      </c>
      <c r="E260" s="2">
        <f t="shared" ref="E260:E323" si="22">D260-(F260*C260)</f>
        <v>95.001346905429571</v>
      </c>
      <c r="F260" s="2">
        <v>5</v>
      </c>
      <c r="G260" s="2">
        <f t="shared" ref="G260:G323" si="23">F260-(F260*C260)</f>
        <v>1.3469054295747185E-3</v>
      </c>
      <c r="H260" s="2">
        <f t="shared" ref="H260:H323" si="24">LN((F260*E260)/(D260*G260))</f>
        <v>8.168104388101618</v>
      </c>
    </row>
    <row r="261" spans="1:8" x14ac:dyDescent="0.3">
      <c r="A261" s="2">
        <v>51720</v>
      </c>
      <c r="B261">
        <v>0.78319404276637905</v>
      </c>
      <c r="C261" s="15">
        <f t="shared" si="20"/>
        <v>1.0442587236885055</v>
      </c>
      <c r="D261" s="15">
        <f t="shared" si="21"/>
        <v>100</v>
      </c>
      <c r="E261" s="2">
        <f t="shared" si="22"/>
        <v>94.77870638155747</v>
      </c>
      <c r="F261" s="2">
        <v>5</v>
      </c>
      <c r="G261" s="2">
        <f t="shared" si="23"/>
        <v>-0.2212936184425276</v>
      </c>
      <c r="H261" s="2" t="e">
        <f t="shared" si="24"/>
        <v>#NUM!</v>
      </c>
    </row>
    <row r="262" spans="1:8" x14ac:dyDescent="0.3">
      <c r="A262" s="2">
        <v>51920</v>
      </c>
      <c r="B262">
        <v>0.73803904788310515</v>
      </c>
      <c r="C262" s="15">
        <f t="shared" si="20"/>
        <v>0.98405206384414023</v>
      </c>
      <c r="D262" s="15">
        <f t="shared" si="21"/>
        <v>100</v>
      </c>
      <c r="E262" s="2">
        <f t="shared" si="22"/>
        <v>95.079739680779298</v>
      </c>
      <c r="F262" s="2">
        <v>5</v>
      </c>
      <c r="G262" s="2">
        <f t="shared" si="23"/>
        <v>7.9739680779298716E-2</v>
      </c>
      <c r="H262" s="2">
        <f t="shared" si="24"/>
        <v>4.0879715713438607</v>
      </c>
    </row>
    <row r="263" spans="1:8" x14ac:dyDescent="0.3">
      <c r="A263" s="2">
        <v>52120</v>
      </c>
      <c r="B263">
        <v>0.76372987077363708</v>
      </c>
      <c r="C263" s="15">
        <f t="shared" si="20"/>
        <v>1.0183064943648494</v>
      </c>
      <c r="D263" s="15">
        <f t="shared" si="21"/>
        <v>100</v>
      </c>
      <c r="E263" s="2">
        <f t="shared" si="22"/>
        <v>94.908467528175748</v>
      </c>
      <c r="F263" s="2">
        <v>5</v>
      </c>
      <c r="G263" s="2">
        <f t="shared" si="23"/>
        <v>-9.1532471824247175E-2</v>
      </c>
      <c r="H263" s="2" t="e">
        <f t="shared" si="24"/>
        <v>#NUM!</v>
      </c>
    </row>
    <row r="264" spans="1:8" x14ac:dyDescent="0.3">
      <c r="A264" s="2">
        <v>52320</v>
      </c>
      <c r="B264">
        <v>0.71760147995459023</v>
      </c>
      <c r="C264" s="15">
        <f t="shared" si="20"/>
        <v>0.95680197327278693</v>
      </c>
      <c r="D264" s="15">
        <f t="shared" si="21"/>
        <v>100</v>
      </c>
      <c r="E264" s="2">
        <f t="shared" si="22"/>
        <v>95.215990133636069</v>
      </c>
      <c r="F264" s="2">
        <v>5</v>
      </c>
      <c r="G264" s="2">
        <f t="shared" si="23"/>
        <v>0.21599013363606545</v>
      </c>
      <c r="H264" s="2">
        <f t="shared" si="24"/>
        <v>3.0929381676796726</v>
      </c>
    </row>
    <row r="265" spans="1:8" x14ac:dyDescent="0.3">
      <c r="A265" s="2">
        <v>52520</v>
      </c>
      <c r="B265">
        <v>0.7428772070626003</v>
      </c>
      <c r="C265" s="15">
        <f t="shared" si="20"/>
        <v>0.99050294275013373</v>
      </c>
      <c r="D265" s="15">
        <f t="shared" si="21"/>
        <v>100</v>
      </c>
      <c r="E265" s="2">
        <f t="shared" si="22"/>
        <v>95.047485286249326</v>
      </c>
      <c r="F265" s="2">
        <v>5</v>
      </c>
      <c r="G265" s="2">
        <f t="shared" si="23"/>
        <v>4.7485286249331793E-2</v>
      </c>
      <c r="H265" s="2">
        <f t="shared" si="24"/>
        <v>4.60597971738403</v>
      </c>
    </row>
    <row r="266" spans="1:8" x14ac:dyDescent="0.3">
      <c r="A266" s="2">
        <v>52720</v>
      </c>
      <c r="B266">
        <v>0.7278289436859261</v>
      </c>
      <c r="C266" s="15">
        <f t="shared" si="20"/>
        <v>0.9704385915812348</v>
      </c>
      <c r="D266" s="15">
        <f t="shared" si="21"/>
        <v>100</v>
      </c>
      <c r="E266" s="2">
        <f t="shared" si="22"/>
        <v>95.147807042093831</v>
      </c>
      <c r="F266" s="2">
        <v>5</v>
      </c>
      <c r="G266" s="2">
        <f t="shared" si="23"/>
        <v>0.14780704209382556</v>
      </c>
      <c r="H266" s="2">
        <f t="shared" si="24"/>
        <v>3.4715468980471478</v>
      </c>
    </row>
    <row r="267" spans="1:8" x14ac:dyDescent="0.3">
      <c r="A267" s="2">
        <v>52920</v>
      </c>
      <c r="B267">
        <v>0.73669332493838546</v>
      </c>
      <c r="C267" s="15">
        <f t="shared" si="20"/>
        <v>0.98225776658451391</v>
      </c>
      <c r="D267" s="15">
        <f t="shared" si="21"/>
        <v>100</v>
      </c>
      <c r="E267" s="2">
        <f t="shared" si="22"/>
        <v>95.088711167077435</v>
      </c>
      <c r="F267" s="2">
        <v>5</v>
      </c>
      <c r="G267" s="2">
        <f t="shared" si="23"/>
        <v>8.8711167077430098E-2</v>
      </c>
      <c r="H267" s="2">
        <f t="shared" si="24"/>
        <v>3.9814474845220751</v>
      </c>
    </row>
    <row r="268" spans="1:8" x14ac:dyDescent="0.3">
      <c r="A268" s="2">
        <v>53120</v>
      </c>
      <c r="B268">
        <v>0.76109146394590044</v>
      </c>
      <c r="C268" s="15">
        <f t="shared" si="20"/>
        <v>1.0147886185945338</v>
      </c>
      <c r="D268" s="15">
        <f t="shared" si="21"/>
        <v>100</v>
      </c>
      <c r="E268" s="2">
        <f t="shared" si="22"/>
        <v>94.926056907027331</v>
      </c>
      <c r="F268" s="2">
        <v>5</v>
      </c>
      <c r="G268" s="2">
        <f t="shared" si="23"/>
        <v>-7.3943092972669433E-2</v>
      </c>
      <c r="H268" s="2" t="e">
        <f t="shared" si="24"/>
        <v>#NUM!</v>
      </c>
    </row>
    <row r="269" spans="1:8" x14ac:dyDescent="0.3">
      <c r="A269" s="2">
        <v>53320</v>
      </c>
      <c r="B269">
        <v>0.76188694526855116</v>
      </c>
      <c r="C269" s="15">
        <f t="shared" si="20"/>
        <v>1.0158492603580682</v>
      </c>
      <c r="D269" s="15">
        <f t="shared" si="21"/>
        <v>100</v>
      </c>
      <c r="E269" s="2">
        <f t="shared" si="22"/>
        <v>94.920753698209666</v>
      </c>
      <c r="F269" s="2">
        <v>5</v>
      </c>
      <c r="G269" s="2">
        <f t="shared" si="23"/>
        <v>-7.9246301790341533E-2</v>
      </c>
      <c r="H269" s="2" t="e">
        <f t="shared" si="24"/>
        <v>#NUM!</v>
      </c>
    </row>
    <row r="270" spans="1:8" x14ac:dyDescent="0.3">
      <c r="A270" s="2">
        <v>53520</v>
      </c>
      <c r="B270">
        <v>0.75052974449678644</v>
      </c>
      <c r="C270" s="15">
        <f t="shared" si="20"/>
        <v>1.0007063259957152</v>
      </c>
      <c r="D270" s="15">
        <f t="shared" si="21"/>
        <v>100</v>
      </c>
      <c r="E270" s="2">
        <f t="shared" si="22"/>
        <v>94.996468370021418</v>
      </c>
      <c r="F270" s="2">
        <v>5</v>
      </c>
      <c r="G270" s="2">
        <f t="shared" si="23"/>
        <v>-3.531629978575701E-3</v>
      </c>
      <c r="H270" s="2" t="e">
        <f t="shared" si="24"/>
        <v>#NUM!</v>
      </c>
    </row>
    <row r="271" spans="1:8" x14ac:dyDescent="0.3">
      <c r="A271" s="2">
        <v>53720</v>
      </c>
      <c r="B271">
        <v>0.74436076945664242</v>
      </c>
      <c r="C271" s="15">
        <f t="shared" si="20"/>
        <v>0.9924810259421899</v>
      </c>
      <c r="D271" s="15">
        <f t="shared" si="21"/>
        <v>100</v>
      </c>
      <c r="E271" s="2">
        <f t="shared" si="22"/>
        <v>95.037594870289055</v>
      </c>
      <c r="F271" s="2">
        <v>5</v>
      </c>
      <c r="G271" s="2">
        <f t="shared" si="23"/>
        <v>3.7594870289050064E-2</v>
      </c>
      <c r="H271" s="2">
        <f t="shared" si="24"/>
        <v>4.8394279416168562</v>
      </c>
    </row>
    <row r="272" spans="1:8" x14ac:dyDescent="0.3">
      <c r="A272" s="2">
        <v>53920</v>
      </c>
      <c r="B272">
        <v>0.71778751397705376</v>
      </c>
      <c r="C272" s="15">
        <f t="shared" si="20"/>
        <v>0.95705001863607164</v>
      </c>
      <c r="D272" s="15">
        <f t="shared" si="21"/>
        <v>100</v>
      </c>
      <c r="E272" s="2">
        <f t="shared" si="22"/>
        <v>95.214749906819648</v>
      </c>
      <c r="F272" s="2">
        <v>5</v>
      </c>
      <c r="G272" s="2">
        <f t="shared" si="23"/>
        <v>0.2147499068196419</v>
      </c>
      <c r="H272" s="2">
        <f t="shared" si="24"/>
        <v>3.0986837442574089</v>
      </c>
    </row>
    <row r="273" spans="1:8" x14ac:dyDescent="0.3">
      <c r="A273" s="2">
        <v>54120</v>
      </c>
      <c r="B273">
        <v>0.76338034366680607</v>
      </c>
      <c r="C273" s="15">
        <f t="shared" si="20"/>
        <v>1.0178404582224081</v>
      </c>
      <c r="D273" s="15">
        <f t="shared" si="21"/>
        <v>100</v>
      </c>
      <c r="E273" s="2">
        <f t="shared" si="22"/>
        <v>94.910797708887955</v>
      </c>
      <c r="F273" s="2">
        <v>5</v>
      </c>
      <c r="G273" s="2">
        <f t="shared" si="23"/>
        <v>-8.9202291112040477E-2</v>
      </c>
      <c r="H273" s="2" t="e">
        <f t="shared" si="24"/>
        <v>#NUM!</v>
      </c>
    </row>
    <row r="274" spans="1:8" x14ac:dyDescent="0.3">
      <c r="A274" s="2">
        <v>54320</v>
      </c>
      <c r="B274">
        <v>0.75281451670094324</v>
      </c>
      <c r="C274" s="15">
        <f t="shared" si="20"/>
        <v>1.0037526889345909</v>
      </c>
      <c r="D274" s="15">
        <f t="shared" si="21"/>
        <v>100</v>
      </c>
      <c r="E274" s="2">
        <f t="shared" si="22"/>
        <v>94.981236555327044</v>
      </c>
      <c r="F274" s="2">
        <v>5</v>
      </c>
      <c r="G274" s="2">
        <f t="shared" si="23"/>
        <v>-1.8763444672954321E-2</v>
      </c>
      <c r="H274" s="2" t="e">
        <f t="shared" si="24"/>
        <v>#NUM!</v>
      </c>
    </row>
    <row r="275" spans="1:8" x14ac:dyDescent="0.3">
      <c r="A275" s="2">
        <v>54520</v>
      </c>
      <c r="B275">
        <v>0.7564306135962493</v>
      </c>
      <c r="C275" s="15">
        <f t="shared" si="20"/>
        <v>1.0085741514616657</v>
      </c>
      <c r="D275" s="15">
        <f t="shared" si="21"/>
        <v>100</v>
      </c>
      <c r="E275" s="2">
        <f t="shared" si="22"/>
        <v>94.957129242691678</v>
      </c>
      <c r="F275" s="2">
        <v>5</v>
      </c>
      <c r="G275" s="2">
        <f t="shared" si="23"/>
        <v>-4.2870757308328677E-2</v>
      </c>
      <c r="H275" s="2" t="e">
        <f t="shared" si="24"/>
        <v>#NUM!</v>
      </c>
    </row>
    <row r="276" spans="1:8" x14ac:dyDescent="0.3">
      <c r="A276" s="2">
        <v>54720</v>
      </c>
      <c r="B276">
        <v>0.75721711034628081</v>
      </c>
      <c r="C276" s="15">
        <f t="shared" si="20"/>
        <v>1.0096228137950412</v>
      </c>
      <c r="D276" s="15">
        <f t="shared" si="21"/>
        <v>100</v>
      </c>
      <c r="E276" s="2">
        <f t="shared" si="22"/>
        <v>94.95188593102479</v>
      </c>
      <c r="F276" s="2">
        <v>5</v>
      </c>
      <c r="G276" s="2">
        <f t="shared" si="23"/>
        <v>-4.8114068975205981E-2</v>
      </c>
      <c r="H276" s="2" t="e">
        <f t="shared" si="24"/>
        <v>#NUM!</v>
      </c>
    </row>
    <row r="277" spans="1:8" x14ac:dyDescent="0.3">
      <c r="A277" s="2">
        <v>54920</v>
      </c>
      <c r="B277">
        <v>0.75928422276848251</v>
      </c>
      <c r="C277" s="15">
        <f t="shared" si="20"/>
        <v>1.0123789636913101</v>
      </c>
      <c r="D277" s="15">
        <f t="shared" si="21"/>
        <v>100</v>
      </c>
      <c r="E277" s="2">
        <f t="shared" si="22"/>
        <v>94.938105181543449</v>
      </c>
      <c r="F277" s="2">
        <v>5</v>
      </c>
      <c r="G277" s="2">
        <f t="shared" si="23"/>
        <v>-6.1894818456550205E-2</v>
      </c>
      <c r="H277" s="2" t="e">
        <f t="shared" si="24"/>
        <v>#NUM!</v>
      </c>
    </row>
    <row r="278" spans="1:8" x14ac:dyDescent="0.3">
      <c r="A278" s="2">
        <v>55120</v>
      </c>
      <c r="B278">
        <v>0.74364452600190056</v>
      </c>
      <c r="C278" s="15">
        <f t="shared" si="20"/>
        <v>0.99152603466920075</v>
      </c>
      <c r="D278" s="15">
        <f t="shared" si="21"/>
        <v>100</v>
      </c>
      <c r="E278" s="2">
        <f t="shared" si="22"/>
        <v>95.042369826653996</v>
      </c>
      <c r="F278" s="2">
        <v>5</v>
      </c>
      <c r="G278" s="2">
        <f t="shared" si="23"/>
        <v>4.2369826653995801E-2</v>
      </c>
      <c r="H278" s="2">
        <f t="shared" si="24"/>
        <v>4.7199093223901727</v>
      </c>
    </row>
    <row r="279" spans="1:8" x14ac:dyDescent="0.3">
      <c r="A279" s="2">
        <v>55320</v>
      </c>
      <c r="B279">
        <v>0.73360327246599011</v>
      </c>
      <c r="C279" s="15">
        <f t="shared" si="20"/>
        <v>0.97813769662132011</v>
      </c>
      <c r="D279" s="15">
        <f t="shared" si="21"/>
        <v>100</v>
      </c>
      <c r="E279" s="2">
        <f t="shared" si="22"/>
        <v>95.109311516893399</v>
      </c>
      <c r="F279" s="2">
        <v>5</v>
      </c>
      <c r="G279" s="2">
        <f t="shared" si="23"/>
        <v>0.10931151689339913</v>
      </c>
      <c r="H279" s="2">
        <f t="shared" si="24"/>
        <v>3.7728481238914191</v>
      </c>
    </row>
    <row r="280" spans="1:8" x14ac:dyDescent="0.3">
      <c r="A280" s="2">
        <v>55520</v>
      </c>
      <c r="B280">
        <v>0.74929328700313746</v>
      </c>
      <c r="C280" s="15">
        <f t="shared" si="20"/>
        <v>0.99905771600418325</v>
      </c>
      <c r="D280" s="15">
        <f t="shared" si="21"/>
        <v>100</v>
      </c>
      <c r="E280" s="2">
        <f t="shared" si="22"/>
        <v>95.004711419979088</v>
      </c>
      <c r="F280" s="2">
        <v>5</v>
      </c>
      <c r="G280" s="2">
        <f t="shared" si="23"/>
        <v>4.711419979083864E-3</v>
      </c>
      <c r="H280" s="2">
        <f t="shared" si="24"/>
        <v>6.9159601453428516</v>
      </c>
    </row>
    <row r="281" spans="1:8" x14ac:dyDescent="0.3">
      <c r="A281" s="2">
        <v>55720</v>
      </c>
      <c r="B281">
        <v>0.74849231051096765</v>
      </c>
      <c r="C281" s="15">
        <f t="shared" si="20"/>
        <v>0.99798974734795687</v>
      </c>
      <c r="D281" s="15">
        <f t="shared" si="21"/>
        <v>100</v>
      </c>
      <c r="E281" s="2">
        <f t="shared" si="22"/>
        <v>95.010051263260209</v>
      </c>
      <c r="F281" s="2">
        <v>5</v>
      </c>
      <c r="G281" s="2">
        <f t="shared" si="23"/>
        <v>1.0051263260216103E-2</v>
      </c>
      <c r="H281" s="2">
        <f t="shared" si="24"/>
        <v>6.1583073700633761</v>
      </c>
    </row>
    <row r="282" spans="1:8" x14ac:dyDescent="0.3">
      <c r="A282" s="2">
        <v>55920</v>
      </c>
      <c r="B282">
        <v>0.74665603685003101</v>
      </c>
      <c r="C282" s="15">
        <f t="shared" si="20"/>
        <v>0.99554138246670798</v>
      </c>
      <c r="D282" s="15">
        <f t="shared" si="21"/>
        <v>100</v>
      </c>
      <c r="E282" s="2">
        <f t="shared" si="22"/>
        <v>95.022293087666455</v>
      </c>
      <c r="F282" s="2">
        <v>5</v>
      </c>
      <c r="G282" s="2">
        <f t="shared" si="23"/>
        <v>2.229308766646021E-2</v>
      </c>
      <c r="H282" s="2">
        <f t="shared" si="24"/>
        <v>5.361857873278562</v>
      </c>
    </row>
    <row r="283" spans="1:8" x14ac:dyDescent="0.3">
      <c r="A283" s="2">
        <v>56120</v>
      </c>
      <c r="B283">
        <v>0.73562920938256859</v>
      </c>
      <c r="C283" s="15">
        <f t="shared" si="20"/>
        <v>0.98083894584342479</v>
      </c>
      <c r="D283" s="15">
        <f t="shared" si="21"/>
        <v>100</v>
      </c>
      <c r="E283" s="2">
        <f t="shared" si="22"/>
        <v>95.095805270782876</v>
      </c>
      <c r="F283" s="2">
        <v>5</v>
      </c>
      <c r="G283" s="2">
        <f t="shared" si="23"/>
        <v>9.5805270782875596E-2</v>
      </c>
      <c r="H283" s="2">
        <f t="shared" si="24"/>
        <v>3.9045901633186677</v>
      </c>
    </row>
    <row r="284" spans="1:8" x14ac:dyDescent="0.3">
      <c r="A284" s="2">
        <v>56320</v>
      </c>
      <c r="B284">
        <v>0.76406721780078268</v>
      </c>
      <c r="C284" s="15">
        <f t="shared" si="20"/>
        <v>1.0187562904010437</v>
      </c>
      <c r="D284" s="15">
        <f t="shared" si="21"/>
        <v>100</v>
      </c>
      <c r="E284" s="2">
        <f t="shared" si="22"/>
        <v>94.906218547994783</v>
      </c>
      <c r="F284" s="2">
        <v>5</v>
      </c>
      <c r="G284" s="2">
        <f t="shared" si="23"/>
        <v>-9.3781452005218036E-2</v>
      </c>
      <c r="H284" s="2" t="e">
        <f t="shared" si="24"/>
        <v>#NUM!</v>
      </c>
    </row>
    <row r="285" spans="1:8" x14ac:dyDescent="0.3">
      <c r="A285" s="2">
        <v>56520</v>
      </c>
      <c r="B285">
        <v>0.75717729957824864</v>
      </c>
      <c r="C285" s="15">
        <f t="shared" si="20"/>
        <v>1.0095697327709983</v>
      </c>
      <c r="D285" s="15">
        <f t="shared" si="21"/>
        <v>100</v>
      </c>
      <c r="E285" s="2">
        <f t="shared" si="22"/>
        <v>94.952151336145008</v>
      </c>
      <c r="F285" s="2">
        <v>5</v>
      </c>
      <c r="G285" s="2">
        <f t="shared" si="23"/>
        <v>-4.7848663854991536E-2</v>
      </c>
      <c r="H285" s="2" t="e">
        <f t="shared" si="24"/>
        <v>#NUM!</v>
      </c>
    </row>
    <row r="286" spans="1:8" x14ac:dyDescent="0.3">
      <c r="A286" s="2">
        <v>56720</v>
      </c>
      <c r="B286">
        <v>0.75088891283266879</v>
      </c>
      <c r="C286" s="15">
        <f t="shared" si="20"/>
        <v>1.0011852171102251</v>
      </c>
      <c r="D286" s="15">
        <f t="shared" si="21"/>
        <v>100</v>
      </c>
      <c r="E286" s="2">
        <f t="shared" si="22"/>
        <v>94.994073914448876</v>
      </c>
      <c r="F286" s="2">
        <v>5</v>
      </c>
      <c r="G286" s="2">
        <f t="shared" si="23"/>
        <v>-5.926085551125837E-3</v>
      </c>
      <c r="H286" s="2" t="e">
        <f t="shared" si="24"/>
        <v>#NUM!</v>
      </c>
    </row>
    <row r="287" spans="1:8" x14ac:dyDescent="0.3">
      <c r="A287" s="2">
        <v>56920</v>
      </c>
      <c r="B287">
        <v>0.75604669521218004</v>
      </c>
      <c r="C287" s="15">
        <f t="shared" si="20"/>
        <v>1.0080622602829068</v>
      </c>
      <c r="D287" s="15">
        <f t="shared" si="21"/>
        <v>100</v>
      </c>
      <c r="E287" s="2">
        <f t="shared" si="22"/>
        <v>94.959688698585467</v>
      </c>
      <c r="F287" s="2">
        <v>5</v>
      </c>
      <c r="G287" s="2">
        <f t="shared" si="23"/>
        <v>-4.0311301414534206E-2</v>
      </c>
      <c r="H287" s="2" t="e">
        <f t="shared" si="24"/>
        <v>#NUM!</v>
      </c>
    </row>
    <row r="288" spans="1:8" x14ac:dyDescent="0.3">
      <c r="A288" s="2">
        <v>57120</v>
      </c>
      <c r="B288">
        <v>0.73752683657910023</v>
      </c>
      <c r="C288" s="15">
        <f t="shared" si="20"/>
        <v>0.98336911543880035</v>
      </c>
      <c r="D288" s="15">
        <f t="shared" si="21"/>
        <v>100</v>
      </c>
      <c r="E288" s="2">
        <f t="shared" si="22"/>
        <v>95.083154422806004</v>
      </c>
      <c r="F288" s="2">
        <v>5</v>
      </c>
      <c r="G288" s="2">
        <f t="shared" si="23"/>
        <v>8.3154422805998607E-2</v>
      </c>
      <c r="H288" s="2">
        <f t="shared" si="24"/>
        <v>4.046075428966418</v>
      </c>
    </row>
    <row r="289" spans="1:8" x14ac:dyDescent="0.3">
      <c r="A289" s="2">
        <v>57320</v>
      </c>
      <c r="B289">
        <v>0.76468716228311528</v>
      </c>
      <c r="C289" s="15">
        <f t="shared" si="20"/>
        <v>1.0195828830441538</v>
      </c>
      <c r="D289" s="15">
        <f t="shared" si="21"/>
        <v>100</v>
      </c>
      <c r="E289" s="2">
        <f t="shared" si="22"/>
        <v>94.902085584779229</v>
      </c>
      <c r="F289" s="2">
        <v>5</v>
      </c>
      <c r="G289" s="2">
        <f t="shared" si="23"/>
        <v>-9.7914415220769158E-2</v>
      </c>
      <c r="H289" s="2" t="e">
        <f t="shared" si="24"/>
        <v>#NUM!</v>
      </c>
    </row>
    <row r="290" spans="1:8" x14ac:dyDescent="0.3">
      <c r="A290" s="2">
        <v>57520</v>
      </c>
      <c r="B290">
        <v>0.72445941328647434</v>
      </c>
      <c r="C290" s="15">
        <f t="shared" si="20"/>
        <v>0.96594588438196582</v>
      </c>
      <c r="D290" s="15">
        <f t="shared" si="21"/>
        <v>100</v>
      </c>
      <c r="E290" s="2">
        <f t="shared" si="22"/>
        <v>95.170270578090168</v>
      </c>
      <c r="F290" s="2">
        <v>5</v>
      </c>
      <c r="G290" s="2">
        <f t="shared" si="23"/>
        <v>0.17027057809017077</v>
      </c>
      <c r="H290" s="2">
        <f t="shared" si="24"/>
        <v>3.3303018070461947</v>
      </c>
    </row>
    <row r="291" spans="1:8" x14ac:dyDescent="0.3">
      <c r="A291" s="2">
        <v>57720</v>
      </c>
      <c r="B291">
        <v>0.75623462824341281</v>
      </c>
      <c r="C291" s="15">
        <f t="shared" si="20"/>
        <v>1.0083128376578838</v>
      </c>
      <c r="D291" s="15">
        <f t="shared" si="21"/>
        <v>100</v>
      </c>
      <c r="E291" s="2">
        <f t="shared" si="22"/>
        <v>94.958435811710586</v>
      </c>
      <c r="F291" s="2">
        <v>5</v>
      </c>
      <c r="G291" s="2">
        <f t="shared" si="23"/>
        <v>-4.156418828941888E-2</v>
      </c>
      <c r="H291" s="2" t="e">
        <f t="shared" si="24"/>
        <v>#NUM!</v>
      </c>
    </row>
    <row r="292" spans="1:8" x14ac:dyDescent="0.3">
      <c r="A292" s="2">
        <v>57920</v>
      </c>
      <c r="B292">
        <v>0.75829185446908176</v>
      </c>
      <c r="C292" s="15">
        <f t="shared" si="20"/>
        <v>1.0110558059587758</v>
      </c>
      <c r="D292" s="15">
        <f t="shared" si="21"/>
        <v>100</v>
      </c>
      <c r="E292" s="2">
        <f t="shared" si="22"/>
        <v>94.94472097020612</v>
      </c>
      <c r="F292" s="2">
        <v>5</v>
      </c>
      <c r="G292" s="2">
        <f t="shared" si="23"/>
        <v>-5.5279029793878998E-2</v>
      </c>
      <c r="H292" s="2" t="e">
        <f t="shared" si="24"/>
        <v>#NUM!</v>
      </c>
    </row>
    <row r="293" spans="1:8" x14ac:dyDescent="0.3">
      <c r="A293" s="2">
        <v>58120</v>
      </c>
      <c r="B293">
        <v>0.73846738030592685</v>
      </c>
      <c r="C293" s="15">
        <f t="shared" si="20"/>
        <v>0.98462317374123576</v>
      </c>
      <c r="D293" s="15">
        <f t="shared" si="21"/>
        <v>100</v>
      </c>
      <c r="E293" s="2">
        <f t="shared" si="22"/>
        <v>95.076884131293824</v>
      </c>
      <c r="F293" s="2">
        <v>5</v>
      </c>
      <c r="G293" s="2">
        <f t="shared" si="23"/>
        <v>7.6884131293820879E-2</v>
      </c>
      <c r="H293" s="2">
        <f t="shared" si="24"/>
        <v>4.1244093762312444</v>
      </c>
    </row>
    <row r="294" spans="1:8" x14ac:dyDescent="0.3">
      <c r="A294" s="2">
        <v>58320</v>
      </c>
      <c r="B294">
        <v>0.75848906326719479</v>
      </c>
      <c r="C294" s="15">
        <f t="shared" si="20"/>
        <v>1.0113187510229265</v>
      </c>
      <c r="D294" s="15">
        <f t="shared" si="21"/>
        <v>100</v>
      </c>
      <c r="E294" s="2">
        <f t="shared" si="22"/>
        <v>94.943406244885367</v>
      </c>
      <c r="F294" s="2">
        <v>5</v>
      </c>
      <c r="G294" s="2">
        <f t="shared" si="23"/>
        <v>-5.6593755114632494E-2</v>
      </c>
      <c r="H294" s="2" t="e">
        <f t="shared" si="24"/>
        <v>#NUM!</v>
      </c>
    </row>
    <row r="295" spans="1:8" x14ac:dyDescent="0.3">
      <c r="A295" s="2">
        <v>58520</v>
      </c>
      <c r="B295">
        <v>0.76021898711721603</v>
      </c>
      <c r="C295" s="15">
        <f t="shared" si="20"/>
        <v>1.013625316156288</v>
      </c>
      <c r="D295" s="15">
        <f t="shared" si="21"/>
        <v>100</v>
      </c>
      <c r="E295" s="2">
        <f t="shared" si="22"/>
        <v>94.931873419218562</v>
      </c>
      <c r="F295" s="2">
        <v>5</v>
      </c>
      <c r="G295" s="2">
        <f t="shared" si="23"/>
        <v>-6.8126580781440182E-2</v>
      </c>
      <c r="H295" s="2" t="e">
        <f t="shared" si="24"/>
        <v>#NUM!</v>
      </c>
    </row>
    <row r="296" spans="1:8" x14ac:dyDescent="0.3">
      <c r="A296" s="2">
        <v>58720</v>
      </c>
      <c r="B296">
        <v>0.75742578628569412</v>
      </c>
      <c r="C296" s="15">
        <f t="shared" si="20"/>
        <v>1.0099010483809254</v>
      </c>
      <c r="D296" s="15">
        <f t="shared" si="21"/>
        <v>100</v>
      </c>
      <c r="E296" s="2">
        <f t="shared" si="22"/>
        <v>94.950494758095374</v>
      </c>
      <c r="F296" s="2">
        <v>5</v>
      </c>
      <c r="G296" s="2">
        <f t="shared" si="23"/>
        <v>-4.9505241904626907E-2</v>
      </c>
      <c r="H296" s="2" t="e">
        <f t="shared" si="24"/>
        <v>#NUM!</v>
      </c>
    </row>
    <row r="297" spans="1:8" x14ac:dyDescent="0.3">
      <c r="A297" s="2">
        <v>58920</v>
      </c>
      <c r="B297">
        <v>0.76008284256966052</v>
      </c>
      <c r="C297" s="15">
        <f t="shared" si="20"/>
        <v>1.0134437900928808</v>
      </c>
      <c r="D297" s="15">
        <f t="shared" si="21"/>
        <v>100</v>
      </c>
      <c r="E297" s="2">
        <f t="shared" si="22"/>
        <v>94.932781049535592</v>
      </c>
      <c r="F297" s="2">
        <v>5</v>
      </c>
      <c r="G297" s="2">
        <f t="shared" si="23"/>
        <v>-6.7218950464403626E-2</v>
      </c>
      <c r="H297" s="2" t="e">
        <f t="shared" si="24"/>
        <v>#NUM!</v>
      </c>
    </row>
    <row r="298" spans="1:8" x14ac:dyDescent="0.3">
      <c r="A298" s="2">
        <v>59120</v>
      </c>
      <c r="B298">
        <v>0.73296500104203166</v>
      </c>
      <c r="C298" s="15">
        <f t="shared" si="20"/>
        <v>0.97728666805604225</v>
      </c>
      <c r="D298" s="15">
        <f t="shared" si="21"/>
        <v>100</v>
      </c>
      <c r="E298" s="2">
        <f t="shared" si="22"/>
        <v>95.113566659719794</v>
      </c>
      <c r="F298" s="2">
        <v>5</v>
      </c>
      <c r="G298" s="2">
        <f t="shared" si="23"/>
        <v>0.11356665971978863</v>
      </c>
      <c r="H298" s="2">
        <f t="shared" si="24"/>
        <v>3.7347046467556031</v>
      </c>
    </row>
    <row r="299" spans="1:8" x14ac:dyDescent="0.3">
      <c r="A299" s="2">
        <v>59320</v>
      </c>
      <c r="B299">
        <v>0.75508841412522276</v>
      </c>
      <c r="C299" s="15">
        <f t="shared" si="20"/>
        <v>1.0067845521669636</v>
      </c>
      <c r="D299" s="15">
        <f t="shared" si="21"/>
        <v>100</v>
      </c>
      <c r="E299" s="2">
        <f t="shared" si="22"/>
        <v>94.966077239165188</v>
      </c>
      <c r="F299" s="2">
        <v>5</v>
      </c>
      <c r="G299" s="2">
        <f t="shared" si="23"/>
        <v>-3.3922760834817822E-2</v>
      </c>
      <c r="H299" s="2" t="e">
        <f t="shared" si="24"/>
        <v>#NUM!</v>
      </c>
    </row>
    <row r="300" spans="1:8" x14ac:dyDescent="0.3">
      <c r="A300" s="2">
        <v>59520</v>
      </c>
      <c r="B300">
        <v>0.75966933467304554</v>
      </c>
      <c r="C300" s="15">
        <f t="shared" si="20"/>
        <v>1.0128924462307274</v>
      </c>
      <c r="D300" s="15">
        <f t="shared" si="21"/>
        <v>100</v>
      </c>
      <c r="E300" s="2">
        <f t="shared" si="22"/>
        <v>94.935537768846359</v>
      </c>
      <c r="F300" s="2">
        <v>5</v>
      </c>
      <c r="G300" s="2">
        <f t="shared" si="23"/>
        <v>-6.4462231153637362E-2</v>
      </c>
      <c r="H300" s="2" t="e">
        <f t="shared" si="24"/>
        <v>#NUM!</v>
      </c>
    </row>
    <row r="301" spans="1:8" x14ac:dyDescent="0.3">
      <c r="A301" s="2">
        <v>59720</v>
      </c>
      <c r="B301">
        <v>0.75018639119694597</v>
      </c>
      <c r="C301" s="15">
        <f t="shared" si="20"/>
        <v>1.000248521595928</v>
      </c>
      <c r="D301" s="15">
        <f t="shared" si="21"/>
        <v>100</v>
      </c>
      <c r="E301" s="2">
        <f t="shared" si="22"/>
        <v>94.998757392020366</v>
      </c>
      <c r="F301" s="2">
        <v>5</v>
      </c>
      <c r="G301" s="2">
        <f t="shared" si="23"/>
        <v>-1.2426079796403755E-3</v>
      </c>
      <c r="H301" s="2" t="e">
        <f t="shared" si="24"/>
        <v>#NUM!</v>
      </c>
    </row>
    <row r="302" spans="1:8" x14ac:dyDescent="0.3">
      <c r="A302" s="2">
        <v>59920</v>
      </c>
      <c r="B302">
        <v>0.73722513041994764</v>
      </c>
      <c r="C302" s="15">
        <f t="shared" si="20"/>
        <v>0.98296684055993022</v>
      </c>
      <c r="D302" s="15">
        <f t="shared" si="21"/>
        <v>100</v>
      </c>
      <c r="E302" s="2">
        <f t="shared" si="22"/>
        <v>95.085165797200347</v>
      </c>
      <c r="F302" s="2">
        <v>5</v>
      </c>
      <c r="G302" s="2">
        <f t="shared" si="23"/>
        <v>8.5165797200349225E-2</v>
      </c>
      <c r="H302" s="2">
        <f t="shared" si="24"/>
        <v>4.0221960655787434</v>
      </c>
    </row>
    <row r="303" spans="1:8" x14ac:dyDescent="0.3">
      <c r="A303" s="2">
        <v>60120</v>
      </c>
      <c r="B303">
        <v>0.769895508457213</v>
      </c>
      <c r="C303" s="15">
        <f t="shared" si="20"/>
        <v>1.0265273446096173</v>
      </c>
      <c r="D303" s="15">
        <f t="shared" si="21"/>
        <v>100</v>
      </c>
      <c r="E303" s="2">
        <f t="shared" si="22"/>
        <v>94.86736327695192</v>
      </c>
      <c r="F303" s="2">
        <v>5</v>
      </c>
      <c r="G303" s="2">
        <f t="shared" si="23"/>
        <v>-0.13263672304808605</v>
      </c>
      <c r="H303" s="2" t="e">
        <f t="shared" si="24"/>
        <v>#NUM!</v>
      </c>
    </row>
    <row r="304" spans="1:8" x14ac:dyDescent="0.3">
      <c r="A304" s="2">
        <v>60320</v>
      </c>
      <c r="B304">
        <v>0.76436555076817125</v>
      </c>
      <c r="C304" s="15">
        <f t="shared" si="20"/>
        <v>1.019154067690895</v>
      </c>
      <c r="D304" s="15">
        <f t="shared" si="21"/>
        <v>100</v>
      </c>
      <c r="E304" s="2">
        <f t="shared" si="22"/>
        <v>94.904229661545529</v>
      </c>
      <c r="F304" s="2">
        <v>5</v>
      </c>
      <c r="G304" s="2">
        <f t="shared" si="23"/>
        <v>-9.5770338454475024E-2</v>
      </c>
      <c r="H304" s="2" t="e">
        <f t="shared" si="24"/>
        <v>#NUM!</v>
      </c>
    </row>
    <row r="305" spans="1:8" x14ac:dyDescent="0.3">
      <c r="A305" s="2">
        <v>60520</v>
      </c>
      <c r="B305">
        <v>0.74926629802616274</v>
      </c>
      <c r="C305" s="15">
        <f t="shared" si="20"/>
        <v>0.99902173070155031</v>
      </c>
      <c r="D305" s="15">
        <f t="shared" si="21"/>
        <v>100</v>
      </c>
      <c r="E305" s="2">
        <f t="shared" si="22"/>
        <v>95.004891346492244</v>
      </c>
      <c r="F305" s="2">
        <v>5</v>
      </c>
      <c r="G305" s="2">
        <f t="shared" si="23"/>
        <v>4.8913464922488714E-3</v>
      </c>
      <c r="H305" s="2">
        <f t="shared" si="24"/>
        <v>6.8784837616897372</v>
      </c>
    </row>
    <row r="306" spans="1:8" x14ac:dyDescent="0.3">
      <c r="A306" s="2">
        <v>60720</v>
      </c>
      <c r="B306">
        <v>0.74702695516335949</v>
      </c>
      <c r="C306" s="15">
        <f t="shared" si="20"/>
        <v>0.99603594021781261</v>
      </c>
      <c r="D306" s="15">
        <f t="shared" si="21"/>
        <v>100</v>
      </c>
      <c r="E306" s="2">
        <f t="shared" si="22"/>
        <v>95.019820298910943</v>
      </c>
      <c r="F306" s="2">
        <v>5</v>
      </c>
      <c r="G306" s="2">
        <f t="shared" si="23"/>
        <v>1.9820298910937062E-2</v>
      </c>
      <c r="H306" s="2">
        <f t="shared" si="24"/>
        <v>5.4794018999263887</v>
      </c>
    </row>
    <row r="307" spans="1:8" x14ac:dyDescent="0.3">
      <c r="A307" s="2">
        <v>60920</v>
      </c>
      <c r="B307">
        <v>0.76776644300758601</v>
      </c>
      <c r="C307" s="15">
        <f t="shared" si="20"/>
        <v>1.0236885906767814</v>
      </c>
      <c r="D307" s="15">
        <f t="shared" si="21"/>
        <v>100</v>
      </c>
      <c r="E307" s="2">
        <f t="shared" si="22"/>
        <v>94.881557046616095</v>
      </c>
      <c r="F307" s="2">
        <v>5</v>
      </c>
      <c r="G307" s="2">
        <f t="shared" si="23"/>
        <v>-0.11844295338390687</v>
      </c>
      <c r="H307" s="2" t="e">
        <f t="shared" si="24"/>
        <v>#NUM!</v>
      </c>
    </row>
    <row r="308" spans="1:8" x14ac:dyDescent="0.3">
      <c r="A308" s="2">
        <v>61120</v>
      </c>
      <c r="B308">
        <v>0.75695465161365949</v>
      </c>
      <c r="C308" s="15">
        <f t="shared" si="20"/>
        <v>1.0092728688182127</v>
      </c>
      <c r="D308" s="15">
        <f t="shared" si="21"/>
        <v>100</v>
      </c>
      <c r="E308" s="2">
        <f t="shared" si="22"/>
        <v>94.95363565590894</v>
      </c>
      <c r="F308" s="2">
        <v>5</v>
      </c>
      <c r="G308" s="2">
        <f t="shared" si="23"/>
        <v>-4.6364344091063714E-2</v>
      </c>
      <c r="H308" s="2" t="e">
        <f t="shared" si="24"/>
        <v>#NUM!</v>
      </c>
    </row>
    <row r="309" spans="1:8" x14ac:dyDescent="0.3">
      <c r="A309" s="2">
        <v>61320</v>
      </c>
      <c r="B309">
        <v>0.75310527114754378</v>
      </c>
      <c r="C309" s="15">
        <f t="shared" si="20"/>
        <v>1.0041403615300584</v>
      </c>
      <c r="D309" s="15">
        <f t="shared" si="21"/>
        <v>100</v>
      </c>
      <c r="E309" s="2">
        <f t="shared" si="22"/>
        <v>94.979298192349702</v>
      </c>
      <c r="F309" s="2">
        <v>5</v>
      </c>
      <c r="G309" s="2">
        <f t="shared" si="23"/>
        <v>-2.0701807650292281E-2</v>
      </c>
      <c r="H309" s="2" t="e">
        <f t="shared" si="24"/>
        <v>#NUM!</v>
      </c>
    </row>
    <row r="310" spans="1:8" x14ac:dyDescent="0.3">
      <c r="A310" s="2">
        <v>61520</v>
      </c>
      <c r="B310">
        <v>0.75611172990144826</v>
      </c>
      <c r="C310" s="15">
        <f t="shared" si="20"/>
        <v>1.0081489732019311</v>
      </c>
      <c r="D310" s="15">
        <f t="shared" si="21"/>
        <v>100</v>
      </c>
      <c r="E310" s="2">
        <f t="shared" si="22"/>
        <v>94.959255133990339</v>
      </c>
      <c r="F310" s="2">
        <v>5</v>
      </c>
      <c r="G310" s="2">
        <f t="shared" si="23"/>
        <v>-4.0744866009655212E-2</v>
      </c>
      <c r="H310" s="2" t="e">
        <f t="shared" si="24"/>
        <v>#NUM!</v>
      </c>
    </row>
    <row r="311" spans="1:8" x14ac:dyDescent="0.3">
      <c r="A311" s="2">
        <v>61720</v>
      </c>
      <c r="B311">
        <v>0.75012301336253906</v>
      </c>
      <c r="C311" s="15">
        <f t="shared" si="20"/>
        <v>1.0001640178167188</v>
      </c>
      <c r="D311" s="15">
        <f t="shared" si="21"/>
        <v>100</v>
      </c>
      <c r="E311" s="2">
        <f t="shared" si="22"/>
        <v>94.999179910916411</v>
      </c>
      <c r="F311" s="2">
        <v>5</v>
      </c>
      <c r="G311" s="2">
        <f t="shared" si="23"/>
        <v>-8.2008908359387789E-4</v>
      </c>
      <c r="H311" s="2" t="e">
        <f t="shared" si="24"/>
        <v>#NUM!</v>
      </c>
    </row>
    <row r="312" spans="1:8" x14ac:dyDescent="0.3">
      <c r="A312" s="2">
        <v>61920</v>
      </c>
      <c r="B312">
        <v>0.74168832762525239</v>
      </c>
      <c r="C312" s="15">
        <f t="shared" si="20"/>
        <v>0.98891777016700322</v>
      </c>
      <c r="D312" s="15">
        <f t="shared" si="21"/>
        <v>100</v>
      </c>
      <c r="E312" s="2">
        <f t="shared" si="22"/>
        <v>95.055411149164982</v>
      </c>
      <c r="F312" s="2">
        <v>5</v>
      </c>
      <c r="G312" s="2">
        <f t="shared" si="23"/>
        <v>5.5411149164983797E-2</v>
      </c>
      <c r="H312" s="2">
        <f t="shared" si="24"/>
        <v>4.4517021802732666</v>
      </c>
    </row>
    <row r="313" spans="1:8" x14ac:dyDescent="0.3">
      <c r="A313" s="2">
        <v>62120</v>
      </c>
      <c r="B313">
        <v>0.74649284725426857</v>
      </c>
      <c r="C313" s="15">
        <f t="shared" si="20"/>
        <v>0.99532379633902479</v>
      </c>
      <c r="D313" s="15">
        <f t="shared" si="21"/>
        <v>100</v>
      </c>
      <c r="E313" s="2">
        <f t="shared" si="22"/>
        <v>95.023381018304875</v>
      </c>
      <c r="F313" s="2">
        <v>5</v>
      </c>
      <c r="G313" s="2">
        <f t="shared" si="23"/>
        <v>2.3381018304876378E-2</v>
      </c>
      <c r="H313" s="2">
        <f t="shared" si="24"/>
        <v>5.3142214731053201</v>
      </c>
    </row>
    <row r="314" spans="1:8" x14ac:dyDescent="0.3">
      <c r="A314" s="2">
        <v>62320</v>
      </c>
      <c r="B314">
        <v>0.77396338361671202</v>
      </c>
      <c r="C314" s="15">
        <f t="shared" si="20"/>
        <v>1.0319511781556161</v>
      </c>
      <c r="D314" s="15">
        <f t="shared" si="21"/>
        <v>100</v>
      </c>
      <c r="E314" s="2">
        <f t="shared" si="22"/>
        <v>94.840244109221914</v>
      </c>
      <c r="F314" s="2">
        <v>5</v>
      </c>
      <c r="G314" s="2">
        <f t="shared" si="23"/>
        <v>-0.15975589077808028</v>
      </c>
      <c r="H314" s="2" t="e">
        <f t="shared" si="24"/>
        <v>#NUM!</v>
      </c>
    </row>
    <row r="315" spans="1:8" x14ac:dyDescent="0.3">
      <c r="A315" s="2">
        <v>62520</v>
      </c>
      <c r="B315">
        <v>0.73496808567699479</v>
      </c>
      <c r="C315" s="15">
        <f t="shared" si="20"/>
        <v>0.97995744756932635</v>
      </c>
      <c r="D315" s="15">
        <f t="shared" si="21"/>
        <v>100</v>
      </c>
      <c r="E315" s="2">
        <f t="shared" si="22"/>
        <v>95.100212762153362</v>
      </c>
      <c r="F315" s="2">
        <v>5</v>
      </c>
      <c r="G315" s="2">
        <f t="shared" si="23"/>
        <v>0.10021276215336794</v>
      </c>
      <c r="H315" s="2">
        <f t="shared" si="24"/>
        <v>3.8596586648832245</v>
      </c>
    </row>
    <row r="316" spans="1:8" x14ac:dyDescent="0.3">
      <c r="A316" s="2">
        <v>62720</v>
      </c>
      <c r="B316">
        <v>0.77394470360678125</v>
      </c>
      <c r="C316" s="15">
        <f t="shared" si="20"/>
        <v>1.0319262714757083</v>
      </c>
      <c r="D316" s="15">
        <f t="shared" si="21"/>
        <v>100</v>
      </c>
      <c r="E316" s="2">
        <f t="shared" si="22"/>
        <v>94.840368642621456</v>
      </c>
      <c r="F316" s="2">
        <v>5</v>
      </c>
      <c r="G316" s="2">
        <f t="shared" si="23"/>
        <v>-0.15963135737854106</v>
      </c>
      <c r="H316" s="2" t="e">
        <f t="shared" si="24"/>
        <v>#NUM!</v>
      </c>
    </row>
    <row r="317" spans="1:8" x14ac:dyDescent="0.3">
      <c r="A317" s="2">
        <v>62920</v>
      </c>
      <c r="B317">
        <v>0.73644051517331033</v>
      </c>
      <c r="C317" s="15">
        <f t="shared" si="20"/>
        <v>0.98192068689774714</v>
      </c>
      <c r="D317" s="15">
        <f t="shared" si="21"/>
        <v>100</v>
      </c>
      <c r="E317" s="2">
        <f t="shared" si="22"/>
        <v>95.09039656551127</v>
      </c>
      <c r="F317" s="2">
        <v>5</v>
      </c>
      <c r="G317" s="2">
        <f t="shared" si="23"/>
        <v>9.0396565511264626E-2</v>
      </c>
      <c r="H317" s="2">
        <f t="shared" si="24"/>
        <v>3.9626447128492956</v>
      </c>
    </row>
    <row r="318" spans="1:8" x14ac:dyDescent="0.3">
      <c r="A318" s="2">
        <v>63120</v>
      </c>
      <c r="B318">
        <v>0.73148584112463855</v>
      </c>
      <c r="C318" s="15">
        <f t="shared" si="20"/>
        <v>0.9753144548328514</v>
      </c>
      <c r="D318" s="15">
        <f t="shared" si="21"/>
        <v>100</v>
      </c>
      <c r="E318" s="2">
        <f t="shared" si="22"/>
        <v>95.123427725835739</v>
      </c>
      <c r="F318" s="2">
        <v>5</v>
      </c>
      <c r="G318" s="2">
        <f t="shared" si="23"/>
        <v>0.12342772583574302</v>
      </c>
      <c r="H318" s="2">
        <f t="shared" si="24"/>
        <v>3.6515425241096207</v>
      </c>
    </row>
    <row r="319" spans="1:8" x14ac:dyDescent="0.3">
      <c r="A319" s="2">
        <v>63320</v>
      </c>
      <c r="B319">
        <v>0.74210662264299265</v>
      </c>
      <c r="C319" s="15">
        <f t="shared" si="20"/>
        <v>0.9894754968573235</v>
      </c>
      <c r="D319" s="15">
        <f t="shared" si="21"/>
        <v>100</v>
      </c>
      <c r="E319" s="2">
        <f t="shared" si="22"/>
        <v>95.052622515713381</v>
      </c>
      <c r="F319" s="2">
        <v>5</v>
      </c>
      <c r="G319" s="2">
        <f t="shared" si="23"/>
        <v>5.2622515713382612E-2</v>
      </c>
      <c r="H319" s="2">
        <f t="shared" si="24"/>
        <v>4.5033095813473993</v>
      </c>
    </row>
    <row r="320" spans="1:8" x14ac:dyDescent="0.3">
      <c r="A320" s="2">
        <v>63520</v>
      </c>
      <c r="B320">
        <v>0.75029860725496644</v>
      </c>
      <c r="C320" s="15">
        <f t="shared" si="20"/>
        <v>1.000398143006622</v>
      </c>
      <c r="D320" s="15">
        <f t="shared" si="21"/>
        <v>100</v>
      </c>
      <c r="E320" s="2">
        <f t="shared" si="22"/>
        <v>94.998009284966884</v>
      </c>
      <c r="F320" s="2">
        <v>5</v>
      </c>
      <c r="G320" s="2">
        <f t="shared" si="23"/>
        <v>-1.990715033110213E-3</v>
      </c>
      <c r="H320" s="2" t="e">
        <f t="shared" si="24"/>
        <v>#NUM!</v>
      </c>
    </row>
    <row r="321" spans="1:8" x14ac:dyDescent="0.3">
      <c r="A321" s="2">
        <v>63720</v>
      </c>
      <c r="B321">
        <v>0.74802295549816178</v>
      </c>
      <c r="C321" s="15">
        <f t="shared" si="20"/>
        <v>0.99736394066421574</v>
      </c>
      <c r="D321" s="15">
        <f t="shared" si="21"/>
        <v>100</v>
      </c>
      <c r="E321" s="2">
        <f t="shared" si="22"/>
        <v>95.013180296678925</v>
      </c>
      <c r="F321" s="2">
        <v>5</v>
      </c>
      <c r="G321" s="2">
        <f t="shared" si="23"/>
        <v>1.3180296678921621E-2</v>
      </c>
      <c r="H321" s="2">
        <f t="shared" si="24"/>
        <v>5.8873155887675992</v>
      </c>
    </row>
    <row r="322" spans="1:8" x14ac:dyDescent="0.3">
      <c r="A322" s="2">
        <v>63920</v>
      </c>
      <c r="B322">
        <v>0.75746783114331473</v>
      </c>
      <c r="C322" s="15">
        <f t="shared" si="20"/>
        <v>1.0099571081910863</v>
      </c>
      <c r="D322" s="15">
        <f t="shared" si="21"/>
        <v>100</v>
      </c>
      <c r="E322" s="2">
        <f t="shared" si="22"/>
        <v>94.950214459044574</v>
      </c>
      <c r="F322" s="2">
        <v>5</v>
      </c>
      <c r="G322" s="2">
        <f t="shared" si="23"/>
        <v>-4.9785540955431529E-2</v>
      </c>
      <c r="H322" s="2" t="e">
        <f t="shared" si="24"/>
        <v>#NUM!</v>
      </c>
    </row>
    <row r="323" spans="1:8" x14ac:dyDescent="0.3">
      <c r="A323" s="2">
        <v>64120</v>
      </c>
      <c r="B323">
        <v>0.74201219593203227</v>
      </c>
      <c r="C323" s="15">
        <f t="shared" ref="C323:C386" si="25">B323/$J$27</f>
        <v>0.98934959457604299</v>
      </c>
      <c r="D323" s="15">
        <f t="shared" ref="D323:D386" si="26">$J$28</f>
        <v>100</v>
      </c>
      <c r="E323" s="2">
        <f t="shared" si="22"/>
        <v>95.053252027119782</v>
      </c>
      <c r="F323" s="2">
        <v>5</v>
      </c>
      <c r="G323" s="2">
        <f t="shared" si="23"/>
        <v>5.3252027119785161E-2</v>
      </c>
      <c r="H323" s="2">
        <f t="shared" si="24"/>
        <v>4.4914244157922756</v>
      </c>
    </row>
    <row r="324" spans="1:8" x14ac:dyDescent="0.3">
      <c r="A324" s="2">
        <v>64320</v>
      </c>
      <c r="B324">
        <v>0.74474496115302335</v>
      </c>
      <c r="C324" s="15">
        <f t="shared" si="25"/>
        <v>0.99299328153736444</v>
      </c>
      <c r="D324" s="15">
        <f t="shared" si="26"/>
        <v>100</v>
      </c>
      <c r="E324" s="2">
        <f t="shared" ref="E324:E387" si="27">D324-(F324*C324)</f>
        <v>95.035033592313184</v>
      </c>
      <c r="F324" s="2">
        <v>5</v>
      </c>
      <c r="G324" s="2">
        <f t="shared" ref="G324:G387" si="28">F324-(F324*C324)</f>
        <v>3.5033592313177486E-2</v>
      </c>
      <c r="H324" s="2">
        <f t="shared" ref="H324:H387" si="29">LN((F324*E324)/(D324*G324))</f>
        <v>4.9099612221327291</v>
      </c>
    </row>
    <row r="325" spans="1:8" x14ac:dyDescent="0.3">
      <c r="A325" s="2">
        <v>64520</v>
      </c>
      <c r="B325">
        <v>0.74065111161881769</v>
      </c>
      <c r="C325" s="15">
        <f t="shared" si="25"/>
        <v>0.98753481549175692</v>
      </c>
      <c r="D325" s="15">
        <f t="shared" si="26"/>
        <v>100</v>
      </c>
      <c r="E325" s="2">
        <f t="shared" si="27"/>
        <v>95.06232592254122</v>
      </c>
      <c r="F325" s="2">
        <v>5</v>
      </c>
      <c r="G325" s="2">
        <f t="shared" si="28"/>
        <v>6.2325922541215384E-2</v>
      </c>
      <c r="H325" s="2">
        <f t="shared" si="29"/>
        <v>4.3341783128509954</v>
      </c>
    </row>
    <row r="326" spans="1:8" x14ac:dyDescent="0.3">
      <c r="A326" s="2">
        <v>64720</v>
      </c>
      <c r="B326">
        <v>0.75789605339458088</v>
      </c>
      <c r="C326" s="15">
        <f t="shared" si="25"/>
        <v>1.0105280711927744</v>
      </c>
      <c r="D326" s="15">
        <f t="shared" si="26"/>
        <v>100</v>
      </c>
      <c r="E326" s="2">
        <f t="shared" si="27"/>
        <v>94.947359644036126</v>
      </c>
      <c r="F326" s="2">
        <v>5</v>
      </c>
      <c r="G326" s="2">
        <f t="shared" si="28"/>
        <v>-5.2640355963871954E-2</v>
      </c>
      <c r="H326" s="2" t="e">
        <f t="shared" si="29"/>
        <v>#NUM!</v>
      </c>
    </row>
    <row r="327" spans="1:8" x14ac:dyDescent="0.3">
      <c r="A327" s="2">
        <v>64920</v>
      </c>
      <c r="B327">
        <v>0.75645061334800989</v>
      </c>
      <c r="C327" s="15">
        <f t="shared" si="25"/>
        <v>1.0086008177973464</v>
      </c>
      <c r="D327" s="15">
        <f t="shared" si="26"/>
        <v>100</v>
      </c>
      <c r="E327" s="2">
        <f t="shared" si="27"/>
        <v>94.956995911013266</v>
      </c>
      <c r="F327" s="2">
        <v>5</v>
      </c>
      <c r="G327" s="2">
        <f t="shared" si="28"/>
        <v>-4.3004088986732469E-2</v>
      </c>
      <c r="H327" s="2" t="e">
        <f t="shared" si="29"/>
        <v>#NUM!</v>
      </c>
    </row>
    <row r="328" spans="1:8" x14ac:dyDescent="0.3">
      <c r="A328" s="2">
        <v>65120</v>
      </c>
      <c r="B328">
        <v>0.75849888529970688</v>
      </c>
      <c r="C328" s="15">
        <f t="shared" si="25"/>
        <v>1.0113318470662758</v>
      </c>
      <c r="D328" s="15">
        <f t="shared" si="26"/>
        <v>100</v>
      </c>
      <c r="E328" s="2">
        <f t="shared" si="27"/>
        <v>94.943340764668619</v>
      </c>
      <c r="F328" s="2">
        <v>5</v>
      </c>
      <c r="G328" s="2">
        <f t="shared" si="28"/>
        <v>-5.6659235331379065E-2</v>
      </c>
      <c r="H328" s="2" t="e">
        <f t="shared" si="29"/>
        <v>#NUM!</v>
      </c>
    </row>
    <row r="329" spans="1:8" x14ac:dyDescent="0.3">
      <c r="A329" s="2">
        <v>65320</v>
      </c>
      <c r="B329">
        <v>0.75377376714407929</v>
      </c>
      <c r="C329" s="15">
        <f t="shared" si="25"/>
        <v>1.005031689525439</v>
      </c>
      <c r="D329" s="15">
        <f t="shared" si="26"/>
        <v>100</v>
      </c>
      <c r="E329" s="2">
        <f t="shared" si="27"/>
        <v>94.974841552372808</v>
      </c>
      <c r="F329" s="2">
        <v>5</v>
      </c>
      <c r="G329" s="2">
        <f t="shared" si="28"/>
        <v>-2.5158447627195102E-2</v>
      </c>
      <c r="H329" s="2" t="e">
        <f t="shared" si="29"/>
        <v>#NUM!</v>
      </c>
    </row>
    <row r="330" spans="1:8" x14ac:dyDescent="0.3">
      <c r="A330" s="2">
        <v>65520</v>
      </c>
      <c r="B330">
        <v>0.76929788684389921</v>
      </c>
      <c r="C330" s="15">
        <f t="shared" si="25"/>
        <v>1.0257305157918657</v>
      </c>
      <c r="D330" s="15">
        <f t="shared" si="26"/>
        <v>100</v>
      </c>
      <c r="E330" s="2">
        <f t="shared" si="27"/>
        <v>94.871347421040667</v>
      </c>
      <c r="F330" s="2">
        <v>5</v>
      </c>
      <c r="G330" s="2">
        <f t="shared" si="28"/>
        <v>-0.12865257895932825</v>
      </c>
      <c r="H330" s="2" t="e">
        <f t="shared" si="29"/>
        <v>#NUM!</v>
      </c>
    </row>
    <row r="331" spans="1:8" x14ac:dyDescent="0.3">
      <c r="A331" s="2">
        <v>65720</v>
      </c>
      <c r="B331">
        <v>0.72943798609271082</v>
      </c>
      <c r="C331" s="15">
        <f t="shared" si="25"/>
        <v>0.9725839814569478</v>
      </c>
      <c r="D331" s="15">
        <f t="shared" si="26"/>
        <v>100</v>
      </c>
      <c r="E331" s="2">
        <f t="shared" si="27"/>
        <v>95.137080092715266</v>
      </c>
      <c r="F331" s="2">
        <v>5</v>
      </c>
      <c r="G331" s="2">
        <f t="shared" si="28"/>
        <v>0.13708009271526134</v>
      </c>
      <c r="H331" s="2">
        <f t="shared" si="29"/>
        <v>3.5467764319585098</v>
      </c>
    </row>
    <row r="332" spans="1:8" x14ac:dyDescent="0.3">
      <c r="A332" s="2">
        <v>65920</v>
      </c>
      <c r="B332">
        <v>0.73593620210091226</v>
      </c>
      <c r="C332" s="15">
        <f t="shared" si="25"/>
        <v>0.98124826946788302</v>
      </c>
      <c r="D332" s="15">
        <f t="shared" si="26"/>
        <v>100</v>
      </c>
      <c r="E332" s="2">
        <f t="shared" si="27"/>
        <v>95.093758652660583</v>
      </c>
      <c r="F332" s="2">
        <v>5</v>
      </c>
      <c r="G332" s="2">
        <f t="shared" si="28"/>
        <v>9.3758652660584474E-2</v>
      </c>
      <c r="H332" s="2">
        <f t="shared" si="29"/>
        <v>3.9261623878784015</v>
      </c>
    </row>
    <row r="333" spans="1:8" x14ac:dyDescent="0.3">
      <c r="A333" s="2">
        <v>66120</v>
      </c>
      <c r="B333">
        <v>0.75964815881992931</v>
      </c>
      <c r="C333" s="15">
        <f t="shared" si="25"/>
        <v>1.0128642117599058</v>
      </c>
      <c r="D333" s="15">
        <f t="shared" si="26"/>
        <v>100</v>
      </c>
      <c r="E333" s="2">
        <f t="shared" si="27"/>
        <v>94.935678941200464</v>
      </c>
      <c r="F333" s="2">
        <v>5</v>
      </c>
      <c r="G333" s="2">
        <f t="shared" si="28"/>
        <v>-6.4321058799529318E-2</v>
      </c>
      <c r="H333" s="2" t="e">
        <f t="shared" si="29"/>
        <v>#NUM!</v>
      </c>
    </row>
    <row r="334" spans="1:8" x14ac:dyDescent="0.3">
      <c r="A334" s="2">
        <v>66320</v>
      </c>
      <c r="B334">
        <v>0.75681600003597127</v>
      </c>
      <c r="C334" s="15">
        <f t="shared" si="25"/>
        <v>1.0090880000479616</v>
      </c>
      <c r="D334" s="15">
        <f t="shared" si="26"/>
        <v>100</v>
      </c>
      <c r="E334" s="2">
        <f t="shared" si="27"/>
        <v>94.954559999760193</v>
      </c>
      <c r="F334" s="2">
        <v>5</v>
      </c>
      <c r="G334" s="2">
        <f t="shared" si="28"/>
        <v>-4.544000023980832E-2</v>
      </c>
      <c r="H334" s="2" t="e">
        <f t="shared" si="29"/>
        <v>#NUM!</v>
      </c>
    </row>
    <row r="335" spans="1:8" x14ac:dyDescent="0.3">
      <c r="A335" s="2">
        <v>66520</v>
      </c>
      <c r="B335">
        <v>0.76845041554938232</v>
      </c>
      <c r="C335" s="15">
        <f t="shared" si="25"/>
        <v>1.0246005540658432</v>
      </c>
      <c r="D335" s="15">
        <f t="shared" si="26"/>
        <v>100</v>
      </c>
      <c r="E335" s="2">
        <f t="shared" si="27"/>
        <v>94.876997229670778</v>
      </c>
      <c r="F335" s="2">
        <v>5</v>
      </c>
      <c r="G335" s="2">
        <f t="shared" si="28"/>
        <v>-0.12300277032921603</v>
      </c>
      <c r="H335" s="2" t="e">
        <f t="shared" si="29"/>
        <v>#NUM!</v>
      </c>
    </row>
    <row r="336" spans="1:8" x14ac:dyDescent="0.3">
      <c r="A336" s="2">
        <v>66720</v>
      </c>
      <c r="B336">
        <v>0.7426344299114811</v>
      </c>
      <c r="C336" s="15">
        <f t="shared" si="25"/>
        <v>0.99017923988197476</v>
      </c>
      <c r="D336" s="15">
        <f t="shared" si="26"/>
        <v>100</v>
      </c>
      <c r="E336" s="2">
        <f t="shared" si="27"/>
        <v>95.049103800590132</v>
      </c>
      <c r="F336" s="2">
        <v>5</v>
      </c>
      <c r="G336" s="2">
        <f t="shared" si="28"/>
        <v>4.9103800590126312E-2</v>
      </c>
      <c r="H336" s="2">
        <f t="shared" si="29"/>
        <v>4.5724802087035394</v>
      </c>
    </row>
    <row r="337" spans="1:8" x14ac:dyDescent="0.3">
      <c r="A337" s="2">
        <v>66920</v>
      </c>
      <c r="B337">
        <v>0.73141253557134323</v>
      </c>
      <c r="C337" s="15">
        <f t="shared" si="25"/>
        <v>0.97521671409512434</v>
      </c>
      <c r="D337" s="15">
        <f t="shared" si="26"/>
        <v>100</v>
      </c>
      <c r="E337" s="2">
        <f t="shared" si="27"/>
        <v>95.123916429524371</v>
      </c>
      <c r="F337" s="2">
        <v>5</v>
      </c>
      <c r="G337" s="2">
        <f t="shared" si="28"/>
        <v>0.1239164295243782</v>
      </c>
      <c r="H337" s="2">
        <f t="shared" si="29"/>
        <v>3.6475960475818825</v>
      </c>
    </row>
    <row r="338" spans="1:8" x14ac:dyDescent="0.3">
      <c r="A338" s="2">
        <v>67120</v>
      </c>
      <c r="B338">
        <v>0.72716339018528742</v>
      </c>
      <c r="C338" s="15">
        <f t="shared" si="25"/>
        <v>0.96955118691371656</v>
      </c>
      <c r="D338" s="15">
        <f t="shared" si="26"/>
        <v>100</v>
      </c>
      <c r="E338" s="2">
        <f t="shared" si="27"/>
        <v>95.152244065431418</v>
      </c>
      <c r="F338" s="2">
        <v>5</v>
      </c>
      <c r="G338" s="2">
        <f t="shared" si="28"/>
        <v>0.15224406543141722</v>
      </c>
      <c r="H338" s="2">
        <f t="shared" si="29"/>
        <v>3.4420162566685799</v>
      </c>
    </row>
    <row r="339" spans="1:8" x14ac:dyDescent="0.3">
      <c r="A339" s="2">
        <v>67320</v>
      </c>
      <c r="B339">
        <v>0.71562656983968898</v>
      </c>
      <c r="C339" s="15">
        <f t="shared" si="25"/>
        <v>0.95416875978625193</v>
      </c>
      <c r="D339" s="15">
        <f t="shared" si="26"/>
        <v>100</v>
      </c>
      <c r="E339" s="2">
        <f t="shared" si="27"/>
        <v>95.229156201068747</v>
      </c>
      <c r="F339" s="2">
        <v>5</v>
      </c>
      <c r="G339" s="2">
        <f t="shared" si="28"/>
        <v>0.22915620106874002</v>
      </c>
      <c r="H339" s="2">
        <f t="shared" si="29"/>
        <v>3.0339052911867932</v>
      </c>
    </row>
    <row r="340" spans="1:8" x14ac:dyDescent="0.3">
      <c r="A340" s="2">
        <v>67520</v>
      </c>
      <c r="B340">
        <v>0.7509229222726056</v>
      </c>
      <c r="C340" s="15">
        <f t="shared" si="25"/>
        <v>1.0012305630301408</v>
      </c>
      <c r="D340" s="15">
        <f t="shared" si="26"/>
        <v>100</v>
      </c>
      <c r="E340" s="2">
        <f t="shared" si="27"/>
        <v>94.993847184849301</v>
      </c>
      <c r="F340" s="2">
        <v>5</v>
      </c>
      <c r="G340" s="2">
        <f t="shared" si="28"/>
        <v>-6.1528151507044271E-3</v>
      </c>
      <c r="H340" s="2" t="e">
        <f t="shared" si="29"/>
        <v>#NUM!</v>
      </c>
    </row>
    <row r="341" spans="1:8" x14ac:dyDescent="0.3">
      <c r="A341" s="2">
        <v>67720</v>
      </c>
      <c r="B341">
        <v>0.73809246952119423</v>
      </c>
      <c r="C341" s="15">
        <f t="shared" si="25"/>
        <v>0.9841232926949256</v>
      </c>
      <c r="D341" s="15">
        <f t="shared" si="26"/>
        <v>100</v>
      </c>
      <c r="E341" s="2">
        <f t="shared" si="27"/>
        <v>95.07938353652537</v>
      </c>
      <c r="F341" s="2">
        <v>5</v>
      </c>
      <c r="G341" s="2">
        <f t="shared" si="28"/>
        <v>7.9383536525371667E-2</v>
      </c>
      <c r="H341" s="2">
        <f t="shared" si="29"/>
        <v>4.0924441660633608</v>
      </c>
    </row>
    <row r="342" spans="1:8" x14ac:dyDescent="0.3">
      <c r="A342" s="2">
        <v>67920</v>
      </c>
      <c r="B342">
        <v>0.75127284120536664</v>
      </c>
      <c r="C342" s="15">
        <f t="shared" si="25"/>
        <v>1.0016971216071555</v>
      </c>
      <c r="D342" s="15">
        <f t="shared" si="26"/>
        <v>100</v>
      </c>
      <c r="E342" s="2">
        <f t="shared" si="27"/>
        <v>94.991514391964216</v>
      </c>
      <c r="F342" s="2">
        <v>5</v>
      </c>
      <c r="G342" s="2">
        <f t="shared" si="28"/>
        <v>-8.4856080357775809E-3</v>
      </c>
      <c r="H342" s="2" t="e">
        <f t="shared" si="29"/>
        <v>#NUM!</v>
      </c>
    </row>
    <row r="343" spans="1:8" x14ac:dyDescent="0.3">
      <c r="A343" s="2">
        <v>68120</v>
      </c>
      <c r="B343">
        <v>0.76593285093934049</v>
      </c>
      <c r="C343" s="15">
        <f t="shared" si="25"/>
        <v>1.0212438012524541</v>
      </c>
      <c r="D343" s="15">
        <f t="shared" si="26"/>
        <v>100</v>
      </c>
      <c r="E343" s="2">
        <f t="shared" si="27"/>
        <v>94.893780993737735</v>
      </c>
      <c r="F343" s="2">
        <v>5</v>
      </c>
      <c r="G343" s="2">
        <f t="shared" si="28"/>
        <v>-0.1062190062622701</v>
      </c>
      <c r="H343" s="2" t="e">
        <f t="shared" si="29"/>
        <v>#NUM!</v>
      </c>
    </row>
    <row r="344" spans="1:8" x14ac:dyDescent="0.3">
      <c r="A344" s="2">
        <v>68320</v>
      </c>
      <c r="B344">
        <v>0.75450780992463273</v>
      </c>
      <c r="C344" s="15">
        <f t="shared" si="25"/>
        <v>1.0060104132328436</v>
      </c>
      <c r="D344" s="15">
        <f t="shared" si="26"/>
        <v>100</v>
      </c>
      <c r="E344" s="2">
        <f t="shared" si="27"/>
        <v>94.969947933835783</v>
      </c>
      <c r="F344" s="2">
        <v>5</v>
      </c>
      <c r="G344" s="2">
        <f t="shared" si="28"/>
        <v>-3.0052066164217628E-2</v>
      </c>
      <c r="H344" s="2" t="e">
        <f t="shared" si="29"/>
        <v>#NUM!</v>
      </c>
    </row>
    <row r="345" spans="1:8" x14ac:dyDescent="0.3">
      <c r="A345" s="2">
        <v>68520</v>
      </c>
      <c r="B345">
        <v>0.76437571178076247</v>
      </c>
      <c r="C345" s="15">
        <f t="shared" si="25"/>
        <v>1.0191676157076832</v>
      </c>
      <c r="D345" s="15">
        <f t="shared" si="26"/>
        <v>100</v>
      </c>
      <c r="E345" s="2">
        <f t="shared" si="27"/>
        <v>94.904161921461579</v>
      </c>
      <c r="F345" s="2">
        <v>5</v>
      </c>
      <c r="G345" s="2">
        <f t="shared" si="28"/>
        <v>-9.5838078538416305E-2</v>
      </c>
      <c r="H345" s="2" t="e">
        <f t="shared" si="29"/>
        <v>#NUM!</v>
      </c>
    </row>
    <row r="346" spans="1:8" x14ac:dyDescent="0.3">
      <c r="A346" s="2">
        <v>68720</v>
      </c>
      <c r="B346">
        <v>0.77309878931745302</v>
      </c>
      <c r="C346" s="15">
        <f t="shared" si="25"/>
        <v>1.0307983857566041</v>
      </c>
      <c r="D346" s="15">
        <f t="shared" si="26"/>
        <v>100</v>
      </c>
      <c r="E346" s="2">
        <f t="shared" si="27"/>
        <v>94.846008071216986</v>
      </c>
      <c r="F346" s="2">
        <v>5</v>
      </c>
      <c r="G346" s="2">
        <f t="shared" si="28"/>
        <v>-0.1539919287830207</v>
      </c>
      <c r="H346" s="2" t="e">
        <f t="shared" si="29"/>
        <v>#NUM!</v>
      </c>
    </row>
    <row r="347" spans="1:8" x14ac:dyDescent="0.3">
      <c r="A347" s="2">
        <v>68920</v>
      </c>
      <c r="B347">
        <v>0.74090032984495968</v>
      </c>
      <c r="C347" s="15">
        <f t="shared" si="25"/>
        <v>0.98786710645994624</v>
      </c>
      <c r="D347" s="15">
        <f t="shared" si="26"/>
        <v>100</v>
      </c>
      <c r="E347" s="2">
        <f t="shared" si="27"/>
        <v>95.060664467700263</v>
      </c>
      <c r="F347" s="2">
        <v>5</v>
      </c>
      <c r="G347" s="2">
        <f t="shared" si="28"/>
        <v>6.0664467700268787E-2</v>
      </c>
      <c r="H347" s="2">
        <f t="shared" si="29"/>
        <v>4.361180115518807</v>
      </c>
    </row>
    <row r="348" spans="1:8" x14ac:dyDescent="0.3">
      <c r="A348" s="2">
        <v>69120</v>
      </c>
      <c r="B348">
        <v>0.72527636390343575</v>
      </c>
      <c r="C348" s="15">
        <f t="shared" si="25"/>
        <v>0.96703515187124767</v>
      </c>
      <c r="D348" s="15">
        <f t="shared" si="26"/>
        <v>100</v>
      </c>
      <c r="E348" s="2">
        <f t="shared" si="27"/>
        <v>95.164824240643767</v>
      </c>
      <c r="F348" s="2">
        <v>5</v>
      </c>
      <c r="G348" s="2">
        <f t="shared" si="28"/>
        <v>0.16482424064376211</v>
      </c>
      <c r="H348" s="2">
        <f t="shared" si="29"/>
        <v>3.3627536877319857</v>
      </c>
    </row>
    <row r="349" spans="1:8" x14ac:dyDescent="0.3">
      <c r="A349" s="2">
        <v>69320</v>
      </c>
      <c r="B349">
        <v>0.73915539952482456</v>
      </c>
      <c r="C349" s="15">
        <f t="shared" si="25"/>
        <v>0.98554053269976605</v>
      </c>
      <c r="D349" s="15">
        <f t="shared" si="26"/>
        <v>100</v>
      </c>
      <c r="E349" s="2">
        <f t="shared" si="27"/>
        <v>95.072297336501165</v>
      </c>
      <c r="F349" s="2">
        <v>5</v>
      </c>
      <c r="G349" s="2">
        <f t="shared" si="28"/>
        <v>7.2297336501169873E-2</v>
      </c>
      <c r="H349" s="2">
        <f t="shared" si="29"/>
        <v>4.1858733432461461</v>
      </c>
    </row>
    <row r="350" spans="1:8" x14ac:dyDescent="0.3">
      <c r="A350" s="2">
        <v>69520</v>
      </c>
      <c r="B350">
        <v>0.74987753233375298</v>
      </c>
      <c r="C350" s="15">
        <f t="shared" si="25"/>
        <v>0.99983670977833727</v>
      </c>
      <c r="D350" s="15">
        <f t="shared" si="26"/>
        <v>100</v>
      </c>
      <c r="E350" s="2">
        <f t="shared" si="27"/>
        <v>95.000816451108307</v>
      </c>
      <c r="F350" s="2">
        <v>5</v>
      </c>
      <c r="G350" s="2">
        <f t="shared" si="28"/>
        <v>8.1645110831374268E-4</v>
      </c>
      <c r="H350" s="2">
        <f t="shared" si="29"/>
        <v>8.6686967391696736</v>
      </c>
    </row>
    <row r="351" spans="1:8" x14ac:dyDescent="0.3">
      <c r="A351" s="2">
        <v>69720</v>
      </c>
      <c r="B351">
        <v>0.75646092054845115</v>
      </c>
      <c r="C351" s="15">
        <f t="shared" si="25"/>
        <v>1.0086145607312682</v>
      </c>
      <c r="D351" s="15">
        <f t="shared" si="26"/>
        <v>100</v>
      </c>
      <c r="E351" s="2">
        <f t="shared" si="27"/>
        <v>94.956927196343656</v>
      </c>
      <c r="F351" s="2">
        <v>5</v>
      </c>
      <c r="G351" s="2">
        <f t="shared" si="28"/>
        <v>-4.307280365634103E-2</v>
      </c>
      <c r="H351" s="2" t="e">
        <f t="shared" si="29"/>
        <v>#NUM!</v>
      </c>
    </row>
    <row r="352" spans="1:8" x14ac:dyDescent="0.3">
      <c r="A352" s="2">
        <v>69920</v>
      </c>
      <c r="B352">
        <v>0.7557986555409375</v>
      </c>
      <c r="C352" s="15">
        <f t="shared" si="25"/>
        <v>1.0077315407212499</v>
      </c>
      <c r="D352" s="15">
        <f t="shared" si="26"/>
        <v>100</v>
      </c>
      <c r="E352" s="2">
        <f t="shared" si="27"/>
        <v>94.961342296393752</v>
      </c>
      <c r="F352" s="2">
        <v>5</v>
      </c>
      <c r="G352" s="2">
        <f t="shared" si="28"/>
        <v>-3.8657703606249427E-2</v>
      </c>
      <c r="H352" s="2" t="e">
        <f t="shared" si="29"/>
        <v>#NUM!</v>
      </c>
    </row>
    <row r="353" spans="1:8" x14ac:dyDescent="0.3">
      <c r="A353" s="2">
        <v>70120</v>
      </c>
      <c r="B353">
        <v>0.75430498205881835</v>
      </c>
      <c r="C353" s="15">
        <f t="shared" si="25"/>
        <v>1.0057399760784245</v>
      </c>
      <c r="D353" s="15">
        <f t="shared" si="26"/>
        <v>100</v>
      </c>
      <c r="E353" s="2">
        <f t="shared" si="27"/>
        <v>94.971300119607875</v>
      </c>
      <c r="F353" s="2">
        <v>5</v>
      </c>
      <c r="G353" s="2">
        <f t="shared" si="28"/>
        <v>-2.8699880392122346E-2</v>
      </c>
      <c r="H353" s="2" t="e">
        <f t="shared" si="29"/>
        <v>#NUM!</v>
      </c>
    </row>
    <row r="354" spans="1:8" x14ac:dyDescent="0.3">
      <c r="A354" s="2">
        <v>70320</v>
      </c>
      <c r="B354">
        <v>0.76567925637053258</v>
      </c>
      <c r="C354" s="15">
        <f t="shared" si="25"/>
        <v>1.0209056751607102</v>
      </c>
      <c r="D354" s="15">
        <f t="shared" si="26"/>
        <v>100</v>
      </c>
      <c r="E354" s="2">
        <f t="shared" si="27"/>
        <v>94.895471624196446</v>
      </c>
      <c r="F354" s="2">
        <v>5</v>
      </c>
      <c r="G354" s="2">
        <f t="shared" si="28"/>
        <v>-0.10452837580355112</v>
      </c>
      <c r="H354" s="2" t="e">
        <f t="shared" si="29"/>
        <v>#NUM!</v>
      </c>
    </row>
    <row r="355" spans="1:8" x14ac:dyDescent="0.3">
      <c r="A355" s="2">
        <v>70520</v>
      </c>
      <c r="B355">
        <v>0.73387037682601075</v>
      </c>
      <c r="C355" s="15">
        <f t="shared" si="25"/>
        <v>0.9784938357680143</v>
      </c>
      <c r="D355" s="15">
        <f t="shared" si="26"/>
        <v>100</v>
      </c>
      <c r="E355" s="2">
        <f t="shared" si="27"/>
        <v>95.107530821159926</v>
      </c>
      <c r="F355" s="2">
        <v>5</v>
      </c>
      <c r="G355" s="2">
        <f t="shared" si="28"/>
        <v>0.10753082115992818</v>
      </c>
      <c r="H355" s="2">
        <f t="shared" si="29"/>
        <v>3.7892536453505281</v>
      </c>
    </row>
    <row r="356" spans="1:8" x14ac:dyDescent="0.3">
      <c r="A356" s="2">
        <v>70720</v>
      </c>
      <c r="B356">
        <v>0.77197949696905732</v>
      </c>
      <c r="C356" s="15">
        <f t="shared" si="25"/>
        <v>1.0293059959587432</v>
      </c>
      <c r="D356" s="15">
        <f t="shared" si="26"/>
        <v>100</v>
      </c>
      <c r="E356" s="2">
        <f t="shared" si="27"/>
        <v>94.853470020206288</v>
      </c>
      <c r="F356" s="2">
        <v>5</v>
      </c>
      <c r="G356" s="2">
        <f t="shared" si="28"/>
        <v>-0.14652997979371563</v>
      </c>
      <c r="H356" s="2" t="e">
        <f t="shared" si="29"/>
        <v>#NUM!</v>
      </c>
    </row>
    <row r="357" spans="1:8" x14ac:dyDescent="0.3">
      <c r="A357" s="2">
        <v>70920</v>
      </c>
      <c r="B357">
        <v>0.77042261956867275</v>
      </c>
      <c r="C357" s="15">
        <f t="shared" si="25"/>
        <v>1.0272301594248969</v>
      </c>
      <c r="D357" s="15">
        <f t="shared" si="26"/>
        <v>100</v>
      </c>
      <c r="E357" s="2">
        <f t="shared" si="27"/>
        <v>94.863849202875514</v>
      </c>
      <c r="F357" s="2">
        <v>5</v>
      </c>
      <c r="G357" s="2">
        <f t="shared" si="28"/>
        <v>-0.13615079712448441</v>
      </c>
      <c r="H357" s="2" t="e">
        <f t="shared" si="29"/>
        <v>#NUM!</v>
      </c>
    </row>
    <row r="358" spans="1:8" x14ac:dyDescent="0.3">
      <c r="A358" s="2">
        <v>71120</v>
      </c>
      <c r="B358">
        <v>0.75451744267067189</v>
      </c>
      <c r="C358" s="15">
        <f t="shared" si="25"/>
        <v>1.0060232568942291</v>
      </c>
      <c r="D358" s="15">
        <f t="shared" si="26"/>
        <v>100</v>
      </c>
      <c r="E358" s="2">
        <f t="shared" si="27"/>
        <v>94.969883715528852</v>
      </c>
      <c r="F358" s="2">
        <v>5</v>
      </c>
      <c r="G358" s="2">
        <f t="shared" si="28"/>
        <v>-3.0116284471145782E-2</v>
      </c>
      <c r="H358" s="2" t="e">
        <f t="shared" si="29"/>
        <v>#NUM!</v>
      </c>
    </row>
    <row r="359" spans="1:8" x14ac:dyDescent="0.3">
      <c r="A359" s="2">
        <v>71320</v>
      </c>
      <c r="B359">
        <v>0.79229669768537192</v>
      </c>
      <c r="C359" s="15">
        <f t="shared" si="25"/>
        <v>1.0563955969138292</v>
      </c>
      <c r="D359" s="15">
        <f t="shared" si="26"/>
        <v>100</v>
      </c>
      <c r="E359" s="2">
        <f t="shared" si="27"/>
        <v>94.718022015430847</v>
      </c>
      <c r="F359" s="2">
        <v>5</v>
      </c>
      <c r="G359" s="2">
        <f t="shared" si="28"/>
        <v>-0.28197798456914569</v>
      </c>
      <c r="H359" s="2" t="e">
        <f t="shared" si="29"/>
        <v>#NUM!</v>
      </c>
    </row>
    <row r="360" spans="1:8" x14ac:dyDescent="0.3">
      <c r="A360" s="2">
        <v>71520</v>
      </c>
      <c r="B360">
        <v>0.72703640295548744</v>
      </c>
      <c r="C360" s="15">
        <f t="shared" si="25"/>
        <v>0.96938187060731662</v>
      </c>
      <c r="D360" s="15">
        <f t="shared" si="26"/>
        <v>100</v>
      </c>
      <c r="E360" s="2">
        <f t="shared" si="27"/>
        <v>95.15309064696342</v>
      </c>
      <c r="F360" s="2">
        <v>5</v>
      </c>
      <c r="G360" s="2">
        <f t="shared" si="28"/>
        <v>0.15309064696341679</v>
      </c>
      <c r="H360" s="2">
        <f t="shared" si="29"/>
        <v>3.4364798707133755</v>
      </c>
    </row>
    <row r="361" spans="1:8" x14ac:dyDescent="0.3">
      <c r="A361" s="2">
        <v>71720</v>
      </c>
      <c r="B361">
        <v>0.75642372545310754</v>
      </c>
      <c r="C361" s="15">
        <f t="shared" si="25"/>
        <v>1.0085649672708101</v>
      </c>
      <c r="D361" s="15">
        <f t="shared" si="26"/>
        <v>100</v>
      </c>
      <c r="E361" s="2">
        <f t="shared" si="27"/>
        <v>94.957175163645957</v>
      </c>
      <c r="F361" s="2">
        <v>5</v>
      </c>
      <c r="G361" s="2">
        <f t="shared" si="28"/>
        <v>-4.2824836354050433E-2</v>
      </c>
      <c r="H361" s="2" t="e">
        <f t="shared" si="29"/>
        <v>#NUM!</v>
      </c>
    </row>
    <row r="362" spans="1:8" x14ac:dyDescent="0.3">
      <c r="A362" s="2">
        <v>71920</v>
      </c>
      <c r="B362">
        <v>0.73898414495034803</v>
      </c>
      <c r="C362" s="15">
        <f t="shared" si="25"/>
        <v>0.98531219326713071</v>
      </c>
      <c r="D362" s="15">
        <f t="shared" si="26"/>
        <v>100</v>
      </c>
      <c r="E362" s="2">
        <f t="shared" si="27"/>
        <v>95.073439033664343</v>
      </c>
      <c r="F362" s="2">
        <v>5</v>
      </c>
      <c r="G362" s="2">
        <f t="shared" si="28"/>
        <v>7.3439033664346454E-2</v>
      </c>
      <c r="H362" s="2">
        <f t="shared" si="29"/>
        <v>4.17021705278444</v>
      </c>
    </row>
    <row r="363" spans="1:8" x14ac:dyDescent="0.3">
      <c r="A363" s="2">
        <v>72120</v>
      </c>
      <c r="B363">
        <v>0.7386790028270368</v>
      </c>
      <c r="C363" s="15">
        <f t="shared" si="25"/>
        <v>0.98490533710271577</v>
      </c>
      <c r="D363" s="15">
        <f t="shared" si="26"/>
        <v>100</v>
      </c>
      <c r="E363" s="2">
        <f t="shared" si="27"/>
        <v>95.075473314486416</v>
      </c>
      <c r="F363" s="2">
        <v>5</v>
      </c>
      <c r="G363" s="2">
        <f t="shared" si="28"/>
        <v>7.5473314486421472E-2</v>
      </c>
      <c r="H363" s="2">
        <f t="shared" si="29"/>
        <v>4.1429148942919198</v>
      </c>
    </row>
    <row r="364" spans="1:8" x14ac:dyDescent="0.3">
      <c r="A364" s="2">
        <v>72320</v>
      </c>
      <c r="B364">
        <v>0.75848497855051933</v>
      </c>
      <c r="C364" s="15">
        <f t="shared" si="25"/>
        <v>1.0113133047340257</v>
      </c>
      <c r="D364" s="15">
        <f t="shared" si="26"/>
        <v>100</v>
      </c>
      <c r="E364" s="2">
        <f t="shared" si="27"/>
        <v>94.943433476329872</v>
      </c>
      <c r="F364" s="2">
        <v>5</v>
      </c>
      <c r="G364" s="2">
        <f t="shared" si="28"/>
        <v>-5.656652367012871E-2</v>
      </c>
      <c r="H364" s="2" t="e">
        <f t="shared" si="29"/>
        <v>#NUM!</v>
      </c>
    </row>
    <row r="365" spans="1:8" x14ac:dyDescent="0.3">
      <c r="A365" s="2">
        <v>72520</v>
      </c>
      <c r="B365">
        <v>0.7585561625619478</v>
      </c>
      <c r="C365" s="15">
        <f t="shared" si="25"/>
        <v>1.0114082167492637</v>
      </c>
      <c r="D365" s="15">
        <f t="shared" si="26"/>
        <v>100</v>
      </c>
      <c r="E365" s="2">
        <f t="shared" si="27"/>
        <v>94.942958916253687</v>
      </c>
      <c r="F365" s="2">
        <v>5</v>
      </c>
      <c r="G365" s="2">
        <f t="shared" si="28"/>
        <v>-5.7041083746318222E-2</v>
      </c>
      <c r="H365" s="2" t="e">
        <f t="shared" si="29"/>
        <v>#NUM!</v>
      </c>
    </row>
    <row r="366" spans="1:8" x14ac:dyDescent="0.3">
      <c r="A366" s="2">
        <v>72720</v>
      </c>
      <c r="B366">
        <v>0.75164627159103758</v>
      </c>
      <c r="C366" s="15">
        <f t="shared" si="25"/>
        <v>1.0021950287880501</v>
      </c>
      <c r="D366" s="15">
        <f t="shared" si="26"/>
        <v>100</v>
      </c>
      <c r="E366" s="2">
        <f t="shared" si="27"/>
        <v>94.989024856059757</v>
      </c>
      <c r="F366" s="2">
        <v>5</v>
      </c>
      <c r="G366" s="2">
        <f t="shared" si="28"/>
        <v>-1.0975143940250121E-2</v>
      </c>
      <c r="H366" s="2" t="e">
        <f t="shared" si="29"/>
        <v>#NUM!</v>
      </c>
    </row>
    <row r="367" spans="1:8" x14ac:dyDescent="0.3">
      <c r="A367" s="2">
        <v>72920</v>
      </c>
      <c r="B367">
        <v>0.7730201231882734</v>
      </c>
      <c r="C367" s="15">
        <f t="shared" si="25"/>
        <v>1.0306934975843645</v>
      </c>
      <c r="D367" s="15">
        <f t="shared" si="26"/>
        <v>100</v>
      </c>
      <c r="E367" s="2">
        <f t="shared" si="27"/>
        <v>94.846532512078184</v>
      </c>
      <c r="F367" s="2">
        <v>5</v>
      </c>
      <c r="G367" s="2">
        <f t="shared" si="28"/>
        <v>-0.15346748792182208</v>
      </c>
      <c r="H367" s="2" t="e">
        <f t="shared" si="29"/>
        <v>#NUM!</v>
      </c>
    </row>
    <row r="368" spans="1:8" x14ac:dyDescent="0.3">
      <c r="A368" s="2">
        <v>73120</v>
      </c>
      <c r="B368">
        <v>0.77175407492136128</v>
      </c>
      <c r="C368" s="15">
        <f t="shared" si="25"/>
        <v>1.0290054332284817</v>
      </c>
      <c r="D368" s="15">
        <f t="shared" si="26"/>
        <v>100</v>
      </c>
      <c r="E368" s="2">
        <f t="shared" si="27"/>
        <v>94.854972833857587</v>
      </c>
      <c r="F368" s="2">
        <v>5</v>
      </c>
      <c r="G368" s="2">
        <f t="shared" si="28"/>
        <v>-0.14502716614240896</v>
      </c>
      <c r="H368" s="2" t="e">
        <f t="shared" si="29"/>
        <v>#NUM!</v>
      </c>
    </row>
    <row r="369" spans="1:8" x14ac:dyDescent="0.3">
      <c r="A369" s="2">
        <v>73320</v>
      </c>
      <c r="B369">
        <v>0.72117607748422929</v>
      </c>
      <c r="C369" s="15">
        <f t="shared" si="25"/>
        <v>0.96156810331230569</v>
      </c>
      <c r="D369" s="15">
        <f t="shared" si="26"/>
        <v>100</v>
      </c>
      <c r="E369" s="2">
        <f t="shared" si="27"/>
        <v>95.192159483438473</v>
      </c>
      <c r="F369" s="2">
        <v>5</v>
      </c>
      <c r="G369" s="2">
        <f t="shared" si="28"/>
        <v>0.19215948343847167</v>
      </c>
      <c r="H369" s="2">
        <f t="shared" si="29"/>
        <v>3.2095949153229988</v>
      </c>
    </row>
    <row r="370" spans="1:8" x14ac:dyDescent="0.3">
      <c r="A370" s="2">
        <v>73520</v>
      </c>
      <c r="B370">
        <v>0.7550886586562594</v>
      </c>
      <c r="C370" s="15">
        <f t="shared" si="25"/>
        <v>1.0067848782083459</v>
      </c>
      <c r="D370" s="15">
        <f t="shared" si="26"/>
        <v>100</v>
      </c>
      <c r="E370" s="2">
        <f t="shared" si="27"/>
        <v>94.966075608958278</v>
      </c>
      <c r="F370" s="2">
        <v>5</v>
      </c>
      <c r="G370" s="2">
        <f t="shared" si="28"/>
        <v>-3.3924391041729507E-2</v>
      </c>
      <c r="H370" s="2" t="e">
        <f t="shared" si="29"/>
        <v>#NUM!</v>
      </c>
    </row>
    <row r="371" spans="1:8" x14ac:dyDescent="0.3">
      <c r="A371" s="2">
        <v>73720</v>
      </c>
      <c r="B371">
        <v>0.75341387309569463</v>
      </c>
      <c r="C371" s="15">
        <f t="shared" si="25"/>
        <v>1.0045518307942596</v>
      </c>
      <c r="D371" s="15">
        <f t="shared" si="26"/>
        <v>100</v>
      </c>
      <c r="E371" s="2">
        <f t="shared" si="27"/>
        <v>94.977240846028707</v>
      </c>
      <c r="F371" s="2">
        <v>5</v>
      </c>
      <c r="G371" s="2">
        <f t="shared" si="28"/>
        <v>-2.2759153971297685E-2</v>
      </c>
      <c r="H371" s="2" t="e">
        <f t="shared" si="29"/>
        <v>#NUM!</v>
      </c>
    </row>
    <row r="372" spans="1:8" x14ac:dyDescent="0.3">
      <c r="A372" s="2">
        <v>73920</v>
      </c>
      <c r="B372">
        <v>0.73552877887428891</v>
      </c>
      <c r="C372" s="15">
        <f t="shared" si="25"/>
        <v>0.98070503849905188</v>
      </c>
      <c r="D372" s="15">
        <f t="shared" si="26"/>
        <v>100</v>
      </c>
      <c r="E372" s="2">
        <f t="shared" si="27"/>
        <v>95.096474807504734</v>
      </c>
      <c r="F372" s="2">
        <v>5</v>
      </c>
      <c r="G372" s="2">
        <f t="shared" si="28"/>
        <v>9.6474807504741023E-2</v>
      </c>
      <c r="H372" s="2">
        <f t="shared" si="29"/>
        <v>3.8976329938869978</v>
      </c>
    </row>
    <row r="373" spans="1:8" x14ac:dyDescent="0.3">
      <c r="A373" s="2">
        <v>74120</v>
      </c>
      <c r="B373">
        <v>0.76095049504950496</v>
      </c>
      <c r="C373" s="15">
        <f t="shared" si="25"/>
        <v>1.0146006600660067</v>
      </c>
      <c r="D373" s="15">
        <f t="shared" si="26"/>
        <v>100</v>
      </c>
      <c r="E373" s="2">
        <f t="shared" si="27"/>
        <v>94.926996699669971</v>
      </c>
      <c r="F373" s="2">
        <v>5</v>
      </c>
      <c r="G373" s="2">
        <f t="shared" si="28"/>
        <v>-7.300330033003366E-2</v>
      </c>
      <c r="H373" s="2" t="e">
        <f t="shared" si="29"/>
        <v>#NUM!</v>
      </c>
    </row>
    <row r="374" spans="1:8" x14ac:dyDescent="0.3">
      <c r="A374" s="2">
        <v>74320</v>
      </c>
      <c r="B374">
        <v>0.78036426096751066</v>
      </c>
      <c r="C374" s="15">
        <f t="shared" si="25"/>
        <v>1.0404856812900143</v>
      </c>
      <c r="D374" s="15">
        <f t="shared" si="26"/>
        <v>100</v>
      </c>
      <c r="E374" s="2">
        <f t="shared" si="27"/>
        <v>94.797571593549932</v>
      </c>
      <c r="F374" s="2">
        <v>5</v>
      </c>
      <c r="G374" s="2">
        <f t="shared" si="28"/>
        <v>-0.20242840645007121</v>
      </c>
      <c r="H374" s="2" t="e">
        <f t="shared" si="29"/>
        <v>#NUM!</v>
      </c>
    </row>
    <row r="375" spans="1:8" x14ac:dyDescent="0.3">
      <c r="A375" s="2">
        <v>74520</v>
      </c>
      <c r="B375">
        <v>0.78365167223576171</v>
      </c>
      <c r="C375" s="15">
        <f t="shared" si="25"/>
        <v>1.0448688963143489</v>
      </c>
      <c r="D375" s="15">
        <f t="shared" si="26"/>
        <v>100</v>
      </c>
      <c r="E375" s="2">
        <f t="shared" si="27"/>
        <v>94.775655518428252</v>
      </c>
      <c r="F375" s="2">
        <v>5</v>
      </c>
      <c r="G375" s="2">
        <f t="shared" si="28"/>
        <v>-0.22434448157174458</v>
      </c>
      <c r="H375" s="2" t="e">
        <f t="shared" si="29"/>
        <v>#NUM!</v>
      </c>
    </row>
    <row r="376" spans="1:8" x14ac:dyDescent="0.3">
      <c r="A376" s="2">
        <v>74720</v>
      </c>
      <c r="B376">
        <v>0.73587944637056057</v>
      </c>
      <c r="C376" s="15">
        <f t="shared" si="25"/>
        <v>0.9811725951607474</v>
      </c>
      <c r="D376" s="15">
        <f t="shared" si="26"/>
        <v>100</v>
      </c>
      <c r="E376" s="2">
        <f t="shared" si="27"/>
        <v>95.094137024196257</v>
      </c>
      <c r="F376" s="2">
        <v>5</v>
      </c>
      <c r="G376" s="2">
        <f t="shared" si="28"/>
        <v>9.4137024196262686E-2</v>
      </c>
      <c r="H376" s="2">
        <f t="shared" si="29"/>
        <v>3.9221388973735061</v>
      </c>
    </row>
    <row r="377" spans="1:8" x14ac:dyDescent="0.3">
      <c r="A377" s="2">
        <v>74920</v>
      </c>
      <c r="B377">
        <v>0.72788718252972184</v>
      </c>
      <c r="C377" s="15">
        <f t="shared" si="25"/>
        <v>0.97051624337296249</v>
      </c>
      <c r="D377" s="15">
        <f t="shared" si="26"/>
        <v>100</v>
      </c>
      <c r="E377" s="2">
        <f t="shared" si="27"/>
        <v>95.147418783135194</v>
      </c>
      <c r="F377" s="2">
        <v>5</v>
      </c>
      <c r="G377" s="2">
        <f t="shared" si="28"/>
        <v>0.14741878313518786</v>
      </c>
      <c r="H377" s="2">
        <f t="shared" si="29"/>
        <v>3.4741730696127986</v>
      </c>
    </row>
    <row r="378" spans="1:8" x14ac:dyDescent="0.3">
      <c r="A378" s="2">
        <v>75120</v>
      </c>
      <c r="B378">
        <v>0.77577975702586144</v>
      </c>
      <c r="C378" s="15">
        <f t="shared" si="25"/>
        <v>1.0343730093678152</v>
      </c>
      <c r="D378" s="15">
        <f t="shared" si="26"/>
        <v>100</v>
      </c>
      <c r="E378" s="2">
        <f t="shared" si="27"/>
        <v>94.828134953160927</v>
      </c>
      <c r="F378" s="2">
        <v>5</v>
      </c>
      <c r="G378" s="2">
        <f t="shared" si="28"/>
        <v>-0.17186504683907611</v>
      </c>
      <c r="H378" s="2" t="e">
        <f t="shared" si="29"/>
        <v>#NUM!</v>
      </c>
    </row>
    <row r="379" spans="1:8" x14ac:dyDescent="0.3">
      <c r="A379" s="2">
        <v>75320</v>
      </c>
      <c r="B379">
        <v>0.7431092092016337</v>
      </c>
      <c r="C379" s="15">
        <f t="shared" si="25"/>
        <v>0.9908122789355116</v>
      </c>
      <c r="D379" s="15">
        <f t="shared" si="26"/>
        <v>100</v>
      </c>
      <c r="E379" s="2">
        <f t="shared" si="27"/>
        <v>95.045938605322448</v>
      </c>
      <c r="F379" s="2">
        <v>5</v>
      </c>
      <c r="G379" s="2">
        <f t="shared" si="28"/>
        <v>4.5938605322442427E-2</v>
      </c>
      <c r="H379" s="2">
        <f t="shared" si="29"/>
        <v>4.6390775062912093</v>
      </c>
    </row>
    <row r="380" spans="1:8" x14ac:dyDescent="0.3">
      <c r="A380" s="2">
        <v>75520</v>
      </c>
      <c r="B380">
        <v>0.77572506999105706</v>
      </c>
      <c r="C380" s="15">
        <f t="shared" si="25"/>
        <v>1.0343000933214095</v>
      </c>
      <c r="D380" s="15">
        <f t="shared" si="26"/>
        <v>100</v>
      </c>
      <c r="E380" s="2">
        <f t="shared" si="27"/>
        <v>94.828499533392957</v>
      </c>
      <c r="F380" s="2">
        <v>5</v>
      </c>
      <c r="G380" s="2">
        <f t="shared" si="28"/>
        <v>-0.17150046660704721</v>
      </c>
      <c r="H380" s="2" t="e">
        <f t="shared" si="29"/>
        <v>#NUM!</v>
      </c>
    </row>
    <row r="381" spans="1:8" x14ac:dyDescent="0.3">
      <c r="A381" s="2">
        <v>75720</v>
      </c>
      <c r="B381">
        <v>0.78474352656928048</v>
      </c>
      <c r="C381" s="15">
        <f t="shared" si="25"/>
        <v>1.046324702092374</v>
      </c>
      <c r="D381" s="15">
        <f t="shared" si="26"/>
        <v>100</v>
      </c>
      <c r="E381" s="2">
        <f t="shared" si="27"/>
        <v>94.768376489538127</v>
      </c>
      <c r="F381" s="2">
        <v>5</v>
      </c>
      <c r="G381" s="2">
        <f t="shared" si="28"/>
        <v>-0.23162351046187002</v>
      </c>
      <c r="H381" s="2" t="e">
        <f t="shared" si="29"/>
        <v>#NUM!</v>
      </c>
    </row>
    <row r="382" spans="1:8" x14ac:dyDescent="0.3">
      <c r="A382" s="2">
        <v>75920</v>
      </c>
      <c r="B382">
        <v>0.74166229397760419</v>
      </c>
      <c r="C382" s="15">
        <f t="shared" si="25"/>
        <v>0.98888305863680559</v>
      </c>
      <c r="D382" s="15">
        <f t="shared" si="26"/>
        <v>100</v>
      </c>
      <c r="E382" s="2">
        <f t="shared" si="27"/>
        <v>95.055584706815978</v>
      </c>
      <c r="F382" s="2">
        <v>5</v>
      </c>
      <c r="G382" s="2">
        <f t="shared" si="28"/>
        <v>5.5584706815972496E-2</v>
      </c>
      <c r="H382" s="2">
        <f t="shared" si="29"/>
        <v>4.448576721945491</v>
      </c>
    </row>
    <row r="383" spans="1:8" x14ac:dyDescent="0.3">
      <c r="A383" s="2">
        <v>76120</v>
      </c>
      <c r="B383">
        <v>0.73297424125596788</v>
      </c>
      <c r="C383" s="15">
        <f t="shared" si="25"/>
        <v>0.97729898834129048</v>
      </c>
      <c r="D383" s="15">
        <f t="shared" si="26"/>
        <v>100</v>
      </c>
      <c r="E383" s="2">
        <f t="shared" si="27"/>
        <v>95.113505058293555</v>
      </c>
      <c r="F383" s="2">
        <v>5</v>
      </c>
      <c r="G383" s="2">
        <f t="shared" si="28"/>
        <v>0.11350505829354773</v>
      </c>
      <c r="H383" s="2">
        <f t="shared" si="29"/>
        <v>3.7352465715309546</v>
      </c>
    </row>
    <row r="384" spans="1:8" x14ac:dyDescent="0.3">
      <c r="A384" s="2">
        <v>76320</v>
      </c>
      <c r="B384">
        <v>0.75784846293585428</v>
      </c>
      <c r="C384" s="15">
        <f t="shared" si="25"/>
        <v>1.0104646172478058</v>
      </c>
      <c r="D384" s="15">
        <f t="shared" si="26"/>
        <v>100</v>
      </c>
      <c r="E384" s="2">
        <f t="shared" si="27"/>
        <v>94.947676913760972</v>
      </c>
      <c r="F384" s="2">
        <v>5</v>
      </c>
      <c r="G384" s="2">
        <f t="shared" si="28"/>
        <v>-5.2323086239028704E-2</v>
      </c>
      <c r="H384" s="2" t="e">
        <f t="shared" si="29"/>
        <v>#NUM!</v>
      </c>
    </row>
    <row r="385" spans="1:8" x14ac:dyDescent="0.3">
      <c r="A385" s="2">
        <v>76520</v>
      </c>
      <c r="B385">
        <v>0.74611006377240385</v>
      </c>
      <c r="C385" s="15">
        <f t="shared" si="25"/>
        <v>0.99481341836320514</v>
      </c>
      <c r="D385" s="15">
        <f t="shared" si="26"/>
        <v>100</v>
      </c>
      <c r="E385" s="2">
        <f t="shared" si="27"/>
        <v>95.025932908183975</v>
      </c>
      <c r="F385" s="2">
        <v>5</v>
      </c>
      <c r="G385" s="2">
        <f t="shared" si="28"/>
        <v>2.5932908183974313E-2</v>
      </c>
      <c r="H385" s="2">
        <f t="shared" si="29"/>
        <v>5.2106600893101591</v>
      </c>
    </row>
    <row r="386" spans="1:8" x14ac:dyDescent="0.3">
      <c r="A386" s="2">
        <v>76720</v>
      </c>
      <c r="B386">
        <v>0.75064976553675533</v>
      </c>
      <c r="C386" s="15">
        <f t="shared" si="25"/>
        <v>1.000866354049007</v>
      </c>
      <c r="D386" s="15">
        <f t="shared" si="26"/>
        <v>100</v>
      </c>
      <c r="E386" s="2">
        <f t="shared" si="27"/>
        <v>94.995668229754969</v>
      </c>
      <c r="F386" s="2">
        <v>5</v>
      </c>
      <c r="G386" s="2">
        <f t="shared" si="28"/>
        <v>-4.3317702450353934E-3</v>
      </c>
      <c r="H386" s="2" t="e">
        <f t="shared" si="29"/>
        <v>#NUM!</v>
      </c>
    </row>
    <row r="387" spans="1:8" x14ac:dyDescent="0.3">
      <c r="A387" s="2">
        <v>76920</v>
      </c>
      <c r="B387">
        <v>0.75821527905299801</v>
      </c>
      <c r="C387" s="15">
        <f t="shared" ref="C387:C450" si="30">B387/$J$27</f>
        <v>1.0109537054039974</v>
      </c>
      <c r="D387" s="15">
        <f t="shared" ref="D387:D450" si="31">$J$28</f>
        <v>100</v>
      </c>
      <c r="E387" s="2">
        <f t="shared" si="27"/>
        <v>94.945231472980012</v>
      </c>
      <c r="F387" s="2">
        <v>5</v>
      </c>
      <c r="G387" s="2">
        <f t="shared" si="28"/>
        <v>-5.4768527019986912E-2</v>
      </c>
      <c r="H387" s="2" t="e">
        <f t="shared" si="29"/>
        <v>#NUM!</v>
      </c>
    </row>
    <row r="388" spans="1:8" x14ac:dyDescent="0.3">
      <c r="A388" s="2">
        <v>77120</v>
      </c>
      <c r="B388">
        <v>0.74159792838910099</v>
      </c>
      <c r="C388" s="15">
        <f t="shared" si="30"/>
        <v>0.98879723785213469</v>
      </c>
      <c r="D388" s="15">
        <f t="shared" si="31"/>
        <v>100</v>
      </c>
      <c r="E388" s="2">
        <f t="shared" ref="E388:E451" si="32">D388-(F388*C388)</f>
        <v>95.05601381073933</v>
      </c>
      <c r="F388" s="2">
        <v>5</v>
      </c>
      <c r="G388" s="2">
        <f t="shared" ref="G388:G451" si="33">F388-(F388*C388)</f>
        <v>5.6013810739326431E-2</v>
      </c>
      <c r="H388" s="2">
        <f t="shared" ref="H388:H451" si="34">LN((F388*E388)/(D388*G388))</f>
        <v>4.4408910616576138</v>
      </c>
    </row>
    <row r="389" spans="1:8" x14ac:dyDescent="0.3">
      <c r="A389" s="2">
        <v>77320</v>
      </c>
      <c r="B389">
        <v>0.75647897579443302</v>
      </c>
      <c r="C389" s="15">
        <f t="shared" si="30"/>
        <v>1.0086386343925773</v>
      </c>
      <c r="D389" s="15">
        <f t="shared" si="31"/>
        <v>100</v>
      </c>
      <c r="E389" s="2">
        <f t="shared" si="32"/>
        <v>94.956806828037116</v>
      </c>
      <c r="F389" s="2">
        <v>5</v>
      </c>
      <c r="G389" s="2">
        <f t="shared" si="33"/>
        <v>-4.319317196288619E-2</v>
      </c>
      <c r="H389" s="2" t="e">
        <f t="shared" si="34"/>
        <v>#NUM!</v>
      </c>
    </row>
    <row r="390" spans="1:8" x14ac:dyDescent="0.3">
      <c r="A390" s="2">
        <v>77520</v>
      </c>
      <c r="B390">
        <v>0.73526717487498483</v>
      </c>
      <c r="C390" s="15">
        <f t="shared" si="30"/>
        <v>0.98035623316664644</v>
      </c>
      <c r="D390" s="15">
        <f t="shared" si="31"/>
        <v>100</v>
      </c>
      <c r="E390" s="2">
        <f t="shared" si="32"/>
        <v>95.098218834166772</v>
      </c>
      <c r="F390" s="2">
        <v>5</v>
      </c>
      <c r="G390" s="2">
        <f t="shared" si="33"/>
        <v>9.8218834166767799E-2</v>
      </c>
      <c r="H390" s="2">
        <f t="shared" si="34"/>
        <v>3.8797352544759671</v>
      </c>
    </row>
    <row r="391" spans="1:8" x14ac:dyDescent="0.3">
      <c r="A391" s="2">
        <v>77720</v>
      </c>
      <c r="B391">
        <v>0.74865940308279666</v>
      </c>
      <c r="C391" s="15">
        <f t="shared" si="30"/>
        <v>0.99821253744372884</v>
      </c>
      <c r="D391" s="15">
        <f t="shared" si="31"/>
        <v>100</v>
      </c>
      <c r="E391" s="2">
        <f t="shared" si="32"/>
        <v>95.008937312781356</v>
      </c>
      <c r="F391" s="2">
        <v>5</v>
      </c>
      <c r="G391" s="2">
        <f t="shared" si="33"/>
        <v>8.9373127813558995E-3</v>
      </c>
      <c r="H391" s="2">
        <f t="shared" si="34"/>
        <v>6.2757590093202467</v>
      </c>
    </row>
    <row r="392" spans="1:8" x14ac:dyDescent="0.3">
      <c r="A392" s="2">
        <v>77920</v>
      </c>
      <c r="B392">
        <v>0.76764389959398949</v>
      </c>
      <c r="C392" s="15">
        <f t="shared" si="30"/>
        <v>1.0235251994586527</v>
      </c>
      <c r="D392" s="15">
        <f t="shared" si="31"/>
        <v>100</v>
      </c>
      <c r="E392" s="2">
        <f t="shared" si="32"/>
        <v>94.88237400270674</v>
      </c>
      <c r="F392" s="2">
        <v>5</v>
      </c>
      <c r="G392" s="2">
        <f t="shared" si="33"/>
        <v>-0.1176259972932634</v>
      </c>
      <c r="H392" s="2" t="e">
        <f t="shared" si="34"/>
        <v>#NUM!</v>
      </c>
    </row>
    <row r="393" spans="1:8" x14ac:dyDescent="0.3">
      <c r="A393" s="2">
        <v>78120</v>
      </c>
      <c r="B393">
        <v>0.73407769794562594</v>
      </c>
      <c r="C393" s="15">
        <f t="shared" si="30"/>
        <v>0.97877026392750122</v>
      </c>
      <c r="D393" s="15">
        <f t="shared" si="31"/>
        <v>100</v>
      </c>
      <c r="E393" s="2">
        <f t="shared" si="32"/>
        <v>95.106148680362494</v>
      </c>
      <c r="F393" s="2">
        <v>5</v>
      </c>
      <c r="G393" s="2">
        <f t="shared" si="33"/>
        <v>0.10614868036249359</v>
      </c>
      <c r="H393" s="2">
        <f t="shared" si="34"/>
        <v>3.8021758715291076</v>
      </c>
    </row>
    <row r="394" spans="1:8" x14ac:dyDescent="0.3">
      <c r="A394" s="2">
        <v>78320</v>
      </c>
      <c r="B394">
        <v>0.71873826425984888</v>
      </c>
      <c r="C394" s="15">
        <f t="shared" si="30"/>
        <v>0.95831768567979847</v>
      </c>
      <c r="D394" s="15">
        <f t="shared" si="31"/>
        <v>100</v>
      </c>
      <c r="E394" s="2">
        <f t="shared" si="32"/>
        <v>95.208411571601005</v>
      </c>
      <c r="F394" s="2">
        <v>5</v>
      </c>
      <c r="G394" s="2">
        <f t="shared" si="33"/>
        <v>0.20841157160100732</v>
      </c>
      <c r="H394" s="2">
        <f t="shared" si="34"/>
        <v>3.128576465912531</v>
      </c>
    </row>
    <row r="395" spans="1:8" x14ac:dyDescent="0.3">
      <c r="A395" s="2">
        <v>78520</v>
      </c>
      <c r="B395">
        <v>0.77688422945529811</v>
      </c>
      <c r="C395" s="15">
        <f t="shared" si="30"/>
        <v>1.0358456392737307</v>
      </c>
      <c r="D395" s="15">
        <f t="shared" si="31"/>
        <v>100</v>
      </c>
      <c r="E395" s="2">
        <f t="shared" si="32"/>
        <v>94.820771803631345</v>
      </c>
      <c r="F395" s="2">
        <v>5</v>
      </c>
      <c r="G395" s="2">
        <f t="shared" si="33"/>
        <v>-0.17922819636865395</v>
      </c>
      <c r="H395" s="2" t="e">
        <f t="shared" si="34"/>
        <v>#NUM!</v>
      </c>
    </row>
    <row r="396" spans="1:8" x14ac:dyDescent="0.3">
      <c r="A396" s="2">
        <v>78720</v>
      </c>
      <c r="B396">
        <v>0.79079583523678987</v>
      </c>
      <c r="C396" s="15">
        <f t="shared" si="30"/>
        <v>1.0543944469823865</v>
      </c>
      <c r="D396" s="15">
        <f t="shared" si="31"/>
        <v>100</v>
      </c>
      <c r="E396" s="2">
        <f t="shared" si="32"/>
        <v>94.728027765088072</v>
      </c>
      <c r="F396" s="2">
        <v>5</v>
      </c>
      <c r="G396" s="2">
        <f t="shared" si="33"/>
        <v>-0.27197223491193245</v>
      </c>
      <c r="H396" s="2" t="e">
        <f t="shared" si="34"/>
        <v>#NUM!</v>
      </c>
    </row>
    <row r="397" spans="1:8" x14ac:dyDescent="0.3">
      <c r="A397" s="2">
        <v>78920</v>
      </c>
      <c r="B397">
        <v>0.76046641160733031</v>
      </c>
      <c r="C397" s="15">
        <f t="shared" si="30"/>
        <v>1.0139552154764404</v>
      </c>
      <c r="D397" s="15">
        <f t="shared" si="31"/>
        <v>100</v>
      </c>
      <c r="E397" s="2">
        <f t="shared" si="32"/>
        <v>94.930223922617799</v>
      </c>
      <c r="F397" s="2">
        <v>5</v>
      </c>
      <c r="G397" s="2">
        <f t="shared" si="33"/>
        <v>-6.977607738220204E-2</v>
      </c>
      <c r="H397" s="2" t="e">
        <f t="shared" si="34"/>
        <v>#NUM!</v>
      </c>
    </row>
    <row r="398" spans="1:8" x14ac:dyDescent="0.3">
      <c r="A398" s="2">
        <v>79120</v>
      </c>
      <c r="B398">
        <v>0.75175835333210261</v>
      </c>
      <c r="C398" s="15">
        <f t="shared" si="30"/>
        <v>1.0023444711094702</v>
      </c>
      <c r="D398" s="15">
        <f t="shared" si="31"/>
        <v>100</v>
      </c>
      <c r="E398" s="2">
        <f t="shared" si="32"/>
        <v>94.988277644452651</v>
      </c>
      <c r="F398" s="2">
        <v>5</v>
      </c>
      <c r="G398" s="2">
        <f t="shared" si="33"/>
        <v>-1.1722355547351349E-2</v>
      </c>
      <c r="H398" s="2" t="e">
        <f t="shared" si="34"/>
        <v>#NUM!</v>
      </c>
    </row>
    <row r="399" spans="1:8" x14ac:dyDescent="0.3">
      <c r="A399" s="2">
        <v>79320</v>
      </c>
      <c r="B399">
        <v>0.75488660724359702</v>
      </c>
      <c r="C399" s="15">
        <f t="shared" si="30"/>
        <v>1.0065154763247961</v>
      </c>
      <c r="D399" s="15">
        <f t="shared" si="31"/>
        <v>100</v>
      </c>
      <c r="E399" s="2">
        <f t="shared" si="32"/>
        <v>94.96742261837602</v>
      </c>
      <c r="F399" s="2">
        <v>5</v>
      </c>
      <c r="G399" s="2">
        <f t="shared" si="33"/>
        <v>-3.2577381623980273E-2</v>
      </c>
      <c r="H399" s="2" t="e">
        <f t="shared" si="34"/>
        <v>#NUM!</v>
      </c>
    </row>
    <row r="400" spans="1:8" x14ac:dyDescent="0.3">
      <c r="A400" s="2">
        <v>79520</v>
      </c>
      <c r="B400">
        <v>0.74555775920346334</v>
      </c>
      <c r="C400" s="15">
        <f t="shared" si="30"/>
        <v>0.99407701227128442</v>
      </c>
      <c r="D400" s="15">
        <f t="shared" si="31"/>
        <v>100</v>
      </c>
      <c r="E400" s="2">
        <f t="shared" si="32"/>
        <v>95.029614938643576</v>
      </c>
      <c r="F400" s="2">
        <v>5</v>
      </c>
      <c r="G400" s="2">
        <f t="shared" si="33"/>
        <v>2.961493864357756E-2</v>
      </c>
      <c r="H400" s="2">
        <f t="shared" si="34"/>
        <v>5.0779326667207298</v>
      </c>
    </row>
    <row r="401" spans="1:8" x14ac:dyDescent="0.3">
      <c r="A401" s="2">
        <v>79720</v>
      </c>
      <c r="B401">
        <v>0.73172625480171083</v>
      </c>
      <c r="C401" s="15">
        <f t="shared" si="30"/>
        <v>0.97563500640228107</v>
      </c>
      <c r="D401" s="15">
        <f t="shared" si="31"/>
        <v>100</v>
      </c>
      <c r="E401" s="2">
        <f t="shared" si="32"/>
        <v>95.121824967988601</v>
      </c>
      <c r="F401" s="2">
        <v>5</v>
      </c>
      <c r="G401" s="2">
        <f t="shared" si="33"/>
        <v>0.12182496798859432</v>
      </c>
      <c r="H401" s="2">
        <f t="shared" si="34"/>
        <v>3.6645961176170414</v>
      </c>
    </row>
    <row r="402" spans="1:8" x14ac:dyDescent="0.3">
      <c r="A402" s="2">
        <v>79920</v>
      </c>
      <c r="B402">
        <v>0.74522045282449101</v>
      </c>
      <c r="C402" s="15">
        <f t="shared" si="30"/>
        <v>0.99362727043265464</v>
      </c>
      <c r="D402" s="15">
        <f t="shared" si="31"/>
        <v>100</v>
      </c>
      <c r="E402" s="2">
        <f t="shared" si="32"/>
        <v>95.03186364783673</v>
      </c>
      <c r="F402" s="2">
        <v>5</v>
      </c>
      <c r="G402" s="2">
        <f t="shared" si="33"/>
        <v>3.1863647836726905E-2</v>
      </c>
      <c r="H402" s="2">
        <f t="shared" si="34"/>
        <v>5.0047694538670564</v>
      </c>
    </row>
    <row r="403" spans="1:8" x14ac:dyDescent="0.3">
      <c r="A403" s="2">
        <v>80120</v>
      </c>
      <c r="B403">
        <v>0.74268439475905201</v>
      </c>
      <c r="C403" s="15">
        <f t="shared" si="30"/>
        <v>0.99024585967873602</v>
      </c>
      <c r="D403" s="15">
        <f t="shared" si="31"/>
        <v>100</v>
      </c>
      <c r="E403" s="2">
        <f t="shared" si="32"/>
        <v>95.048770701606315</v>
      </c>
      <c r="F403" s="2">
        <v>5</v>
      </c>
      <c r="G403" s="2">
        <f t="shared" si="33"/>
        <v>4.8770701606319911E-2</v>
      </c>
      <c r="H403" s="2">
        <f t="shared" si="34"/>
        <v>4.579283385461757</v>
      </c>
    </row>
    <row r="404" spans="1:8" x14ac:dyDescent="0.3">
      <c r="A404" s="2">
        <v>80320</v>
      </c>
      <c r="B404">
        <v>0.75846166366751966</v>
      </c>
      <c r="C404" s="15">
        <f t="shared" si="30"/>
        <v>1.0112822182233596</v>
      </c>
      <c r="D404" s="15">
        <f t="shared" si="31"/>
        <v>100</v>
      </c>
      <c r="E404" s="2">
        <f t="shared" si="32"/>
        <v>94.9435889088832</v>
      </c>
      <c r="F404" s="2">
        <v>5</v>
      </c>
      <c r="G404" s="2">
        <f t="shared" si="33"/>
        <v>-5.6411091116798318E-2</v>
      </c>
      <c r="H404" s="2" t="e">
        <f t="shared" si="34"/>
        <v>#NUM!</v>
      </c>
    </row>
    <row r="405" spans="1:8" x14ac:dyDescent="0.3">
      <c r="A405" s="2">
        <v>80520</v>
      </c>
      <c r="B405">
        <v>0.76886246412450077</v>
      </c>
      <c r="C405" s="15">
        <f t="shared" si="30"/>
        <v>1.025149952166001</v>
      </c>
      <c r="D405" s="15">
        <f t="shared" si="31"/>
        <v>100</v>
      </c>
      <c r="E405" s="2">
        <f t="shared" si="32"/>
        <v>94.874250239169996</v>
      </c>
      <c r="F405" s="2">
        <v>5</v>
      </c>
      <c r="G405" s="2">
        <f t="shared" si="33"/>
        <v>-0.12574976083000511</v>
      </c>
      <c r="H405" s="2" t="e">
        <f t="shared" si="34"/>
        <v>#NUM!</v>
      </c>
    </row>
    <row r="406" spans="1:8" x14ac:dyDescent="0.3">
      <c r="A406" s="2">
        <v>80720</v>
      </c>
      <c r="B406">
        <v>0.72753343677233751</v>
      </c>
      <c r="C406" s="15">
        <f t="shared" si="30"/>
        <v>0.97004458236311664</v>
      </c>
      <c r="D406" s="15">
        <f t="shared" si="31"/>
        <v>100</v>
      </c>
      <c r="E406" s="2">
        <f t="shared" si="32"/>
        <v>95.149777088184422</v>
      </c>
      <c r="F406" s="2">
        <v>5</v>
      </c>
      <c r="G406" s="2">
        <f t="shared" si="33"/>
        <v>0.14977708818441648</v>
      </c>
      <c r="H406" s="2">
        <f t="shared" si="34"/>
        <v>3.4583271464110061</v>
      </c>
    </row>
    <row r="407" spans="1:8" x14ac:dyDescent="0.3">
      <c r="A407" s="2">
        <v>80920</v>
      </c>
      <c r="B407">
        <v>0.74962335759687149</v>
      </c>
      <c r="C407" s="15">
        <f t="shared" si="30"/>
        <v>0.99949781012916195</v>
      </c>
      <c r="D407" s="15">
        <f t="shared" si="31"/>
        <v>100</v>
      </c>
      <c r="E407" s="2">
        <f t="shared" si="32"/>
        <v>95.002510949354189</v>
      </c>
      <c r="F407" s="2">
        <v>5</v>
      </c>
      <c r="G407" s="2">
        <f t="shared" si="33"/>
        <v>2.5109493541899397E-3</v>
      </c>
      <c r="H407" s="2">
        <f t="shared" si="34"/>
        <v>7.5452654173310689</v>
      </c>
    </row>
    <row r="408" spans="1:8" x14ac:dyDescent="0.3">
      <c r="A408" s="2">
        <v>81120</v>
      </c>
      <c r="B408">
        <v>0.76028394818443934</v>
      </c>
      <c r="C408" s="15">
        <f t="shared" si="30"/>
        <v>1.0137119309125857</v>
      </c>
      <c r="D408" s="15">
        <f t="shared" si="31"/>
        <v>100</v>
      </c>
      <c r="E408" s="2">
        <f t="shared" si="32"/>
        <v>94.931440345437068</v>
      </c>
      <c r="F408" s="2">
        <v>5</v>
      </c>
      <c r="G408" s="2">
        <f t="shared" si="33"/>
        <v>-6.8559654562928785E-2</v>
      </c>
      <c r="H408" s="2" t="e">
        <f t="shared" si="34"/>
        <v>#NUM!</v>
      </c>
    </row>
    <row r="409" spans="1:8" x14ac:dyDescent="0.3">
      <c r="A409" s="2">
        <v>81320</v>
      </c>
      <c r="B409">
        <v>0.72706317510520246</v>
      </c>
      <c r="C409" s="15">
        <f t="shared" si="30"/>
        <v>0.96941756680693658</v>
      </c>
      <c r="D409" s="15">
        <f t="shared" si="31"/>
        <v>100</v>
      </c>
      <c r="E409" s="2">
        <f t="shared" si="32"/>
        <v>95.152912165965319</v>
      </c>
      <c r="F409" s="2">
        <v>5</v>
      </c>
      <c r="G409" s="2">
        <f t="shared" si="33"/>
        <v>0.15291216596531676</v>
      </c>
      <c r="H409" s="2">
        <f t="shared" si="34"/>
        <v>3.4376445268670546</v>
      </c>
    </row>
    <row r="410" spans="1:8" x14ac:dyDescent="0.3">
      <c r="A410" s="2">
        <v>81520</v>
      </c>
      <c r="B410">
        <v>0.75253592367990196</v>
      </c>
      <c r="C410" s="15">
        <f t="shared" si="30"/>
        <v>1.0033812315732027</v>
      </c>
      <c r="D410" s="15">
        <f t="shared" si="31"/>
        <v>100</v>
      </c>
      <c r="E410" s="2">
        <f t="shared" si="32"/>
        <v>94.983093842133982</v>
      </c>
      <c r="F410" s="2">
        <v>5</v>
      </c>
      <c r="G410" s="2">
        <f t="shared" si="33"/>
        <v>-1.6906157866013238E-2</v>
      </c>
      <c r="H410" s="2" t="e">
        <f t="shared" si="34"/>
        <v>#NUM!</v>
      </c>
    </row>
    <row r="411" spans="1:8" x14ac:dyDescent="0.3">
      <c r="A411" s="2">
        <v>81720</v>
      </c>
      <c r="B411">
        <v>0.72503728996723937</v>
      </c>
      <c r="C411" s="15">
        <f t="shared" si="30"/>
        <v>0.96671638662298587</v>
      </c>
      <c r="D411" s="15">
        <f t="shared" si="31"/>
        <v>100</v>
      </c>
      <c r="E411" s="2">
        <f t="shared" si="32"/>
        <v>95.166418066885072</v>
      </c>
      <c r="F411" s="2">
        <v>5</v>
      </c>
      <c r="G411" s="2">
        <f t="shared" si="33"/>
        <v>0.16641806688507099</v>
      </c>
      <c r="H411" s="2">
        <f t="shared" si="34"/>
        <v>3.3531470360720488</v>
      </c>
    </row>
    <row r="412" spans="1:8" x14ac:dyDescent="0.3">
      <c r="A412" s="2">
        <v>81920</v>
      </c>
      <c r="B412">
        <v>0.75688370886451228</v>
      </c>
      <c r="C412" s="15">
        <f t="shared" si="30"/>
        <v>1.0091782784860164</v>
      </c>
      <c r="D412" s="15">
        <f t="shared" si="31"/>
        <v>100</v>
      </c>
      <c r="E412" s="2">
        <f t="shared" si="32"/>
        <v>94.954108607569921</v>
      </c>
      <c r="F412" s="2">
        <v>5</v>
      </c>
      <c r="G412" s="2">
        <f t="shared" si="33"/>
        <v>-4.5891392430082334E-2</v>
      </c>
      <c r="H412" s="2" t="e">
        <f t="shared" si="34"/>
        <v>#NUM!</v>
      </c>
    </row>
    <row r="413" spans="1:8" x14ac:dyDescent="0.3">
      <c r="A413" s="2">
        <v>82120</v>
      </c>
      <c r="B413">
        <v>0.72278423055983931</v>
      </c>
      <c r="C413" s="15">
        <f t="shared" si="30"/>
        <v>0.96371230741311908</v>
      </c>
      <c r="D413" s="15">
        <f t="shared" si="31"/>
        <v>100</v>
      </c>
      <c r="E413" s="2">
        <f t="shared" si="32"/>
        <v>95.181438462934409</v>
      </c>
      <c r="F413" s="2">
        <v>5</v>
      </c>
      <c r="G413" s="2">
        <f t="shared" si="33"/>
        <v>0.18143846293440458</v>
      </c>
      <c r="H413" s="2">
        <f t="shared" si="34"/>
        <v>3.2668914050646514</v>
      </c>
    </row>
    <row r="414" spans="1:8" x14ac:dyDescent="0.3">
      <c r="A414" s="2">
        <v>82320</v>
      </c>
      <c r="B414">
        <v>0.75171270379938815</v>
      </c>
      <c r="C414" s="15">
        <f t="shared" si="30"/>
        <v>1.0022836050658508</v>
      </c>
      <c r="D414" s="15">
        <f t="shared" si="31"/>
        <v>100</v>
      </c>
      <c r="E414" s="2">
        <f t="shared" si="32"/>
        <v>94.988581974670751</v>
      </c>
      <c r="F414" s="2">
        <v>5</v>
      </c>
      <c r="G414" s="2">
        <f t="shared" si="33"/>
        <v>-1.1418025329254178E-2</v>
      </c>
      <c r="H414" s="2" t="e">
        <f t="shared" si="34"/>
        <v>#NUM!</v>
      </c>
    </row>
    <row r="415" spans="1:8" x14ac:dyDescent="0.3">
      <c r="A415" s="2">
        <v>82520</v>
      </c>
      <c r="B415">
        <v>0.78832506533249591</v>
      </c>
      <c r="C415" s="15">
        <f t="shared" si="30"/>
        <v>1.0511000871099945</v>
      </c>
      <c r="D415" s="15">
        <f t="shared" si="31"/>
        <v>100</v>
      </c>
      <c r="E415" s="2">
        <f t="shared" si="32"/>
        <v>94.744499564450024</v>
      </c>
      <c r="F415" s="2">
        <v>5</v>
      </c>
      <c r="G415" s="2">
        <f t="shared" si="33"/>
        <v>-0.25550043554997259</v>
      </c>
      <c r="H415" s="2" t="e">
        <f t="shared" si="34"/>
        <v>#NUM!</v>
      </c>
    </row>
    <row r="416" spans="1:8" x14ac:dyDescent="0.3">
      <c r="A416" s="2">
        <v>82720</v>
      </c>
      <c r="B416">
        <v>0.77079857243527083</v>
      </c>
      <c r="C416" s="15">
        <f t="shared" si="30"/>
        <v>1.0277314299136944</v>
      </c>
      <c r="D416" s="15">
        <f t="shared" si="31"/>
        <v>100</v>
      </c>
      <c r="E416" s="2">
        <f t="shared" si="32"/>
        <v>94.861342850431527</v>
      </c>
      <c r="F416" s="2">
        <v>5</v>
      </c>
      <c r="G416" s="2">
        <f t="shared" si="33"/>
        <v>-0.13865714956847164</v>
      </c>
      <c r="H416" s="2" t="e">
        <f t="shared" si="34"/>
        <v>#NUM!</v>
      </c>
    </row>
    <row r="417" spans="1:8" x14ac:dyDescent="0.3">
      <c r="A417" s="2">
        <v>82920</v>
      </c>
      <c r="B417">
        <v>0.74745139351789258</v>
      </c>
      <c r="C417" s="15">
        <f t="shared" si="30"/>
        <v>0.99660185802385681</v>
      </c>
      <c r="D417" s="15">
        <f t="shared" si="31"/>
        <v>100</v>
      </c>
      <c r="E417" s="2">
        <f t="shared" si="32"/>
        <v>95.016990709880716</v>
      </c>
      <c r="F417" s="2">
        <v>5</v>
      </c>
      <c r="G417" s="2">
        <f t="shared" si="33"/>
        <v>1.6990709880715826E-2</v>
      </c>
      <c r="H417" s="2">
        <f t="shared" si="34"/>
        <v>5.6334120135367431</v>
      </c>
    </row>
    <row r="418" spans="1:8" x14ac:dyDescent="0.3">
      <c r="A418" s="2">
        <v>83120</v>
      </c>
      <c r="B418">
        <v>0.74092472122140052</v>
      </c>
      <c r="C418" s="15">
        <f t="shared" si="30"/>
        <v>0.98789962829520073</v>
      </c>
      <c r="D418" s="15">
        <f t="shared" si="31"/>
        <v>100</v>
      </c>
      <c r="E418" s="2">
        <f t="shared" si="32"/>
        <v>95.060501858523992</v>
      </c>
      <c r="F418" s="2">
        <v>5</v>
      </c>
      <c r="G418" s="2">
        <f t="shared" si="33"/>
        <v>6.0501858523996255E-2</v>
      </c>
      <c r="H418" s="2">
        <f t="shared" si="34"/>
        <v>4.3638624720171677</v>
      </c>
    </row>
    <row r="419" spans="1:8" x14ac:dyDescent="0.3">
      <c r="A419" s="2">
        <v>83320</v>
      </c>
      <c r="B419">
        <v>0.73179804982231322</v>
      </c>
      <c r="C419" s="15">
        <f t="shared" si="30"/>
        <v>0.97573073309641767</v>
      </c>
      <c r="D419" s="15">
        <f t="shared" si="31"/>
        <v>100</v>
      </c>
      <c r="E419" s="2">
        <f t="shared" si="32"/>
        <v>95.121346334517909</v>
      </c>
      <c r="F419" s="2">
        <v>5</v>
      </c>
      <c r="G419" s="2">
        <f t="shared" si="33"/>
        <v>0.12134633451791199</v>
      </c>
      <c r="H419" s="2">
        <f t="shared" si="34"/>
        <v>3.6685276859256284</v>
      </c>
    </row>
    <row r="420" spans="1:8" x14ac:dyDescent="0.3">
      <c r="A420" s="2">
        <v>83520</v>
      </c>
      <c r="B420">
        <v>0.74893105536490923</v>
      </c>
      <c r="C420" s="15">
        <f t="shared" si="30"/>
        <v>0.9985747404865456</v>
      </c>
      <c r="D420" s="15">
        <f t="shared" si="31"/>
        <v>100</v>
      </c>
      <c r="E420" s="2">
        <f t="shared" si="32"/>
        <v>95.007126297567268</v>
      </c>
      <c r="F420" s="2">
        <v>5</v>
      </c>
      <c r="G420" s="2">
        <f t="shared" si="33"/>
        <v>7.1262975672716777E-3</v>
      </c>
      <c r="H420" s="2">
        <f t="shared" si="34"/>
        <v>6.5021830835952645</v>
      </c>
    </row>
    <row r="421" spans="1:8" x14ac:dyDescent="0.3">
      <c r="A421" s="2">
        <v>83720</v>
      </c>
      <c r="B421">
        <v>0.74693228875209838</v>
      </c>
      <c r="C421" s="15">
        <f t="shared" si="30"/>
        <v>0.99590971833613118</v>
      </c>
      <c r="D421" s="15">
        <f t="shared" si="31"/>
        <v>100</v>
      </c>
      <c r="E421" s="2">
        <f t="shared" si="32"/>
        <v>95.020451408319346</v>
      </c>
      <c r="F421" s="2">
        <v>5</v>
      </c>
      <c r="G421" s="2">
        <f t="shared" si="33"/>
        <v>2.0451408319344111E-2</v>
      </c>
      <c r="H421" s="2">
        <f t="shared" si="34"/>
        <v>5.448063405252797</v>
      </c>
    </row>
    <row r="422" spans="1:8" x14ac:dyDescent="0.3">
      <c r="A422" s="2">
        <v>83920</v>
      </c>
      <c r="B422">
        <v>0.7513612411839854</v>
      </c>
      <c r="C422" s="15">
        <f t="shared" si="30"/>
        <v>1.0018149882453138</v>
      </c>
      <c r="D422" s="15">
        <f t="shared" si="31"/>
        <v>100</v>
      </c>
      <c r="E422" s="2">
        <f t="shared" si="32"/>
        <v>94.990925058773428</v>
      </c>
      <c r="F422" s="2">
        <v>5</v>
      </c>
      <c r="G422" s="2">
        <f t="shared" si="33"/>
        <v>-9.0749412265687113E-3</v>
      </c>
      <c r="H422" s="2" t="e">
        <f t="shared" si="34"/>
        <v>#NUM!</v>
      </c>
    </row>
    <row r="423" spans="1:8" x14ac:dyDescent="0.3">
      <c r="A423" s="2">
        <v>84120</v>
      </c>
      <c r="B423">
        <v>0.7659805481143791</v>
      </c>
      <c r="C423" s="15">
        <f t="shared" si="30"/>
        <v>1.0213073974858389</v>
      </c>
      <c r="D423" s="15">
        <f t="shared" si="31"/>
        <v>100</v>
      </c>
      <c r="E423" s="2">
        <f t="shared" si="32"/>
        <v>94.893463012570805</v>
      </c>
      <c r="F423" s="2">
        <v>5</v>
      </c>
      <c r="G423" s="2">
        <f t="shared" si="33"/>
        <v>-0.1065369874291946</v>
      </c>
      <c r="H423" s="2" t="e">
        <f t="shared" si="34"/>
        <v>#NUM!</v>
      </c>
    </row>
    <row r="424" spans="1:8" x14ac:dyDescent="0.3">
      <c r="A424" s="2">
        <v>84320</v>
      </c>
      <c r="B424">
        <v>0.73016070030217339</v>
      </c>
      <c r="C424" s="15">
        <f t="shared" si="30"/>
        <v>0.97354760040289789</v>
      </c>
      <c r="D424" s="15">
        <f t="shared" si="31"/>
        <v>100</v>
      </c>
      <c r="E424" s="2">
        <f t="shared" si="32"/>
        <v>95.132261997985509</v>
      </c>
      <c r="F424" s="2">
        <v>5</v>
      </c>
      <c r="G424" s="2">
        <f t="shared" si="33"/>
        <v>0.13226199798551086</v>
      </c>
      <c r="H424" s="2">
        <f t="shared" si="34"/>
        <v>3.5825063716996008</v>
      </c>
    </row>
    <row r="425" spans="1:8" x14ac:dyDescent="0.3">
      <c r="A425" s="2">
        <v>84520</v>
      </c>
      <c r="B425">
        <v>0.7499578938743553</v>
      </c>
      <c r="C425" s="15">
        <f t="shared" si="30"/>
        <v>0.99994385849914036</v>
      </c>
      <c r="D425" s="15">
        <f t="shared" si="31"/>
        <v>100</v>
      </c>
      <c r="E425" s="2">
        <f t="shared" si="32"/>
        <v>95.000280707504302</v>
      </c>
      <c r="F425" s="2">
        <v>5</v>
      </c>
      <c r="G425" s="2">
        <f t="shared" si="33"/>
        <v>2.8070750429787239E-4</v>
      </c>
      <c r="H425" s="2">
        <f t="shared" si="34"/>
        <v>9.7363449135835509</v>
      </c>
    </row>
    <row r="426" spans="1:8" x14ac:dyDescent="0.3">
      <c r="A426" s="2">
        <v>84720</v>
      </c>
      <c r="B426">
        <v>0.75516719917224751</v>
      </c>
      <c r="C426" s="15">
        <f t="shared" si="30"/>
        <v>1.00688959889633</v>
      </c>
      <c r="D426" s="15">
        <f t="shared" si="31"/>
        <v>100</v>
      </c>
      <c r="E426" s="2">
        <f t="shared" si="32"/>
        <v>94.965552005518347</v>
      </c>
      <c r="F426" s="2">
        <v>5</v>
      </c>
      <c r="G426" s="2">
        <f t="shared" si="33"/>
        <v>-3.4447994481650035E-2</v>
      </c>
      <c r="H426" s="2" t="e">
        <f t="shared" si="34"/>
        <v>#NUM!</v>
      </c>
    </row>
    <row r="427" spans="1:8" x14ac:dyDescent="0.3">
      <c r="A427" s="2">
        <v>84920</v>
      </c>
      <c r="B427">
        <v>0.75422432721963728</v>
      </c>
      <c r="C427" s="15">
        <f t="shared" si="30"/>
        <v>1.0056324362928497</v>
      </c>
      <c r="D427" s="15">
        <f t="shared" si="31"/>
        <v>100</v>
      </c>
      <c r="E427" s="2">
        <f t="shared" si="32"/>
        <v>94.971837818535747</v>
      </c>
      <c r="F427" s="2">
        <v>5</v>
      </c>
      <c r="G427" s="2">
        <f t="shared" si="33"/>
        <v>-2.8162181464248093E-2</v>
      </c>
      <c r="H427" s="2" t="e">
        <f t="shared" si="34"/>
        <v>#NUM!</v>
      </c>
    </row>
    <row r="428" spans="1:8" x14ac:dyDescent="0.3">
      <c r="A428" s="2">
        <v>85120</v>
      </c>
      <c r="B428">
        <v>0.74917816229867595</v>
      </c>
      <c r="C428" s="15">
        <f t="shared" si="30"/>
        <v>0.99890421639823457</v>
      </c>
      <c r="D428" s="15">
        <f t="shared" si="31"/>
        <v>100</v>
      </c>
      <c r="E428" s="2">
        <f t="shared" si="32"/>
        <v>95.005478918008833</v>
      </c>
      <c r="F428" s="2">
        <v>5</v>
      </c>
      <c r="G428" s="2">
        <f t="shared" si="33"/>
        <v>5.4789180088272715E-3</v>
      </c>
      <c r="H428" s="2">
        <f t="shared" si="34"/>
        <v>6.765049930366116</v>
      </c>
    </row>
    <row r="429" spans="1:8" x14ac:dyDescent="0.3">
      <c r="A429" s="2">
        <v>85320</v>
      </c>
      <c r="B429">
        <v>0.74973958333333335</v>
      </c>
      <c r="C429" s="15">
        <f t="shared" si="30"/>
        <v>0.99965277777777783</v>
      </c>
      <c r="D429" s="15">
        <f t="shared" si="31"/>
        <v>100</v>
      </c>
      <c r="E429" s="2">
        <f t="shared" si="32"/>
        <v>95.001736111111114</v>
      </c>
      <c r="F429" s="2">
        <v>5</v>
      </c>
      <c r="G429" s="2">
        <f t="shared" si="33"/>
        <v>1.7361111111107164E-3</v>
      </c>
      <c r="H429" s="2">
        <f t="shared" si="34"/>
        <v>7.9142705534294864</v>
      </c>
    </row>
    <row r="430" spans="1:8" x14ac:dyDescent="0.3">
      <c r="A430" s="2">
        <v>85520</v>
      </c>
      <c r="B430">
        <v>0.73378433581878499</v>
      </c>
      <c r="C430" s="15">
        <f t="shared" si="30"/>
        <v>0.97837911442504666</v>
      </c>
      <c r="D430" s="15">
        <f t="shared" si="31"/>
        <v>100</v>
      </c>
      <c r="E430" s="2">
        <f t="shared" si="32"/>
        <v>95.108104427874764</v>
      </c>
      <c r="F430" s="2">
        <v>5</v>
      </c>
      <c r="G430" s="2">
        <f t="shared" si="33"/>
        <v>0.10810442787476671</v>
      </c>
      <c r="H430" s="2">
        <f t="shared" si="34"/>
        <v>3.7839395066902943</v>
      </c>
    </row>
    <row r="431" spans="1:8" x14ac:dyDescent="0.3">
      <c r="A431" s="2">
        <v>85720</v>
      </c>
      <c r="B431">
        <v>0.75784815666442051</v>
      </c>
      <c r="C431" s="15">
        <f t="shared" si="30"/>
        <v>1.0104642088858939</v>
      </c>
      <c r="D431" s="15">
        <f t="shared" si="31"/>
        <v>100</v>
      </c>
      <c r="E431" s="2">
        <f t="shared" si="32"/>
        <v>94.947678955570524</v>
      </c>
      <c r="F431" s="2">
        <v>5</v>
      </c>
      <c r="G431" s="2">
        <f t="shared" si="33"/>
        <v>-5.2321044429469943E-2</v>
      </c>
      <c r="H431" s="2" t="e">
        <f t="shared" si="34"/>
        <v>#NUM!</v>
      </c>
    </row>
    <row r="432" spans="1:8" x14ac:dyDescent="0.3">
      <c r="A432" s="2">
        <v>85920</v>
      </c>
      <c r="B432">
        <v>0.71658116874304489</v>
      </c>
      <c r="C432" s="15">
        <f t="shared" si="30"/>
        <v>0.95544155832405986</v>
      </c>
      <c r="D432" s="15">
        <f t="shared" si="31"/>
        <v>100</v>
      </c>
      <c r="E432" s="2">
        <f t="shared" si="32"/>
        <v>95.222792208379701</v>
      </c>
      <c r="F432" s="2">
        <v>5</v>
      </c>
      <c r="G432" s="2">
        <f t="shared" si="33"/>
        <v>0.22279220837970115</v>
      </c>
      <c r="H432" s="2">
        <f t="shared" si="34"/>
        <v>3.0620027964482643</v>
      </c>
    </row>
    <row r="433" spans="1:8" x14ac:dyDescent="0.3">
      <c r="A433" s="2">
        <v>86120</v>
      </c>
      <c r="B433">
        <v>0.73934560098439517</v>
      </c>
      <c r="C433" s="15">
        <f t="shared" si="30"/>
        <v>0.98579413464586019</v>
      </c>
      <c r="D433" s="15">
        <f t="shared" si="31"/>
        <v>100</v>
      </c>
      <c r="E433" s="2">
        <f t="shared" si="32"/>
        <v>95.071029326770699</v>
      </c>
      <c r="F433" s="2">
        <v>5</v>
      </c>
      <c r="G433" s="2">
        <f t="shared" si="33"/>
        <v>7.1029326770698731E-2</v>
      </c>
      <c r="H433" s="2">
        <f t="shared" si="34"/>
        <v>4.2035544499144963</v>
      </c>
    </row>
    <row r="434" spans="1:8" x14ac:dyDescent="0.3">
      <c r="A434" s="2">
        <v>86320</v>
      </c>
      <c r="B434">
        <v>0.72235232890970591</v>
      </c>
      <c r="C434" s="15">
        <f t="shared" si="30"/>
        <v>0.96313643854627451</v>
      </c>
      <c r="D434" s="15">
        <f t="shared" si="31"/>
        <v>100</v>
      </c>
      <c r="E434" s="2">
        <f t="shared" si="32"/>
        <v>95.184317807268627</v>
      </c>
      <c r="F434" s="2">
        <v>5</v>
      </c>
      <c r="G434" s="2">
        <f t="shared" si="33"/>
        <v>0.18431780726862712</v>
      </c>
      <c r="H434" s="2">
        <f t="shared" si="34"/>
        <v>3.2511767236332205</v>
      </c>
    </row>
    <row r="435" spans="1:8" x14ac:dyDescent="0.3">
      <c r="A435" s="2">
        <v>86520</v>
      </c>
      <c r="B435">
        <v>0.7611543302339816</v>
      </c>
      <c r="C435" s="15">
        <f t="shared" si="30"/>
        <v>1.0148724403119755</v>
      </c>
      <c r="D435" s="15">
        <f t="shared" si="31"/>
        <v>100</v>
      </c>
      <c r="E435" s="2">
        <f t="shared" si="32"/>
        <v>94.925637798440121</v>
      </c>
      <c r="F435" s="2">
        <v>5</v>
      </c>
      <c r="G435" s="2">
        <f t="shared" si="33"/>
        <v>-7.4362201559877938E-2</v>
      </c>
      <c r="H435" s="2" t="e">
        <f t="shared" si="34"/>
        <v>#NUM!</v>
      </c>
    </row>
    <row r="436" spans="1:8" x14ac:dyDescent="0.3">
      <c r="A436" s="2">
        <v>86720</v>
      </c>
      <c r="B436">
        <v>0.75707540152116837</v>
      </c>
      <c r="C436" s="15">
        <f t="shared" si="30"/>
        <v>1.0094338686948912</v>
      </c>
      <c r="D436" s="15">
        <f t="shared" si="31"/>
        <v>100</v>
      </c>
      <c r="E436" s="2">
        <f t="shared" si="32"/>
        <v>94.952830656525549</v>
      </c>
      <c r="F436" s="2">
        <v>5</v>
      </c>
      <c r="G436" s="2">
        <f t="shared" si="33"/>
        <v>-4.7169343474456227E-2</v>
      </c>
      <c r="H436" s="2" t="e">
        <f t="shared" si="34"/>
        <v>#NUM!</v>
      </c>
    </row>
    <row r="437" spans="1:8" x14ac:dyDescent="0.3">
      <c r="A437" s="2">
        <v>86920</v>
      </c>
      <c r="B437">
        <v>0.73487946100063228</v>
      </c>
      <c r="C437" s="15">
        <f t="shared" si="30"/>
        <v>0.97983928133417642</v>
      </c>
      <c r="D437" s="15">
        <f t="shared" si="31"/>
        <v>100</v>
      </c>
      <c r="E437" s="2">
        <f t="shared" si="32"/>
        <v>95.100803593329118</v>
      </c>
      <c r="F437" s="2">
        <v>5</v>
      </c>
      <c r="G437" s="2">
        <f t="shared" si="33"/>
        <v>0.10080359332911826</v>
      </c>
      <c r="H437" s="2">
        <f t="shared" si="34"/>
        <v>3.8537864218179987</v>
      </c>
    </row>
    <row r="438" spans="1:8" x14ac:dyDescent="0.3">
      <c r="A438" s="2">
        <v>87120</v>
      </c>
      <c r="B438">
        <v>0.74980487827675968</v>
      </c>
      <c r="C438" s="15">
        <f t="shared" si="30"/>
        <v>0.9997398377023462</v>
      </c>
      <c r="D438" s="15">
        <f t="shared" si="31"/>
        <v>100</v>
      </c>
      <c r="E438" s="2">
        <f t="shared" si="32"/>
        <v>95.001300811488264</v>
      </c>
      <c r="F438" s="2">
        <v>5</v>
      </c>
      <c r="G438" s="2">
        <f t="shared" si="33"/>
        <v>1.3008114882691046E-3</v>
      </c>
      <c r="H438" s="2">
        <f t="shared" si="34"/>
        <v>8.2029252982198493</v>
      </c>
    </row>
    <row r="439" spans="1:8" x14ac:dyDescent="0.3">
      <c r="A439" s="2">
        <v>87320</v>
      </c>
      <c r="B439">
        <v>0.72788075059142376</v>
      </c>
      <c r="C439" s="15">
        <f t="shared" si="30"/>
        <v>0.97050766745523165</v>
      </c>
      <c r="D439" s="15">
        <f t="shared" si="31"/>
        <v>100</v>
      </c>
      <c r="E439" s="2">
        <f t="shared" si="32"/>
        <v>95.147461662723842</v>
      </c>
      <c r="F439" s="2">
        <v>5</v>
      </c>
      <c r="G439" s="2">
        <f t="shared" si="33"/>
        <v>0.14746166272384187</v>
      </c>
      <c r="H439" s="2">
        <f t="shared" si="34"/>
        <v>3.4738826933368552</v>
      </c>
    </row>
    <row r="440" spans="1:8" x14ac:dyDescent="0.3">
      <c r="A440" s="2">
        <v>87520</v>
      </c>
      <c r="B440">
        <v>0.72507122823458348</v>
      </c>
      <c r="C440" s="15">
        <f t="shared" si="30"/>
        <v>0.96676163764611134</v>
      </c>
      <c r="D440" s="15">
        <f t="shared" si="31"/>
        <v>100</v>
      </c>
      <c r="E440" s="2">
        <f t="shared" si="32"/>
        <v>95.166191811769437</v>
      </c>
      <c r="F440" s="2">
        <v>5</v>
      </c>
      <c r="G440" s="2">
        <f t="shared" si="33"/>
        <v>0.1661918117694432</v>
      </c>
      <c r="H440" s="2">
        <f t="shared" si="34"/>
        <v>3.3545051422491396</v>
      </c>
    </row>
    <row r="441" spans="1:8" x14ac:dyDescent="0.3">
      <c r="A441" s="2">
        <v>87720</v>
      </c>
      <c r="B441">
        <v>0.74817184963740613</v>
      </c>
      <c r="C441" s="15">
        <f t="shared" si="30"/>
        <v>0.99756246618320821</v>
      </c>
      <c r="D441" s="15">
        <f t="shared" si="31"/>
        <v>100</v>
      </c>
      <c r="E441" s="2">
        <f t="shared" si="32"/>
        <v>95.012187669083957</v>
      </c>
      <c r="F441" s="2">
        <v>5</v>
      </c>
      <c r="G441" s="2">
        <f t="shared" si="33"/>
        <v>1.2187669083958852E-2</v>
      </c>
      <c r="H441" s="2">
        <f t="shared" si="34"/>
        <v>5.9656034702702563</v>
      </c>
    </row>
    <row r="442" spans="1:8" x14ac:dyDescent="0.3">
      <c r="A442" s="2">
        <v>87920</v>
      </c>
      <c r="B442">
        <v>0.7442906677483746</v>
      </c>
      <c r="C442" s="15">
        <f t="shared" si="30"/>
        <v>0.99238755699783276</v>
      </c>
      <c r="D442" s="15">
        <f t="shared" si="31"/>
        <v>100</v>
      </c>
      <c r="E442" s="2">
        <f t="shared" si="32"/>
        <v>95.038062215010839</v>
      </c>
      <c r="F442" s="2">
        <v>5</v>
      </c>
      <c r="G442" s="2">
        <f t="shared" si="33"/>
        <v>3.8062215010835843E-2</v>
      </c>
      <c r="H442" s="2">
        <f t="shared" si="34"/>
        <v>4.8270784136407556</v>
      </c>
    </row>
    <row r="443" spans="1:8" x14ac:dyDescent="0.3">
      <c r="A443" s="2">
        <v>88120</v>
      </c>
      <c r="B443">
        <v>0.76438000432806752</v>
      </c>
      <c r="C443" s="15">
        <f t="shared" si="30"/>
        <v>1.01917333910409</v>
      </c>
      <c r="D443" s="15">
        <f t="shared" si="31"/>
        <v>100</v>
      </c>
      <c r="E443" s="2">
        <f t="shared" si="32"/>
        <v>94.904133304479544</v>
      </c>
      <c r="F443" s="2">
        <v>5</v>
      </c>
      <c r="G443" s="2">
        <f t="shared" si="33"/>
        <v>-9.5866695520450129E-2</v>
      </c>
      <c r="H443" s="2" t="e">
        <f t="shared" si="34"/>
        <v>#NUM!</v>
      </c>
    </row>
    <row r="444" spans="1:8" x14ac:dyDescent="0.3">
      <c r="A444" s="2">
        <v>88320</v>
      </c>
      <c r="B444">
        <v>0.72745360636152379</v>
      </c>
      <c r="C444" s="15">
        <f t="shared" si="30"/>
        <v>0.96993814181536508</v>
      </c>
      <c r="D444" s="15">
        <f t="shared" si="31"/>
        <v>100</v>
      </c>
      <c r="E444" s="2">
        <f t="shared" si="32"/>
        <v>95.150309290923175</v>
      </c>
      <c r="F444" s="2">
        <v>5</v>
      </c>
      <c r="G444" s="2">
        <f t="shared" si="33"/>
        <v>0.15030929092317447</v>
      </c>
      <c r="H444" s="2">
        <f t="shared" si="34"/>
        <v>3.454785739021959</v>
      </c>
    </row>
    <row r="445" spans="1:8" x14ac:dyDescent="0.3">
      <c r="A445" s="2">
        <v>88520</v>
      </c>
      <c r="B445">
        <v>0.73298349215483438</v>
      </c>
      <c r="C445" s="15">
        <f t="shared" si="30"/>
        <v>0.97731132287311251</v>
      </c>
      <c r="D445" s="15">
        <f t="shared" si="31"/>
        <v>100</v>
      </c>
      <c r="E445" s="2">
        <f t="shared" si="32"/>
        <v>95.11344338563444</v>
      </c>
      <c r="F445" s="2">
        <v>5</v>
      </c>
      <c r="G445" s="2">
        <f t="shared" si="33"/>
        <v>0.11344338563443745</v>
      </c>
      <c r="H445" s="2">
        <f t="shared" si="34"/>
        <v>3.7357894180170144</v>
      </c>
    </row>
    <row r="446" spans="1:8" x14ac:dyDescent="0.3">
      <c r="A446" s="2">
        <v>88720</v>
      </c>
      <c r="B446">
        <v>0.75988870472316206</v>
      </c>
      <c r="C446" s="15">
        <f t="shared" si="30"/>
        <v>1.0131849396308827</v>
      </c>
      <c r="D446" s="15">
        <f t="shared" si="31"/>
        <v>100</v>
      </c>
      <c r="E446" s="2">
        <f t="shared" si="32"/>
        <v>94.934075301845581</v>
      </c>
      <c r="F446" s="2">
        <v>5</v>
      </c>
      <c r="G446" s="2">
        <f t="shared" si="33"/>
        <v>-6.5924698154413264E-2</v>
      </c>
      <c r="H446" s="2" t="e">
        <f t="shared" si="34"/>
        <v>#NUM!</v>
      </c>
    </row>
    <row r="447" spans="1:8" x14ac:dyDescent="0.3">
      <c r="A447" s="2">
        <v>88920</v>
      </c>
      <c r="B447">
        <v>0.75120145035130059</v>
      </c>
      <c r="C447" s="15">
        <f t="shared" si="30"/>
        <v>1.0016019338017341</v>
      </c>
      <c r="D447" s="15">
        <f t="shared" si="31"/>
        <v>100</v>
      </c>
      <c r="E447" s="2">
        <f t="shared" si="32"/>
        <v>94.991990330991328</v>
      </c>
      <c r="F447" s="2">
        <v>5</v>
      </c>
      <c r="G447" s="2">
        <f t="shared" si="33"/>
        <v>-8.0096690086701727E-3</v>
      </c>
      <c r="H447" s="2" t="e">
        <f t="shared" si="34"/>
        <v>#NUM!</v>
      </c>
    </row>
    <row r="448" spans="1:8" x14ac:dyDescent="0.3">
      <c r="A448" s="2">
        <v>89120</v>
      </c>
      <c r="B448">
        <v>0.72973578773360237</v>
      </c>
      <c r="C448" s="15">
        <f t="shared" si="30"/>
        <v>0.97298105031146986</v>
      </c>
      <c r="D448" s="15">
        <f t="shared" si="31"/>
        <v>100</v>
      </c>
      <c r="E448" s="2">
        <f t="shared" si="32"/>
        <v>95.135094748442654</v>
      </c>
      <c r="F448" s="2">
        <v>5</v>
      </c>
      <c r="G448" s="2">
        <f t="shared" si="33"/>
        <v>0.13509474844265057</v>
      </c>
      <c r="H448" s="2">
        <f t="shared" si="34"/>
        <v>3.5613445642771415</v>
      </c>
    </row>
    <row r="449" spans="1:8" x14ac:dyDescent="0.3">
      <c r="A449" s="2">
        <v>89320</v>
      </c>
      <c r="B449">
        <v>0.76653727249482806</v>
      </c>
      <c r="C449" s="15">
        <f t="shared" si="30"/>
        <v>1.0220496966597707</v>
      </c>
      <c r="D449" s="15">
        <f t="shared" si="31"/>
        <v>100</v>
      </c>
      <c r="E449" s="2">
        <f t="shared" si="32"/>
        <v>94.889751516701153</v>
      </c>
      <c r="F449" s="2">
        <v>5</v>
      </c>
      <c r="G449" s="2">
        <f t="shared" si="33"/>
        <v>-0.11024848329885373</v>
      </c>
      <c r="H449" s="2" t="e">
        <f t="shared" si="34"/>
        <v>#NUM!</v>
      </c>
    </row>
    <row r="450" spans="1:8" x14ac:dyDescent="0.3">
      <c r="A450" s="2">
        <v>89520</v>
      </c>
      <c r="B450">
        <v>0.78231718513845017</v>
      </c>
      <c r="C450" s="15">
        <f t="shared" si="30"/>
        <v>1.0430895801846003</v>
      </c>
      <c r="D450" s="15">
        <f t="shared" si="31"/>
        <v>100</v>
      </c>
      <c r="E450" s="2">
        <f t="shared" si="32"/>
        <v>94.784552099077004</v>
      </c>
      <c r="F450" s="2">
        <v>5</v>
      </c>
      <c r="G450" s="2">
        <f t="shared" si="33"/>
        <v>-0.21544790092300126</v>
      </c>
      <c r="H450" s="2" t="e">
        <f t="shared" si="34"/>
        <v>#NUM!</v>
      </c>
    </row>
    <row r="451" spans="1:8" x14ac:dyDescent="0.3">
      <c r="A451" s="2">
        <v>89720</v>
      </c>
      <c r="B451">
        <v>0.73635091206681946</v>
      </c>
      <c r="C451" s="15">
        <f t="shared" ref="C451:C514" si="35">B451/$J$27</f>
        <v>0.98180121608909265</v>
      </c>
      <c r="D451" s="15">
        <f t="shared" ref="D451:D514" si="36">$J$28</f>
        <v>100</v>
      </c>
      <c r="E451" s="2">
        <f t="shared" si="32"/>
        <v>95.090993919554535</v>
      </c>
      <c r="F451" s="2">
        <v>5</v>
      </c>
      <c r="G451" s="2">
        <f t="shared" si="33"/>
        <v>9.0993919554536618E-2</v>
      </c>
      <c r="H451" s="2">
        <f t="shared" si="34"/>
        <v>3.9560645831312837</v>
      </c>
    </row>
    <row r="452" spans="1:8" x14ac:dyDescent="0.3">
      <c r="A452" s="2">
        <v>89920</v>
      </c>
      <c r="B452">
        <v>0.73465868056109296</v>
      </c>
      <c r="C452" s="15">
        <f t="shared" si="35"/>
        <v>0.97954490741479061</v>
      </c>
      <c r="D452" s="15">
        <f t="shared" si="36"/>
        <v>100</v>
      </c>
      <c r="E452" s="2">
        <f t="shared" ref="E452:E515" si="37">D452-(F452*C452)</f>
        <v>95.102275462926045</v>
      </c>
      <c r="F452" s="2">
        <v>5</v>
      </c>
      <c r="G452" s="2">
        <f t="shared" ref="G452:G515" si="38">F452-(F452*C452)</f>
        <v>0.1022754629260465</v>
      </c>
      <c r="H452" s="2">
        <f t="shared" ref="H452:H515" si="39">LN((F452*E452)/(D452*G452))</f>
        <v>3.8393061116555516</v>
      </c>
    </row>
    <row r="453" spans="1:8" x14ac:dyDescent="0.3">
      <c r="A453" s="2">
        <v>90120</v>
      </c>
      <c r="B453">
        <v>0.74611827854193236</v>
      </c>
      <c r="C453" s="15">
        <f t="shared" si="35"/>
        <v>0.99482437138924318</v>
      </c>
      <c r="D453" s="15">
        <f t="shared" si="36"/>
        <v>100</v>
      </c>
      <c r="E453" s="2">
        <f t="shared" si="37"/>
        <v>95.025878143053788</v>
      </c>
      <c r="F453" s="2">
        <v>5</v>
      </c>
      <c r="G453" s="2">
        <f t="shared" si="38"/>
        <v>2.5878143053784441E-2</v>
      </c>
      <c r="H453" s="2">
        <f t="shared" si="39"/>
        <v>5.212773546553735</v>
      </c>
    </row>
    <row r="454" spans="1:8" x14ac:dyDescent="0.3">
      <c r="A454" s="2">
        <v>90320</v>
      </c>
      <c r="B454">
        <v>0.75416216713002326</v>
      </c>
      <c r="C454" s="15">
        <f t="shared" si="35"/>
        <v>1.0055495561733643</v>
      </c>
      <c r="D454" s="15">
        <f t="shared" si="36"/>
        <v>100</v>
      </c>
      <c r="E454" s="2">
        <f t="shared" si="37"/>
        <v>94.972252219133182</v>
      </c>
      <c r="F454" s="2">
        <v>5</v>
      </c>
      <c r="G454" s="2">
        <f t="shared" si="38"/>
        <v>-2.7747780866821614E-2</v>
      </c>
      <c r="H454" s="2" t="e">
        <f t="shared" si="39"/>
        <v>#NUM!</v>
      </c>
    </row>
    <row r="455" spans="1:8" x14ac:dyDescent="0.3">
      <c r="A455" s="2">
        <v>90520</v>
      </c>
      <c r="B455">
        <v>0.75736585010870272</v>
      </c>
      <c r="C455" s="15">
        <f t="shared" si="35"/>
        <v>1.0098211334782703</v>
      </c>
      <c r="D455" s="15">
        <f t="shared" si="36"/>
        <v>100</v>
      </c>
      <c r="E455" s="2">
        <f t="shared" si="37"/>
        <v>94.950894332608641</v>
      </c>
      <c r="F455" s="2">
        <v>5</v>
      </c>
      <c r="G455" s="2">
        <f t="shared" si="38"/>
        <v>-4.9105667391351915E-2</v>
      </c>
      <c r="H455" s="2" t="e">
        <f t="shared" si="39"/>
        <v>#NUM!</v>
      </c>
    </row>
    <row r="456" spans="1:8" x14ac:dyDescent="0.3">
      <c r="A456" s="2">
        <v>90720</v>
      </c>
      <c r="B456">
        <v>0.730129091374905</v>
      </c>
      <c r="C456" s="15">
        <f t="shared" si="35"/>
        <v>0.97350545516653997</v>
      </c>
      <c r="D456" s="15">
        <f t="shared" si="36"/>
        <v>100</v>
      </c>
      <c r="E456" s="2">
        <f t="shared" si="37"/>
        <v>95.1324727241673</v>
      </c>
      <c r="F456" s="2">
        <v>5</v>
      </c>
      <c r="G456" s="2">
        <f t="shared" si="38"/>
        <v>0.13247272416730027</v>
      </c>
      <c r="H456" s="2">
        <f t="shared" si="39"/>
        <v>3.5809166065206011</v>
      </c>
    </row>
    <row r="457" spans="1:8" x14ac:dyDescent="0.3">
      <c r="A457" s="2">
        <v>90920</v>
      </c>
      <c r="B457">
        <v>0.72519227161883326</v>
      </c>
      <c r="C457" s="15">
        <f t="shared" si="35"/>
        <v>0.96692302882511105</v>
      </c>
      <c r="D457" s="15">
        <f t="shared" si="36"/>
        <v>100</v>
      </c>
      <c r="E457" s="2">
        <f t="shared" si="37"/>
        <v>95.16538485587445</v>
      </c>
      <c r="F457" s="2">
        <v>5</v>
      </c>
      <c r="G457" s="2">
        <f t="shared" si="38"/>
        <v>0.16538485587444463</v>
      </c>
      <c r="H457" s="2">
        <f t="shared" si="39"/>
        <v>3.3593640588665736</v>
      </c>
    </row>
    <row r="458" spans="1:8" x14ac:dyDescent="0.3">
      <c r="A458" s="2">
        <v>91120</v>
      </c>
      <c r="B458">
        <v>0.76442733442005106</v>
      </c>
      <c r="C458" s="15">
        <f t="shared" si="35"/>
        <v>1.0192364458934013</v>
      </c>
      <c r="D458" s="15">
        <f t="shared" si="36"/>
        <v>100</v>
      </c>
      <c r="E458" s="2">
        <f t="shared" si="37"/>
        <v>94.903817770532996</v>
      </c>
      <c r="F458" s="2">
        <v>5</v>
      </c>
      <c r="G458" s="2">
        <f t="shared" si="38"/>
        <v>-9.6182229467006941E-2</v>
      </c>
      <c r="H458" s="2" t="e">
        <f t="shared" si="39"/>
        <v>#NUM!</v>
      </c>
    </row>
    <row r="459" spans="1:8" x14ac:dyDescent="0.3">
      <c r="A459" s="2">
        <v>91320</v>
      </c>
      <c r="B459">
        <v>0.75806699912763986</v>
      </c>
      <c r="C459" s="15">
        <f t="shared" si="35"/>
        <v>1.0107559988368531</v>
      </c>
      <c r="D459" s="15">
        <f t="shared" si="36"/>
        <v>100</v>
      </c>
      <c r="E459" s="2">
        <f t="shared" si="37"/>
        <v>94.946220005815732</v>
      </c>
      <c r="F459" s="2">
        <v>5</v>
      </c>
      <c r="G459" s="2">
        <f t="shared" si="38"/>
        <v>-5.3779994184265156E-2</v>
      </c>
      <c r="H459" s="2" t="e">
        <f t="shared" si="39"/>
        <v>#NUM!</v>
      </c>
    </row>
    <row r="460" spans="1:8" x14ac:dyDescent="0.3">
      <c r="A460" s="2">
        <v>91520</v>
      </c>
      <c r="B460">
        <v>0.75463151665043182</v>
      </c>
      <c r="C460" s="15">
        <f t="shared" si="35"/>
        <v>1.006175355533909</v>
      </c>
      <c r="D460" s="15">
        <f t="shared" si="36"/>
        <v>100</v>
      </c>
      <c r="E460" s="2">
        <f t="shared" si="37"/>
        <v>94.969123222330452</v>
      </c>
      <c r="F460" s="2">
        <v>5</v>
      </c>
      <c r="G460" s="2">
        <f t="shared" si="38"/>
        <v>-3.0876777669544886E-2</v>
      </c>
      <c r="H460" s="2" t="e">
        <f t="shared" si="39"/>
        <v>#NUM!</v>
      </c>
    </row>
    <row r="461" spans="1:8" x14ac:dyDescent="0.3">
      <c r="A461" s="2">
        <v>91720</v>
      </c>
      <c r="B461">
        <v>0.74608147577366912</v>
      </c>
      <c r="C461" s="15">
        <f t="shared" si="35"/>
        <v>0.99477530103155887</v>
      </c>
      <c r="D461" s="15">
        <f t="shared" si="36"/>
        <v>100</v>
      </c>
      <c r="E461" s="2">
        <f t="shared" si="37"/>
        <v>95.02612349484221</v>
      </c>
      <c r="F461" s="2">
        <v>5</v>
      </c>
      <c r="G461" s="2">
        <f t="shared" si="38"/>
        <v>2.6123494842205552E-2</v>
      </c>
      <c r="H461" s="2">
        <f t="shared" si="39"/>
        <v>5.2033397484539465</v>
      </c>
    </row>
    <row r="462" spans="1:8" x14ac:dyDescent="0.3">
      <c r="A462" s="2">
        <v>91920</v>
      </c>
      <c r="B462">
        <v>0.74459801351468824</v>
      </c>
      <c r="C462" s="15">
        <f t="shared" si="35"/>
        <v>0.99279735135291769</v>
      </c>
      <c r="D462" s="15">
        <f t="shared" si="36"/>
        <v>100</v>
      </c>
      <c r="E462" s="2">
        <f t="shared" si="37"/>
        <v>95.036013243235416</v>
      </c>
      <c r="F462" s="2">
        <v>5</v>
      </c>
      <c r="G462" s="2">
        <f t="shared" si="38"/>
        <v>3.6013243235411885E-2</v>
      </c>
      <c r="H462" s="2">
        <f t="shared" si="39"/>
        <v>4.8823921735046243</v>
      </c>
    </row>
    <row r="463" spans="1:8" x14ac:dyDescent="0.3">
      <c r="A463" s="2">
        <v>92120</v>
      </c>
      <c r="B463">
        <v>0.75117096838969077</v>
      </c>
      <c r="C463" s="15">
        <f t="shared" si="35"/>
        <v>1.0015612911862544</v>
      </c>
      <c r="D463" s="15">
        <f t="shared" si="36"/>
        <v>100</v>
      </c>
      <c r="E463" s="2">
        <f t="shared" si="37"/>
        <v>94.992193544068726</v>
      </c>
      <c r="F463" s="2">
        <v>5</v>
      </c>
      <c r="G463" s="2">
        <f t="shared" si="38"/>
        <v>-7.8064559312718274E-3</v>
      </c>
      <c r="H463" s="2" t="e">
        <f t="shared" si="39"/>
        <v>#NUM!</v>
      </c>
    </row>
    <row r="464" spans="1:8" x14ac:dyDescent="0.3">
      <c r="A464" s="2">
        <v>92320</v>
      </c>
      <c r="B464">
        <v>0.75811775118470304</v>
      </c>
      <c r="C464" s="15">
        <f t="shared" si="35"/>
        <v>1.0108236682462708</v>
      </c>
      <c r="D464" s="15">
        <f t="shared" si="36"/>
        <v>100</v>
      </c>
      <c r="E464" s="2">
        <f t="shared" si="37"/>
        <v>94.945881658768641</v>
      </c>
      <c r="F464" s="2">
        <v>5</v>
      </c>
      <c r="G464" s="2">
        <f t="shared" si="38"/>
        <v>-5.4118341231354172E-2</v>
      </c>
      <c r="H464" s="2" t="e">
        <f t="shared" si="39"/>
        <v>#NUM!</v>
      </c>
    </row>
    <row r="465" spans="1:8" x14ac:dyDescent="0.3">
      <c r="A465" s="2">
        <v>92520</v>
      </c>
      <c r="B465">
        <v>0.76770962290706601</v>
      </c>
      <c r="C465" s="15">
        <f t="shared" si="35"/>
        <v>1.0236128305427548</v>
      </c>
      <c r="D465" s="15">
        <f t="shared" si="36"/>
        <v>100</v>
      </c>
      <c r="E465" s="2">
        <f t="shared" si="37"/>
        <v>94.881935847286229</v>
      </c>
      <c r="F465" s="2">
        <v>5</v>
      </c>
      <c r="G465" s="2">
        <f t="shared" si="38"/>
        <v>-0.11806415271377357</v>
      </c>
      <c r="H465" s="2" t="e">
        <f t="shared" si="39"/>
        <v>#NUM!</v>
      </c>
    </row>
    <row r="466" spans="1:8" x14ac:dyDescent="0.3">
      <c r="A466" s="2">
        <v>92720</v>
      </c>
      <c r="B466">
        <v>0.7428916575013973</v>
      </c>
      <c r="C466" s="15">
        <f t="shared" si="35"/>
        <v>0.99052221000186302</v>
      </c>
      <c r="D466" s="15">
        <f t="shared" si="36"/>
        <v>100</v>
      </c>
      <c r="E466" s="2">
        <f t="shared" si="37"/>
        <v>95.04738894999069</v>
      </c>
      <c r="F466" s="2">
        <v>5</v>
      </c>
      <c r="G466" s="2">
        <f t="shared" si="38"/>
        <v>4.7388949990684992E-2</v>
      </c>
      <c r="H466" s="2">
        <f t="shared" si="39"/>
        <v>4.6080095247420161</v>
      </c>
    </row>
    <row r="467" spans="1:8" x14ac:dyDescent="0.3">
      <c r="A467" s="2">
        <v>92920</v>
      </c>
      <c r="B467">
        <v>0.74028263684196027</v>
      </c>
      <c r="C467" s="15">
        <f t="shared" si="35"/>
        <v>0.9870435157892804</v>
      </c>
      <c r="D467" s="15">
        <f t="shared" si="36"/>
        <v>100</v>
      </c>
      <c r="E467" s="2">
        <f t="shared" si="37"/>
        <v>95.064782421053593</v>
      </c>
      <c r="F467" s="2">
        <v>5</v>
      </c>
      <c r="G467" s="2">
        <f t="shared" si="38"/>
        <v>6.4782421053598327E-2</v>
      </c>
      <c r="H467" s="2">
        <f t="shared" si="39"/>
        <v>4.2955472983302752</v>
      </c>
    </row>
    <row r="468" spans="1:8" x14ac:dyDescent="0.3">
      <c r="A468" s="2">
        <v>93120</v>
      </c>
      <c r="B468">
        <v>0.74315210100249018</v>
      </c>
      <c r="C468" s="15">
        <f t="shared" si="35"/>
        <v>0.99086946800332021</v>
      </c>
      <c r="D468" s="15">
        <f t="shared" si="36"/>
        <v>100</v>
      </c>
      <c r="E468" s="2">
        <f t="shared" si="37"/>
        <v>95.045652659983404</v>
      </c>
      <c r="F468" s="2">
        <v>5</v>
      </c>
      <c r="G468" s="2">
        <f t="shared" si="38"/>
        <v>4.5652659983399069E-2</v>
      </c>
      <c r="H468" s="2">
        <f t="shared" si="39"/>
        <v>4.6453184614939094</v>
      </c>
    </row>
    <row r="469" spans="1:8" x14ac:dyDescent="0.3">
      <c r="A469" s="2">
        <v>93320</v>
      </c>
      <c r="B469">
        <v>0.76024869553888896</v>
      </c>
      <c r="C469" s="15">
        <f t="shared" si="35"/>
        <v>1.0136649273851852</v>
      </c>
      <c r="D469" s="15">
        <f t="shared" si="36"/>
        <v>100</v>
      </c>
      <c r="E469" s="2">
        <f t="shared" si="37"/>
        <v>94.931675363074078</v>
      </c>
      <c r="F469" s="2">
        <v>5</v>
      </c>
      <c r="G469" s="2">
        <f t="shared" si="38"/>
        <v>-6.832463692592583E-2</v>
      </c>
      <c r="H469" s="2" t="e">
        <f t="shared" si="39"/>
        <v>#NUM!</v>
      </c>
    </row>
    <row r="470" spans="1:8" x14ac:dyDescent="0.3">
      <c r="A470" s="2">
        <v>93520</v>
      </c>
      <c r="B470">
        <v>0.73698297445599903</v>
      </c>
      <c r="C470" s="15">
        <f t="shared" si="35"/>
        <v>0.98264396594133208</v>
      </c>
      <c r="D470" s="15">
        <f t="shared" si="36"/>
        <v>100</v>
      </c>
      <c r="E470" s="2">
        <f t="shared" si="37"/>
        <v>95.086780170293338</v>
      </c>
      <c r="F470" s="2">
        <v>5</v>
      </c>
      <c r="G470" s="2">
        <f t="shared" si="38"/>
        <v>8.6780170293339509E-2</v>
      </c>
      <c r="H470" s="2">
        <f t="shared" si="39"/>
        <v>4.0034348128153727</v>
      </c>
    </row>
    <row r="471" spans="1:8" x14ac:dyDescent="0.3">
      <c r="A471" s="2">
        <v>93720</v>
      </c>
      <c r="B471">
        <v>0.74239121273624775</v>
      </c>
      <c r="C471" s="15">
        <f t="shared" si="35"/>
        <v>0.98985495031499704</v>
      </c>
      <c r="D471" s="15">
        <f t="shared" si="36"/>
        <v>100</v>
      </c>
      <c r="E471" s="2">
        <f t="shared" si="37"/>
        <v>95.05072524842501</v>
      </c>
      <c r="F471" s="2">
        <v>5</v>
      </c>
      <c r="G471" s="2">
        <f t="shared" si="38"/>
        <v>5.0725248425014691E-2</v>
      </c>
      <c r="H471" s="2">
        <f t="shared" si="39"/>
        <v>4.5400099213249172</v>
      </c>
    </row>
    <row r="472" spans="1:8" x14ac:dyDescent="0.3">
      <c r="A472" s="2">
        <v>93920</v>
      </c>
      <c r="B472">
        <v>0.76748492518424782</v>
      </c>
      <c r="C472" s="15">
        <f t="shared" si="35"/>
        <v>1.0233132335789972</v>
      </c>
      <c r="D472" s="15">
        <f t="shared" si="36"/>
        <v>100</v>
      </c>
      <c r="E472" s="2">
        <f t="shared" si="37"/>
        <v>94.883433832105013</v>
      </c>
      <c r="F472" s="2">
        <v>5</v>
      </c>
      <c r="G472" s="2">
        <f t="shared" si="38"/>
        <v>-0.11656616789498564</v>
      </c>
      <c r="H472" s="2" t="e">
        <f t="shared" si="39"/>
        <v>#NUM!</v>
      </c>
    </row>
    <row r="473" spans="1:8" x14ac:dyDescent="0.3">
      <c r="A473" s="2">
        <v>94120</v>
      </c>
      <c r="B473">
        <v>0.73553122312612962</v>
      </c>
      <c r="C473" s="15">
        <f t="shared" si="35"/>
        <v>0.98070829750150612</v>
      </c>
      <c r="D473" s="15">
        <f t="shared" si="36"/>
        <v>100</v>
      </c>
      <c r="E473" s="2">
        <f t="shared" si="37"/>
        <v>95.096458512492475</v>
      </c>
      <c r="F473" s="2">
        <v>5</v>
      </c>
      <c r="G473" s="2">
        <f t="shared" si="38"/>
        <v>9.6458512492469062E-2</v>
      </c>
      <c r="H473" s="2">
        <f t="shared" si="39"/>
        <v>3.897801741125813</v>
      </c>
    </row>
    <row r="474" spans="1:8" x14ac:dyDescent="0.3">
      <c r="A474" s="2">
        <v>94320</v>
      </c>
      <c r="B474">
        <v>0.74439117409163003</v>
      </c>
      <c r="C474" s="15">
        <f t="shared" si="35"/>
        <v>0.99252156545550674</v>
      </c>
      <c r="D474" s="15">
        <f t="shared" si="36"/>
        <v>100</v>
      </c>
      <c r="E474" s="2">
        <f t="shared" si="37"/>
        <v>95.037392172722463</v>
      </c>
      <c r="F474" s="2">
        <v>5</v>
      </c>
      <c r="G474" s="2">
        <f t="shared" si="38"/>
        <v>3.7392172722466199E-2</v>
      </c>
      <c r="H474" s="2">
        <f t="shared" si="39"/>
        <v>4.844832024384278</v>
      </c>
    </row>
    <row r="475" spans="1:8" x14ac:dyDescent="0.3">
      <c r="A475" s="2">
        <v>94520</v>
      </c>
      <c r="B475">
        <v>0.75919018972697816</v>
      </c>
      <c r="C475" s="15">
        <f t="shared" si="35"/>
        <v>1.0122535863026376</v>
      </c>
      <c r="D475" s="15">
        <f t="shared" si="36"/>
        <v>100</v>
      </c>
      <c r="E475" s="2">
        <f t="shared" si="37"/>
        <v>94.938732068486814</v>
      </c>
      <c r="F475" s="2">
        <v>5</v>
      </c>
      <c r="G475" s="2">
        <f t="shared" si="38"/>
        <v>-6.1267931513188323E-2</v>
      </c>
      <c r="H475" s="2" t="e">
        <f t="shared" si="39"/>
        <v>#NUM!</v>
      </c>
    </row>
    <row r="476" spans="1:8" x14ac:dyDescent="0.3">
      <c r="A476" s="2">
        <v>94720</v>
      </c>
      <c r="B476">
        <v>0.75008861279009031</v>
      </c>
      <c r="C476" s="15">
        <f t="shared" si="35"/>
        <v>1.0001181503867871</v>
      </c>
      <c r="D476" s="15">
        <f t="shared" si="36"/>
        <v>100</v>
      </c>
      <c r="E476" s="2">
        <f t="shared" si="37"/>
        <v>94.999409248066058</v>
      </c>
      <c r="F476" s="2">
        <v>5</v>
      </c>
      <c r="G476" s="2">
        <f t="shared" si="38"/>
        <v>-5.9075193393542946E-4</v>
      </c>
      <c r="H476" s="2" t="e">
        <f t="shared" si="39"/>
        <v>#NUM!</v>
      </c>
    </row>
    <row r="477" spans="1:8" x14ac:dyDescent="0.3">
      <c r="A477" s="2">
        <v>94920</v>
      </c>
      <c r="B477">
        <v>0.76771784504528151</v>
      </c>
      <c r="C477" s="15">
        <f t="shared" si="35"/>
        <v>1.0236237933937087</v>
      </c>
      <c r="D477" s="15">
        <f t="shared" si="36"/>
        <v>100</v>
      </c>
      <c r="E477" s="2">
        <f t="shared" si="37"/>
        <v>94.881881033031462</v>
      </c>
      <c r="F477" s="2">
        <v>5</v>
      </c>
      <c r="G477" s="2">
        <f t="shared" si="38"/>
        <v>-0.1181189669685434</v>
      </c>
      <c r="H477" s="2" t="e">
        <f t="shared" si="39"/>
        <v>#NUM!</v>
      </c>
    </row>
    <row r="478" spans="1:8" x14ac:dyDescent="0.3">
      <c r="A478" s="2">
        <v>95120</v>
      </c>
      <c r="B478">
        <v>0.76088947086257031</v>
      </c>
      <c r="C478" s="15">
        <f t="shared" si="35"/>
        <v>1.0145192944834271</v>
      </c>
      <c r="D478" s="15">
        <f t="shared" si="36"/>
        <v>100</v>
      </c>
      <c r="E478" s="2">
        <f t="shared" si="37"/>
        <v>94.927403527582868</v>
      </c>
      <c r="F478" s="2">
        <v>5</v>
      </c>
      <c r="G478" s="2">
        <f t="shared" si="38"/>
        <v>-7.2596472417135516E-2</v>
      </c>
      <c r="H478" s="2" t="e">
        <f t="shared" si="39"/>
        <v>#NUM!</v>
      </c>
    </row>
    <row r="479" spans="1:8" x14ac:dyDescent="0.3">
      <c r="A479" s="2">
        <v>95320</v>
      </c>
      <c r="B479">
        <v>0.75438963648159396</v>
      </c>
      <c r="C479" s="15">
        <f t="shared" si="35"/>
        <v>1.0058528486421252</v>
      </c>
      <c r="D479" s="15">
        <f t="shared" si="36"/>
        <v>100</v>
      </c>
      <c r="E479" s="2">
        <f t="shared" si="37"/>
        <v>94.970735756789367</v>
      </c>
      <c r="F479" s="2">
        <v>5</v>
      </c>
      <c r="G479" s="2">
        <f t="shared" si="38"/>
        <v>-2.9264243210626262E-2</v>
      </c>
      <c r="H479" s="2" t="e">
        <f t="shared" si="39"/>
        <v>#NUM!</v>
      </c>
    </row>
    <row r="480" spans="1:8" x14ac:dyDescent="0.3">
      <c r="A480" s="2">
        <v>95520</v>
      </c>
      <c r="B480">
        <v>0.73755743935577645</v>
      </c>
      <c r="C480" s="15">
        <f t="shared" si="35"/>
        <v>0.98340991914103526</v>
      </c>
      <c r="D480" s="15">
        <f t="shared" si="36"/>
        <v>100</v>
      </c>
      <c r="E480" s="2">
        <f t="shared" si="37"/>
        <v>95.08295040429482</v>
      </c>
      <c r="F480" s="2">
        <v>5</v>
      </c>
      <c r="G480" s="2">
        <f t="shared" si="38"/>
        <v>8.2950404294823699E-2</v>
      </c>
      <c r="H480" s="2">
        <f>LN((F480*E480)/(D480*G480))</f>
        <v>4.0485297876121784</v>
      </c>
    </row>
    <row r="481" spans="1:8" x14ac:dyDescent="0.3">
      <c r="A481" s="2">
        <v>95720</v>
      </c>
      <c r="B481">
        <v>0.77155158520019351</v>
      </c>
      <c r="C481" s="15">
        <f t="shared" si="35"/>
        <v>1.0287354469335914</v>
      </c>
      <c r="D481" s="15">
        <f t="shared" si="36"/>
        <v>100</v>
      </c>
      <c r="E481" s="2">
        <f t="shared" si="37"/>
        <v>94.856322765332038</v>
      </c>
      <c r="F481" s="2">
        <v>5</v>
      </c>
      <c r="G481" s="2">
        <f t="shared" si="38"/>
        <v>-0.14367723466795734</v>
      </c>
      <c r="H481" s="2" t="e">
        <f t="shared" si="39"/>
        <v>#NUM!</v>
      </c>
    </row>
    <row r="482" spans="1:8" x14ac:dyDescent="0.3">
      <c r="A482" s="2">
        <v>95920</v>
      </c>
      <c r="B482">
        <v>0.76855762392900506</v>
      </c>
      <c r="C482" s="15">
        <f t="shared" si="35"/>
        <v>1.0247434985720068</v>
      </c>
      <c r="D482" s="15">
        <f t="shared" si="36"/>
        <v>100</v>
      </c>
      <c r="E482" s="2">
        <f t="shared" si="37"/>
        <v>94.876282507139962</v>
      </c>
      <c r="F482" s="2">
        <v>5</v>
      </c>
      <c r="G482" s="2">
        <f t="shared" si="38"/>
        <v>-0.12371749286003375</v>
      </c>
      <c r="H482" s="2" t="e">
        <f t="shared" si="39"/>
        <v>#NUM!</v>
      </c>
    </row>
    <row r="483" spans="1:8" x14ac:dyDescent="0.3">
      <c r="A483" s="2">
        <v>96120</v>
      </c>
      <c r="B483">
        <v>0.76008583393261386</v>
      </c>
      <c r="C483" s="15">
        <f t="shared" si="35"/>
        <v>1.0134477785768186</v>
      </c>
      <c r="D483" s="15">
        <f t="shared" si="36"/>
        <v>100</v>
      </c>
      <c r="E483" s="2">
        <f t="shared" si="37"/>
        <v>94.932761107115908</v>
      </c>
      <c r="F483" s="2">
        <v>5</v>
      </c>
      <c r="G483" s="2">
        <f t="shared" si="38"/>
        <v>-6.7238892884092571E-2</v>
      </c>
      <c r="H483" s="2" t="e">
        <f t="shared" si="39"/>
        <v>#NUM!</v>
      </c>
    </row>
    <row r="484" spans="1:8" x14ac:dyDescent="0.3">
      <c r="A484" s="2">
        <v>96320</v>
      </c>
      <c r="B484">
        <v>0.75885851264197257</v>
      </c>
      <c r="C484" s="15">
        <f t="shared" si="35"/>
        <v>1.0118113501892967</v>
      </c>
      <c r="D484" s="15">
        <f t="shared" si="36"/>
        <v>100</v>
      </c>
      <c r="E484" s="2">
        <f t="shared" si="37"/>
        <v>94.940943249053518</v>
      </c>
      <c r="F484" s="2">
        <v>5</v>
      </c>
      <c r="G484" s="2">
        <f t="shared" si="38"/>
        <v>-5.905675094648366E-2</v>
      </c>
      <c r="H484" s="2" t="e">
        <f t="shared" si="39"/>
        <v>#NUM!</v>
      </c>
    </row>
    <row r="485" spans="1:8" x14ac:dyDescent="0.3">
      <c r="A485" s="2">
        <v>96520</v>
      </c>
      <c r="B485">
        <v>0.76818475436966904</v>
      </c>
      <c r="C485" s="15">
        <f t="shared" si="35"/>
        <v>1.0242463391595586</v>
      </c>
      <c r="D485" s="15">
        <f t="shared" si="36"/>
        <v>100</v>
      </c>
      <c r="E485" s="2">
        <f t="shared" si="37"/>
        <v>94.878768304202211</v>
      </c>
      <c r="F485" s="2">
        <v>5</v>
      </c>
      <c r="G485" s="2">
        <f t="shared" si="38"/>
        <v>-0.12123169579779347</v>
      </c>
      <c r="H485" s="2" t="e">
        <f t="shared" si="39"/>
        <v>#NUM!</v>
      </c>
    </row>
    <row r="486" spans="1:8" x14ac:dyDescent="0.3">
      <c r="A486" s="2">
        <v>96720</v>
      </c>
      <c r="B486">
        <v>0.77908853046509796</v>
      </c>
      <c r="C486" s="15">
        <f t="shared" si="35"/>
        <v>1.0387847072867973</v>
      </c>
      <c r="D486" s="15">
        <f t="shared" si="36"/>
        <v>100</v>
      </c>
      <c r="E486" s="2">
        <f t="shared" si="37"/>
        <v>94.806076463566015</v>
      </c>
      <c r="F486" s="2">
        <v>5</v>
      </c>
      <c r="G486" s="2">
        <f t="shared" si="38"/>
        <v>-0.19392353643398685</v>
      </c>
      <c r="H486" s="2" t="e">
        <f t="shared" si="39"/>
        <v>#NUM!</v>
      </c>
    </row>
    <row r="487" spans="1:8" x14ac:dyDescent="0.3">
      <c r="A487" s="2">
        <v>96920</v>
      </c>
      <c r="B487">
        <v>0.75986576718421384</v>
      </c>
      <c r="C487" s="15">
        <f t="shared" si="35"/>
        <v>1.0131543562456184</v>
      </c>
      <c r="D487" s="15">
        <f t="shared" si="36"/>
        <v>100</v>
      </c>
      <c r="E487" s="2">
        <f t="shared" si="37"/>
        <v>94.934228218771906</v>
      </c>
      <c r="F487" s="2">
        <v>5</v>
      </c>
      <c r="G487" s="2">
        <f t="shared" si="38"/>
        <v>-6.5771781228091797E-2</v>
      </c>
      <c r="H487" s="2" t="e">
        <f t="shared" si="39"/>
        <v>#NUM!</v>
      </c>
    </row>
    <row r="488" spans="1:8" x14ac:dyDescent="0.3">
      <c r="A488" s="2">
        <v>97120</v>
      </c>
      <c r="B488">
        <v>0.75209495613935051</v>
      </c>
      <c r="C488" s="15">
        <f t="shared" si="35"/>
        <v>1.0027932748524673</v>
      </c>
      <c r="D488" s="15">
        <f t="shared" si="36"/>
        <v>100</v>
      </c>
      <c r="E488" s="2">
        <f t="shared" si="37"/>
        <v>94.986033625737662</v>
      </c>
      <c r="F488" s="2">
        <v>5</v>
      </c>
      <c r="G488" s="2">
        <f t="shared" si="38"/>
        <v>-1.3966374262336601E-2</v>
      </c>
      <c r="H488" s="2" t="e">
        <f t="shared" si="39"/>
        <v>#NUM!</v>
      </c>
    </row>
    <row r="489" spans="1:8" x14ac:dyDescent="0.3">
      <c r="A489" s="2">
        <v>97320</v>
      </c>
      <c r="B489">
        <v>0.7658389641973774</v>
      </c>
      <c r="C489" s="15">
        <f t="shared" si="35"/>
        <v>1.0211186189298365</v>
      </c>
      <c r="D489" s="15">
        <f t="shared" si="36"/>
        <v>100</v>
      </c>
      <c r="E489" s="2">
        <f t="shared" si="37"/>
        <v>94.89440690535082</v>
      </c>
      <c r="F489" s="2">
        <v>5</v>
      </c>
      <c r="G489" s="2">
        <f t="shared" si="38"/>
        <v>-0.10559309464918254</v>
      </c>
      <c r="H489" s="2" t="e">
        <f t="shared" si="39"/>
        <v>#NUM!</v>
      </c>
    </row>
    <row r="490" spans="1:8" x14ac:dyDescent="0.3">
      <c r="A490" s="2">
        <v>97520</v>
      </c>
      <c r="B490">
        <v>0.73435606120903529</v>
      </c>
      <c r="C490" s="15">
        <f t="shared" si="35"/>
        <v>0.97914141494538043</v>
      </c>
      <c r="D490" s="15">
        <f t="shared" si="36"/>
        <v>100</v>
      </c>
      <c r="E490" s="2">
        <f t="shared" si="37"/>
        <v>95.1042929252731</v>
      </c>
      <c r="F490" s="2">
        <v>5</v>
      </c>
      <c r="G490" s="2">
        <f t="shared" si="38"/>
        <v>0.10429292527309819</v>
      </c>
      <c r="H490" s="2">
        <f t="shared" si="39"/>
        <v>3.8197935859797392</v>
      </c>
    </row>
    <row r="491" spans="1:8" x14ac:dyDescent="0.3">
      <c r="A491" s="2">
        <v>97720</v>
      </c>
      <c r="B491">
        <v>0.736613141589748</v>
      </c>
      <c r="C491" s="15">
        <f t="shared" si="35"/>
        <v>0.9821508554529973</v>
      </c>
      <c r="D491" s="15">
        <f t="shared" si="36"/>
        <v>100</v>
      </c>
      <c r="E491" s="2">
        <f t="shared" si="37"/>
        <v>95.089245722735015</v>
      </c>
      <c r="F491" s="2">
        <v>5</v>
      </c>
      <c r="G491" s="2">
        <f t="shared" si="38"/>
        <v>8.9245722735013189E-2</v>
      </c>
      <c r="H491" s="2">
        <f t="shared" si="39"/>
        <v>3.9754453897284501</v>
      </c>
    </row>
    <row r="492" spans="1:8" x14ac:dyDescent="0.3">
      <c r="A492" s="2">
        <v>97920</v>
      </c>
      <c r="B492">
        <v>0.75562720511387671</v>
      </c>
      <c r="C492" s="15">
        <f t="shared" si="35"/>
        <v>1.0075029401518356</v>
      </c>
      <c r="D492" s="15">
        <f t="shared" si="36"/>
        <v>100</v>
      </c>
      <c r="E492" s="2">
        <f t="shared" si="37"/>
        <v>94.962485299240825</v>
      </c>
      <c r="F492" s="2">
        <v>5</v>
      </c>
      <c r="G492" s="2">
        <f t="shared" si="38"/>
        <v>-3.751470075917851E-2</v>
      </c>
      <c r="H492" s="2" t="e">
        <f t="shared" si="39"/>
        <v>#NUM!</v>
      </c>
    </row>
    <row r="493" spans="1:8" x14ac:dyDescent="0.3">
      <c r="A493" s="2">
        <v>98120</v>
      </c>
      <c r="B493">
        <v>0.76409801306932423</v>
      </c>
      <c r="C493" s="15">
        <f t="shared" si="35"/>
        <v>1.0187973507590991</v>
      </c>
      <c r="D493" s="15">
        <f t="shared" si="36"/>
        <v>100</v>
      </c>
      <c r="E493" s="2">
        <f t="shared" si="37"/>
        <v>94.906013246204509</v>
      </c>
      <c r="F493" s="2">
        <v>5</v>
      </c>
      <c r="G493" s="2">
        <f t="shared" si="38"/>
        <v>-9.3986753795495481E-2</v>
      </c>
      <c r="H493" s="2" t="e">
        <f t="shared" si="39"/>
        <v>#NUM!</v>
      </c>
    </row>
    <row r="494" spans="1:8" x14ac:dyDescent="0.3">
      <c r="A494" s="2">
        <v>98320</v>
      </c>
      <c r="B494">
        <v>0.73513393403742988</v>
      </c>
      <c r="C494" s="15">
        <f t="shared" si="35"/>
        <v>0.98017857871657321</v>
      </c>
      <c r="D494" s="15">
        <f t="shared" si="36"/>
        <v>100</v>
      </c>
      <c r="E494" s="2">
        <f t="shared" si="37"/>
        <v>95.099107106417136</v>
      </c>
      <c r="F494" s="2">
        <v>5</v>
      </c>
      <c r="G494" s="2">
        <f t="shared" si="38"/>
        <v>9.9107106417133828E-2</v>
      </c>
      <c r="H494" s="2">
        <f t="shared" si="39"/>
        <v>3.8707414376164593</v>
      </c>
    </row>
    <row r="495" spans="1:8" x14ac:dyDescent="0.3">
      <c r="A495" s="2">
        <v>98520</v>
      </c>
      <c r="B495">
        <v>0.76466426956817091</v>
      </c>
      <c r="C495" s="15">
        <f t="shared" si="35"/>
        <v>1.0195523594242279</v>
      </c>
      <c r="D495" s="15">
        <f t="shared" si="36"/>
        <v>100</v>
      </c>
      <c r="E495" s="2">
        <f t="shared" si="37"/>
        <v>94.902238202878863</v>
      </c>
      <c r="F495" s="2">
        <v>5</v>
      </c>
      <c r="G495" s="2">
        <f t="shared" si="38"/>
        <v>-9.7761797121139971E-2</v>
      </c>
      <c r="H495" s="2" t="e">
        <f t="shared" si="39"/>
        <v>#NUM!</v>
      </c>
    </row>
    <row r="496" spans="1:8" x14ac:dyDescent="0.3">
      <c r="A496" s="2">
        <v>98720</v>
      </c>
      <c r="B496">
        <v>0.71485168083080297</v>
      </c>
      <c r="C496" s="15">
        <f t="shared" si="35"/>
        <v>0.95313557444107067</v>
      </c>
      <c r="D496" s="15">
        <f t="shared" si="36"/>
        <v>100</v>
      </c>
      <c r="E496" s="2">
        <f t="shared" si="37"/>
        <v>95.234322127794641</v>
      </c>
      <c r="F496" s="2">
        <v>5</v>
      </c>
      <c r="G496" s="2">
        <f t="shared" si="38"/>
        <v>0.23432212779464656</v>
      </c>
      <c r="H496" s="2">
        <f t="shared" si="39"/>
        <v>3.0116666256041658</v>
      </c>
    </row>
    <row r="497" spans="1:8" x14ac:dyDescent="0.3">
      <c r="A497" s="2">
        <v>98920</v>
      </c>
      <c r="B497">
        <v>0.74361008164325859</v>
      </c>
      <c r="C497" s="15">
        <f t="shared" si="35"/>
        <v>0.99148010885767812</v>
      </c>
      <c r="D497" s="15">
        <f t="shared" si="36"/>
        <v>100</v>
      </c>
      <c r="E497" s="2">
        <f t="shared" si="37"/>
        <v>95.04259945571161</v>
      </c>
      <c r="F497" s="2">
        <v>5</v>
      </c>
      <c r="G497" s="2">
        <f t="shared" si="38"/>
        <v>4.2599455711609835E-2</v>
      </c>
      <c r="H497" s="2">
        <f t="shared" si="39"/>
        <v>4.7145067353729333</v>
      </c>
    </row>
    <row r="498" spans="1:8" x14ac:dyDescent="0.3">
      <c r="A498" s="2">
        <v>99120</v>
      </c>
      <c r="B498">
        <v>0.75285475511608635</v>
      </c>
      <c r="C498" s="15">
        <f t="shared" si="35"/>
        <v>1.0038063401547819</v>
      </c>
      <c r="D498" s="15">
        <f t="shared" si="36"/>
        <v>100</v>
      </c>
      <c r="E498" s="2">
        <f t="shared" si="37"/>
        <v>94.980968299226092</v>
      </c>
      <c r="F498" s="2">
        <v>5</v>
      </c>
      <c r="G498" s="2">
        <f t="shared" si="38"/>
        <v>-1.9031700773909144E-2</v>
      </c>
      <c r="H498" s="2" t="e">
        <f t="shared" si="39"/>
        <v>#NUM!</v>
      </c>
    </row>
    <row r="499" spans="1:8" x14ac:dyDescent="0.3">
      <c r="A499" s="2">
        <v>99320</v>
      </c>
      <c r="B499">
        <v>0.74449067159485183</v>
      </c>
      <c r="C499" s="15">
        <f t="shared" si="35"/>
        <v>0.99265422879313581</v>
      </c>
      <c r="D499" s="15">
        <f t="shared" si="36"/>
        <v>100</v>
      </c>
      <c r="E499" s="2">
        <f t="shared" si="37"/>
        <v>95.036728856034316</v>
      </c>
      <c r="F499" s="2">
        <v>5</v>
      </c>
      <c r="G499" s="2">
        <f t="shared" si="38"/>
        <v>3.6728856034320856E-2</v>
      </c>
      <c r="H499" s="2">
        <f t="shared" si="39"/>
        <v>4.8627237277688682</v>
      </c>
    </row>
    <row r="500" spans="1:8" x14ac:dyDescent="0.3">
      <c r="A500" s="2">
        <v>99520</v>
      </c>
      <c r="B500">
        <v>0.75799233188868498</v>
      </c>
      <c r="C500" s="15">
        <f t="shared" si="35"/>
        <v>1.0106564425182467</v>
      </c>
      <c r="D500" s="15">
        <f t="shared" si="36"/>
        <v>100</v>
      </c>
      <c r="E500" s="2">
        <f t="shared" si="37"/>
        <v>94.946717787408772</v>
      </c>
      <c r="F500" s="2">
        <v>5</v>
      </c>
      <c r="G500" s="2">
        <f t="shared" si="38"/>
        <v>-5.328221259123378E-2</v>
      </c>
      <c r="H500" s="2" t="e">
        <f t="shared" si="39"/>
        <v>#NUM!</v>
      </c>
    </row>
    <row r="501" spans="1:8" x14ac:dyDescent="0.3">
      <c r="A501" s="2">
        <v>99720</v>
      </c>
      <c r="B501">
        <v>0.74872147732133221</v>
      </c>
      <c r="C501" s="15">
        <f t="shared" si="35"/>
        <v>0.99829530309510961</v>
      </c>
      <c r="D501" s="15">
        <f t="shared" si="36"/>
        <v>100</v>
      </c>
      <c r="E501" s="2">
        <f t="shared" si="37"/>
        <v>95.008523484524446</v>
      </c>
      <c r="F501" s="2">
        <v>5</v>
      </c>
      <c r="G501" s="2">
        <f t="shared" si="38"/>
        <v>8.5234845244519519E-3</v>
      </c>
      <c r="H501" s="2">
        <f t="shared" si="39"/>
        <v>6.3231643749195658</v>
      </c>
    </row>
    <row r="502" spans="1:8" x14ac:dyDescent="0.3">
      <c r="A502" s="2">
        <v>99920</v>
      </c>
      <c r="B502">
        <v>0.78505355179137437</v>
      </c>
      <c r="C502" s="15">
        <f t="shared" si="35"/>
        <v>1.0467380690551658</v>
      </c>
      <c r="D502" s="15">
        <f t="shared" si="36"/>
        <v>100</v>
      </c>
      <c r="E502" s="2">
        <f t="shared" si="37"/>
        <v>94.766309654724168</v>
      </c>
      <c r="F502" s="2">
        <v>5</v>
      </c>
      <c r="G502" s="2">
        <f t="shared" si="38"/>
        <v>-0.23369034527582855</v>
      </c>
      <c r="H502" s="2" t="e">
        <f t="shared" si="39"/>
        <v>#NUM!</v>
      </c>
    </row>
    <row r="503" spans="1:8" x14ac:dyDescent="0.3">
      <c r="A503" s="2">
        <v>100120</v>
      </c>
      <c r="B503">
        <v>0.73057779851306448</v>
      </c>
      <c r="C503" s="15">
        <f t="shared" si="35"/>
        <v>0.97410373135075268</v>
      </c>
      <c r="D503" s="15">
        <f t="shared" si="36"/>
        <v>100</v>
      </c>
      <c r="E503" s="2">
        <f t="shared" si="37"/>
        <v>95.12948134324624</v>
      </c>
      <c r="F503" s="2">
        <v>5</v>
      </c>
      <c r="G503" s="2">
        <f t="shared" si="38"/>
        <v>0.12948134324623695</v>
      </c>
      <c r="H503" s="2">
        <f t="shared" si="39"/>
        <v>3.6037251273833859</v>
      </c>
    </row>
    <row r="504" spans="1:8" x14ac:dyDescent="0.3">
      <c r="A504" s="2">
        <v>100320</v>
      </c>
      <c r="B504">
        <v>0.75311235820455402</v>
      </c>
      <c r="C504" s="15">
        <f t="shared" si="35"/>
        <v>1.0041498109394054</v>
      </c>
      <c r="D504" s="15">
        <f t="shared" si="36"/>
        <v>100</v>
      </c>
      <c r="E504" s="2">
        <f t="shared" si="37"/>
        <v>94.979250945302979</v>
      </c>
      <c r="F504" s="2">
        <v>5</v>
      </c>
      <c r="G504" s="2">
        <f t="shared" si="38"/>
        <v>-2.0749054697026814E-2</v>
      </c>
      <c r="H504" s="2" t="e">
        <f t="shared" si="39"/>
        <v>#NUM!</v>
      </c>
    </row>
    <row r="505" spans="1:8" x14ac:dyDescent="0.3">
      <c r="A505" s="2">
        <v>100520</v>
      </c>
      <c r="B505">
        <v>0.73663620906539862</v>
      </c>
      <c r="C505" s="15">
        <f t="shared" si="35"/>
        <v>0.98218161208719812</v>
      </c>
      <c r="D505" s="15">
        <f t="shared" si="36"/>
        <v>100</v>
      </c>
      <c r="E505" s="2">
        <f t="shared" si="37"/>
        <v>95.089091939564014</v>
      </c>
      <c r="F505" s="2">
        <v>5</v>
      </c>
      <c r="G505" s="2">
        <f t="shared" si="38"/>
        <v>8.9091939564009515E-2</v>
      </c>
      <c r="H505" s="2">
        <f t="shared" si="39"/>
        <v>3.977168402115721</v>
      </c>
    </row>
    <row r="506" spans="1:8" x14ac:dyDescent="0.3">
      <c r="A506" s="2">
        <v>100720</v>
      </c>
      <c r="B506">
        <v>0.76764845035413409</v>
      </c>
      <c r="C506" s="15">
        <f t="shared" si="35"/>
        <v>1.0235312671388455</v>
      </c>
      <c r="D506" s="15">
        <f t="shared" si="36"/>
        <v>100</v>
      </c>
      <c r="E506" s="2">
        <f t="shared" si="37"/>
        <v>94.882343664305779</v>
      </c>
      <c r="F506" s="2">
        <v>5</v>
      </c>
      <c r="G506" s="2">
        <f t="shared" si="38"/>
        <v>-0.11765633569422729</v>
      </c>
      <c r="H506" s="2" t="e">
        <f t="shared" si="39"/>
        <v>#NUM!</v>
      </c>
    </row>
    <row r="507" spans="1:8" x14ac:dyDescent="0.3">
      <c r="A507" s="2">
        <v>100920</v>
      </c>
      <c r="B507">
        <v>0.75033716426736596</v>
      </c>
      <c r="C507" s="15">
        <f t="shared" si="35"/>
        <v>1.000449552356488</v>
      </c>
      <c r="D507" s="15">
        <f t="shared" si="36"/>
        <v>100</v>
      </c>
      <c r="E507" s="2">
        <f t="shared" si="37"/>
        <v>94.997752238217558</v>
      </c>
      <c r="F507" s="2">
        <v>5</v>
      </c>
      <c r="G507" s="2">
        <f t="shared" si="38"/>
        <v>-2.2477617824403495E-3</v>
      </c>
      <c r="H507" s="2" t="e">
        <f t="shared" si="39"/>
        <v>#NUM!</v>
      </c>
    </row>
    <row r="508" spans="1:8" x14ac:dyDescent="0.3">
      <c r="A508" s="2">
        <v>101120</v>
      </c>
      <c r="B508">
        <v>0.77304994280469019</v>
      </c>
      <c r="C508" s="15">
        <f t="shared" si="35"/>
        <v>1.0307332570729202</v>
      </c>
      <c r="D508" s="15">
        <f t="shared" si="36"/>
        <v>100</v>
      </c>
      <c r="E508" s="2">
        <f t="shared" si="37"/>
        <v>94.846333714635392</v>
      </c>
      <c r="F508" s="2">
        <v>5</v>
      </c>
      <c r="G508" s="2">
        <f t="shared" si="38"/>
        <v>-0.1536662853646007</v>
      </c>
      <c r="H508" s="2" t="e">
        <f t="shared" si="39"/>
        <v>#NUM!</v>
      </c>
    </row>
    <row r="509" spans="1:8" x14ac:dyDescent="0.3">
      <c r="A509" s="2">
        <v>101320</v>
      </c>
      <c r="B509">
        <v>0.73370302186700187</v>
      </c>
      <c r="C509" s="15">
        <f t="shared" si="35"/>
        <v>0.97827069582266912</v>
      </c>
      <c r="D509" s="15">
        <f t="shared" si="36"/>
        <v>100</v>
      </c>
      <c r="E509" s="2">
        <f t="shared" si="37"/>
        <v>95.108646520886651</v>
      </c>
      <c r="F509" s="2">
        <v>5</v>
      </c>
      <c r="G509" s="2">
        <f t="shared" si="38"/>
        <v>0.10864652088665405</v>
      </c>
      <c r="H509" s="2">
        <f t="shared" si="39"/>
        <v>3.7789432062522197</v>
      </c>
    </row>
    <row r="510" spans="1:8" x14ac:dyDescent="0.3">
      <c r="A510" s="2">
        <v>101520</v>
      </c>
      <c r="B510">
        <v>0.77302343941852425</v>
      </c>
      <c r="C510" s="15">
        <f t="shared" si="35"/>
        <v>1.030697919224699</v>
      </c>
      <c r="D510" s="15">
        <f t="shared" si="36"/>
        <v>100</v>
      </c>
      <c r="E510" s="2">
        <f t="shared" si="37"/>
        <v>94.846510403876508</v>
      </c>
      <c r="F510" s="2">
        <v>5</v>
      </c>
      <c r="G510" s="2">
        <f t="shared" si="38"/>
        <v>-0.153489596123495</v>
      </c>
      <c r="H510" s="2" t="e">
        <f t="shared" si="39"/>
        <v>#NUM!</v>
      </c>
    </row>
    <row r="511" spans="1:8" x14ac:dyDescent="0.3">
      <c r="A511" s="2">
        <v>101720</v>
      </c>
      <c r="B511">
        <v>0.72532923636986213</v>
      </c>
      <c r="C511" s="15">
        <f t="shared" si="35"/>
        <v>0.96710564849314951</v>
      </c>
      <c r="D511" s="15">
        <f t="shared" si="36"/>
        <v>100</v>
      </c>
      <c r="E511" s="2">
        <f t="shared" si="37"/>
        <v>95.164471757534258</v>
      </c>
      <c r="F511" s="2">
        <v>5</v>
      </c>
      <c r="G511" s="2">
        <f t="shared" si="38"/>
        <v>0.16447175753425292</v>
      </c>
      <c r="H511" s="2">
        <f t="shared" si="39"/>
        <v>3.364890813002646</v>
      </c>
    </row>
    <row r="512" spans="1:8" x14ac:dyDescent="0.3">
      <c r="A512" s="2">
        <v>101920</v>
      </c>
      <c r="B512">
        <v>0.75277642100242381</v>
      </c>
      <c r="C512" s="15">
        <f t="shared" si="35"/>
        <v>1.0037018946698983</v>
      </c>
      <c r="D512" s="15">
        <f t="shared" si="36"/>
        <v>100</v>
      </c>
      <c r="E512" s="2">
        <f t="shared" si="37"/>
        <v>94.981490526650504</v>
      </c>
      <c r="F512" s="2">
        <v>5</v>
      </c>
      <c r="G512" s="2">
        <f t="shared" si="38"/>
        <v>-1.8509473349491934E-2</v>
      </c>
      <c r="H512" s="2" t="e">
        <f t="shared" si="39"/>
        <v>#NUM!</v>
      </c>
    </row>
    <row r="513" spans="1:8" x14ac:dyDescent="0.3">
      <c r="A513" s="2">
        <v>102120</v>
      </c>
      <c r="B513">
        <v>0.72469043882658846</v>
      </c>
      <c r="C513" s="15">
        <f t="shared" si="35"/>
        <v>0.96625391843545128</v>
      </c>
      <c r="D513" s="15">
        <f t="shared" si="36"/>
        <v>100</v>
      </c>
      <c r="E513" s="2">
        <f t="shared" si="37"/>
        <v>95.16873040782275</v>
      </c>
      <c r="F513" s="2">
        <v>5</v>
      </c>
      <c r="G513" s="2">
        <f t="shared" si="38"/>
        <v>0.16873040782274362</v>
      </c>
      <c r="H513" s="2">
        <f t="shared" si="39"/>
        <v>3.3393722099461161</v>
      </c>
    </row>
    <row r="514" spans="1:8" x14ac:dyDescent="0.3">
      <c r="A514" s="2">
        <v>102320</v>
      </c>
      <c r="B514">
        <v>0.78333039109503755</v>
      </c>
      <c r="C514" s="15">
        <f t="shared" si="35"/>
        <v>1.0444405214600501</v>
      </c>
      <c r="D514" s="15">
        <f t="shared" si="36"/>
        <v>100</v>
      </c>
      <c r="E514" s="2">
        <f t="shared" si="37"/>
        <v>94.777797392699753</v>
      </c>
      <c r="F514" s="2">
        <v>5</v>
      </c>
      <c r="G514" s="2">
        <f t="shared" si="38"/>
        <v>-0.22220260730025032</v>
      </c>
      <c r="H514" s="2" t="e">
        <f t="shared" si="39"/>
        <v>#NUM!</v>
      </c>
    </row>
    <row r="515" spans="1:8" x14ac:dyDescent="0.3">
      <c r="A515" s="2">
        <v>102520</v>
      </c>
      <c r="B515">
        <v>0.75367697403082701</v>
      </c>
      <c r="C515" s="15">
        <f t="shared" ref="C515:C578" si="40">B515/$J$27</f>
        <v>1.0049026320411028</v>
      </c>
      <c r="D515" s="15">
        <f t="shared" ref="D515:D578" si="41">$J$28</f>
        <v>100</v>
      </c>
      <c r="E515" s="2">
        <f t="shared" si="37"/>
        <v>94.975486839794485</v>
      </c>
      <c r="F515" s="2">
        <v>5</v>
      </c>
      <c r="G515" s="2">
        <f t="shared" si="38"/>
        <v>-2.4513160205513529E-2</v>
      </c>
      <c r="H515" s="2" t="e">
        <f t="shared" si="39"/>
        <v>#NUM!</v>
      </c>
    </row>
    <row r="516" spans="1:8" x14ac:dyDescent="0.3">
      <c r="A516" s="2">
        <v>102720</v>
      </c>
      <c r="B516">
        <v>0.74111772344659432</v>
      </c>
      <c r="C516" s="15">
        <f t="shared" si="40"/>
        <v>0.9881569645954591</v>
      </c>
      <c r="D516" s="15">
        <f t="shared" si="41"/>
        <v>100</v>
      </c>
      <c r="E516" s="2">
        <f t="shared" ref="E516:E579" si="42">D516-(F516*C516)</f>
        <v>95.059215177022708</v>
      </c>
      <c r="F516" s="2">
        <v>5</v>
      </c>
      <c r="G516" s="2">
        <f t="shared" ref="G516:G579" si="43">F516-(F516*C516)</f>
        <v>5.9215177022704069E-2</v>
      </c>
      <c r="H516" s="2">
        <f t="shared" ref="H516:H579" si="44">LN((F516*E516)/(D516*G516))</f>
        <v>4.3853451428398991</v>
      </c>
    </row>
    <row r="517" spans="1:8" x14ac:dyDescent="0.3">
      <c r="A517" s="2">
        <v>102920</v>
      </c>
      <c r="B517">
        <v>0.73255402054551899</v>
      </c>
      <c r="C517" s="15">
        <f t="shared" si="40"/>
        <v>0.97673869406069203</v>
      </c>
      <c r="D517" s="15">
        <f t="shared" si="41"/>
        <v>100</v>
      </c>
      <c r="E517" s="2">
        <f t="shared" si="42"/>
        <v>95.116306529696544</v>
      </c>
      <c r="F517" s="2">
        <v>5</v>
      </c>
      <c r="G517" s="2">
        <f t="shared" si="43"/>
        <v>0.11630652969653976</v>
      </c>
      <c r="H517" s="2">
        <f t="shared" si="44"/>
        <v>3.7108942242372884</v>
      </c>
    </row>
    <row r="518" spans="1:8" x14ac:dyDescent="0.3">
      <c r="A518" s="2">
        <v>103120</v>
      </c>
      <c r="B518">
        <v>0.76283420061008422</v>
      </c>
      <c r="C518" s="15">
        <f t="shared" si="40"/>
        <v>1.0171122674801123</v>
      </c>
      <c r="D518" s="15">
        <f t="shared" si="41"/>
        <v>100</v>
      </c>
      <c r="E518" s="2">
        <f t="shared" si="42"/>
        <v>94.914438662599437</v>
      </c>
      <c r="F518" s="2">
        <v>5</v>
      </c>
      <c r="G518" s="2">
        <f t="shared" si="43"/>
        <v>-8.5561337400561044E-2</v>
      </c>
      <c r="H518" s="2" t="e">
        <f t="shared" si="44"/>
        <v>#NUM!</v>
      </c>
    </row>
    <row r="519" spans="1:8" x14ac:dyDescent="0.3">
      <c r="A519" s="2">
        <v>103320</v>
      </c>
      <c r="B519">
        <v>0.7431252671982207</v>
      </c>
      <c r="C519" s="15">
        <f t="shared" si="40"/>
        <v>0.99083368959762763</v>
      </c>
      <c r="D519" s="15">
        <f t="shared" si="41"/>
        <v>100</v>
      </c>
      <c r="E519" s="2">
        <f t="shared" si="42"/>
        <v>95.045831552011862</v>
      </c>
      <c r="F519" s="2">
        <v>5</v>
      </c>
      <c r="G519" s="2">
        <f t="shared" si="43"/>
        <v>4.5831552011861731E-2</v>
      </c>
      <c r="H519" s="2">
        <f t="shared" si="44"/>
        <v>4.6414094555952818</v>
      </c>
    </row>
    <row r="520" spans="1:8" x14ac:dyDescent="0.3">
      <c r="A520" s="2">
        <v>103520</v>
      </c>
      <c r="B520">
        <v>0.76683673828771604</v>
      </c>
      <c r="C520" s="15">
        <f t="shared" si="40"/>
        <v>1.0224489843836213</v>
      </c>
      <c r="D520" s="15">
        <f t="shared" si="41"/>
        <v>100</v>
      </c>
      <c r="E520" s="2">
        <f t="shared" si="42"/>
        <v>94.887755078081895</v>
      </c>
      <c r="F520" s="2">
        <v>5</v>
      </c>
      <c r="G520" s="2">
        <f t="shared" si="43"/>
        <v>-0.11224492191810675</v>
      </c>
      <c r="H520" s="2" t="e">
        <f t="shared" si="44"/>
        <v>#NUM!</v>
      </c>
    </row>
    <row r="521" spans="1:8" x14ac:dyDescent="0.3">
      <c r="A521" s="2">
        <v>103720</v>
      </c>
      <c r="B521">
        <v>0.74764624814971203</v>
      </c>
      <c r="C521" s="15">
        <f t="shared" si="40"/>
        <v>0.99686166419961608</v>
      </c>
      <c r="D521" s="15">
        <f t="shared" si="41"/>
        <v>100</v>
      </c>
      <c r="E521" s="2">
        <f t="shared" si="42"/>
        <v>95.015691679001918</v>
      </c>
      <c r="F521" s="2">
        <v>5</v>
      </c>
      <c r="G521" s="2">
        <f t="shared" si="43"/>
        <v>1.5691679001919923E-2</v>
      </c>
      <c r="H521" s="2">
        <f t="shared" si="44"/>
        <v>5.7129344869801759</v>
      </c>
    </row>
    <row r="522" spans="1:8" x14ac:dyDescent="0.3">
      <c r="A522" s="2">
        <v>103920</v>
      </c>
      <c r="B522">
        <v>0.76331330500209327</v>
      </c>
      <c r="C522" s="15">
        <f t="shared" si="40"/>
        <v>1.0177510733361244</v>
      </c>
      <c r="D522" s="15">
        <f t="shared" si="41"/>
        <v>100</v>
      </c>
      <c r="E522" s="2">
        <f t="shared" si="42"/>
        <v>94.911244633319384</v>
      </c>
      <c r="F522" s="2">
        <v>5</v>
      </c>
      <c r="G522" s="2">
        <f t="shared" si="43"/>
        <v>-8.8755366680621783E-2</v>
      </c>
      <c r="H522" s="2" t="e">
        <f t="shared" si="44"/>
        <v>#NUM!</v>
      </c>
    </row>
    <row r="523" spans="1:8" x14ac:dyDescent="0.3">
      <c r="A523" s="2">
        <v>104120</v>
      </c>
      <c r="B523">
        <v>0.74666179559777146</v>
      </c>
      <c r="C523" s="15">
        <f t="shared" si="40"/>
        <v>0.99554906079702865</v>
      </c>
      <c r="D523" s="15">
        <f t="shared" si="41"/>
        <v>100</v>
      </c>
      <c r="E523" s="2">
        <f t="shared" si="42"/>
        <v>95.022254696014855</v>
      </c>
      <c r="F523" s="2">
        <v>5</v>
      </c>
      <c r="G523" s="2">
        <f t="shared" si="43"/>
        <v>2.2254696014856634E-2</v>
      </c>
      <c r="H523" s="2">
        <f t="shared" si="44"/>
        <v>5.3635810863617834</v>
      </c>
    </row>
    <row r="524" spans="1:8" x14ac:dyDescent="0.3">
      <c r="A524" s="2">
        <v>104320</v>
      </c>
      <c r="B524">
        <v>0.76779020824634403</v>
      </c>
      <c r="C524" s="15">
        <f t="shared" si="40"/>
        <v>1.023720277661792</v>
      </c>
      <c r="D524" s="15">
        <f t="shared" si="41"/>
        <v>100</v>
      </c>
      <c r="E524" s="2">
        <f t="shared" si="42"/>
        <v>94.88139861169104</v>
      </c>
      <c r="F524" s="2">
        <v>5</v>
      </c>
      <c r="G524" s="2">
        <f t="shared" si="43"/>
        <v>-0.11860138830896005</v>
      </c>
      <c r="H524" s="2" t="e">
        <f t="shared" si="44"/>
        <v>#NUM!</v>
      </c>
    </row>
    <row r="525" spans="1:8" x14ac:dyDescent="0.3">
      <c r="A525" s="2">
        <v>104520</v>
      </c>
      <c r="B525">
        <v>0.77121861547841186</v>
      </c>
      <c r="C525" s="15">
        <f t="shared" si="40"/>
        <v>1.0282914873045492</v>
      </c>
      <c r="D525" s="15">
        <f t="shared" si="41"/>
        <v>100</v>
      </c>
      <c r="E525" s="2">
        <f t="shared" si="42"/>
        <v>94.858542563477258</v>
      </c>
      <c r="F525" s="2">
        <v>5</v>
      </c>
      <c r="G525" s="2">
        <f t="shared" si="43"/>
        <v>-0.14145743652274589</v>
      </c>
      <c r="H525" s="2" t="e">
        <f t="shared" si="44"/>
        <v>#NUM!</v>
      </c>
    </row>
    <row r="526" spans="1:8" x14ac:dyDescent="0.3">
      <c r="A526" s="2">
        <v>104720</v>
      </c>
      <c r="B526">
        <v>0.76693301166355277</v>
      </c>
      <c r="C526" s="15">
        <f t="shared" si="40"/>
        <v>1.0225773488847369</v>
      </c>
      <c r="D526" s="15">
        <f t="shared" si="41"/>
        <v>100</v>
      </c>
      <c r="E526" s="2">
        <f t="shared" si="42"/>
        <v>94.88711325557631</v>
      </c>
      <c r="F526" s="2">
        <v>5</v>
      </c>
      <c r="G526" s="2">
        <f t="shared" si="43"/>
        <v>-0.11288674442368496</v>
      </c>
      <c r="H526" s="2" t="e">
        <f t="shared" si="44"/>
        <v>#NUM!</v>
      </c>
    </row>
    <row r="527" spans="1:8" x14ac:dyDescent="0.3">
      <c r="A527" s="2">
        <v>104920</v>
      </c>
      <c r="B527">
        <v>0.7435786686447482</v>
      </c>
      <c r="C527" s="15">
        <f t="shared" si="40"/>
        <v>0.99143822485966426</v>
      </c>
      <c r="D527" s="15">
        <f t="shared" si="41"/>
        <v>100</v>
      </c>
      <c r="E527" s="2">
        <f t="shared" si="42"/>
        <v>95.042808875701681</v>
      </c>
      <c r="F527" s="2">
        <v>5</v>
      </c>
      <c r="G527" s="2">
        <f t="shared" si="43"/>
        <v>4.2808875701679128E-2</v>
      </c>
      <c r="H527" s="2">
        <f t="shared" si="44"/>
        <v>4.7096049579785948</v>
      </c>
    </row>
    <row r="528" spans="1:8" x14ac:dyDescent="0.3">
      <c r="A528" s="2">
        <v>105120</v>
      </c>
      <c r="B528">
        <v>0.74238597063030776</v>
      </c>
      <c r="C528" s="15">
        <f t="shared" si="40"/>
        <v>0.98984796084041038</v>
      </c>
      <c r="D528" s="15">
        <f t="shared" si="41"/>
        <v>100</v>
      </c>
      <c r="E528" s="2">
        <f t="shared" si="42"/>
        <v>95.050760195797949</v>
      </c>
      <c r="F528" s="2">
        <v>5</v>
      </c>
      <c r="G528" s="2">
        <f t="shared" si="43"/>
        <v>5.0760195797947993E-2</v>
      </c>
      <c r="H528" s="2">
        <f t="shared" si="44"/>
        <v>4.5393215720159086</v>
      </c>
    </row>
    <row r="529" spans="1:8" x14ac:dyDescent="0.3">
      <c r="A529" s="2">
        <v>105320</v>
      </c>
      <c r="B529">
        <v>0.74682682286574076</v>
      </c>
      <c r="C529" s="15">
        <f t="shared" si="40"/>
        <v>0.99576909715432105</v>
      </c>
      <c r="D529" s="15">
        <f t="shared" si="41"/>
        <v>100</v>
      </c>
      <c r="E529" s="2">
        <f t="shared" si="42"/>
        <v>95.0211545142284</v>
      </c>
      <c r="F529" s="2">
        <v>5</v>
      </c>
      <c r="G529" s="2">
        <f t="shared" si="43"/>
        <v>2.1154514228395094E-2</v>
      </c>
      <c r="H529" s="2">
        <f t="shared" si="44"/>
        <v>5.4142692299242245</v>
      </c>
    </row>
    <row r="530" spans="1:8" x14ac:dyDescent="0.3">
      <c r="A530" s="2">
        <v>105520</v>
      </c>
      <c r="B530">
        <v>0.76848895250678995</v>
      </c>
      <c r="C530" s="15">
        <f t="shared" si="40"/>
        <v>1.0246519366757199</v>
      </c>
      <c r="D530" s="15">
        <f t="shared" si="41"/>
        <v>100</v>
      </c>
      <c r="E530" s="2">
        <f t="shared" si="42"/>
        <v>94.876740316621408</v>
      </c>
      <c r="F530" s="2">
        <v>5</v>
      </c>
      <c r="G530" s="2">
        <f t="shared" si="43"/>
        <v>-0.12325968337859905</v>
      </c>
      <c r="H530" s="2" t="e">
        <f t="shared" si="44"/>
        <v>#NUM!</v>
      </c>
    </row>
    <row r="531" spans="1:8" x14ac:dyDescent="0.3">
      <c r="A531" s="2">
        <v>105720</v>
      </c>
      <c r="B531">
        <v>0.75962015222244306</v>
      </c>
      <c r="C531" s="15">
        <f t="shared" si="40"/>
        <v>1.0128268696299241</v>
      </c>
      <c r="D531" s="15">
        <f t="shared" si="41"/>
        <v>100</v>
      </c>
      <c r="E531" s="2">
        <f t="shared" si="42"/>
        <v>94.935865651850378</v>
      </c>
      <c r="F531" s="2">
        <v>5</v>
      </c>
      <c r="G531" s="2">
        <f t="shared" si="43"/>
        <v>-6.4134348149620379E-2</v>
      </c>
      <c r="H531" s="2" t="e">
        <f t="shared" si="44"/>
        <v>#NUM!</v>
      </c>
    </row>
    <row r="532" spans="1:8" x14ac:dyDescent="0.3">
      <c r="A532" s="2">
        <v>105920</v>
      </c>
      <c r="B532">
        <v>0.74907726551273979</v>
      </c>
      <c r="C532" s="15">
        <f t="shared" si="40"/>
        <v>0.99876968735031968</v>
      </c>
      <c r="D532" s="15">
        <f t="shared" si="41"/>
        <v>100</v>
      </c>
      <c r="E532" s="2">
        <f t="shared" si="42"/>
        <v>95.006151563248409</v>
      </c>
      <c r="F532" s="2">
        <v>5</v>
      </c>
      <c r="G532" s="2">
        <f t="shared" si="43"/>
        <v>6.1515632484017146E-3</v>
      </c>
      <c r="H532" s="2">
        <f t="shared" si="44"/>
        <v>6.6492584119791953</v>
      </c>
    </row>
    <row r="533" spans="1:8" x14ac:dyDescent="0.3">
      <c r="A533" s="2">
        <v>106120</v>
      </c>
      <c r="B533">
        <v>0.74395408640683147</v>
      </c>
      <c r="C533" s="15">
        <f t="shared" si="40"/>
        <v>0.99193878187577533</v>
      </c>
      <c r="D533" s="15">
        <f t="shared" si="41"/>
        <v>100</v>
      </c>
      <c r="E533" s="2">
        <f t="shared" si="42"/>
        <v>95.040306090621129</v>
      </c>
      <c r="F533" s="2">
        <v>5</v>
      </c>
      <c r="G533" s="2">
        <f t="shared" si="43"/>
        <v>4.0306090621123225E-2</v>
      </c>
      <c r="H533" s="2">
        <f t="shared" si="44"/>
        <v>4.7698214921166313</v>
      </c>
    </row>
    <row r="534" spans="1:8" x14ac:dyDescent="0.3">
      <c r="A534" s="2">
        <v>106320</v>
      </c>
      <c r="B534">
        <v>0.7350062362929064</v>
      </c>
      <c r="C534" s="15">
        <f t="shared" si="40"/>
        <v>0.98000831505720853</v>
      </c>
      <c r="D534" s="15">
        <f t="shared" si="41"/>
        <v>100</v>
      </c>
      <c r="E534" s="2">
        <f t="shared" si="42"/>
        <v>95.099958424713961</v>
      </c>
      <c r="F534" s="2">
        <v>5</v>
      </c>
      <c r="G534" s="2">
        <f t="shared" si="43"/>
        <v>9.9958424713957328E-2</v>
      </c>
      <c r="H534" s="2">
        <f t="shared" si="44"/>
        <v>3.8621971911265067</v>
      </c>
    </row>
    <row r="535" spans="1:8" x14ac:dyDescent="0.3">
      <c r="A535" s="2">
        <v>106520</v>
      </c>
      <c r="B535">
        <v>0.74855792137144339</v>
      </c>
      <c r="C535" s="15">
        <f t="shared" si="40"/>
        <v>0.99807722849525782</v>
      </c>
      <c r="D535" s="15">
        <f t="shared" si="41"/>
        <v>100</v>
      </c>
      <c r="E535" s="2">
        <f t="shared" si="42"/>
        <v>95.009613857523703</v>
      </c>
      <c r="F535" s="2">
        <v>5</v>
      </c>
      <c r="G535" s="2">
        <f t="shared" si="43"/>
        <v>9.6138575237105783E-3</v>
      </c>
      <c r="H535" s="2">
        <f t="shared" si="44"/>
        <v>6.2027955407148889</v>
      </c>
    </row>
    <row r="536" spans="1:8" x14ac:dyDescent="0.3">
      <c r="A536" s="2">
        <v>106720</v>
      </c>
      <c r="B536">
        <v>0.72406366893238727</v>
      </c>
      <c r="C536" s="15">
        <f t="shared" si="40"/>
        <v>0.96541822524318299</v>
      </c>
      <c r="D536" s="15">
        <f t="shared" si="41"/>
        <v>100</v>
      </c>
      <c r="E536" s="2">
        <f t="shared" si="42"/>
        <v>95.172908873784081</v>
      </c>
      <c r="F536" s="2">
        <v>5</v>
      </c>
      <c r="G536" s="2">
        <f t="shared" si="43"/>
        <v>0.1729088737840847</v>
      </c>
      <c r="H536" s="2">
        <f t="shared" si="44"/>
        <v>3.3149536214855502</v>
      </c>
    </row>
    <row r="537" spans="1:8" x14ac:dyDescent="0.3">
      <c r="A537" s="2">
        <v>106920</v>
      </c>
      <c r="B537">
        <v>0.77521408012798376</v>
      </c>
      <c r="C537" s="15">
        <f t="shared" si="40"/>
        <v>1.0336187735039783</v>
      </c>
      <c r="D537" s="15">
        <f t="shared" si="41"/>
        <v>100</v>
      </c>
      <c r="E537" s="2">
        <f t="shared" si="42"/>
        <v>94.831906132480114</v>
      </c>
      <c r="F537" s="2">
        <v>5</v>
      </c>
      <c r="G537" s="2">
        <f t="shared" si="43"/>
        <v>-0.1680938675198913</v>
      </c>
      <c r="H537" s="2" t="e">
        <f t="shared" si="44"/>
        <v>#NUM!</v>
      </c>
    </row>
    <row r="538" spans="1:8" x14ac:dyDescent="0.3">
      <c r="A538" s="2">
        <v>107120</v>
      </c>
      <c r="B538">
        <v>0.7412433831341072</v>
      </c>
      <c r="C538" s="15">
        <f t="shared" si="40"/>
        <v>0.98832451084547623</v>
      </c>
      <c r="D538" s="15">
        <f t="shared" si="41"/>
        <v>100</v>
      </c>
      <c r="E538" s="2">
        <f t="shared" si="42"/>
        <v>95.058377445772621</v>
      </c>
      <c r="F538" s="2">
        <v>5</v>
      </c>
      <c r="G538" s="2">
        <f t="shared" si="43"/>
        <v>5.8377445772618941E-2</v>
      </c>
      <c r="H538" s="2">
        <f t="shared" si="44"/>
        <v>4.3995845950152779</v>
      </c>
    </row>
    <row r="539" spans="1:8" x14ac:dyDescent="0.3">
      <c r="A539" s="2">
        <v>107320</v>
      </c>
      <c r="B539">
        <v>0.7594100404782953</v>
      </c>
      <c r="C539" s="15">
        <f t="shared" si="40"/>
        <v>1.012546720637727</v>
      </c>
      <c r="D539" s="15">
        <f t="shared" si="41"/>
        <v>100</v>
      </c>
      <c r="E539" s="2">
        <f t="shared" si="42"/>
        <v>94.937266396811367</v>
      </c>
      <c r="F539" s="2">
        <v>5</v>
      </c>
      <c r="G539" s="2">
        <f t="shared" si="43"/>
        <v>-6.2733603188634746E-2</v>
      </c>
      <c r="H539" s="2" t="e">
        <f t="shared" si="44"/>
        <v>#NUM!</v>
      </c>
    </row>
    <row r="540" spans="1:8" x14ac:dyDescent="0.3">
      <c r="A540" s="2">
        <v>107520</v>
      </c>
      <c r="B540">
        <v>0.7796108310756934</v>
      </c>
      <c r="C540" s="15">
        <f t="shared" si="40"/>
        <v>1.0394811081009245</v>
      </c>
      <c r="D540" s="15">
        <f t="shared" si="41"/>
        <v>100</v>
      </c>
      <c r="E540" s="2">
        <f t="shared" si="42"/>
        <v>94.802594459495381</v>
      </c>
      <c r="F540" s="2">
        <v>5</v>
      </c>
      <c r="G540" s="2">
        <f t="shared" si="43"/>
        <v>-0.19740554050462222</v>
      </c>
      <c r="H540" s="2" t="e">
        <f t="shared" si="44"/>
        <v>#NUM!</v>
      </c>
    </row>
    <row r="541" spans="1:8" x14ac:dyDescent="0.3">
      <c r="A541" s="2">
        <v>107720</v>
      </c>
      <c r="B541">
        <v>0.79224396686276866</v>
      </c>
      <c r="C541" s="15">
        <f t="shared" si="40"/>
        <v>1.0563252891503583</v>
      </c>
      <c r="D541" s="15">
        <f t="shared" si="41"/>
        <v>100</v>
      </c>
      <c r="E541" s="2">
        <f t="shared" si="42"/>
        <v>94.718373554248203</v>
      </c>
      <c r="F541" s="2">
        <v>5</v>
      </c>
      <c r="G541" s="2">
        <f t="shared" si="43"/>
        <v>-0.28162644575179119</v>
      </c>
      <c r="H541" s="2" t="e">
        <f t="shared" si="44"/>
        <v>#NUM!</v>
      </c>
    </row>
    <row r="542" spans="1:8" x14ac:dyDescent="0.3">
      <c r="A542" s="2">
        <v>107920</v>
      </c>
      <c r="B542">
        <v>0.74701661737126435</v>
      </c>
      <c r="C542" s="15">
        <f t="shared" si="40"/>
        <v>0.99602215649501913</v>
      </c>
      <c r="D542" s="15">
        <f t="shared" si="41"/>
        <v>100</v>
      </c>
      <c r="E542" s="2">
        <f t="shared" si="42"/>
        <v>95.019889217524906</v>
      </c>
      <c r="F542" s="2">
        <v>5</v>
      </c>
      <c r="G542" s="2">
        <f t="shared" si="43"/>
        <v>1.9889217524903913E-2</v>
      </c>
      <c r="H542" s="2">
        <f t="shared" si="44"/>
        <v>5.4759314833338317</v>
      </c>
    </row>
    <row r="543" spans="1:8" x14ac:dyDescent="0.3">
      <c r="A543" s="2">
        <v>108120</v>
      </c>
      <c r="B543">
        <v>0.75981112744442958</v>
      </c>
      <c r="C543" s="15">
        <f t="shared" si="40"/>
        <v>1.0130815032592395</v>
      </c>
      <c r="D543" s="15">
        <f t="shared" si="41"/>
        <v>100</v>
      </c>
      <c r="E543" s="2">
        <f t="shared" si="42"/>
        <v>94.934592483703796</v>
      </c>
      <c r="F543" s="2">
        <v>5</v>
      </c>
      <c r="G543" s="2">
        <f t="shared" si="43"/>
        <v>-6.5407516296197343E-2</v>
      </c>
      <c r="H543" s="2" t="e">
        <f t="shared" si="44"/>
        <v>#NUM!</v>
      </c>
    </row>
    <row r="544" spans="1:8" x14ac:dyDescent="0.3">
      <c r="A544" s="2">
        <v>108320</v>
      </c>
      <c r="B544">
        <v>0.76763393068678265</v>
      </c>
      <c r="C544" s="15">
        <f t="shared" si="40"/>
        <v>1.0235119075823769</v>
      </c>
      <c r="D544" s="15">
        <f t="shared" si="41"/>
        <v>100</v>
      </c>
      <c r="E544" s="2">
        <f t="shared" si="42"/>
        <v>94.882440462088113</v>
      </c>
      <c r="F544" s="2">
        <v>5</v>
      </c>
      <c r="G544" s="2">
        <f t="shared" si="43"/>
        <v>-0.11755953791188389</v>
      </c>
      <c r="H544" s="2" t="e">
        <f t="shared" si="44"/>
        <v>#NUM!</v>
      </c>
    </row>
    <row r="545" spans="1:8" x14ac:dyDescent="0.3">
      <c r="A545" s="2">
        <v>108520</v>
      </c>
      <c r="B545">
        <v>0.77139624046867628</v>
      </c>
      <c r="C545" s="15">
        <f t="shared" si="40"/>
        <v>1.0285283206249016</v>
      </c>
      <c r="D545" s="15">
        <f t="shared" si="41"/>
        <v>100</v>
      </c>
      <c r="E545" s="2">
        <f t="shared" si="42"/>
        <v>94.857358396875497</v>
      </c>
      <c r="F545" s="2">
        <v>5</v>
      </c>
      <c r="G545" s="2">
        <f t="shared" si="43"/>
        <v>-0.14264160312450791</v>
      </c>
      <c r="H545" s="2" t="e">
        <f t="shared" si="44"/>
        <v>#NUM!</v>
      </c>
    </row>
    <row r="546" spans="1:8" x14ac:dyDescent="0.3">
      <c r="A546" s="2">
        <v>108720</v>
      </c>
      <c r="B546">
        <v>0.75427512365572358</v>
      </c>
      <c r="C546" s="15">
        <f t="shared" si="40"/>
        <v>1.005700164874298</v>
      </c>
      <c r="D546" s="15">
        <f t="shared" si="41"/>
        <v>100</v>
      </c>
      <c r="E546" s="2">
        <f t="shared" si="42"/>
        <v>94.971499175628509</v>
      </c>
      <c r="F546" s="2">
        <v>5</v>
      </c>
      <c r="G546" s="2">
        <f t="shared" si="43"/>
        <v>-2.8500824371490374E-2</v>
      </c>
      <c r="H546" s="2" t="e">
        <f t="shared" si="44"/>
        <v>#NUM!</v>
      </c>
    </row>
    <row r="547" spans="1:8" x14ac:dyDescent="0.3">
      <c r="A547" s="2">
        <v>108920</v>
      </c>
      <c r="B547">
        <v>0.73239355355383073</v>
      </c>
      <c r="C547" s="15">
        <f t="shared" si="40"/>
        <v>0.97652473807177431</v>
      </c>
      <c r="D547" s="15">
        <f t="shared" si="41"/>
        <v>100</v>
      </c>
      <c r="E547" s="2">
        <f t="shared" si="42"/>
        <v>95.117376309641131</v>
      </c>
      <c r="F547" s="2">
        <v>5</v>
      </c>
      <c r="G547" s="2">
        <f t="shared" si="43"/>
        <v>0.11737630964112888</v>
      </c>
      <c r="H547" s="2">
        <f t="shared" si="44"/>
        <v>3.7017495792605515</v>
      </c>
    </row>
    <row r="548" spans="1:8" x14ac:dyDescent="0.3">
      <c r="A548" s="2">
        <v>109120</v>
      </c>
      <c r="B548">
        <v>0.75103106436111844</v>
      </c>
      <c r="C548" s="15">
        <f t="shared" si="40"/>
        <v>1.0013747524814913</v>
      </c>
      <c r="D548" s="15">
        <f t="shared" si="41"/>
        <v>100</v>
      </c>
      <c r="E548" s="2">
        <f t="shared" si="42"/>
        <v>94.993126237592548</v>
      </c>
      <c r="F548" s="2">
        <v>5</v>
      </c>
      <c r="G548" s="2">
        <f t="shared" si="43"/>
        <v>-6.8737624074568515E-3</v>
      </c>
      <c r="H548" s="2" t="e">
        <f t="shared" si="44"/>
        <v>#NUM!</v>
      </c>
    </row>
    <row r="549" spans="1:8" x14ac:dyDescent="0.3">
      <c r="A549" s="2">
        <v>109320</v>
      </c>
      <c r="B549">
        <v>0.75569519892906978</v>
      </c>
      <c r="C549" s="15">
        <f t="shared" si="40"/>
        <v>1.007593598572093</v>
      </c>
      <c r="D549" s="15">
        <f t="shared" si="41"/>
        <v>100</v>
      </c>
      <c r="E549" s="2">
        <f t="shared" si="42"/>
        <v>94.962032007139541</v>
      </c>
      <c r="F549" s="2">
        <v>5</v>
      </c>
      <c r="G549" s="2">
        <f t="shared" si="43"/>
        <v>-3.7967992860465039E-2</v>
      </c>
      <c r="H549" s="2" t="e">
        <f t="shared" si="44"/>
        <v>#NUM!</v>
      </c>
    </row>
    <row r="550" spans="1:8" x14ac:dyDescent="0.3">
      <c r="A550" s="2">
        <v>109520</v>
      </c>
      <c r="B550">
        <v>0.73527546728049364</v>
      </c>
      <c r="C550" s="15">
        <f t="shared" si="40"/>
        <v>0.9803672897073249</v>
      </c>
      <c r="D550" s="15">
        <f t="shared" si="41"/>
        <v>100</v>
      </c>
      <c r="E550" s="2">
        <f t="shared" si="42"/>
        <v>95.098163551463372</v>
      </c>
      <c r="F550" s="2">
        <v>5</v>
      </c>
      <c r="G550" s="2">
        <f t="shared" si="43"/>
        <v>9.8163551463375853E-2</v>
      </c>
      <c r="H550" s="2">
        <f t="shared" si="44"/>
        <v>3.8802976839824694</v>
      </c>
    </row>
    <row r="551" spans="1:8" x14ac:dyDescent="0.3">
      <c r="A551" s="2">
        <v>109720</v>
      </c>
      <c r="B551">
        <v>0.7250517999621594</v>
      </c>
      <c r="C551" s="15">
        <f t="shared" si="40"/>
        <v>0.96673573328287921</v>
      </c>
      <c r="D551" s="15">
        <f t="shared" si="41"/>
        <v>100</v>
      </c>
      <c r="E551" s="2">
        <f t="shared" si="42"/>
        <v>95.1663213335856</v>
      </c>
      <c r="F551" s="2">
        <v>5</v>
      </c>
      <c r="G551" s="2">
        <f t="shared" si="43"/>
        <v>0.16632133358560353</v>
      </c>
      <c r="H551" s="2">
        <f t="shared" si="44"/>
        <v>3.3537274554215557</v>
      </c>
    </row>
    <row r="552" spans="1:8" x14ac:dyDescent="0.3">
      <c r="A552" s="2">
        <v>109920</v>
      </c>
      <c r="B552">
        <v>0.748095994426071</v>
      </c>
      <c r="C552" s="15">
        <f t="shared" si="40"/>
        <v>0.997461325901428</v>
      </c>
      <c r="D552" s="15">
        <f t="shared" si="41"/>
        <v>100</v>
      </c>
      <c r="E552" s="2">
        <f t="shared" si="42"/>
        <v>95.012693370492855</v>
      </c>
      <c r="F552" s="2">
        <v>5</v>
      </c>
      <c r="G552" s="2">
        <f t="shared" si="43"/>
        <v>1.2693370492860012E-2</v>
      </c>
      <c r="H552" s="2">
        <f t="shared" si="44"/>
        <v>5.9249536537948257</v>
      </c>
    </row>
    <row r="553" spans="1:8" x14ac:dyDescent="0.3">
      <c r="A553" s="2">
        <v>110120</v>
      </c>
      <c r="B553">
        <v>0.74714695300202383</v>
      </c>
      <c r="C553" s="15">
        <f t="shared" si="40"/>
        <v>0.99619593733603173</v>
      </c>
      <c r="D553" s="15">
        <f t="shared" si="41"/>
        <v>100</v>
      </c>
      <c r="E553" s="2">
        <f t="shared" si="42"/>
        <v>95.019020313319842</v>
      </c>
      <c r="F553" s="2">
        <v>5</v>
      </c>
      <c r="G553" s="2">
        <f t="shared" si="43"/>
        <v>1.9020313319841442E-2</v>
      </c>
      <c r="H553" s="2">
        <f t="shared" si="44"/>
        <v>5.5205925606536468</v>
      </c>
    </row>
    <row r="554" spans="1:8" x14ac:dyDescent="0.3">
      <c r="A554" s="2">
        <v>110320</v>
      </c>
      <c r="B554">
        <v>0.77840592823355581</v>
      </c>
      <c r="C554" s="15">
        <f t="shared" si="40"/>
        <v>1.0378745709780743</v>
      </c>
      <c r="D554" s="15">
        <f t="shared" si="41"/>
        <v>100</v>
      </c>
      <c r="E554" s="2">
        <f t="shared" si="42"/>
        <v>94.810627145109635</v>
      </c>
      <c r="F554" s="2">
        <v>5</v>
      </c>
      <c r="G554" s="2">
        <f t="shared" si="43"/>
        <v>-0.18937285489037148</v>
      </c>
      <c r="H554" s="2" t="e">
        <f t="shared" si="44"/>
        <v>#NUM!</v>
      </c>
    </row>
    <row r="555" spans="1:8" x14ac:dyDescent="0.3">
      <c r="A555" s="2">
        <v>110520</v>
      </c>
      <c r="B555">
        <v>0.75304482905443026</v>
      </c>
      <c r="C555" s="15">
        <f t="shared" si="40"/>
        <v>1.0040597720725737</v>
      </c>
      <c r="D555" s="15">
        <f t="shared" si="41"/>
        <v>100</v>
      </c>
      <c r="E555" s="2">
        <f t="shared" si="42"/>
        <v>94.979701139637129</v>
      </c>
      <c r="F555" s="2">
        <v>5</v>
      </c>
      <c r="G555" s="2">
        <f t="shared" si="43"/>
        <v>-2.0298860362868432E-2</v>
      </c>
      <c r="H555" s="2" t="e">
        <f t="shared" si="44"/>
        <v>#NUM!</v>
      </c>
    </row>
    <row r="556" spans="1:8" x14ac:dyDescent="0.3">
      <c r="A556" s="2">
        <v>110720</v>
      </c>
      <c r="B556">
        <v>0.74424492092153849</v>
      </c>
      <c r="C556" s="15">
        <f t="shared" si="40"/>
        <v>0.99232656122871798</v>
      </c>
      <c r="D556" s="15">
        <f t="shared" si="41"/>
        <v>100</v>
      </c>
      <c r="E556" s="2">
        <f t="shared" si="42"/>
        <v>95.038367193856416</v>
      </c>
      <c r="F556" s="2">
        <v>5</v>
      </c>
      <c r="G556" s="2">
        <f t="shared" si="43"/>
        <v>3.8367193856410076E-2</v>
      </c>
      <c r="H556" s="2">
        <f t="shared" si="44"/>
        <v>4.8191009129028846</v>
      </c>
    </row>
    <row r="557" spans="1:8" x14ac:dyDescent="0.3">
      <c r="A557" s="2">
        <v>110920</v>
      </c>
      <c r="B557">
        <v>0.75411778106845884</v>
      </c>
      <c r="C557" s="15">
        <f t="shared" si="40"/>
        <v>1.0054903747579451</v>
      </c>
      <c r="D557" s="15">
        <f t="shared" si="41"/>
        <v>100</v>
      </c>
      <c r="E557" s="2">
        <f t="shared" si="42"/>
        <v>94.97254812621027</v>
      </c>
      <c r="F557" s="2">
        <v>5</v>
      </c>
      <c r="G557" s="2">
        <f t="shared" si="43"/>
        <v>-2.7451873789726022E-2</v>
      </c>
      <c r="H557" s="2" t="e">
        <f t="shared" si="44"/>
        <v>#NUM!</v>
      </c>
    </row>
    <row r="558" spans="1:8" x14ac:dyDescent="0.3">
      <c r="A558" s="2">
        <v>111120</v>
      </c>
      <c r="B558">
        <v>0.76226955684460207</v>
      </c>
      <c r="C558" s="15">
        <f t="shared" si="40"/>
        <v>1.0163594091261361</v>
      </c>
      <c r="D558" s="15">
        <f t="shared" si="41"/>
        <v>100</v>
      </c>
      <c r="E558" s="2">
        <f t="shared" si="42"/>
        <v>94.91820295436932</v>
      </c>
      <c r="F558" s="2">
        <v>5</v>
      </c>
      <c r="G558" s="2">
        <f t="shared" si="43"/>
        <v>-8.1797045630680465E-2</v>
      </c>
      <c r="H558" s="2" t="e">
        <f t="shared" si="44"/>
        <v>#NUM!</v>
      </c>
    </row>
    <row r="559" spans="1:8" x14ac:dyDescent="0.3">
      <c r="A559" s="2">
        <v>111320</v>
      </c>
      <c r="B559">
        <v>0.74444028628900216</v>
      </c>
      <c r="C559" s="15">
        <f t="shared" si="40"/>
        <v>0.99258704838533618</v>
      </c>
      <c r="D559" s="15">
        <f t="shared" si="41"/>
        <v>100</v>
      </c>
      <c r="E559" s="2">
        <f t="shared" si="42"/>
        <v>95.037064758073313</v>
      </c>
      <c r="F559" s="2">
        <v>5</v>
      </c>
      <c r="G559" s="2">
        <f t="shared" si="43"/>
        <v>3.7064758073318771E-2</v>
      </c>
      <c r="H559" s="2">
        <f t="shared" si="44"/>
        <v>4.8536233752910771</v>
      </c>
    </row>
    <row r="560" spans="1:8" x14ac:dyDescent="0.3">
      <c r="A560" s="2">
        <v>111520</v>
      </c>
      <c r="B560">
        <v>0.7452642198944992</v>
      </c>
      <c r="C560" s="15">
        <f t="shared" si="40"/>
        <v>0.9936856265259989</v>
      </c>
      <c r="D560" s="15">
        <f t="shared" si="41"/>
        <v>100</v>
      </c>
      <c r="E560" s="2">
        <f t="shared" si="42"/>
        <v>95.031571867370005</v>
      </c>
      <c r="F560" s="2">
        <v>5</v>
      </c>
      <c r="G560" s="2">
        <f t="shared" si="43"/>
        <v>3.1571867370005613E-2</v>
      </c>
      <c r="H560" s="2">
        <f t="shared" si="44"/>
        <v>5.0139657263001771</v>
      </c>
    </row>
    <row r="561" spans="1:8" x14ac:dyDescent="0.3">
      <c r="A561" s="2">
        <v>111720</v>
      </c>
      <c r="B561">
        <v>0.7465265739790804</v>
      </c>
      <c r="C561" s="15">
        <f t="shared" si="40"/>
        <v>0.99536876530544049</v>
      </c>
      <c r="D561" s="15">
        <f t="shared" si="41"/>
        <v>100</v>
      </c>
      <c r="E561" s="2">
        <f t="shared" si="42"/>
        <v>95.023156173472799</v>
      </c>
      <c r="F561" s="2">
        <v>5</v>
      </c>
      <c r="G561" s="2">
        <f t="shared" si="43"/>
        <v>2.3156173472797192E-2</v>
      </c>
      <c r="H561" s="2">
        <f t="shared" si="44"/>
        <v>5.323882198848704</v>
      </c>
    </row>
    <row r="562" spans="1:8" x14ac:dyDescent="0.3">
      <c r="A562" s="2">
        <v>111920</v>
      </c>
      <c r="B562">
        <v>0.74316638976827243</v>
      </c>
      <c r="C562" s="15">
        <f t="shared" si="40"/>
        <v>0.99088851969102987</v>
      </c>
      <c r="D562" s="15">
        <f t="shared" si="41"/>
        <v>100</v>
      </c>
      <c r="E562" s="2">
        <f t="shared" si="42"/>
        <v>95.045557401544855</v>
      </c>
      <c r="F562" s="2">
        <v>5</v>
      </c>
      <c r="G562" s="2">
        <f t="shared" si="43"/>
        <v>4.5557401544850329E-2</v>
      </c>
      <c r="H562" s="2">
        <f t="shared" si="44"/>
        <v>4.6474062304183992</v>
      </c>
    </row>
    <row r="563" spans="1:8" x14ac:dyDescent="0.3">
      <c r="A563" s="2">
        <v>112120</v>
      </c>
      <c r="B563">
        <v>0.73819051132039359</v>
      </c>
      <c r="C563" s="15">
        <f t="shared" si="40"/>
        <v>0.98425401509385813</v>
      </c>
      <c r="D563" s="15">
        <f t="shared" si="41"/>
        <v>100</v>
      </c>
      <c r="E563" s="2">
        <f t="shared" si="42"/>
        <v>95.078729924530705</v>
      </c>
      <c r="F563" s="2">
        <v>5</v>
      </c>
      <c r="G563" s="2">
        <f t="shared" si="43"/>
        <v>7.8729924530708928E-2</v>
      </c>
      <c r="H563" s="2">
        <f t="shared" si="44"/>
        <v>4.1007049712520063</v>
      </c>
    </row>
    <row r="564" spans="1:8" x14ac:dyDescent="0.3">
      <c r="A564" s="2">
        <v>112320</v>
      </c>
      <c r="B564">
        <v>0.76433369366508752</v>
      </c>
      <c r="C564" s="15">
        <f t="shared" si="40"/>
        <v>1.0191115915534501</v>
      </c>
      <c r="D564" s="15">
        <f t="shared" si="41"/>
        <v>100</v>
      </c>
      <c r="E564" s="2">
        <f t="shared" si="42"/>
        <v>94.904442042232745</v>
      </c>
      <c r="F564" s="2">
        <v>5</v>
      </c>
      <c r="G564" s="2">
        <f t="shared" si="43"/>
        <v>-9.5557957767250734E-2</v>
      </c>
      <c r="H564" s="2" t="e">
        <f t="shared" si="44"/>
        <v>#NUM!</v>
      </c>
    </row>
    <row r="565" spans="1:8" x14ac:dyDescent="0.3">
      <c r="A565" s="2">
        <v>112520</v>
      </c>
      <c r="B565">
        <v>0.75657505020684745</v>
      </c>
      <c r="C565" s="15">
        <f t="shared" si="40"/>
        <v>1.0087667336091299</v>
      </c>
      <c r="D565" s="15">
        <f t="shared" si="41"/>
        <v>100</v>
      </c>
      <c r="E565" s="2">
        <f t="shared" si="42"/>
        <v>94.95616633195435</v>
      </c>
      <c r="F565" s="2">
        <v>5</v>
      </c>
      <c r="G565" s="2">
        <f t="shared" si="43"/>
        <v>-4.3833668045650143E-2</v>
      </c>
      <c r="H565" s="2" t="e">
        <f t="shared" si="44"/>
        <v>#NUM!</v>
      </c>
    </row>
    <row r="566" spans="1:8" x14ac:dyDescent="0.3">
      <c r="A566" s="2">
        <v>112720</v>
      </c>
      <c r="B566">
        <v>0.75328671461598962</v>
      </c>
      <c r="C566" s="15">
        <f t="shared" si="40"/>
        <v>1.0043822861546527</v>
      </c>
      <c r="D566" s="15">
        <f t="shared" si="41"/>
        <v>100</v>
      </c>
      <c r="E566" s="2">
        <f t="shared" si="42"/>
        <v>94.978088569226742</v>
      </c>
      <c r="F566" s="2">
        <v>5</v>
      </c>
      <c r="G566" s="2">
        <f t="shared" si="43"/>
        <v>-2.1911430773263518E-2</v>
      </c>
      <c r="H566" s="2" t="e">
        <f t="shared" si="44"/>
        <v>#NUM!</v>
      </c>
    </row>
    <row r="567" spans="1:8" x14ac:dyDescent="0.3">
      <c r="A567" s="2">
        <v>112920</v>
      </c>
      <c r="B567">
        <v>0.74635824695061881</v>
      </c>
      <c r="C567" s="15">
        <f t="shared" si="40"/>
        <v>0.99514432926749175</v>
      </c>
      <c r="D567" s="15">
        <f t="shared" si="41"/>
        <v>100</v>
      </c>
      <c r="E567" s="2">
        <f t="shared" si="42"/>
        <v>95.024278353662538</v>
      </c>
      <c r="F567" s="2">
        <v>5</v>
      </c>
      <c r="G567" s="2">
        <f t="shared" si="43"/>
        <v>2.4278353662541718E-2</v>
      </c>
      <c r="H567" s="2">
        <f t="shared" si="44"/>
        <v>5.2765702684238924</v>
      </c>
    </row>
    <row r="568" spans="1:8" x14ac:dyDescent="0.3">
      <c r="A568" s="2">
        <v>113120</v>
      </c>
      <c r="B568">
        <v>0.73518004521809455</v>
      </c>
      <c r="C568" s="15">
        <f t="shared" si="40"/>
        <v>0.98024006029079269</v>
      </c>
      <c r="D568" s="15">
        <f t="shared" si="41"/>
        <v>100</v>
      </c>
      <c r="E568" s="2">
        <f t="shared" si="42"/>
        <v>95.098799698546031</v>
      </c>
      <c r="F568" s="2">
        <v>5</v>
      </c>
      <c r="G568" s="2">
        <f t="shared" si="43"/>
        <v>9.8799698546036652E-2</v>
      </c>
      <c r="H568" s="2">
        <f t="shared" si="44"/>
        <v>3.8738447998377543</v>
      </c>
    </row>
    <row r="569" spans="1:8" x14ac:dyDescent="0.3">
      <c r="A569" s="2">
        <v>113320</v>
      </c>
      <c r="B569">
        <v>0.76679279211778362</v>
      </c>
      <c r="C569" s="15">
        <f t="shared" si="40"/>
        <v>1.0223903894903781</v>
      </c>
      <c r="D569" s="15">
        <f t="shared" si="41"/>
        <v>100</v>
      </c>
      <c r="E569" s="2">
        <f t="shared" si="42"/>
        <v>94.888048052548115</v>
      </c>
      <c r="F569" s="2">
        <v>5</v>
      </c>
      <c r="G569" s="2">
        <f t="shared" si="43"/>
        <v>-0.11195194745189063</v>
      </c>
      <c r="H569" s="2" t="e">
        <f t="shared" si="44"/>
        <v>#NUM!</v>
      </c>
    </row>
    <row r="570" spans="1:8" x14ac:dyDescent="0.3">
      <c r="A570" s="2">
        <v>113520</v>
      </c>
      <c r="B570">
        <v>0.75905256062426996</v>
      </c>
      <c r="C570" s="15">
        <f t="shared" si="40"/>
        <v>1.0120700808323599</v>
      </c>
      <c r="D570" s="15">
        <f t="shared" si="41"/>
        <v>100</v>
      </c>
      <c r="E570" s="2">
        <f t="shared" si="42"/>
        <v>94.939649595838205</v>
      </c>
      <c r="F570" s="2">
        <v>5</v>
      </c>
      <c r="G570" s="2">
        <f t="shared" si="43"/>
        <v>-6.0350404161799709E-2</v>
      </c>
      <c r="H570" s="2" t="e">
        <f t="shared" si="44"/>
        <v>#NUM!</v>
      </c>
    </row>
    <row r="571" spans="1:8" x14ac:dyDescent="0.3">
      <c r="A571" s="2">
        <v>113720</v>
      </c>
      <c r="B571">
        <v>0.74490995170461305</v>
      </c>
      <c r="C571" s="15">
        <f t="shared" si="40"/>
        <v>0.99321326893948403</v>
      </c>
      <c r="D571" s="15">
        <f t="shared" si="41"/>
        <v>100</v>
      </c>
      <c r="E571" s="2">
        <f t="shared" si="42"/>
        <v>95.033933655302576</v>
      </c>
      <c r="F571" s="2">
        <v>5</v>
      </c>
      <c r="G571" s="2">
        <f t="shared" si="43"/>
        <v>3.3933655302579524E-2</v>
      </c>
      <c r="H571" s="2">
        <f t="shared" si="44"/>
        <v>4.9418497259293588</v>
      </c>
    </row>
    <row r="572" spans="1:8" x14ac:dyDescent="0.3">
      <c r="A572" s="2">
        <v>113920</v>
      </c>
      <c r="B572">
        <v>0.74301588036483168</v>
      </c>
      <c r="C572" s="15">
        <f t="shared" si="40"/>
        <v>0.99068784048644221</v>
      </c>
      <c r="D572" s="15">
        <f t="shared" si="41"/>
        <v>100</v>
      </c>
      <c r="E572" s="2">
        <f t="shared" si="42"/>
        <v>95.046560797567793</v>
      </c>
      <c r="F572" s="2">
        <v>5</v>
      </c>
      <c r="G572" s="2">
        <f t="shared" si="43"/>
        <v>4.6560797567789081E-2</v>
      </c>
      <c r="H572" s="2">
        <f t="shared" si="44"/>
        <v>4.6256309574519809</v>
      </c>
    </row>
    <row r="573" spans="1:8" x14ac:dyDescent="0.3">
      <c r="A573" s="2">
        <v>114120</v>
      </c>
      <c r="B573">
        <v>0.74973755737600034</v>
      </c>
      <c r="C573" s="15">
        <f t="shared" si="40"/>
        <v>0.99965007650133375</v>
      </c>
      <c r="D573" s="15">
        <f t="shared" si="41"/>
        <v>100</v>
      </c>
      <c r="E573" s="2">
        <f t="shared" si="42"/>
        <v>95.001749617493331</v>
      </c>
      <c r="F573" s="2">
        <v>5</v>
      </c>
      <c r="G573" s="2">
        <f t="shared" si="43"/>
        <v>1.7496174933313569E-3</v>
      </c>
      <c r="H573" s="2">
        <f t="shared" si="44"/>
        <v>7.9065211250801921</v>
      </c>
    </row>
    <row r="574" spans="1:8" x14ac:dyDescent="0.3">
      <c r="A574" s="2">
        <v>114320</v>
      </c>
      <c r="B574">
        <v>0.75349687296068957</v>
      </c>
      <c r="C574" s="15">
        <f t="shared" si="40"/>
        <v>1.0046624972809195</v>
      </c>
      <c r="D574" s="15">
        <f t="shared" si="41"/>
        <v>100</v>
      </c>
      <c r="E574" s="2">
        <f t="shared" si="42"/>
        <v>94.976687513595408</v>
      </c>
      <c r="F574" s="2">
        <v>5</v>
      </c>
      <c r="G574" s="2">
        <f t="shared" si="43"/>
        <v>-2.3312486404597266E-2</v>
      </c>
      <c r="H574" s="2" t="e">
        <f t="shared" si="44"/>
        <v>#NUM!</v>
      </c>
    </row>
    <row r="575" spans="1:8" x14ac:dyDescent="0.3">
      <c r="A575" s="2">
        <v>114520</v>
      </c>
      <c r="B575">
        <v>0.74607938700757115</v>
      </c>
      <c r="C575" s="15">
        <f t="shared" si="40"/>
        <v>0.99477251601009486</v>
      </c>
      <c r="D575" s="15">
        <f t="shared" si="41"/>
        <v>100</v>
      </c>
      <c r="E575" s="2">
        <f t="shared" si="42"/>
        <v>95.026137419949521</v>
      </c>
      <c r="F575" s="2">
        <v>5</v>
      </c>
      <c r="G575" s="2">
        <f t="shared" si="43"/>
        <v>2.6137419949526119E-2</v>
      </c>
      <c r="H575" s="2">
        <f t="shared" si="44"/>
        <v>5.2028069878409955</v>
      </c>
    </row>
    <row r="576" spans="1:8" x14ac:dyDescent="0.3">
      <c r="A576" s="2">
        <v>114720</v>
      </c>
      <c r="B576">
        <v>0.74247051306248024</v>
      </c>
      <c r="C576" s="15">
        <f t="shared" si="40"/>
        <v>0.98996068408330695</v>
      </c>
      <c r="D576" s="15">
        <f t="shared" si="41"/>
        <v>100</v>
      </c>
      <c r="E576" s="2">
        <f t="shared" si="42"/>
        <v>95.050196579583471</v>
      </c>
      <c r="F576" s="2">
        <v>5</v>
      </c>
      <c r="G576" s="2">
        <f t="shared" si="43"/>
        <v>5.0196579583465351E-2</v>
      </c>
      <c r="H576" s="2">
        <f t="shared" si="44"/>
        <v>4.5504812539419159</v>
      </c>
    </row>
    <row r="577" spans="1:8" x14ac:dyDescent="0.3">
      <c r="A577" s="2">
        <v>114920</v>
      </c>
      <c r="B577">
        <v>0.73610551091023324</v>
      </c>
      <c r="C577" s="15">
        <f t="shared" si="40"/>
        <v>0.98147401454697769</v>
      </c>
      <c r="D577" s="15">
        <f t="shared" si="41"/>
        <v>100</v>
      </c>
      <c r="E577" s="2">
        <f t="shared" si="42"/>
        <v>95.092629927265108</v>
      </c>
      <c r="F577" s="2">
        <v>5</v>
      </c>
      <c r="G577" s="2">
        <f t="shared" si="43"/>
        <v>9.2629927265111434E-2</v>
      </c>
      <c r="H577" s="2">
        <f t="shared" si="44"/>
        <v>3.9382621957942812</v>
      </c>
    </row>
    <row r="578" spans="1:8" x14ac:dyDescent="0.3">
      <c r="A578" s="2">
        <v>115120</v>
      </c>
      <c r="B578">
        <v>0.77089493870974557</v>
      </c>
      <c r="C578" s="15">
        <f t="shared" si="40"/>
        <v>1.0278599182796608</v>
      </c>
      <c r="D578" s="15">
        <f t="shared" si="41"/>
        <v>100</v>
      </c>
      <c r="E578" s="2">
        <f t="shared" si="42"/>
        <v>94.860700408601701</v>
      </c>
      <c r="F578" s="2">
        <v>5</v>
      </c>
      <c r="G578" s="2">
        <f t="shared" si="43"/>
        <v>-0.13929959139830395</v>
      </c>
      <c r="H578" s="2" t="e">
        <f t="shared" si="44"/>
        <v>#NUM!</v>
      </c>
    </row>
    <row r="579" spans="1:8" x14ac:dyDescent="0.3">
      <c r="A579" s="2">
        <v>115320</v>
      </c>
      <c r="B579">
        <v>0.76096267783689941</v>
      </c>
      <c r="C579" s="15">
        <f t="shared" ref="C579:C642" si="45">B579/$J$27</f>
        <v>1.0146169037825326</v>
      </c>
      <c r="D579" s="15">
        <f t="shared" ref="D579:D642" si="46">$J$28</f>
        <v>100</v>
      </c>
      <c r="E579" s="2">
        <f t="shared" si="42"/>
        <v>94.926915481087335</v>
      </c>
      <c r="F579" s="2">
        <v>5</v>
      </c>
      <c r="G579" s="2">
        <f t="shared" si="43"/>
        <v>-7.3084518912662766E-2</v>
      </c>
      <c r="H579" s="2" t="e">
        <f t="shared" si="44"/>
        <v>#NUM!</v>
      </c>
    </row>
    <row r="580" spans="1:8" x14ac:dyDescent="0.3">
      <c r="A580" s="2">
        <v>115520</v>
      </c>
      <c r="B580">
        <v>0.75127093924493704</v>
      </c>
      <c r="C580" s="15">
        <f t="shared" si="45"/>
        <v>1.001694585659916</v>
      </c>
      <c r="D580" s="15">
        <f t="shared" si="46"/>
        <v>100</v>
      </c>
      <c r="E580" s="2">
        <f t="shared" ref="E580:E643" si="47">D580-(F580*C580)</f>
        <v>94.991527071700418</v>
      </c>
      <c r="F580" s="2">
        <v>5</v>
      </c>
      <c r="G580" s="2">
        <f t="shared" ref="G580:G643" si="48">F580-(F580*C580)</f>
        <v>-8.4729282995796851E-3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>
        <v>0.72778143210517054</v>
      </c>
      <c r="C581" s="15">
        <f t="shared" si="45"/>
        <v>0.97037524280689402</v>
      </c>
      <c r="D581" s="15">
        <f t="shared" si="46"/>
        <v>100</v>
      </c>
      <c r="E581" s="2">
        <f t="shared" si="47"/>
        <v>95.148123785965524</v>
      </c>
      <c r="F581" s="2">
        <v>5</v>
      </c>
      <c r="G581" s="2">
        <f t="shared" si="48"/>
        <v>0.14812378596553</v>
      </c>
      <c r="H581" s="2">
        <f t="shared" si="49"/>
        <v>3.4694095646464218</v>
      </c>
    </row>
    <row r="582" spans="1:8" x14ac:dyDescent="0.3">
      <c r="A582" s="2">
        <v>115920</v>
      </c>
      <c r="B582">
        <v>0.75160550731179987</v>
      </c>
      <c r="C582" s="15">
        <f t="shared" si="45"/>
        <v>1.0021406764157332</v>
      </c>
      <c r="D582" s="15">
        <f t="shared" si="46"/>
        <v>100</v>
      </c>
      <c r="E582" s="2">
        <f t="shared" si="47"/>
        <v>94.98929661792134</v>
      </c>
      <c r="F582" s="2">
        <v>5</v>
      </c>
      <c r="G582" s="2">
        <f t="shared" si="48"/>
        <v>-1.0703382078665946E-2</v>
      </c>
      <c r="H582" s="2" t="e">
        <f t="shared" si="49"/>
        <v>#NUM!</v>
      </c>
    </row>
    <row r="583" spans="1:8" x14ac:dyDescent="0.3">
      <c r="A583" s="2">
        <v>116120</v>
      </c>
      <c r="B583">
        <v>0.74881749086735594</v>
      </c>
      <c r="C583" s="15">
        <f t="shared" si="45"/>
        <v>0.99842332115647459</v>
      </c>
      <c r="D583" s="15">
        <f t="shared" si="46"/>
        <v>100</v>
      </c>
      <c r="E583" s="2">
        <f t="shared" si="47"/>
        <v>95.007883394217629</v>
      </c>
      <c r="F583" s="2">
        <v>5</v>
      </c>
      <c r="G583" s="2">
        <f t="shared" si="48"/>
        <v>7.883394217627071E-3</v>
      </c>
      <c r="H583" s="2">
        <f t="shared" si="49"/>
        <v>6.4012243272765748</v>
      </c>
    </row>
    <row r="584" spans="1:8" x14ac:dyDescent="0.3">
      <c r="A584" s="2">
        <v>116320</v>
      </c>
      <c r="B584">
        <v>0.7601844589102611</v>
      </c>
      <c r="C584" s="15">
        <f t="shared" si="45"/>
        <v>1.0135792785470148</v>
      </c>
      <c r="D584" s="15">
        <f t="shared" si="46"/>
        <v>100</v>
      </c>
      <c r="E584" s="2">
        <f t="shared" si="47"/>
        <v>94.932103607264921</v>
      </c>
      <c r="F584" s="2">
        <v>5</v>
      </c>
      <c r="G584" s="2">
        <f t="shared" si="48"/>
        <v>-6.7896392735073974E-2</v>
      </c>
      <c r="H584" s="2" t="e">
        <f t="shared" si="49"/>
        <v>#NUM!</v>
      </c>
    </row>
    <row r="585" spans="1:8" x14ac:dyDescent="0.3">
      <c r="A585" s="2">
        <v>116520</v>
      </c>
      <c r="B585">
        <v>0.76554336311964821</v>
      </c>
      <c r="C585" s="15">
        <f t="shared" si="45"/>
        <v>1.0207244841595309</v>
      </c>
      <c r="D585" s="15">
        <f t="shared" si="46"/>
        <v>100</v>
      </c>
      <c r="E585" s="2">
        <f t="shared" si="47"/>
        <v>94.896377579202351</v>
      </c>
      <c r="F585" s="2">
        <v>5</v>
      </c>
      <c r="G585" s="2">
        <f t="shared" si="48"/>
        <v>-0.10362242079765416</v>
      </c>
      <c r="H585" s="2" t="e">
        <f t="shared" si="49"/>
        <v>#NUM!</v>
      </c>
    </row>
    <row r="586" spans="1:8" x14ac:dyDescent="0.3">
      <c r="A586" s="2">
        <v>116720</v>
      </c>
      <c r="B586">
        <v>0.76248679004587294</v>
      </c>
      <c r="C586" s="15">
        <f t="shared" si="45"/>
        <v>1.0166490533944972</v>
      </c>
      <c r="D586" s="15">
        <f t="shared" si="46"/>
        <v>100</v>
      </c>
      <c r="E586" s="2">
        <f t="shared" si="47"/>
        <v>94.916754733027517</v>
      </c>
      <c r="F586" s="2">
        <v>5</v>
      </c>
      <c r="G586" s="2">
        <f t="shared" si="48"/>
        <v>-8.3245266972485688E-2</v>
      </c>
      <c r="H586" s="2" t="e">
        <f t="shared" si="49"/>
        <v>#NUM!</v>
      </c>
    </row>
    <row r="587" spans="1:8" x14ac:dyDescent="0.3">
      <c r="A587" s="2">
        <v>116920</v>
      </c>
      <c r="B587">
        <v>0.80250862582084415</v>
      </c>
      <c r="C587" s="15">
        <f t="shared" si="45"/>
        <v>1.0700115010944589</v>
      </c>
      <c r="D587" s="15">
        <f t="shared" si="46"/>
        <v>100</v>
      </c>
      <c r="E587" s="2">
        <f t="shared" si="47"/>
        <v>94.649942494527707</v>
      </c>
      <c r="F587" s="2">
        <v>5</v>
      </c>
      <c r="G587" s="2">
        <f t="shared" si="48"/>
        <v>-0.35005750547229475</v>
      </c>
      <c r="H587" s="2" t="e">
        <f t="shared" si="49"/>
        <v>#NUM!</v>
      </c>
    </row>
    <row r="588" spans="1:8" x14ac:dyDescent="0.3">
      <c r="A588" s="2">
        <v>117120</v>
      </c>
      <c r="B588">
        <v>0.74878415441640567</v>
      </c>
      <c r="C588" s="15">
        <f t="shared" si="45"/>
        <v>0.99837887255520752</v>
      </c>
      <c r="D588" s="15">
        <f t="shared" si="46"/>
        <v>100</v>
      </c>
      <c r="E588" s="2">
        <f t="shared" si="47"/>
        <v>95.008105637223963</v>
      </c>
      <c r="F588" s="2">
        <v>5</v>
      </c>
      <c r="G588" s="2">
        <f t="shared" si="48"/>
        <v>8.10563722396207E-3</v>
      </c>
      <c r="H588" s="2">
        <f t="shared" si="49"/>
        <v>6.3734254426954529</v>
      </c>
    </row>
    <row r="589" spans="1:8" x14ac:dyDescent="0.3">
      <c r="A589" s="2">
        <v>117320</v>
      </c>
      <c r="B589">
        <v>0.74881757523489634</v>
      </c>
      <c r="C589" s="15">
        <f t="shared" si="45"/>
        <v>0.99842343364652841</v>
      </c>
      <c r="D589" s="15">
        <f t="shared" si="46"/>
        <v>100</v>
      </c>
      <c r="E589" s="2">
        <f t="shared" si="47"/>
        <v>95.007882831767361</v>
      </c>
      <c r="F589" s="2">
        <v>5</v>
      </c>
      <c r="G589" s="2">
        <f t="shared" si="48"/>
        <v>7.8828317673576009E-3</v>
      </c>
      <c r="H589" s="2">
        <f t="shared" si="49"/>
        <v>6.4012956701080066</v>
      </c>
    </row>
    <row r="590" spans="1:8" x14ac:dyDescent="0.3">
      <c r="A590" s="2">
        <v>117520</v>
      </c>
      <c r="B590">
        <v>0.74098614167608401</v>
      </c>
      <c r="C590" s="15">
        <f t="shared" si="45"/>
        <v>0.98798152223477864</v>
      </c>
      <c r="D590" s="15">
        <f t="shared" si="46"/>
        <v>100</v>
      </c>
      <c r="E590" s="2">
        <f t="shared" si="47"/>
        <v>95.060092388826106</v>
      </c>
      <c r="F590" s="2">
        <v>5</v>
      </c>
      <c r="G590" s="2">
        <f t="shared" si="48"/>
        <v>6.0092388826106458E-2</v>
      </c>
      <c r="H590" s="2">
        <f t="shared" si="49"/>
        <v>4.3706490568207679</v>
      </c>
    </row>
    <row r="591" spans="1:8" x14ac:dyDescent="0.3">
      <c r="A591" s="2">
        <v>117720</v>
      </c>
      <c r="B591">
        <v>0.76231488289045268</v>
      </c>
      <c r="C591" s="15">
        <f t="shared" si="45"/>
        <v>1.0164198438539369</v>
      </c>
      <c r="D591" s="15">
        <f t="shared" si="46"/>
        <v>100</v>
      </c>
      <c r="E591" s="2">
        <f t="shared" si="47"/>
        <v>94.917900780730321</v>
      </c>
      <c r="F591" s="2">
        <v>5</v>
      </c>
      <c r="G591" s="2">
        <f t="shared" si="48"/>
        <v>-8.2099219269684554E-2</v>
      </c>
      <c r="H591" s="2" t="e">
        <f t="shared" si="49"/>
        <v>#NUM!</v>
      </c>
    </row>
    <row r="592" spans="1:8" x14ac:dyDescent="0.3">
      <c r="A592" s="2">
        <v>117920</v>
      </c>
      <c r="B592">
        <v>0.74919389424527849</v>
      </c>
      <c r="C592" s="15">
        <f t="shared" si="45"/>
        <v>0.99892519232703803</v>
      </c>
      <c r="D592" s="15">
        <f t="shared" si="46"/>
        <v>100</v>
      </c>
      <c r="E592" s="2">
        <f t="shared" si="47"/>
        <v>95.005374038364806</v>
      </c>
      <c r="F592" s="2">
        <v>5</v>
      </c>
      <c r="G592" s="2">
        <f t="shared" si="48"/>
        <v>5.3740383648097634E-3</v>
      </c>
      <c r="H592" s="2">
        <f t="shared" si="49"/>
        <v>6.784376815118601</v>
      </c>
    </row>
    <row r="593" spans="1:8" x14ac:dyDescent="0.3">
      <c r="A593" s="2">
        <v>118120</v>
      </c>
      <c r="B593">
        <v>0.74721868194490093</v>
      </c>
      <c r="C593" s="15">
        <f t="shared" si="45"/>
        <v>0.99629157592653461</v>
      </c>
      <c r="D593" s="15">
        <f t="shared" si="46"/>
        <v>100</v>
      </c>
      <c r="E593" s="2">
        <f t="shared" si="47"/>
        <v>95.018542120367329</v>
      </c>
      <c r="F593" s="2">
        <v>5</v>
      </c>
      <c r="G593" s="2">
        <f t="shared" si="48"/>
        <v>1.8542120367326831E-2</v>
      </c>
      <c r="H593" s="2">
        <f t="shared" si="49"/>
        <v>5.5460501374298854</v>
      </c>
    </row>
    <row r="594" spans="1:8" x14ac:dyDescent="0.3">
      <c r="A594" s="2">
        <v>118320</v>
      </c>
      <c r="B594">
        <v>0.74366795223614923</v>
      </c>
      <c r="C594" s="15">
        <f t="shared" si="45"/>
        <v>0.99155726964819901</v>
      </c>
      <c r="D594" s="15">
        <f t="shared" si="46"/>
        <v>100</v>
      </c>
      <c r="E594" s="2">
        <f t="shared" si="47"/>
        <v>95.042213651758999</v>
      </c>
      <c r="F594" s="2">
        <v>5</v>
      </c>
      <c r="G594" s="2">
        <f t="shared" si="48"/>
        <v>4.2213651759005266E-2</v>
      </c>
      <c r="H594" s="2">
        <f t="shared" si="49"/>
        <v>4.7236004824367246</v>
      </c>
    </row>
    <row r="595" spans="1:8" x14ac:dyDescent="0.3">
      <c r="A595" s="2">
        <v>118520</v>
      </c>
      <c r="B595">
        <v>0.7816536545680316</v>
      </c>
      <c r="C595" s="15">
        <f t="shared" si="45"/>
        <v>1.0422048727573754</v>
      </c>
      <c r="D595" s="15">
        <f t="shared" si="46"/>
        <v>100</v>
      </c>
      <c r="E595" s="2">
        <f t="shared" si="47"/>
        <v>94.788975636213124</v>
      </c>
      <c r="F595" s="2">
        <v>5</v>
      </c>
      <c r="G595" s="2">
        <f t="shared" si="48"/>
        <v>-0.21102436378687717</v>
      </c>
      <c r="H595" s="2" t="e">
        <f t="shared" si="49"/>
        <v>#NUM!</v>
      </c>
    </row>
    <row r="596" spans="1:8" x14ac:dyDescent="0.3">
      <c r="A596" s="2">
        <v>118720</v>
      </c>
      <c r="B596">
        <v>0.75411197719642853</v>
      </c>
      <c r="C596" s="15">
        <f t="shared" si="45"/>
        <v>1.0054826362619047</v>
      </c>
      <c r="D596" s="15">
        <f t="shared" si="46"/>
        <v>100</v>
      </c>
      <c r="E596" s="2">
        <f t="shared" si="47"/>
        <v>94.972586818690473</v>
      </c>
      <c r="F596" s="2">
        <v>5</v>
      </c>
      <c r="G596" s="2">
        <f t="shared" si="48"/>
        <v>-2.7413181309523083E-2</v>
      </c>
      <c r="H596" s="2" t="e">
        <f t="shared" si="49"/>
        <v>#NUM!</v>
      </c>
    </row>
    <row r="597" spans="1:8" x14ac:dyDescent="0.3">
      <c r="A597" s="2">
        <v>118920</v>
      </c>
      <c r="B597">
        <v>0.77334430080021299</v>
      </c>
      <c r="C597" s="15">
        <f t="shared" si="45"/>
        <v>1.031125734400284</v>
      </c>
      <c r="D597" s="15">
        <f t="shared" si="46"/>
        <v>100</v>
      </c>
      <c r="E597" s="2">
        <f t="shared" si="47"/>
        <v>94.844371327998573</v>
      </c>
      <c r="F597" s="2">
        <v>5</v>
      </c>
      <c r="G597" s="2">
        <f t="shared" si="48"/>
        <v>-0.15562867200141994</v>
      </c>
      <c r="H597" s="2" t="e">
        <f t="shared" si="49"/>
        <v>#NUM!</v>
      </c>
    </row>
    <row r="598" spans="1:8" x14ac:dyDescent="0.3">
      <c r="A598" s="2">
        <v>119120</v>
      </c>
      <c r="B598">
        <v>0.78687358763339998</v>
      </c>
      <c r="C598" s="15">
        <f t="shared" si="45"/>
        <v>1.0491647835111999</v>
      </c>
      <c r="D598" s="15">
        <f t="shared" si="46"/>
        <v>100</v>
      </c>
      <c r="E598" s="2">
        <f t="shared" si="47"/>
        <v>94.754176082444005</v>
      </c>
      <c r="F598" s="2">
        <v>5</v>
      </c>
      <c r="G598" s="2">
        <f t="shared" si="48"/>
        <v>-0.24582391755599975</v>
      </c>
      <c r="H598" s="2" t="e">
        <f t="shared" si="49"/>
        <v>#NUM!</v>
      </c>
    </row>
    <row r="599" spans="1:8" x14ac:dyDescent="0.3">
      <c r="A599" s="2">
        <v>119320</v>
      </c>
      <c r="B599">
        <v>0.74004848855697869</v>
      </c>
      <c r="C599" s="15">
        <f t="shared" si="45"/>
        <v>0.98673131807597159</v>
      </c>
      <c r="D599" s="15">
        <f t="shared" si="46"/>
        <v>100</v>
      </c>
      <c r="E599" s="2">
        <f t="shared" si="47"/>
        <v>95.066343409620146</v>
      </c>
      <c r="F599" s="2">
        <v>5</v>
      </c>
      <c r="G599" s="2">
        <f t="shared" si="48"/>
        <v>6.6343409620142069E-2</v>
      </c>
      <c r="H599" s="2">
        <f t="shared" si="49"/>
        <v>4.2717535766334294</v>
      </c>
    </row>
    <row r="600" spans="1:8" x14ac:dyDescent="0.3">
      <c r="A600" s="2">
        <v>119520</v>
      </c>
      <c r="B600">
        <v>0.76424494788419139</v>
      </c>
      <c r="C600" s="15">
        <f t="shared" si="45"/>
        <v>1.0189932638455885</v>
      </c>
      <c r="D600" s="15">
        <f t="shared" si="46"/>
        <v>100</v>
      </c>
      <c r="E600" s="2">
        <f t="shared" si="47"/>
        <v>94.90503368077205</v>
      </c>
      <c r="F600" s="2">
        <v>5</v>
      </c>
      <c r="G600" s="2">
        <f t="shared" si="48"/>
        <v>-9.4966319227943075E-2</v>
      </c>
      <c r="H600" s="2" t="e">
        <f t="shared" si="49"/>
        <v>#NUM!</v>
      </c>
    </row>
    <row r="601" spans="1:8" x14ac:dyDescent="0.3">
      <c r="A601" s="2">
        <v>119720</v>
      </c>
      <c r="B601">
        <v>0.75814128166053973</v>
      </c>
      <c r="C601" s="15">
        <f t="shared" si="45"/>
        <v>1.010855042214053</v>
      </c>
      <c r="D601" s="15">
        <f t="shared" si="46"/>
        <v>100</v>
      </c>
      <c r="E601" s="2">
        <f t="shared" si="47"/>
        <v>94.945724788929738</v>
      </c>
      <c r="F601" s="2">
        <v>5</v>
      </c>
      <c r="G601" s="2">
        <f t="shared" si="48"/>
        <v>-5.4275211070264895E-2</v>
      </c>
      <c r="H601" s="2" t="e">
        <f t="shared" si="49"/>
        <v>#NUM!</v>
      </c>
    </row>
    <row r="602" spans="1:8" x14ac:dyDescent="0.3">
      <c r="A602" s="2">
        <v>119920</v>
      </c>
      <c r="B602">
        <v>0.76894606172836533</v>
      </c>
      <c r="C602" s="15">
        <f t="shared" si="45"/>
        <v>1.0252614156378204</v>
      </c>
      <c r="D602" s="15">
        <f t="shared" si="46"/>
        <v>100</v>
      </c>
      <c r="E602" s="2">
        <f t="shared" si="47"/>
        <v>94.8736929218109</v>
      </c>
      <c r="F602" s="2">
        <v>5</v>
      </c>
      <c r="G602" s="2">
        <f t="shared" si="48"/>
        <v>-0.12630707818910203</v>
      </c>
      <c r="H602" s="2" t="e">
        <f t="shared" si="49"/>
        <v>#NUM!</v>
      </c>
    </row>
    <row r="603" spans="1:8" x14ac:dyDescent="0.3">
      <c r="A603" s="2">
        <v>120120</v>
      </c>
      <c r="B603">
        <v>0.78559488300876101</v>
      </c>
      <c r="C603" s="15">
        <f t="shared" si="45"/>
        <v>1.0474598440116814</v>
      </c>
      <c r="D603" s="15">
        <f t="shared" si="46"/>
        <v>100</v>
      </c>
      <c r="E603" s="2">
        <f t="shared" si="47"/>
        <v>94.762700779941596</v>
      </c>
      <c r="F603" s="2">
        <v>5</v>
      </c>
      <c r="G603" s="2">
        <f t="shared" si="48"/>
        <v>-0.2372992200584072</v>
      </c>
      <c r="H603" s="2" t="e">
        <f t="shared" si="49"/>
        <v>#NUM!</v>
      </c>
    </row>
    <row r="604" spans="1:8" x14ac:dyDescent="0.3">
      <c r="A604" s="2">
        <v>120320</v>
      </c>
      <c r="B604">
        <v>0.75611457388271608</v>
      </c>
      <c r="C604" s="15">
        <f t="shared" si="45"/>
        <v>1.0081527651769548</v>
      </c>
      <c r="D604" s="15">
        <f t="shared" si="46"/>
        <v>100</v>
      </c>
      <c r="E604" s="2">
        <f t="shared" si="47"/>
        <v>94.959236174115233</v>
      </c>
      <c r="F604" s="2">
        <v>5</v>
      </c>
      <c r="G604" s="2">
        <f t="shared" si="48"/>
        <v>-4.0763825884774008E-2</v>
      </c>
      <c r="H604" s="2" t="e">
        <f t="shared" si="49"/>
        <v>#NUM!</v>
      </c>
    </row>
    <row r="605" spans="1:8" x14ac:dyDescent="0.3">
      <c r="A605" s="2">
        <v>120520</v>
      </c>
      <c r="B605">
        <v>0.77605180442787847</v>
      </c>
      <c r="C605" s="15">
        <f t="shared" si="45"/>
        <v>1.0347357392371712</v>
      </c>
      <c r="D605" s="15">
        <f t="shared" si="46"/>
        <v>100</v>
      </c>
      <c r="E605" s="2">
        <f t="shared" si="47"/>
        <v>94.82632130381414</v>
      </c>
      <c r="F605" s="2">
        <v>5</v>
      </c>
      <c r="G605" s="2">
        <f t="shared" si="48"/>
        <v>-0.1736786961858563</v>
      </c>
      <c r="H605" s="2" t="e">
        <f t="shared" si="49"/>
        <v>#NUM!</v>
      </c>
    </row>
    <row r="606" spans="1:8" x14ac:dyDescent="0.3">
      <c r="A606" s="2">
        <v>120720</v>
      </c>
      <c r="B606">
        <v>0.7505405117616285</v>
      </c>
      <c r="C606" s="15">
        <f t="shared" si="45"/>
        <v>1.0007206823488379</v>
      </c>
      <c r="D606" s="15">
        <f t="shared" si="46"/>
        <v>100</v>
      </c>
      <c r="E606" s="2">
        <f t="shared" si="47"/>
        <v>94.996396588255806</v>
      </c>
      <c r="F606" s="2">
        <v>5</v>
      </c>
      <c r="G606" s="2">
        <f t="shared" si="48"/>
        <v>-3.6034117441898772E-3</v>
      </c>
      <c r="H606" s="2" t="e">
        <f t="shared" si="49"/>
        <v>#NUM!</v>
      </c>
    </row>
    <row r="607" spans="1:8" x14ac:dyDescent="0.3">
      <c r="A607" s="2">
        <v>120920</v>
      </c>
      <c r="B607">
        <v>0.74861074233940428</v>
      </c>
      <c r="C607" s="15">
        <f t="shared" si="45"/>
        <v>0.998147656452539</v>
      </c>
      <c r="D607" s="15">
        <f t="shared" si="46"/>
        <v>100</v>
      </c>
      <c r="E607" s="2">
        <f t="shared" si="47"/>
        <v>95.009261717737303</v>
      </c>
      <c r="F607" s="2">
        <v>5</v>
      </c>
      <c r="G607" s="2">
        <f t="shared" si="48"/>
        <v>9.2617177373046644E-3</v>
      </c>
      <c r="H607" s="2">
        <f t="shared" si="49"/>
        <v>6.2401078517985447</v>
      </c>
    </row>
    <row r="608" spans="1:8" x14ac:dyDescent="0.3">
      <c r="A608" s="2">
        <v>121120</v>
      </c>
      <c r="B608">
        <v>0.76154054967925056</v>
      </c>
      <c r="C608" s="15">
        <f t="shared" si="45"/>
        <v>1.0153873995723341</v>
      </c>
      <c r="D608" s="15">
        <f t="shared" si="46"/>
        <v>100</v>
      </c>
      <c r="E608" s="2">
        <f t="shared" si="47"/>
        <v>94.923063002138335</v>
      </c>
      <c r="F608" s="2">
        <v>5</v>
      </c>
      <c r="G608" s="2">
        <f t="shared" si="48"/>
        <v>-7.693699786167052E-2</v>
      </c>
      <c r="H608" s="2" t="e">
        <f t="shared" si="49"/>
        <v>#NUM!</v>
      </c>
    </row>
    <row r="609" spans="1:8" x14ac:dyDescent="0.3">
      <c r="A609" s="2">
        <v>121320</v>
      </c>
      <c r="B609">
        <v>0.7170278908480926</v>
      </c>
      <c r="C609" s="15">
        <f t="shared" si="45"/>
        <v>0.95603718779745683</v>
      </c>
      <c r="D609" s="15">
        <f t="shared" si="46"/>
        <v>100</v>
      </c>
      <c r="E609" s="2">
        <f t="shared" si="47"/>
        <v>95.219814061012713</v>
      </c>
      <c r="F609" s="2">
        <v>5</v>
      </c>
      <c r="G609" s="2">
        <f t="shared" si="48"/>
        <v>0.21981406101271617</v>
      </c>
      <c r="H609" s="2">
        <f t="shared" si="49"/>
        <v>3.0754290446884252</v>
      </c>
    </row>
    <row r="610" spans="1:8" x14ac:dyDescent="0.3">
      <c r="A610" s="2">
        <v>121520</v>
      </c>
      <c r="B610">
        <v>0.74460044454592489</v>
      </c>
      <c r="C610" s="15">
        <f t="shared" si="45"/>
        <v>0.99280059272789989</v>
      </c>
      <c r="D610" s="15">
        <f t="shared" si="46"/>
        <v>100</v>
      </c>
      <c r="E610" s="2">
        <f t="shared" si="47"/>
        <v>95.035997036360499</v>
      </c>
      <c r="F610" s="2">
        <v>5</v>
      </c>
      <c r="G610" s="2">
        <f t="shared" si="48"/>
        <v>3.5997036360500445E-2</v>
      </c>
      <c r="H610" s="2">
        <f t="shared" si="49"/>
        <v>4.8828421296823716</v>
      </c>
    </row>
    <row r="611" spans="1:8" x14ac:dyDescent="0.3">
      <c r="A611" s="2">
        <v>121720</v>
      </c>
      <c r="B611">
        <v>0.75515944641520716</v>
      </c>
      <c r="C611" s="15">
        <f t="shared" si="45"/>
        <v>1.0068792618869429</v>
      </c>
      <c r="D611" s="15">
        <f t="shared" si="46"/>
        <v>100</v>
      </c>
      <c r="E611" s="2">
        <f t="shared" si="47"/>
        <v>94.965603690565288</v>
      </c>
      <c r="F611" s="2">
        <v>5</v>
      </c>
      <c r="G611" s="2">
        <f t="shared" si="48"/>
        <v>-3.4396309434714389E-2</v>
      </c>
      <c r="H611" s="2" t="e">
        <f t="shared" si="49"/>
        <v>#NUM!</v>
      </c>
    </row>
    <row r="612" spans="1:8" x14ac:dyDescent="0.3">
      <c r="A612" s="2">
        <v>121920</v>
      </c>
      <c r="B612">
        <v>0.72457495352763812</v>
      </c>
      <c r="C612" s="15">
        <f t="shared" si="45"/>
        <v>0.96609993803685079</v>
      </c>
      <c r="D612" s="15">
        <f t="shared" si="46"/>
        <v>100</v>
      </c>
      <c r="E612" s="2">
        <f t="shared" si="47"/>
        <v>95.169500309815746</v>
      </c>
      <c r="F612" s="2">
        <v>5</v>
      </c>
      <c r="G612" s="2">
        <f t="shared" si="48"/>
        <v>0.16950030981574571</v>
      </c>
      <c r="H612" s="2">
        <f t="shared" si="49"/>
        <v>3.3348277663572281</v>
      </c>
    </row>
    <row r="613" spans="1:8" x14ac:dyDescent="0.3">
      <c r="A613" s="2">
        <v>122120</v>
      </c>
      <c r="B613">
        <v>0.75336912431957825</v>
      </c>
      <c r="C613" s="15">
        <f t="shared" si="45"/>
        <v>1.0044921657594377</v>
      </c>
      <c r="D613" s="15">
        <f t="shared" si="46"/>
        <v>100</v>
      </c>
      <c r="E613" s="2">
        <f t="shared" si="47"/>
        <v>94.977539171202807</v>
      </c>
      <c r="F613" s="2">
        <v>5</v>
      </c>
      <c r="G613" s="2">
        <f t="shared" si="48"/>
        <v>-2.2460828797187915E-2</v>
      </c>
      <c r="H613" s="2" t="e">
        <f t="shared" si="49"/>
        <v>#NUM!</v>
      </c>
    </row>
    <row r="614" spans="1:8" x14ac:dyDescent="0.3">
      <c r="A614" s="2">
        <v>122320</v>
      </c>
      <c r="B614">
        <v>0.75703832554973627</v>
      </c>
      <c r="C614" s="15">
        <f t="shared" si="45"/>
        <v>1.009384434066315</v>
      </c>
      <c r="D614" s="15">
        <f t="shared" si="46"/>
        <v>100</v>
      </c>
      <c r="E614" s="2">
        <f t="shared" si="47"/>
        <v>94.95307782966843</v>
      </c>
      <c r="F614" s="2">
        <v>5</v>
      </c>
      <c r="G614" s="2">
        <f t="shared" si="48"/>
        <v>-4.6922170331574975E-2</v>
      </c>
      <c r="H614" s="2" t="e">
        <f t="shared" si="49"/>
        <v>#NUM!</v>
      </c>
    </row>
    <row r="615" spans="1:8" x14ac:dyDescent="0.3">
      <c r="A615" s="2">
        <v>122520</v>
      </c>
      <c r="B615">
        <v>0.75669079240156467</v>
      </c>
      <c r="C615" s="15">
        <f t="shared" si="45"/>
        <v>1.0089210565354196</v>
      </c>
      <c r="D615" s="15">
        <f t="shared" si="46"/>
        <v>100</v>
      </c>
      <c r="E615" s="2">
        <f t="shared" si="47"/>
        <v>94.955394717322903</v>
      </c>
      <c r="F615" s="2">
        <v>5</v>
      </c>
      <c r="G615" s="2">
        <f t="shared" si="48"/>
        <v>-4.4605282677098401E-2</v>
      </c>
      <c r="H615" s="2" t="e">
        <f t="shared" si="49"/>
        <v>#NUM!</v>
      </c>
    </row>
    <row r="616" spans="1:8" x14ac:dyDescent="0.3">
      <c r="A616" s="2">
        <v>122720</v>
      </c>
      <c r="B616">
        <v>0.77304415370642277</v>
      </c>
      <c r="C616" s="15">
        <f t="shared" si="45"/>
        <v>1.0307255382752303</v>
      </c>
      <c r="D616" s="15">
        <f t="shared" si="46"/>
        <v>100</v>
      </c>
      <c r="E616" s="2">
        <f t="shared" si="47"/>
        <v>94.846372308623842</v>
      </c>
      <c r="F616" s="2">
        <v>5</v>
      </c>
      <c r="G616" s="2">
        <f t="shared" si="48"/>
        <v>-0.15362769137615118</v>
      </c>
      <c r="H616" s="2" t="e">
        <f t="shared" si="49"/>
        <v>#NUM!</v>
      </c>
    </row>
    <row r="617" spans="1:8" x14ac:dyDescent="0.3">
      <c r="A617" s="2">
        <v>122920</v>
      </c>
      <c r="B617">
        <v>0.76082681666438001</v>
      </c>
      <c r="C617" s="15">
        <f t="shared" si="45"/>
        <v>1.0144357555525068</v>
      </c>
      <c r="D617" s="15">
        <f t="shared" si="46"/>
        <v>100</v>
      </c>
      <c r="E617" s="2">
        <f t="shared" si="47"/>
        <v>94.927821222237469</v>
      </c>
      <c r="F617" s="2">
        <v>5</v>
      </c>
      <c r="G617" s="2">
        <f t="shared" si="48"/>
        <v>-7.2178777762533564E-2</v>
      </c>
      <c r="H617" s="2" t="e">
        <f t="shared" si="49"/>
        <v>#NUM!</v>
      </c>
    </row>
    <row r="618" spans="1:8" x14ac:dyDescent="0.3">
      <c r="A618" s="2">
        <v>123120</v>
      </c>
      <c r="B618">
        <v>0.7866459899793945</v>
      </c>
      <c r="C618" s="15">
        <f t="shared" si="45"/>
        <v>1.0488613199725261</v>
      </c>
      <c r="D618" s="15">
        <f t="shared" si="46"/>
        <v>100</v>
      </c>
      <c r="E618" s="2">
        <f t="shared" si="47"/>
        <v>94.755693400137375</v>
      </c>
      <c r="F618" s="2">
        <v>5</v>
      </c>
      <c r="G618" s="2">
        <f t="shared" si="48"/>
        <v>-0.24430659986263059</v>
      </c>
      <c r="H618" s="2" t="e">
        <f t="shared" si="49"/>
        <v>#NUM!</v>
      </c>
    </row>
    <row r="619" spans="1:8" x14ac:dyDescent="0.3">
      <c r="A619" s="2">
        <v>123320</v>
      </c>
      <c r="B619">
        <v>0.75680159647194767</v>
      </c>
      <c r="C619" s="15">
        <f t="shared" si="45"/>
        <v>1.0090687952959303</v>
      </c>
      <c r="D619" s="15">
        <f t="shared" si="46"/>
        <v>100</v>
      </c>
      <c r="E619" s="2">
        <f t="shared" si="47"/>
        <v>94.954656023520343</v>
      </c>
      <c r="F619" s="2">
        <v>5</v>
      </c>
      <c r="G619" s="2">
        <f t="shared" si="48"/>
        <v>-4.5343976479651715E-2</v>
      </c>
      <c r="H619" s="2" t="e">
        <f t="shared" si="49"/>
        <v>#NUM!</v>
      </c>
    </row>
    <row r="620" spans="1:8" x14ac:dyDescent="0.3">
      <c r="A620" s="2">
        <v>123520</v>
      </c>
      <c r="B620">
        <v>0.72933595508279836</v>
      </c>
      <c r="C620" s="15">
        <f t="shared" si="45"/>
        <v>0.97244794011039781</v>
      </c>
      <c r="D620" s="15">
        <f t="shared" si="46"/>
        <v>100</v>
      </c>
      <c r="E620" s="2">
        <f t="shared" si="47"/>
        <v>95.137760299448018</v>
      </c>
      <c r="F620" s="2">
        <v>5</v>
      </c>
      <c r="G620" s="2">
        <f t="shared" si="48"/>
        <v>0.13776029944801138</v>
      </c>
      <c r="H620" s="2">
        <f t="shared" si="49"/>
        <v>3.5418337406815326</v>
      </c>
    </row>
    <row r="621" spans="1:8" x14ac:dyDescent="0.3">
      <c r="A621" s="2">
        <v>123720</v>
      </c>
      <c r="B621">
        <v>0.78378583579890437</v>
      </c>
      <c r="C621" s="15">
        <f t="shared" si="45"/>
        <v>1.0450477810652059</v>
      </c>
      <c r="D621" s="15">
        <f t="shared" si="46"/>
        <v>100</v>
      </c>
      <c r="E621" s="2">
        <f t="shared" si="47"/>
        <v>94.774761094673977</v>
      </c>
      <c r="F621" s="2">
        <v>5</v>
      </c>
      <c r="G621" s="2">
        <f t="shared" si="48"/>
        <v>-0.2252389053260293</v>
      </c>
      <c r="H621" s="2" t="e">
        <f t="shared" si="49"/>
        <v>#NUM!</v>
      </c>
    </row>
    <row r="622" spans="1:8" x14ac:dyDescent="0.3">
      <c r="A622" s="2">
        <v>123920</v>
      </c>
      <c r="B622">
        <v>0.73002478650951674</v>
      </c>
      <c r="C622" s="15">
        <f t="shared" si="45"/>
        <v>0.97336638201268899</v>
      </c>
      <c r="D622" s="15">
        <f t="shared" si="46"/>
        <v>100</v>
      </c>
      <c r="E622" s="2">
        <f t="shared" si="47"/>
        <v>95.133168089936561</v>
      </c>
      <c r="F622" s="2">
        <v>5</v>
      </c>
      <c r="G622" s="2">
        <f t="shared" si="48"/>
        <v>0.13316808993655549</v>
      </c>
      <c r="H622" s="2">
        <f t="shared" si="49"/>
        <v>3.575688520469809</v>
      </c>
    </row>
    <row r="623" spans="1:8" x14ac:dyDescent="0.3">
      <c r="A623" s="2">
        <v>124120</v>
      </c>
      <c r="B623">
        <v>0.72837608010199617</v>
      </c>
      <c r="C623" s="15">
        <f t="shared" si="45"/>
        <v>0.97116810680266152</v>
      </c>
      <c r="D623" s="15">
        <f t="shared" si="46"/>
        <v>100</v>
      </c>
      <c r="E623" s="2">
        <f t="shared" si="47"/>
        <v>95.144159465986689</v>
      </c>
      <c r="F623" s="2">
        <v>5</v>
      </c>
      <c r="G623" s="2">
        <f t="shared" si="48"/>
        <v>0.14415946598669205</v>
      </c>
      <c r="H623" s="2">
        <f t="shared" si="49"/>
        <v>3.4964961253571651</v>
      </c>
    </row>
    <row r="624" spans="1:8" x14ac:dyDescent="0.3">
      <c r="A624" s="2">
        <v>124320</v>
      </c>
      <c r="B624">
        <v>0.75034531526222747</v>
      </c>
      <c r="C624" s="15">
        <f t="shared" si="45"/>
        <v>1.0004604203496366</v>
      </c>
      <c r="D624" s="15">
        <f t="shared" si="46"/>
        <v>100</v>
      </c>
      <c r="E624" s="2">
        <f t="shared" si="47"/>
        <v>94.997697898251815</v>
      </c>
      <c r="F624" s="2">
        <v>5</v>
      </c>
      <c r="G624" s="2">
        <f t="shared" si="48"/>
        <v>-2.3021017481825723E-3</v>
      </c>
      <c r="H624" s="2" t="e">
        <f t="shared" si="49"/>
        <v>#NUM!</v>
      </c>
    </row>
    <row r="625" spans="1:8" x14ac:dyDescent="0.3">
      <c r="A625" s="2">
        <v>124520</v>
      </c>
      <c r="B625">
        <v>0.73235952740117494</v>
      </c>
      <c r="C625" s="15">
        <f t="shared" si="45"/>
        <v>0.97647936986823325</v>
      </c>
      <c r="D625" s="15">
        <f t="shared" si="46"/>
        <v>100</v>
      </c>
      <c r="E625" s="2">
        <f t="shared" si="47"/>
        <v>95.117603150658837</v>
      </c>
      <c r="F625" s="2">
        <v>5</v>
      </c>
      <c r="G625" s="2">
        <f t="shared" si="48"/>
        <v>0.11760315065883375</v>
      </c>
      <c r="H625" s="2">
        <f t="shared" si="49"/>
        <v>3.6998212329071287</v>
      </c>
    </row>
    <row r="626" spans="1:8" x14ac:dyDescent="0.3">
      <c r="A626" s="2">
        <v>124720</v>
      </c>
      <c r="B626">
        <v>0.76205178429332188</v>
      </c>
      <c r="C626" s="15">
        <f t="shared" si="45"/>
        <v>1.0160690457244292</v>
      </c>
      <c r="D626" s="15">
        <f t="shared" si="46"/>
        <v>100</v>
      </c>
      <c r="E626" s="2">
        <f t="shared" si="47"/>
        <v>94.91965477137785</v>
      </c>
      <c r="F626" s="2">
        <v>5</v>
      </c>
      <c r="G626" s="2">
        <f t="shared" si="48"/>
        <v>-8.0345228622146436E-2</v>
      </c>
      <c r="H626" s="2" t="e">
        <f t="shared" si="49"/>
        <v>#NUM!</v>
      </c>
    </row>
    <row r="627" spans="1:8" x14ac:dyDescent="0.3">
      <c r="A627" s="2">
        <v>124920</v>
      </c>
      <c r="B627">
        <v>0.75608889310083394</v>
      </c>
      <c r="C627" s="15">
        <f t="shared" si="45"/>
        <v>1.0081185241344452</v>
      </c>
      <c r="D627" s="15">
        <f t="shared" si="46"/>
        <v>100</v>
      </c>
      <c r="E627" s="2">
        <f t="shared" si="47"/>
        <v>94.959407379327772</v>
      </c>
      <c r="F627" s="2">
        <v>5</v>
      </c>
      <c r="G627" s="2">
        <f t="shared" si="48"/>
        <v>-4.0592620672226687E-2</v>
      </c>
      <c r="H627" s="2" t="e">
        <f t="shared" si="49"/>
        <v>#NUM!</v>
      </c>
    </row>
    <row r="628" spans="1:8" x14ac:dyDescent="0.3">
      <c r="A628" s="2">
        <v>125120</v>
      </c>
      <c r="B628">
        <v>0.76098780438586289</v>
      </c>
      <c r="C628" s="15">
        <f t="shared" si="45"/>
        <v>1.0146504058478172</v>
      </c>
      <c r="D628" s="15">
        <f t="shared" si="46"/>
        <v>100</v>
      </c>
      <c r="E628" s="2">
        <f t="shared" si="47"/>
        <v>94.926747970760914</v>
      </c>
      <c r="F628" s="2">
        <v>5</v>
      </c>
      <c r="G628" s="2">
        <f t="shared" si="48"/>
        <v>-7.3252029239085914E-2</v>
      </c>
      <c r="H628" s="2" t="e">
        <f t="shared" si="49"/>
        <v>#NUM!</v>
      </c>
    </row>
    <row r="629" spans="1:8" x14ac:dyDescent="0.3">
      <c r="A629" s="2">
        <v>125320</v>
      </c>
      <c r="B629">
        <v>0.75318506889525527</v>
      </c>
      <c r="C629" s="15">
        <f t="shared" si="45"/>
        <v>1.004246758527007</v>
      </c>
      <c r="D629" s="15">
        <f t="shared" si="46"/>
        <v>100</v>
      </c>
      <c r="E629" s="2">
        <f t="shared" si="47"/>
        <v>94.97876620736497</v>
      </c>
      <c r="F629" s="2">
        <v>5</v>
      </c>
      <c r="G629" s="2">
        <f t="shared" si="48"/>
        <v>-2.1233792635034554E-2</v>
      </c>
      <c r="H629" s="2" t="e">
        <f t="shared" si="49"/>
        <v>#NUM!</v>
      </c>
    </row>
    <row r="630" spans="1:8" x14ac:dyDescent="0.3">
      <c r="A630" s="2">
        <v>125520</v>
      </c>
      <c r="B630">
        <v>0.76502923464998607</v>
      </c>
      <c r="C630" s="15">
        <f t="shared" si="45"/>
        <v>1.0200389795333147</v>
      </c>
      <c r="D630" s="15">
        <f t="shared" si="46"/>
        <v>100</v>
      </c>
      <c r="E630" s="2">
        <f t="shared" si="47"/>
        <v>94.899805102333431</v>
      </c>
      <c r="F630" s="2">
        <v>5</v>
      </c>
      <c r="G630" s="2">
        <f t="shared" si="48"/>
        <v>-0.10019489766657319</v>
      </c>
      <c r="H630" s="2" t="e">
        <f t="shared" si="49"/>
        <v>#NUM!</v>
      </c>
    </row>
    <row r="631" spans="1:8" x14ac:dyDescent="0.3">
      <c r="A631" s="2">
        <v>125720</v>
      </c>
      <c r="B631">
        <v>0.73577034059935897</v>
      </c>
      <c r="C631" s="15">
        <f t="shared" si="45"/>
        <v>0.98102712079914534</v>
      </c>
      <c r="D631" s="15">
        <f t="shared" si="46"/>
        <v>100</v>
      </c>
      <c r="E631" s="2">
        <f t="shared" si="47"/>
        <v>95.094864396004269</v>
      </c>
      <c r="F631" s="2">
        <v>5</v>
      </c>
      <c r="G631" s="2">
        <f t="shared" si="48"/>
        <v>9.486439600427321E-2</v>
      </c>
      <c r="H631" s="2">
        <f t="shared" si="49"/>
        <v>3.9144495099778807</v>
      </c>
    </row>
    <row r="632" spans="1:8" x14ac:dyDescent="0.3">
      <c r="A632" s="2">
        <v>125920</v>
      </c>
      <c r="B632">
        <v>0.76776727279643031</v>
      </c>
      <c r="C632" s="15">
        <f t="shared" si="45"/>
        <v>1.0236896970619072</v>
      </c>
      <c r="D632" s="15">
        <f t="shared" si="46"/>
        <v>100</v>
      </c>
      <c r="E632" s="2">
        <f t="shared" si="47"/>
        <v>94.881551514690472</v>
      </c>
      <c r="F632" s="2">
        <v>5</v>
      </c>
      <c r="G632" s="2">
        <f t="shared" si="48"/>
        <v>-0.11844848530953556</v>
      </c>
      <c r="H632" s="2" t="e">
        <f t="shared" si="49"/>
        <v>#NUM!</v>
      </c>
    </row>
    <row r="633" spans="1:8" x14ac:dyDescent="0.3">
      <c r="A633" s="2">
        <v>126120</v>
      </c>
      <c r="B633">
        <v>0.74256907594641297</v>
      </c>
      <c r="C633" s="15">
        <f t="shared" si="45"/>
        <v>0.99009210126188396</v>
      </c>
      <c r="D633" s="15">
        <f t="shared" si="46"/>
        <v>100</v>
      </c>
      <c r="E633" s="2">
        <f t="shared" si="47"/>
        <v>95.049539493690574</v>
      </c>
      <c r="F633" s="2">
        <v>5</v>
      </c>
      <c r="G633" s="2">
        <f t="shared" si="48"/>
        <v>4.9539493690580194E-2</v>
      </c>
      <c r="H633" s="2">
        <f t="shared" si="49"/>
        <v>4.5636510256713327</v>
      </c>
    </row>
    <row r="634" spans="1:8" x14ac:dyDescent="0.3">
      <c r="A634" s="2">
        <v>126320</v>
      </c>
      <c r="B634">
        <v>0.76371895949894419</v>
      </c>
      <c r="C634" s="15">
        <f t="shared" si="45"/>
        <v>1.0182919459985922</v>
      </c>
      <c r="D634" s="15">
        <f t="shared" si="46"/>
        <v>100</v>
      </c>
      <c r="E634" s="2">
        <f t="shared" si="47"/>
        <v>94.908540270007038</v>
      </c>
      <c r="F634" s="2">
        <v>5</v>
      </c>
      <c r="G634" s="2">
        <f t="shared" si="48"/>
        <v>-9.1459729992960703E-2</v>
      </c>
      <c r="H634" s="2" t="e">
        <f t="shared" si="49"/>
        <v>#NUM!</v>
      </c>
    </row>
    <row r="635" spans="1:8" x14ac:dyDescent="0.3">
      <c r="A635" s="2">
        <v>126520</v>
      </c>
      <c r="B635">
        <v>0.74151407771330691</v>
      </c>
      <c r="C635" s="15">
        <f t="shared" si="45"/>
        <v>0.98868543695107591</v>
      </c>
      <c r="D635" s="15">
        <f t="shared" si="46"/>
        <v>100</v>
      </c>
      <c r="E635" s="2">
        <f t="shared" si="47"/>
        <v>95.056572815244621</v>
      </c>
      <c r="F635" s="2">
        <v>5</v>
      </c>
      <c r="G635" s="2">
        <f t="shared" si="48"/>
        <v>5.6572815244620323E-2</v>
      </c>
      <c r="H635" s="2">
        <f t="shared" si="49"/>
        <v>4.4309666493067024</v>
      </c>
    </row>
    <row r="636" spans="1:8" x14ac:dyDescent="0.3">
      <c r="A636" s="2">
        <v>126720</v>
      </c>
      <c r="B636">
        <v>0.78229351374890821</v>
      </c>
      <c r="C636" s="15">
        <f t="shared" si="45"/>
        <v>1.0430580183318776</v>
      </c>
      <c r="D636" s="15">
        <f t="shared" si="46"/>
        <v>100</v>
      </c>
      <c r="E636" s="2">
        <f t="shared" si="47"/>
        <v>94.784709908340616</v>
      </c>
      <c r="F636" s="2">
        <v>5</v>
      </c>
      <c r="G636" s="2">
        <f t="shared" si="48"/>
        <v>-0.21529009165938806</v>
      </c>
      <c r="H636" s="2" t="e">
        <f t="shared" si="49"/>
        <v>#NUM!</v>
      </c>
    </row>
    <row r="637" spans="1:8" x14ac:dyDescent="0.3">
      <c r="A637" s="2">
        <v>126920</v>
      </c>
      <c r="B637">
        <v>0.73095691973544996</v>
      </c>
      <c r="C637" s="15">
        <f t="shared" si="45"/>
        <v>0.97460922631393332</v>
      </c>
      <c r="D637" s="15">
        <f t="shared" si="46"/>
        <v>100</v>
      </c>
      <c r="E637" s="2">
        <f t="shared" si="47"/>
        <v>95.126953868430334</v>
      </c>
      <c r="F637" s="2">
        <v>5</v>
      </c>
      <c r="G637" s="2">
        <f t="shared" si="48"/>
        <v>0.12695386843033329</v>
      </c>
      <c r="H637" s="2">
        <f t="shared" si="49"/>
        <v>3.6234115816441643</v>
      </c>
    </row>
    <row r="638" spans="1:8" x14ac:dyDescent="0.3">
      <c r="A638" s="2">
        <v>127120</v>
      </c>
      <c r="B638">
        <v>0.77205646685131768</v>
      </c>
      <c r="C638" s="15">
        <f t="shared" si="45"/>
        <v>1.0294086224684236</v>
      </c>
      <c r="D638" s="15">
        <f t="shared" si="46"/>
        <v>100</v>
      </c>
      <c r="E638" s="2">
        <f t="shared" si="47"/>
        <v>94.852956887657882</v>
      </c>
      <c r="F638" s="2">
        <v>5</v>
      </c>
      <c r="G638" s="2">
        <f t="shared" si="48"/>
        <v>-0.14704311234211787</v>
      </c>
      <c r="H638" s="2" t="e">
        <f t="shared" si="49"/>
        <v>#NUM!</v>
      </c>
    </row>
    <row r="639" spans="1:8" x14ac:dyDescent="0.3">
      <c r="A639" s="2">
        <v>127320</v>
      </c>
      <c r="B639">
        <v>0.73868955841702444</v>
      </c>
      <c r="C639" s="15">
        <f t="shared" si="45"/>
        <v>0.98491941122269921</v>
      </c>
      <c r="D639" s="15">
        <f t="shared" si="46"/>
        <v>100</v>
      </c>
      <c r="E639" s="2">
        <f t="shared" si="47"/>
        <v>95.075402943886502</v>
      </c>
      <c r="F639" s="2">
        <v>5</v>
      </c>
      <c r="G639" s="2">
        <f t="shared" si="48"/>
        <v>7.5402943886503593E-2</v>
      </c>
      <c r="H639" s="2">
        <f t="shared" si="49"/>
        <v>4.1438469795628503</v>
      </c>
    </row>
    <row r="640" spans="1:8" x14ac:dyDescent="0.3">
      <c r="A640" s="2">
        <v>127520</v>
      </c>
      <c r="B640">
        <v>0.77878145936045973</v>
      </c>
      <c r="C640" s="15">
        <f t="shared" si="45"/>
        <v>1.0383752791472796</v>
      </c>
      <c r="D640" s="15">
        <f t="shared" si="46"/>
        <v>100</v>
      </c>
      <c r="E640" s="2">
        <f t="shared" si="47"/>
        <v>94.808123604263599</v>
      </c>
      <c r="F640" s="2">
        <v>5</v>
      </c>
      <c r="G640" s="2">
        <f t="shared" si="48"/>
        <v>-0.19187639573639803</v>
      </c>
      <c r="H640" s="2" t="e">
        <f t="shared" si="49"/>
        <v>#NUM!</v>
      </c>
    </row>
    <row r="641" spans="1:8" x14ac:dyDescent="0.3">
      <c r="A641" s="2">
        <v>127720</v>
      </c>
      <c r="B641">
        <v>0.77742178113369742</v>
      </c>
      <c r="C641" s="15">
        <f t="shared" si="45"/>
        <v>1.03656237484493</v>
      </c>
      <c r="D641" s="15">
        <f t="shared" si="46"/>
        <v>100</v>
      </c>
      <c r="E641" s="2">
        <f t="shared" si="47"/>
        <v>94.817188125775345</v>
      </c>
      <c r="F641" s="2">
        <v>5</v>
      </c>
      <c r="G641" s="2">
        <f t="shared" si="48"/>
        <v>-0.18281187422465006</v>
      </c>
      <c r="H641" s="2" t="e">
        <f t="shared" si="49"/>
        <v>#NUM!</v>
      </c>
    </row>
    <row r="642" spans="1:8" x14ac:dyDescent="0.3">
      <c r="A642" s="2">
        <v>127920</v>
      </c>
      <c r="B642">
        <v>0.76331803694811073</v>
      </c>
      <c r="C642" s="15">
        <f t="shared" si="45"/>
        <v>1.0177573825974811</v>
      </c>
      <c r="D642" s="15">
        <f t="shared" si="46"/>
        <v>100</v>
      </c>
      <c r="E642" s="2">
        <f t="shared" si="47"/>
        <v>94.911213087012598</v>
      </c>
      <c r="F642" s="2">
        <v>5</v>
      </c>
      <c r="G642" s="2">
        <f t="shared" si="48"/>
        <v>-8.8786912987405486E-2</v>
      </c>
      <c r="H642" s="2" t="e">
        <f t="shared" si="49"/>
        <v>#NUM!</v>
      </c>
    </row>
    <row r="643" spans="1:8" x14ac:dyDescent="0.3">
      <c r="A643" s="2">
        <v>128120</v>
      </c>
      <c r="B643">
        <v>0.76479826368990289</v>
      </c>
      <c r="C643" s="15">
        <f t="shared" ref="C643:C706" si="50">B643/$J$27</f>
        <v>1.0197310182532038</v>
      </c>
      <c r="D643" s="15">
        <f t="shared" ref="D643:D706" si="51">$J$28</f>
        <v>100</v>
      </c>
      <c r="E643" s="2">
        <f t="shared" si="47"/>
        <v>94.901344908733975</v>
      </c>
      <c r="F643" s="2">
        <v>5</v>
      </c>
      <c r="G643" s="2">
        <f t="shared" si="48"/>
        <v>-9.865509126601868E-2</v>
      </c>
      <c r="H643" s="2" t="e">
        <f t="shared" si="49"/>
        <v>#NUM!</v>
      </c>
    </row>
    <row r="644" spans="1:8" x14ac:dyDescent="0.3">
      <c r="A644" s="2">
        <v>128320</v>
      </c>
      <c r="B644">
        <v>0.79534262866018668</v>
      </c>
      <c r="C644" s="15">
        <f t="shared" si="50"/>
        <v>1.0604568382135822</v>
      </c>
      <c r="D644" s="15">
        <f t="shared" si="51"/>
        <v>100</v>
      </c>
      <c r="E644" s="2">
        <f t="shared" ref="E644:E707" si="52">D644-(F644*C644)</f>
        <v>94.697715808932088</v>
      </c>
      <c r="F644" s="2">
        <v>5</v>
      </c>
      <c r="G644" s="2">
        <f t="shared" ref="G644:G707" si="53">F644-(F644*C644)</f>
        <v>-0.30228419106791105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>
        <v>0.72315784292354313</v>
      </c>
      <c r="C645" s="15">
        <f t="shared" si="50"/>
        <v>0.96421045723139087</v>
      </c>
      <c r="D645" s="15">
        <f t="shared" si="51"/>
        <v>100</v>
      </c>
      <c r="E645" s="2">
        <f t="shared" si="52"/>
        <v>95.178947713843044</v>
      </c>
      <c r="F645" s="2">
        <v>5</v>
      </c>
      <c r="G645" s="2">
        <f t="shared" si="53"/>
        <v>0.17894771384304597</v>
      </c>
      <c r="H645" s="2">
        <f t="shared" si="54"/>
        <v>3.2806881235760166</v>
      </c>
    </row>
    <row r="646" spans="1:8" x14ac:dyDescent="0.3">
      <c r="A646" s="2">
        <v>128720</v>
      </c>
      <c r="B646">
        <v>0.73447495554618192</v>
      </c>
      <c r="C646" s="15">
        <f t="shared" si="50"/>
        <v>0.97929994072824256</v>
      </c>
      <c r="D646" s="15">
        <f t="shared" si="51"/>
        <v>100</v>
      </c>
      <c r="E646" s="2">
        <f t="shared" si="52"/>
        <v>95.103500296358789</v>
      </c>
      <c r="F646" s="2">
        <v>5</v>
      </c>
      <c r="G646" s="2">
        <f t="shared" si="53"/>
        <v>0.10350029635878677</v>
      </c>
      <c r="H646" s="2">
        <f t="shared" si="54"/>
        <v>3.827414304712069</v>
      </c>
    </row>
    <row r="647" spans="1:8" x14ac:dyDescent="0.3">
      <c r="A647" s="2">
        <v>128920</v>
      </c>
      <c r="B647">
        <v>0.74621502491376002</v>
      </c>
      <c r="C647" s="15">
        <f t="shared" si="50"/>
        <v>0.99495336655167999</v>
      </c>
      <c r="D647" s="15">
        <f t="shared" si="51"/>
        <v>100</v>
      </c>
      <c r="E647" s="2">
        <f t="shared" si="52"/>
        <v>95.025233167241595</v>
      </c>
      <c r="F647" s="2">
        <v>5</v>
      </c>
      <c r="G647" s="2">
        <f t="shared" si="53"/>
        <v>2.5233167241600185E-2</v>
      </c>
      <c r="H647" s="2">
        <f t="shared" si="54"/>
        <v>5.2380061845282428</v>
      </c>
    </row>
    <row r="648" spans="1:8" x14ac:dyDescent="0.3">
      <c r="A648" s="2">
        <v>129120</v>
      </c>
      <c r="B648">
        <v>0.74946903183419944</v>
      </c>
      <c r="C648" s="15">
        <f t="shared" si="50"/>
        <v>0.99929204244559922</v>
      </c>
      <c r="D648" s="15">
        <f t="shared" si="51"/>
        <v>100</v>
      </c>
      <c r="E648" s="2">
        <f t="shared" si="52"/>
        <v>95.003539787771999</v>
      </c>
      <c r="F648" s="2">
        <v>5</v>
      </c>
      <c r="G648" s="2">
        <f t="shared" si="53"/>
        <v>3.5397877720040327E-3</v>
      </c>
      <c r="H648" s="2">
        <f t="shared" si="54"/>
        <v>7.2018703833211966</v>
      </c>
    </row>
    <row r="649" spans="1:8" x14ac:dyDescent="0.3">
      <c r="A649" s="2">
        <v>129320</v>
      </c>
      <c r="B649">
        <v>0.75126929778829854</v>
      </c>
      <c r="C649" s="15">
        <f t="shared" si="50"/>
        <v>1.0016923970510647</v>
      </c>
      <c r="D649" s="15">
        <f t="shared" si="51"/>
        <v>100</v>
      </c>
      <c r="E649" s="2">
        <f t="shared" si="52"/>
        <v>94.991538014744677</v>
      </c>
      <c r="F649" s="2">
        <v>5</v>
      </c>
      <c r="G649" s="2">
        <f t="shared" si="53"/>
        <v>-8.4619852553231567E-3</v>
      </c>
      <c r="H649" s="2" t="e">
        <f t="shared" si="54"/>
        <v>#NUM!</v>
      </c>
    </row>
    <row r="650" spans="1:8" x14ac:dyDescent="0.3">
      <c r="A650" s="2">
        <v>129520</v>
      </c>
      <c r="B650">
        <v>0.77557805831178761</v>
      </c>
      <c r="C650" s="15">
        <f t="shared" si="50"/>
        <v>1.0341040777490502</v>
      </c>
      <c r="D650" s="15">
        <f t="shared" si="51"/>
        <v>100</v>
      </c>
      <c r="E650" s="2">
        <f t="shared" si="52"/>
        <v>94.829479611254754</v>
      </c>
      <c r="F650" s="2">
        <v>5</v>
      </c>
      <c r="G650" s="2">
        <f t="shared" si="53"/>
        <v>-0.17052038874525088</v>
      </c>
      <c r="H650" s="2" t="e">
        <f t="shared" si="54"/>
        <v>#NUM!</v>
      </c>
    </row>
    <row r="651" spans="1:8" x14ac:dyDescent="0.3">
      <c r="A651" s="2">
        <v>129720</v>
      </c>
      <c r="B651">
        <v>0.7403806882402667</v>
      </c>
      <c r="C651" s="15">
        <f t="shared" si="50"/>
        <v>0.98717425098702227</v>
      </c>
      <c r="D651" s="15">
        <f t="shared" si="51"/>
        <v>100</v>
      </c>
      <c r="E651" s="2">
        <f t="shared" si="52"/>
        <v>95.064128745064892</v>
      </c>
      <c r="F651" s="2">
        <v>5</v>
      </c>
      <c r="G651" s="2">
        <f t="shared" si="53"/>
        <v>6.4128745064888193E-2</v>
      </c>
      <c r="H651" s="2">
        <f t="shared" si="54"/>
        <v>4.3056820043568687</v>
      </c>
    </row>
    <row r="652" spans="1:8" x14ac:dyDescent="0.3">
      <c r="A652" s="2">
        <v>129920</v>
      </c>
      <c r="B652">
        <v>0.77375048519580214</v>
      </c>
      <c r="C652" s="15">
        <f t="shared" si="50"/>
        <v>1.0316673135944028</v>
      </c>
      <c r="D652" s="15">
        <f t="shared" si="51"/>
        <v>100</v>
      </c>
      <c r="E652" s="2">
        <f t="shared" si="52"/>
        <v>94.841663432027985</v>
      </c>
      <c r="F652" s="2">
        <v>5</v>
      </c>
      <c r="G652" s="2">
        <f t="shared" si="53"/>
        <v>-0.15833656797201368</v>
      </c>
      <c r="H652" s="2" t="e">
        <f t="shared" si="54"/>
        <v>#NUM!</v>
      </c>
    </row>
    <row r="653" spans="1:8" x14ac:dyDescent="0.3">
      <c r="A653" s="2">
        <v>130120</v>
      </c>
      <c r="B653">
        <v>0.74305432666784643</v>
      </c>
      <c r="C653" s="15">
        <f t="shared" si="50"/>
        <v>0.99073910222379524</v>
      </c>
      <c r="D653" s="15">
        <f t="shared" si="51"/>
        <v>100</v>
      </c>
      <c r="E653" s="2">
        <f t="shared" si="52"/>
        <v>95.04630448888102</v>
      </c>
      <c r="F653" s="2">
        <v>5</v>
      </c>
      <c r="G653" s="2">
        <f t="shared" si="53"/>
        <v>4.6304488881023786E-2</v>
      </c>
      <c r="H653" s="2">
        <f t="shared" si="54"/>
        <v>4.6311482854860975</v>
      </c>
    </row>
    <row r="654" spans="1:8" x14ac:dyDescent="0.3">
      <c r="A654" s="2">
        <v>130320</v>
      </c>
      <c r="B654">
        <v>0.74742857680846964</v>
      </c>
      <c r="C654" s="15">
        <f t="shared" si="50"/>
        <v>0.99657143574462614</v>
      </c>
      <c r="D654" s="15">
        <f t="shared" si="51"/>
        <v>100</v>
      </c>
      <c r="E654" s="2">
        <f t="shared" si="52"/>
        <v>95.017142821276863</v>
      </c>
      <c r="F654" s="2">
        <v>5</v>
      </c>
      <c r="G654" s="2">
        <f t="shared" si="53"/>
        <v>1.7142821276869391E-2</v>
      </c>
      <c r="H654" s="2">
        <f t="shared" si="54"/>
        <v>5.6245008299577659</v>
      </c>
    </row>
    <row r="655" spans="1:8" x14ac:dyDescent="0.3">
      <c r="A655" s="2">
        <v>130520</v>
      </c>
      <c r="B655">
        <v>0.74118982678782575</v>
      </c>
      <c r="C655" s="15">
        <f t="shared" si="50"/>
        <v>0.98825310238376762</v>
      </c>
      <c r="D655" s="15">
        <f t="shared" si="51"/>
        <v>100</v>
      </c>
      <c r="E655" s="2">
        <f t="shared" si="52"/>
        <v>95.058734488081157</v>
      </c>
      <c r="F655" s="2">
        <v>5</v>
      </c>
      <c r="G655" s="2">
        <f t="shared" si="53"/>
        <v>5.8734488081161551E-2</v>
      </c>
      <c r="H655" s="2">
        <f t="shared" si="54"/>
        <v>4.3934908782549371</v>
      </c>
    </row>
    <row r="656" spans="1:8" x14ac:dyDescent="0.3">
      <c r="A656" s="2">
        <v>130720</v>
      </c>
      <c r="B656">
        <v>0.77663622980585467</v>
      </c>
      <c r="C656" s="15">
        <f t="shared" si="50"/>
        <v>1.0355149730744728</v>
      </c>
      <c r="D656" s="15">
        <f t="shared" si="51"/>
        <v>100</v>
      </c>
      <c r="E656" s="2">
        <f t="shared" si="52"/>
        <v>94.822425134627636</v>
      </c>
      <c r="F656" s="2">
        <v>5</v>
      </c>
      <c r="G656" s="2">
        <f t="shared" si="53"/>
        <v>-0.17757486537236389</v>
      </c>
      <c r="H656" s="2" t="e">
        <f t="shared" si="54"/>
        <v>#NUM!</v>
      </c>
    </row>
    <row r="657" spans="1:8" x14ac:dyDescent="0.3">
      <c r="A657" s="2">
        <v>130920</v>
      </c>
      <c r="B657">
        <v>0.74105200431319873</v>
      </c>
      <c r="C657" s="15">
        <f t="shared" si="50"/>
        <v>0.98806933908426497</v>
      </c>
      <c r="D657" s="15">
        <f t="shared" si="51"/>
        <v>100</v>
      </c>
      <c r="E657" s="2">
        <f t="shared" si="52"/>
        <v>95.059653304578674</v>
      </c>
      <c r="F657" s="2">
        <v>5</v>
      </c>
      <c r="G657" s="2">
        <f t="shared" si="53"/>
        <v>5.9653304578675126E-2</v>
      </c>
      <c r="H657" s="2">
        <f t="shared" si="54"/>
        <v>4.3779780830010306</v>
      </c>
    </row>
    <row r="658" spans="1:8" x14ac:dyDescent="0.3">
      <c r="A658" s="2">
        <v>131120</v>
      </c>
      <c r="B658">
        <v>0.76408003858635332</v>
      </c>
      <c r="C658" s="15">
        <f t="shared" si="50"/>
        <v>1.0187733847818043</v>
      </c>
      <c r="D658" s="15">
        <f t="shared" si="51"/>
        <v>100</v>
      </c>
      <c r="E658" s="2">
        <f t="shared" si="52"/>
        <v>94.906133076090981</v>
      </c>
      <c r="F658" s="2">
        <v>5</v>
      </c>
      <c r="G658" s="2">
        <f t="shared" si="53"/>
        <v>-9.3866923909021516E-2</v>
      </c>
      <c r="H658" s="2" t="e">
        <f t="shared" si="54"/>
        <v>#NUM!</v>
      </c>
    </row>
    <row r="659" spans="1:8" x14ac:dyDescent="0.3">
      <c r="A659" s="2">
        <v>131320</v>
      </c>
      <c r="B659">
        <v>0.74420655959867332</v>
      </c>
      <c r="C659" s="15">
        <f t="shared" si="50"/>
        <v>0.99227541279823106</v>
      </c>
      <c r="D659" s="15">
        <f t="shared" si="51"/>
        <v>100</v>
      </c>
      <c r="E659" s="2">
        <f t="shared" si="52"/>
        <v>95.038622936008849</v>
      </c>
      <c r="F659" s="2">
        <v>5</v>
      </c>
      <c r="G659" s="2">
        <f t="shared" si="53"/>
        <v>3.862293600884481E-2</v>
      </c>
      <c r="H659" s="2">
        <f t="shared" si="54"/>
        <v>4.8124600745019306</v>
      </c>
    </row>
    <row r="660" spans="1:8" x14ac:dyDescent="0.3">
      <c r="A660" s="2">
        <v>131520</v>
      </c>
      <c r="B660">
        <v>0.75713226205191597</v>
      </c>
      <c r="C660" s="15">
        <f t="shared" si="50"/>
        <v>1.009509682735888</v>
      </c>
      <c r="D660" s="15">
        <f t="shared" si="51"/>
        <v>100</v>
      </c>
      <c r="E660" s="2">
        <f t="shared" si="52"/>
        <v>94.952451586320564</v>
      </c>
      <c r="F660" s="2">
        <v>5</v>
      </c>
      <c r="G660" s="2">
        <f t="shared" si="53"/>
        <v>-4.754841367943996E-2</v>
      </c>
      <c r="H660" s="2" t="e">
        <f t="shared" si="54"/>
        <v>#NUM!</v>
      </c>
    </row>
    <row r="661" spans="1:8" x14ac:dyDescent="0.3">
      <c r="A661" s="2">
        <v>131720</v>
      </c>
      <c r="B661">
        <v>0.7513368004687957</v>
      </c>
      <c r="C661" s="15">
        <f t="shared" si="50"/>
        <v>1.0017824006250609</v>
      </c>
      <c r="D661" s="15">
        <f t="shared" si="51"/>
        <v>100</v>
      </c>
      <c r="E661" s="2">
        <f t="shared" si="52"/>
        <v>94.991087996874697</v>
      </c>
      <c r="F661" s="2">
        <v>5</v>
      </c>
      <c r="G661" s="2">
        <f t="shared" si="53"/>
        <v>-8.9120031253040466E-3</v>
      </c>
      <c r="H661" s="2" t="e">
        <f t="shared" si="54"/>
        <v>#NUM!</v>
      </c>
    </row>
    <row r="662" spans="1:8" x14ac:dyDescent="0.3">
      <c r="A662" s="2">
        <v>131920</v>
      </c>
      <c r="B662">
        <v>0.75271202807414217</v>
      </c>
      <c r="C662" s="15">
        <f t="shared" si="50"/>
        <v>1.0036160374321896</v>
      </c>
      <c r="D662" s="15">
        <f t="shared" si="51"/>
        <v>100</v>
      </c>
      <c r="E662" s="2">
        <f t="shared" si="52"/>
        <v>94.981919812839052</v>
      </c>
      <c r="F662" s="2">
        <v>5</v>
      </c>
      <c r="G662" s="2">
        <f t="shared" si="53"/>
        <v>-1.8080187160948391E-2</v>
      </c>
      <c r="H662" s="2" t="e">
        <f t="shared" si="54"/>
        <v>#NUM!</v>
      </c>
    </row>
    <row r="663" spans="1:8" x14ac:dyDescent="0.3">
      <c r="A663" s="2">
        <v>132120</v>
      </c>
      <c r="B663">
        <v>0.76443337940200617</v>
      </c>
      <c r="C663" s="15">
        <f t="shared" si="50"/>
        <v>1.0192445058693416</v>
      </c>
      <c r="D663" s="15">
        <f t="shared" si="51"/>
        <v>100</v>
      </c>
      <c r="E663" s="2">
        <f t="shared" si="52"/>
        <v>94.903777470653296</v>
      </c>
      <c r="F663" s="2">
        <v>5</v>
      </c>
      <c r="G663" s="2">
        <f t="shared" si="53"/>
        <v>-9.622252934670783E-2</v>
      </c>
      <c r="H663" s="2" t="e">
        <f t="shared" si="54"/>
        <v>#NUM!</v>
      </c>
    </row>
    <row r="664" spans="1:8" x14ac:dyDescent="0.3">
      <c r="A664" s="2">
        <v>132320</v>
      </c>
      <c r="B664">
        <v>0.80388208552013052</v>
      </c>
      <c r="C664" s="15">
        <f t="shared" si="50"/>
        <v>1.0718427806935074</v>
      </c>
      <c r="D664" s="15">
        <f t="shared" si="51"/>
        <v>100</v>
      </c>
      <c r="E664" s="2">
        <f t="shared" si="52"/>
        <v>94.640786096532466</v>
      </c>
      <c r="F664" s="2">
        <v>5</v>
      </c>
      <c r="G664" s="2">
        <f t="shared" si="53"/>
        <v>-0.35921390346753679</v>
      </c>
      <c r="H664" s="2" t="e">
        <f t="shared" si="54"/>
        <v>#NUM!</v>
      </c>
    </row>
    <row r="665" spans="1:8" x14ac:dyDescent="0.3">
      <c r="A665" s="2">
        <v>132520</v>
      </c>
      <c r="B665">
        <v>0.74760215538683983</v>
      </c>
      <c r="C665" s="15">
        <f t="shared" si="50"/>
        <v>0.99680287384911981</v>
      </c>
      <c r="D665" s="15">
        <f t="shared" si="51"/>
        <v>100</v>
      </c>
      <c r="E665" s="2">
        <f t="shared" si="52"/>
        <v>95.0159856307544</v>
      </c>
      <c r="F665" s="2">
        <v>5</v>
      </c>
      <c r="G665" s="2">
        <f t="shared" si="53"/>
        <v>1.5985630754401292E-2</v>
      </c>
      <c r="H665" s="2">
        <f t="shared" si="54"/>
        <v>5.6943779117939863</v>
      </c>
    </row>
    <row r="666" spans="1:8" x14ac:dyDescent="0.3">
      <c r="A666" s="2">
        <v>132720</v>
      </c>
      <c r="B666">
        <v>0.76735867165526295</v>
      </c>
      <c r="C666" s="15">
        <f t="shared" si="50"/>
        <v>1.0231448955403506</v>
      </c>
      <c r="D666" s="15">
        <f t="shared" si="51"/>
        <v>100</v>
      </c>
      <c r="E666" s="2">
        <f t="shared" si="52"/>
        <v>94.884275522298253</v>
      </c>
      <c r="F666" s="2">
        <v>5</v>
      </c>
      <c r="G666" s="2">
        <f t="shared" si="53"/>
        <v>-0.11572447770175298</v>
      </c>
      <c r="H666" s="2" t="e">
        <f t="shared" si="54"/>
        <v>#NUM!</v>
      </c>
    </row>
    <row r="667" spans="1:8" x14ac:dyDescent="0.3">
      <c r="A667" s="2">
        <v>132920</v>
      </c>
      <c r="B667">
        <v>0.81770043340274012</v>
      </c>
      <c r="C667" s="15">
        <f t="shared" si="50"/>
        <v>1.0902672445369868</v>
      </c>
      <c r="D667" s="15">
        <f t="shared" si="51"/>
        <v>100</v>
      </c>
      <c r="E667" s="2">
        <f t="shared" si="52"/>
        <v>94.54866377731507</v>
      </c>
      <c r="F667" s="2">
        <v>5</v>
      </c>
      <c r="G667" s="2">
        <f t="shared" si="53"/>
        <v>-0.45133622268493401</v>
      </c>
      <c r="H667" s="2" t="e">
        <f t="shared" si="54"/>
        <v>#NUM!</v>
      </c>
    </row>
    <row r="668" spans="1:8" x14ac:dyDescent="0.3">
      <c r="A668" s="2">
        <v>133120</v>
      </c>
      <c r="B668">
        <v>0.76592417322664941</v>
      </c>
      <c r="C668" s="15">
        <f t="shared" si="50"/>
        <v>1.021232230968866</v>
      </c>
      <c r="D668" s="15">
        <f t="shared" si="51"/>
        <v>100</v>
      </c>
      <c r="E668" s="2">
        <f t="shared" si="52"/>
        <v>94.89383884515567</v>
      </c>
      <c r="F668" s="2">
        <v>5</v>
      </c>
      <c r="G668" s="2">
        <f t="shared" si="53"/>
        <v>-0.10616115484432953</v>
      </c>
      <c r="H668" s="2" t="e">
        <f t="shared" si="54"/>
        <v>#NUM!</v>
      </c>
    </row>
    <row r="669" spans="1:8" x14ac:dyDescent="0.3">
      <c r="A669" s="2">
        <v>133320</v>
      </c>
      <c r="B669">
        <v>0.77947411440234393</v>
      </c>
      <c r="C669" s="15">
        <f t="shared" si="50"/>
        <v>1.0392988192031252</v>
      </c>
      <c r="D669" s="15">
        <f t="shared" si="51"/>
        <v>100</v>
      </c>
      <c r="E669" s="2">
        <f t="shared" si="52"/>
        <v>94.803505903984373</v>
      </c>
      <c r="F669" s="2">
        <v>5</v>
      </c>
      <c r="G669" s="2">
        <f t="shared" si="53"/>
        <v>-0.19649409601562606</v>
      </c>
      <c r="H669" s="2" t="e">
        <f t="shared" si="54"/>
        <v>#NUM!</v>
      </c>
    </row>
    <row r="670" spans="1:8" x14ac:dyDescent="0.3">
      <c r="A670" s="2">
        <v>133520</v>
      </c>
      <c r="B670">
        <v>0.73932458961998948</v>
      </c>
      <c r="C670" s="15">
        <f t="shared" si="50"/>
        <v>0.98576611949331927</v>
      </c>
      <c r="D670" s="15">
        <f t="shared" si="51"/>
        <v>100</v>
      </c>
      <c r="E670" s="2">
        <f t="shared" si="52"/>
        <v>95.0711694025334</v>
      </c>
      <c r="F670" s="2">
        <v>5</v>
      </c>
      <c r="G670" s="2">
        <f t="shared" si="53"/>
        <v>7.1169402533403314E-2</v>
      </c>
      <c r="H670" s="2">
        <f t="shared" si="54"/>
        <v>4.2015857818063367</v>
      </c>
    </row>
    <row r="671" spans="1:8" x14ac:dyDescent="0.3">
      <c r="A671" s="2">
        <v>133720</v>
      </c>
      <c r="B671">
        <v>0.77988218697575107</v>
      </c>
      <c r="C671" s="15">
        <f t="shared" si="50"/>
        <v>1.0398429159676681</v>
      </c>
      <c r="D671" s="15">
        <f t="shared" si="51"/>
        <v>100</v>
      </c>
      <c r="E671" s="2">
        <f t="shared" si="52"/>
        <v>94.80078542016166</v>
      </c>
      <c r="F671" s="2">
        <v>5</v>
      </c>
      <c r="G671" s="2">
        <f t="shared" si="53"/>
        <v>-0.19921457983834046</v>
      </c>
      <c r="H671" s="2" t="e">
        <f t="shared" si="54"/>
        <v>#NUM!</v>
      </c>
    </row>
    <row r="672" spans="1:8" x14ac:dyDescent="0.3">
      <c r="A672" s="2">
        <v>133920</v>
      </c>
      <c r="B672">
        <v>0.75395603021890545</v>
      </c>
      <c r="C672" s="15">
        <f t="shared" si="50"/>
        <v>1.0052747069585406</v>
      </c>
      <c r="D672" s="15">
        <f t="shared" si="51"/>
        <v>100</v>
      </c>
      <c r="E672" s="2">
        <f t="shared" si="52"/>
        <v>94.973626465207303</v>
      </c>
      <c r="F672" s="2">
        <v>5</v>
      </c>
      <c r="G672" s="2">
        <f t="shared" si="53"/>
        <v>-2.6373534792702991E-2</v>
      </c>
      <c r="H672" s="2" t="e">
        <f t="shared" si="54"/>
        <v>#NUM!</v>
      </c>
    </row>
    <row r="673" spans="1:8" x14ac:dyDescent="0.3">
      <c r="A673" s="2">
        <v>134120</v>
      </c>
      <c r="B673">
        <v>0.76681197573149906</v>
      </c>
      <c r="C673" s="15">
        <f t="shared" si="50"/>
        <v>1.0224159676419988</v>
      </c>
      <c r="D673" s="15">
        <f t="shared" si="51"/>
        <v>100</v>
      </c>
      <c r="E673" s="2">
        <f t="shared" si="52"/>
        <v>94.887920161790007</v>
      </c>
      <c r="F673" s="2">
        <v>5</v>
      </c>
      <c r="G673" s="2">
        <f t="shared" si="53"/>
        <v>-0.11207983820999434</v>
      </c>
      <c r="H673" s="2" t="e">
        <f t="shared" si="54"/>
        <v>#NUM!</v>
      </c>
    </row>
    <row r="674" spans="1:8" x14ac:dyDescent="0.3">
      <c r="A674" s="2">
        <v>134320</v>
      </c>
      <c r="B674">
        <v>0.74583315541511885</v>
      </c>
      <c r="C674" s="15">
        <f t="shared" si="50"/>
        <v>0.99444420722015847</v>
      </c>
      <c r="D674" s="15">
        <f t="shared" si="51"/>
        <v>100</v>
      </c>
      <c r="E674" s="2">
        <f t="shared" si="52"/>
        <v>95.027778963899209</v>
      </c>
      <c r="F674" s="2">
        <v>5</v>
      </c>
      <c r="G674" s="2">
        <f t="shared" si="53"/>
        <v>2.7778963899207199E-2</v>
      </c>
      <c r="H674" s="2">
        <f t="shared" si="54"/>
        <v>5.1419132244456289</v>
      </c>
    </row>
    <row r="675" spans="1:8" x14ac:dyDescent="0.3">
      <c r="A675" s="2">
        <v>134520</v>
      </c>
      <c r="B675">
        <v>0.73875651218561356</v>
      </c>
      <c r="C675" s="15">
        <f t="shared" si="50"/>
        <v>0.98500868291415145</v>
      </c>
      <c r="D675" s="15">
        <f t="shared" si="51"/>
        <v>100</v>
      </c>
      <c r="E675" s="2">
        <f t="shared" si="52"/>
        <v>95.074956585429248</v>
      </c>
      <c r="F675" s="2">
        <v>5</v>
      </c>
      <c r="G675" s="2">
        <f t="shared" si="53"/>
        <v>7.4956585429243106E-2</v>
      </c>
      <c r="H675" s="2">
        <f t="shared" si="54"/>
        <v>4.1497795176191783</v>
      </c>
    </row>
    <row r="676" spans="1:8" x14ac:dyDescent="0.3">
      <c r="A676" s="2">
        <v>134720</v>
      </c>
      <c r="B676">
        <v>0.79382832895790101</v>
      </c>
      <c r="C676" s="15">
        <f t="shared" si="50"/>
        <v>1.058437771943868</v>
      </c>
      <c r="D676" s="15">
        <f t="shared" si="51"/>
        <v>100</v>
      </c>
      <c r="E676" s="2">
        <f t="shared" si="52"/>
        <v>94.707811140280654</v>
      </c>
      <c r="F676" s="2">
        <v>5</v>
      </c>
      <c r="G676" s="2">
        <f t="shared" si="53"/>
        <v>-0.2921888597193405</v>
      </c>
      <c r="H676" s="2" t="e">
        <f t="shared" si="54"/>
        <v>#NUM!</v>
      </c>
    </row>
    <row r="677" spans="1:8" x14ac:dyDescent="0.3">
      <c r="A677" s="2">
        <v>134920</v>
      </c>
      <c r="B677">
        <v>0.76827562722706655</v>
      </c>
      <c r="C677" s="15">
        <f t="shared" si="50"/>
        <v>1.0243675029694221</v>
      </c>
      <c r="D677" s="15">
        <f t="shared" si="51"/>
        <v>100</v>
      </c>
      <c r="E677" s="2">
        <f t="shared" si="52"/>
        <v>94.878162485152885</v>
      </c>
      <c r="F677" s="2">
        <v>5</v>
      </c>
      <c r="G677" s="2">
        <f t="shared" si="53"/>
        <v>-0.12183751484711092</v>
      </c>
      <c r="H677" s="2" t="e">
        <f t="shared" si="54"/>
        <v>#NUM!</v>
      </c>
    </row>
    <row r="678" spans="1:8" x14ac:dyDescent="0.3">
      <c r="A678" s="2">
        <v>135120</v>
      </c>
      <c r="B678">
        <v>0.73593800204294013</v>
      </c>
      <c r="C678" s="15">
        <f t="shared" si="50"/>
        <v>0.9812506693905868</v>
      </c>
      <c r="D678" s="15">
        <f t="shared" si="51"/>
        <v>100</v>
      </c>
      <c r="E678" s="2">
        <f t="shared" si="52"/>
        <v>95.093746653047063</v>
      </c>
      <c r="F678" s="2">
        <v>5</v>
      </c>
      <c r="G678" s="2">
        <f t="shared" si="53"/>
        <v>9.3746653047065642E-2</v>
      </c>
      <c r="H678" s="2">
        <f t="shared" si="54"/>
        <v>3.926290253947109</v>
      </c>
    </row>
    <row r="679" spans="1:8" x14ac:dyDescent="0.3">
      <c r="A679" s="2">
        <v>135320</v>
      </c>
      <c r="B679">
        <v>0.74018342383281654</v>
      </c>
      <c r="C679" s="15">
        <f t="shared" si="50"/>
        <v>0.98691123177708873</v>
      </c>
      <c r="D679" s="15">
        <f t="shared" si="51"/>
        <v>100</v>
      </c>
      <c r="E679" s="2">
        <f t="shared" si="52"/>
        <v>95.065443841114558</v>
      </c>
      <c r="F679" s="2">
        <v>5</v>
      </c>
      <c r="G679" s="2">
        <f t="shared" si="53"/>
        <v>6.5443841114555923E-2</v>
      </c>
      <c r="H679" s="2">
        <f t="shared" si="54"/>
        <v>4.285396155085845</v>
      </c>
    </row>
    <row r="680" spans="1:8" x14ac:dyDescent="0.3">
      <c r="A680" s="2">
        <v>135520</v>
      </c>
      <c r="B680">
        <v>0.7769935644166367</v>
      </c>
      <c r="C680" s="15">
        <f t="shared" si="50"/>
        <v>1.0359914192221822</v>
      </c>
      <c r="D680" s="15">
        <f t="shared" si="51"/>
        <v>100</v>
      </c>
      <c r="E680" s="2">
        <f t="shared" si="52"/>
        <v>94.820042903889089</v>
      </c>
      <c r="F680" s="2">
        <v>5</v>
      </c>
      <c r="G680" s="2">
        <f t="shared" si="53"/>
        <v>-0.17995709611091115</v>
      </c>
      <c r="H680" s="2" t="e">
        <f t="shared" si="54"/>
        <v>#NUM!</v>
      </c>
    </row>
    <row r="681" spans="1:8" x14ac:dyDescent="0.3">
      <c r="A681" s="2">
        <v>135720</v>
      </c>
      <c r="B681">
        <v>0.76220763990136031</v>
      </c>
      <c r="C681" s="15">
        <f t="shared" si="50"/>
        <v>1.0162768532018138</v>
      </c>
      <c r="D681" s="15">
        <f t="shared" si="51"/>
        <v>100</v>
      </c>
      <c r="E681" s="2">
        <f t="shared" si="52"/>
        <v>94.918615733990933</v>
      </c>
      <c r="F681" s="2">
        <v>5</v>
      </c>
      <c r="G681" s="2">
        <f t="shared" si="53"/>
        <v>-8.1384266009068895E-2</v>
      </c>
      <c r="H681" s="2" t="e">
        <f t="shared" si="54"/>
        <v>#NUM!</v>
      </c>
    </row>
    <row r="682" spans="1:8" x14ac:dyDescent="0.3">
      <c r="A682" s="2">
        <v>135920</v>
      </c>
      <c r="B682">
        <v>0.73773459238304329</v>
      </c>
      <c r="C682" s="15">
        <f t="shared" si="50"/>
        <v>0.98364612317739109</v>
      </c>
      <c r="D682" s="15">
        <f t="shared" si="51"/>
        <v>100</v>
      </c>
      <c r="E682" s="2">
        <f t="shared" si="52"/>
        <v>95.081769384113045</v>
      </c>
      <c r="F682" s="2">
        <v>5</v>
      </c>
      <c r="G682" s="2">
        <f t="shared" si="53"/>
        <v>8.1769384113044907E-2</v>
      </c>
      <c r="H682" s="2">
        <f t="shared" si="54"/>
        <v>4.0628573609690042</v>
      </c>
    </row>
    <row r="683" spans="1:8" x14ac:dyDescent="0.3">
      <c r="A683" s="2">
        <v>136120</v>
      </c>
      <c r="B683">
        <v>0.78154285181653271</v>
      </c>
      <c r="C683" s="15">
        <f t="shared" si="50"/>
        <v>1.042057135755377</v>
      </c>
      <c r="D683" s="15">
        <f t="shared" si="51"/>
        <v>100</v>
      </c>
      <c r="E683" s="2">
        <f t="shared" si="52"/>
        <v>94.789714321223116</v>
      </c>
      <c r="F683" s="2">
        <v>5</v>
      </c>
      <c r="G683" s="2">
        <f t="shared" si="53"/>
        <v>-0.21028567877688431</v>
      </c>
      <c r="H683" s="2" t="e">
        <f t="shared" si="54"/>
        <v>#NUM!</v>
      </c>
    </row>
    <row r="684" spans="1:8" x14ac:dyDescent="0.3">
      <c r="A684" s="2">
        <v>136320</v>
      </c>
      <c r="B684">
        <v>0.7438381224025673</v>
      </c>
      <c r="C684" s="15">
        <f t="shared" si="50"/>
        <v>0.99178416320342311</v>
      </c>
      <c r="D684" s="15">
        <f t="shared" si="51"/>
        <v>100</v>
      </c>
      <c r="E684" s="2">
        <f t="shared" si="52"/>
        <v>95.041079183982887</v>
      </c>
      <c r="F684" s="2">
        <v>5</v>
      </c>
      <c r="G684" s="2">
        <f t="shared" si="53"/>
        <v>4.1079183982884793E-2</v>
      </c>
      <c r="H684" s="2">
        <f t="shared" si="54"/>
        <v>4.7508306952625281</v>
      </c>
    </row>
    <row r="685" spans="1:8" x14ac:dyDescent="0.3">
      <c r="A685" s="2">
        <v>136520</v>
      </c>
      <c r="B685">
        <v>0.77895384792948064</v>
      </c>
      <c r="C685" s="15">
        <f t="shared" si="50"/>
        <v>1.0386051305726409</v>
      </c>
      <c r="D685" s="15">
        <f t="shared" si="51"/>
        <v>100</v>
      </c>
      <c r="E685" s="2">
        <f t="shared" si="52"/>
        <v>94.806974347136801</v>
      </c>
      <c r="F685" s="2">
        <v>5</v>
      </c>
      <c r="G685" s="2">
        <f t="shared" si="53"/>
        <v>-0.19302565286320483</v>
      </c>
      <c r="H685" s="2" t="e">
        <f t="shared" si="54"/>
        <v>#NUM!</v>
      </c>
    </row>
    <row r="686" spans="1:8" x14ac:dyDescent="0.3">
      <c r="A686" s="2">
        <v>136720</v>
      </c>
      <c r="B686">
        <v>0.78397261231048709</v>
      </c>
      <c r="C686" s="15">
        <f t="shared" si="50"/>
        <v>1.0452968164139829</v>
      </c>
      <c r="D686" s="15">
        <f t="shared" si="51"/>
        <v>100</v>
      </c>
      <c r="E686" s="2">
        <f t="shared" si="52"/>
        <v>94.773515917930084</v>
      </c>
      <c r="F686" s="2">
        <v>5</v>
      </c>
      <c r="G686" s="2">
        <f t="shared" si="53"/>
        <v>-0.22648408206991455</v>
      </c>
      <c r="H686" s="2" t="e">
        <f t="shared" si="54"/>
        <v>#NUM!</v>
      </c>
    </row>
    <row r="687" spans="1:8" x14ac:dyDescent="0.3">
      <c r="A687" s="2">
        <v>136920</v>
      </c>
      <c r="B687">
        <v>0.76888177589791584</v>
      </c>
      <c r="C687" s="15">
        <f t="shared" si="50"/>
        <v>1.0251757011972211</v>
      </c>
      <c r="D687" s="15">
        <f t="shared" si="51"/>
        <v>100</v>
      </c>
      <c r="E687" s="2">
        <f t="shared" si="52"/>
        <v>94.874121494013892</v>
      </c>
      <c r="F687" s="2">
        <v>5</v>
      </c>
      <c r="G687" s="2">
        <f t="shared" si="53"/>
        <v>-0.12587850598610562</v>
      </c>
      <c r="H687" s="2" t="e">
        <f t="shared" si="54"/>
        <v>#NUM!</v>
      </c>
    </row>
    <row r="688" spans="1:8" x14ac:dyDescent="0.3">
      <c r="A688" s="2">
        <v>137120</v>
      </c>
      <c r="B688">
        <v>0.74739878686306105</v>
      </c>
      <c r="C688" s="15">
        <f t="shared" si="50"/>
        <v>0.99653171581741473</v>
      </c>
      <c r="D688" s="15">
        <f t="shared" si="51"/>
        <v>100</v>
      </c>
      <c r="E688" s="2">
        <f t="shared" si="52"/>
        <v>95.017341420912928</v>
      </c>
      <c r="F688" s="2">
        <v>5</v>
      </c>
      <c r="G688" s="2">
        <f t="shared" si="53"/>
        <v>1.7341420912925898E-2</v>
      </c>
      <c r="H688" s="2">
        <f t="shared" si="54"/>
        <v>5.6129845094189594</v>
      </c>
    </row>
    <row r="689" spans="1:8" x14ac:dyDescent="0.3">
      <c r="A689" s="2">
        <v>137320</v>
      </c>
      <c r="B689">
        <v>0.77307803059083724</v>
      </c>
      <c r="C689" s="15">
        <f t="shared" si="50"/>
        <v>1.0307707074544497</v>
      </c>
      <c r="D689" s="15">
        <f t="shared" si="51"/>
        <v>100</v>
      </c>
      <c r="E689" s="2">
        <f t="shared" si="52"/>
        <v>94.846146462727745</v>
      </c>
      <c r="F689" s="2">
        <v>5</v>
      </c>
      <c r="G689" s="2">
        <f t="shared" si="53"/>
        <v>-0.15385353727224782</v>
      </c>
      <c r="H689" s="2" t="e">
        <f t="shared" si="54"/>
        <v>#NUM!</v>
      </c>
    </row>
    <row r="690" spans="1:8" x14ac:dyDescent="0.3">
      <c r="A690" s="2">
        <v>137520</v>
      </c>
      <c r="B690">
        <v>0.75975604847778888</v>
      </c>
      <c r="C690" s="15">
        <f t="shared" si="50"/>
        <v>1.0130080646370518</v>
      </c>
      <c r="D690" s="15">
        <f t="shared" si="51"/>
        <v>100</v>
      </c>
      <c r="E690" s="2">
        <f t="shared" si="52"/>
        <v>94.934959676814742</v>
      </c>
      <c r="F690" s="2">
        <v>5</v>
      </c>
      <c r="G690" s="2">
        <f t="shared" si="53"/>
        <v>-6.5040323185259652E-2</v>
      </c>
      <c r="H690" s="2" t="e">
        <f t="shared" si="54"/>
        <v>#NUM!</v>
      </c>
    </row>
    <row r="691" spans="1:8" x14ac:dyDescent="0.3">
      <c r="A691" s="2">
        <v>137720</v>
      </c>
      <c r="B691">
        <v>0.76002238993225124</v>
      </c>
      <c r="C691" s="15">
        <f t="shared" si="50"/>
        <v>1.0133631865763351</v>
      </c>
      <c r="D691" s="15">
        <f t="shared" si="51"/>
        <v>100</v>
      </c>
      <c r="E691" s="2">
        <f t="shared" si="52"/>
        <v>94.933184067118319</v>
      </c>
      <c r="F691" s="2">
        <v>5</v>
      </c>
      <c r="G691" s="2">
        <f t="shared" si="53"/>
        <v>-6.6815932881675089E-2</v>
      </c>
      <c r="H691" s="2" t="e">
        <f t="shared" si="54"/>
        <v>#NUM!</v>
      </c>
    </row>
    <row r="692" spans="1:8" x14ac:dyDescent="0.3">
      <c r="A692" s="2">
        <v>137920</v>
      </c>
      <c r="B692">
        <v>0.75709343366687243</v>
      </c>
      <c r="C692" s="15">
        <f t="shared" si="50"/>
        <v>1.00945791155583</v>
      </c>
      <c r="D692" s="15">
        <f t="shared" si="51"/>
        <v>100</v>
      </c>
      <c r="E692" s="2">
        <f t="shared" si="52"/>
        <v>94.952710442220848</v>
      </c>
      <c r="F692" s="2">
        <v>5</v>
      </c>
      <c r="G692" s="2">
        <f t="shared" si="53"/>
        <v>-4.7289557779150115E-2</v>
      </c>
      <c r="H692" s="2" t="e">
        <f t="shared" si="54"/>
        <v>#NUM!</v>
      </c>
    </row>
    <row r="693" spans="1:8" x14ac:dyDescent="0.3">
      <c r="A693" s="2">
        <v>138120</v>
      </c>
      <c r="B693">
        <v>0.77399377052756602</v>
      </c>
      <c r="C693" s="15">
        <f t="shared" si="50"/>
        <v>1.0319916940367546</v>
      </c>
      <c r="D693" s="15">
        <f t="shared" si="51"/>
        <v>100</v>
      </c>
      <c r="E693" s="2">
        <f t="shared" si="52"/>
        <v>94.840041529816233</v>
      </c>
      <c r="F693" s="2">
        <v>5</v>
      </c>
      <c r="G693" s="2">
        <f t="shared" si="53"/>
        <v>-0.15995847018377329</v>
      </c>
      <c r="H693" s="2" t="e">
        <f t="shared" si="54"/>
        <v>#NUM!</v>
      </c>
    </row>
    <row r="694" spans="1:8" x14ac:dyDescent="0.3">
      <c r="A694" s="2">
        <v>138320</v>
      </c>
      <c r="B694">
        <v>0.75726683272982398</v>
      </c>
      <c r="C694" s="15">
        <f t="shared" si="50"/>
        <v>1.009689110306432</v>
      </c>
      <c r="D694" s="15">
        <f t="shared" si="51"/>
        <v>100</v>
      </c>
      <c r="E694" s="2">
        <f t="shared" si="52"/>
        <v>94.951554448467846</v>
      </c>
      <c r="F694" s="2">
        <v>5</v>
      </c>
      <c r="G694" s="2">
        <f t="shared" si="53"/>
        <v>-4.8445551532160458E-2</v>
      </c>
      <c r="H694" s="2" t="e">
        <f t="shared" si="54"/>
        <v>#NUM!</v>
      </c>
    </row>
    <row r="695" spans="1:8" x14ac:dyDescent="0.3">
      <c r="A695" s="2">
        <v>138520</v>
      </c>
      <c r="B695">
        <v>0.767428673536244</v>
      </c>
      <c r="C695" s="15">
        <f t="shared" si="50"/>
        <v>1.0232382313816586</v>
      </c>
      <c r="D695" s="15">
        <f t="shared" si="51"/>
        <v>100</v>
      </c>
      <c r="E695" s="2">
        <f t="shared" si="52"/>
        <v>94.883808843091714</v>
      </c>
      <c r="F695" s="2">
        <v>5</v>
      </c>
      <c r="G695" s="2">
        <f t="shared" si="53"/>
        <v>-0.11619115690829318</v>
      </c>
      <c r="H695" s="2" t="e">
        <f t="shared" si="54"/>
        <v>#NUM!</v>
      </c>
    </row>
    <row r="696" spans="1:8" x14ac:dyDescent="0.3">
      <c r="A696" s="2">
        <v>138720</v>
      </c>
      <c r="B696">
        <v>0.77488077069820682</v>
      </c>
      <c r="C696" s="15">
        <f t="shared" si="50"/>
        <v>1.0331743609309425</v>
      </c>
      <c r="D696" s="15">
        <f t="shared" si="51"/>
        <v>100</v>
      </c>
      <c r="E696" s="2">
        <f t="shared" si="52"/>
        <v>94.834128195345286</v>
      </c>
      <c r="F696" s="2">
        <v>5</v>
      </c>
      <c r="G696" s="2">
        <f t="shared" si="53"/>
        <v>-0.16587180465471274</v>
      </c>
      <c r="H696" s="2" t="e">
        <f t="shared" si="54"/>
        <v>#NUM!</v>
      </c>
    </row>
    <row r="697" spans="1:8" x14ac:dyDescent="0.3">
      <c r="A697" s="2">
        <v>138920</v>
      </c>
      <c r="B697">
        <v>0.75861209127264173</v>
      </c>
      <c r="C697" s="15">
        <f t="shared" si="50"/>
        <v>1.0114827883635222</v>
      </c>
      <c r="D697" s="15">
        <f t="shared" si="51"/>
        <v>100</v>
      </c>
      <c r="E697" s="2">
        <f t="shared" si="52"/>
        <v>94.942586058182386</v>
      </c>
      <c r="F697" s="2">
        <v>5</v>
      </c>
      <c r="G697" s="2">
        <f t="shared" si="53"/>
        <v>-5.7413941817610947E-2</v>
      </c>
      <c r="H697" s="2" t="e">
        <f t="shared" si="54"/>
        <v>#NUM!</v>
      </c>
    </row>
    <row r="698" spans="1:8" x14ac:dyDescent="0.3">
      <c r="A698" s="2">
        <v>139120</v>
      </c>
      <c r="B698">
        <v>0.76227022167545955</v>
      </c>
      <c r="C698" s="15">
        <f t="shared" si="50"/>
        <v>1.0163602955672795</v>
      </c>
      <c r="D698" s="15">
        <f t="shared" si="51"/>
        <v>100</v>
      </c>
      <c r="E698" s="2">
        <f t="shared" si="52"/>
        <v>94.918198522163607</v>
      </c>
      <c r="F698" s="2">
        <v>5</v>
      </c>
      <c r="G698" s="2">
        <f t="shared" si="53"/>
        <v>-8.1801477836397574E-2</v>
      </c>
      <c r="H698" s="2" t="e">
        <f t="shared" si="54"/>
        <v>#NUM!</v>
      </c>
    </row>
    <row r="699" spans="1:8" x14ac:dyDescent="0.3">
      <c r="A699" s="2">
        <v>139320</v>
      </c>
      <c r="B699">
        <v>0.74932589537515448</v>
      </c>
      <c r="C699" s="15">
        <f t="shared" si="50"/>
        <v>0.99910119383353935</v>
      </c>
      <c r="D699" s="15">
        <f t="shared" si="51"/>
        <v>100</v>
      </c>
      <c r="E699" s="2">
        <f t="shared" si="52"/>
        <v>95.004494030832305</v>
      </c>
      <c r="F699" s="2">
        <v>5</v>
      </c>
      <c r="G699" s="2">
        <f t="shared" si="53"/>
        <v>4.494030832303153E-3</v>
      </c>
      <c r="H699" s="2">
        <f t="shared" si="54"/>
        <v>6.9631971669873023</v>
      </c>
    </row>
    <row r="700" spans="1:8" x14ac:dyDescent="0.3">
      <c r="A700" s="2">
        <v>139520</v>
      </c>
      <c r="B700">
        <v>0.77653572370155555</v>
      </c>
      <c r="C700" s="15">
        <f t="shared" si="50"/>
        <v>1.0353809649354073</v>
      </c>
      <c r="D700" s="15">
        <f t="shared" si="51"/>
        <v>100</v>
      </c>
      <c r="E700" s="2">
        <f t="shared" si="52"/>
        <v>94.823095175322962</v>
      </c>
      <c r="F700" s="2">
        <v>5</v>
      </c>
      <c r="G700" s="2">
        <f t="shared" si="53"/>
        <v>-0.17690482467703639</v>
      </c>
      <c r="H700" s="2" t="e">
        <f t="shared" si="54"/>
        <v>#NUM!</v>
      </c>
    </row>
    <row r="701" spans="1:8" x14ac:dyDescent="0.3">
      <c r="A701" s="2">
        <v>139720</v>
      </c>
      <c r="B701">
        <v>0.72704257011527706</v>
      </c>
      <c r="C701" s="15">
        <f t="shared" si="50"/>
        <v>0.96939009348703609</v>
      </c>
      <c r="D701" s="15">
        <f t="shared" si="51"/>
        <v>100</v>
      </c>
      <c r="E701" s="2">
        <f t="shared" si="52"/>
        <v>95.153049532564822</v>
      </c>
      <c r="F701" s="2">
        <v>5</v>
      </c>
      <c r="G701" s="2">
        <f t="shared" si="53"/>
        <v>0.15304953256482001</v>
      </c>
      <c r="H701" s="2">
        <f t="shared" si="54"/>
        <v>3.4367480371417156</v>
      </c>
    </row>
    <row r="702" spans="1:8" x14ac:dyDescent="0.3">
      <c r="A702" s="2">
        <v>139920</v>
      </c>
      <c r="B702">
        <v>0.75449517697000235</v>
      </c>
      <c r="C702" s="15">
        <f t="shared" si="50"/>
        <v>1.0059935692933364</v>
      </c>
      <c r="D702" s="15">
        <f t="shared" si="51"/>
        <v>100</v>
      </c>
      <c r="E702" s="2">
        <f t="shared" si="52"/>
        <v>94.970032153533325</v>
      </c>
      <c r="F702" s="2">
        <v>5</v>
      </c>
      <c r="G702" s="2">
        <f t="shared" si="53"/>
        <v>-2.9967846466681713E-2</v>
      </c>
      <c r="H702" s="2" t="e">
        <f t="shared" si="54"/>
        <v>#NUM!</v>
      </c>
    </row>
    <row r="703" spans="1:8" x14ac:dyDescent="0.3">
      <c r="A703" s="2">
        <v>140120</v>
      </c>
      <c r="B703">
        <v>0.75417693489053184</v>
      </c>
      <c r="C703" s="15">
        <f t="shared" si="50"/>
        <v>1.0055692465207091</v>
      </c>
      <c r="D703" s="15">
        <f t="shared" si="51"/>
        <v>100</v>
      </c>
      <c r="E703" s="2">
        <f t="shared" si="52"/>
        <v>94.972153767396449</v>
      </c>
      <c r="F703" s="2">
        <v>5</v>
      </c>
      <c r="G703" s="2">
        <f t="shared" si="53"/>
        <v>-2.7846232603545573E-2</v>
      </c>
      <c r="H703" s="2" t="e">
        <f t="shared" si="54"/>
        <v>#NUM!</v>
      </c>
    </row>
    <row r="704" spans="1:8" x14ac:dyDescent="0.3">
      <c r="A704" s="2">
        <v>140320</v>
      </c>
      <c r="B704">
        <v>0.75643637710687173</v>
      </c>
      <c r="C704" s="15">
        <f t="shared" si="50"/>
        <v>1.0085818361424956</v>
      </c>
      <c r="D704" s="15">
        <f t="shared" si="51"/>
        <v>100</v>
      </c>
      <c r="E704" s="2">
        <f t="shared" si="52"/>
        <v>94.957090819287515</v>
      </c>
      <c r="F704" s="2">
        <v>5</v>
      </c>
      <c r="G704" s="2">
        <f t="shared" si="53"/>
        <v>-4.2909180712477735E-2</v>
      </c>
      <c r="H704" s="2" t="e">
        <f t="shared" si="54"/>
        <v>#NUM!</v>
      </c>
    </row>
    <row r="705" spans="1:8" x14ac:dyDescent="0.3">
      <c r="A705" s="2">
        <v>140520</v>
      </c>
      <c r="B705">
        <v>0.76140345929023201</v>
      </c>
      <c r="C705" s="15">
        <f t="shared" si="50"/>
        <v>1.015204612386976</v>
      </c>
      <c r="D705" s="15">
        <f t="shared" si="51"/>
        <v>100</v>
      </c>
      <c r="E705" s="2">
        <f t="shared" si="52"/>
        <v>94.923976938065124</v>
      </c>
      <c r="F705" s="2">
        <v>5</v>
      </c>
      <c r="G705" s="2">
        <f t="shared" si="53"/>
        <v>-7.6023061934879621E-2</v>
      </c>
      <c r="H705" s="2" t="e">
        <f t="shared" si="54"/>
        <v>#NUM!</v>
      </c>
    </row>
    <row r="706" spans="1:8" x14ac:dyDescent="0.3">
      <c r="A706" s="2">
        <v>140720</v>
      </c>
      <c r="B706">
        <v>0.7582955554240397</v>
      </c>
      <c r="C706" s="15">
        <f t="shared" si="50"/>
        <v>1.0110607405653862</v>
      </c>
      <c r="D706" s="15">
        <f t="shared" si="51"/>
        <v>100</v>
      </c>
      <c r="E706" s="2">
        <f t="shared" si="52"/>
        <v>94.944696297173067</v>
      </c>
      <c r="F706" s="2">
        <v>5</v>
      </c>
      <c r="G706" s="2">
        <f t="shared" si="53"/>
        <v>-5.53037028269312E-2</v>
      </c>
      <c r="H706" s="2" t="e">
        <f t="shared" si="54"/>
        <v>#NUM!</v>
      </c>
    </row>
    <row r="707" spans="1:8" x14ac:dyDescent="0.3">
      <c r="A707" s="2">
        <v>140920</v>
      </c>
      <c r="B707">
        <v>0.77752749594614867</v>
      </c>
      <c r="C707" s="15">
        <f t="shared" ref="C707:C752" si="55">B707/$J$27</f>
        <v>1.0367033279281983</v>
      </c>
      <c r="D707" s="15">
        <f t="shared" ref="D707:D752" si="56">$J$28</f>
        <v>100</v>
      </c>
      <c r="E707" s="2">
        <f t="shared" si="52"/>
        <v>94.816483360359001</v>
      </c>
      <c r="F707" s="2">
        <v>5</v>
      </c>
      <c r="G707" s="2">
        <f t="shared" si="53"/>
        <v>-0.18351663964099174</v>
      </c>
      <c r="H707" s="2" t="e">
        <f t="shared" si="54"/>
        <v>#NUM!</v>
      </c>
    </row>
    <row r="708" spans="1:8" x14ac:dyDescent="0.3">
      <c r="A708" s="2">
        <v>141120</v>
      </c>
      <c r="B708">
        <v>0.75992356548972373</v>
      </c>
      <c r="C708" s="15">
        <f t="shared" si="55"/>
        <v>1.0132314206529649</v>
      </c>
      <c r="D708" s="15">
        <f t="shared" si="56"/>
        <v>100</v>
      </c>
      <c r="E708" s="2">
        <f t="shared" ref="E708:E752" si="57">D708-(F708*C708)</f>
        <v>94.933842896735172</v>
      </c>
      <c r="F708" s="2">
        <v>5</v>
      </c>
      <c r="G708" s="2">
        <f t="shared" ref="G708:G752" si="58">F708-(F708*C708)</f>
        <v>-6.6157103264824713E-2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>
        <v>0.77933799456863351</v>
      </c>
      <c r="C709" s="15">
        <f t="shared" si="55"/>
        <v>1.0391173260915114</v>
      </c>
      <c r="D709" s="15">
        <f t="shared" si="56"/>
        <v>100</v>
      </c>
      <c r="E709" s="2">
        <f t="shared" si="57"/>
        <v>94.804413369542445</v>
      </c>
      <c r="F709" s="2">
        <v>5</v>
      </c>
      <c r="G709" s="2">
        <f t="shared" si="58"/>
        <v>-0.19558663045755686</v>
      </c>
      <c r="H709" s="2" t="e">
        <f t="shared" si="59"/>
        <v>#NUM!</v>
      </c>
    </row>
    <row r="710" spans="1:8" x14ac:dyDescent="0.3">
      <c r="A710" s="2">
        <v>141520</v>
      </c>
      <c r="B710">
        <v>0.77968276608182885</v>
      </c>
      <c r="C710" s="15">
        <f t="shared" si="55"/>
        <v>1.0395770214424385</v>
      </c>
      <c r="D710" s="15">
        <f t="shared" si="56"/>
        <v>100</v>
      </c>
      <c r="E710" s="2">
        <f t="shared" si="57"/>
        <v>94.802114892787813</v>
      </c>
      <c r="F710" s="2">
        <v>5</v>
      </c>
      <c r="G710" s="2">
        <f t="shared" si="58"/>
        <v>-0.19788510721219232</v>
      </c>
      <c r="H710" s="2" t="e">
        <f t="shared" si="59"/>
        <v>#NUM!</v>
      </c>
    </row>
    <row r="711" spans="1:8" x14ac:dyDescent="0.3">
      <c r="A711" s="2">
        <v>141720</v>
      </c>
      <c r="B711">
        <v>0.75784790943564884</v>
      </c>
      <c r="C711" s="15">
        <f t="shared" si="55"/>
        <v>1.0104638792475318</v>
      </c>
      <c r="D711" s="15">
        <f t="shared" si="56"/>
        <v>100</v>
      </c>
      <c r="E711" s="2">
        <f t="shared" si="57"/>
        <v>94.947680603762336</v>
      </c>
      <c r="F711" s="2">
        <v>5</v>
      </c>
      <c r="G711" s="2">
        <f t="shared" si="58"/>
        <v>-5.2319396237658466E-2</v>
      </c>
      <c r="H711" s="2" t="e">
        <f t="shared" si="59"/>
        <v>#NUM!</v>
      </c>
    </row>
    <row r="712" spans="1:8" x14ac:dyDescent="0.3">
      <c r="A712" s="2">
        <v>141920</v>
      </c>
      <c r="B712">
        <v>0.75647770648516732</v>
      </c>
      <c r="C712" s="15">
        <f t="shared" si="55"/>
        <v>1.008636941980223</v>
      </c>
      <c r="D712" s="15">
        <f t="shared" si="56"/>
        <v>100</v>
      </c>
      <c r="E712" s="2">
        <f t="shared" si="57"/>
        <v>94.956815290098888</v>
      </c>
      <c r="F712" s="2">
        <v>5</v>
      </c>
      <c r="G712" s="2">
        <f t="shared" si="58"/>
        <v>-4.3184709901114893E-2</v>
      </c>
      <c r="H712" s="2" t="e">
        <f t="shared" si="59"/>
        <v>#NUM!</v>
      </c>
    </row>
    <row r="713" spans="1:8" x14ac:dyDescent="0.3">
      <c r="A713" s="2">
        <v>142120</v>
      </c>
      <c r="B713">
        <v>0.79395289045543804</v>
      </c>
      <c r="C713" s="15">
        <f t="shared" si="55"/>
        <v>1.058603853940584</v>
      </c>
      <c r="D713" s="15">
        <f t="shared" si="56"/>
        <v>100</v>
      </c>
      <c r="E713" s="2">
        <f t="shared" si="57"/>
        <v>94.706980730297076</v>
      </c>
      <c r="F713" s="2">
        <v>5</v>
      </c>
      <c r="G713" s="2">
        <f t="shared" si="58"/>
        <v>-0.29301926970291969</v>
      </c>
      <c r="H713" s="2" t="e">
        <f t="shared" si="59"/>
        <v>#NUM!</v>
      </c>
    </row>
    <row r="714" spans="1:8" x14ac:dyDescent="0.3">
      <c r="A714" s="2">
        <v>142320</v>
      </c>
      <c r="B714">
        <v>0.75015477681419696</v>
      </c>
      <c r="C714" s="15">
        <f t="shared" si="55"/>
        <v>1.000206369085596</v>
      </c>
      <c r="D714" s="15">
        <f t="shared" si="56"/>
        <v>100</v>
      </c>
      <c r="E714" s="2">
        <f t="shared" si="57"/>
        <v>94.998968154572026</v>
      </c>
      <c r="F714" s="2">
        <v>5</v>
      </c>
      <c r="G714" s="2">
        <f t="shared" si="58"/>
        <v>-1.0318454279802936E-3</v>
      </c>
      <c r="H714" s="2" t="e">
        <f t="shared" si="59"/>
        <v>#NUM!</v>
      </c>
    </row>
    <row r="715" spans="1:8" x14ac:dyDescent="0.3">
      <c r="A715" s="2">
        <v>142520</v>
      </c>
      <c r="B715">
        <v>0.75733935926285112</v>
      </c>
      <c r="C715" s="15">
        <f t="shared" si="55"/>
        <v>1.0097858123504682</v>
      </c>
      <c r="D715" s="15">
        <f t="shared" si="56"/>
        <v>100</v>
      </c>
      <c r="E715" s="2">
        <f t="shared" si="57"/>
        <v>94.951070938247653</v>
      </c>
      <c r="F715" s="2">
        <v>5</v>
      </c>
      <c r="G715" s="2">
        <f t="shared" si="58"/>
        <v>-4.8929061752341241E-2</v>
      </c>
      <c r="H715" s="2" t="e">
        <f t="shared" si="59"/>
        <v>#NUM!</v>
      </c>
    </row>
    <row r="716" spans="1:8" x14ac:dyDescent="0.3">
      <c r="A716" s="2">
        <v>142720</v>
      </c>
      <c r="B716">
        <v>0.75191764419748919</v>
      </c>
      <c r="C716" s="15">
        <f t="shared" si="55"/>
        <v>1.0025568589299856</v>
      </c>
      <c r="D716" s="15">
        <f t="shared" si="56"/>
        <v>100</v>
      </c>
      <c r="E716" s="2">
        <f t="shared" si="57"/>
        <v>94.987215705350067</v>
      </c>
      <c r="F716" s="2">
        <v>5</v>
      </c>
      <c r="G716" s="2">
        <f t="shared" si="58"/>
        <v>-1.2784294649927475E-2</v>
      </c>
      <c r="H716" s="2" t="e">
        <f t="shared" si="59"/>
        <v>#NUM!</v>
      </c>
    </row>
    <row r="717" spans="1:8" x14ac:dyDescent="0.3">
      <c r="A717" s="2">
        <v>142920</v>
      </c>
      <c r="B717">
        <v>0.74887413463128794</v>
      </c>
      <c r="C717" s="15">
        <f t="shared" si="55"/>
        <v>0.99849884617505058</v>
      </c>
      <c r="D717" s="15">
        <f t="shared" si="56"/>
        <v>100</v>
      </c>
      <c r="E717" s="2">
        <f t="shared" si="57"/>
        <v>95.007505769124748</v>
      </c>
      <c r="F717" s="2">
        <v>5</v>
      </c>
      <c r="G717" s="2">
        <f t="shared" si="58"/>
        <v>7.505769124747097E-3</v>
      </c>
      <c r="H717" s="2">
        <f t="shared" si="59"/>
        <v>6.4503069605240384</v>
      </c>
    </row>
    <row r="718" spans="1:8" x14ac:dyDescent="0.3">
      <c r="A718" s="2">
        <v>143120</v>
      </c>
      <c r="B718">
        <v>0.78336208078635705</v>
      </c>
      <c r="C718" s="15">
        <f t="shared" si="55"/>
        <v>1.0444827743818095</v>
      </c>
      <c r="D718" s="15">
        <f t="shared" si="56"/>
        <v>100</v>
      </c>
      <c r="E718" s="2">
        <f t="shared" si="57"/>
        <v>94.777586128090945</v>
      </c>
      <c r="F718" s="2">
        <v>5</v>
      </c>
      <c r="G718" s="2">
        <f t="shared" si="58"/>
        <v>-0.2224138719090476</v>
      </c>
      <c r="H718" s="2" t="e">
        <f t="shared" si="59"/>
        <v>#NUM!</v>
      </c>
    </row>
    <row r="719" spans="1:8" x14ac:dyDescent="0.3">
      <c r="A719" s="2">
        <v>143320</v>
      </c>
      <c r="B719">
        <v>0.75662495530925988</v>
      </c>
      <c r="C719" s="15">
        <f t="shared" si="55"/>
        <v>1.0088332737456798</v>
      </c>
      <c r="D719" s="15">
        <f t="shared" si="56"/>
        <v>100</v>
      </c>
      <c r="E719" s="2">
        <f t="shared" si="57"/>
        <v>94.955833631271602</v>
      </c>
      <c r="F719" s="2">
        <v>5</v>
      </c>
      <c r="G719" s="2">
        <f t="shared" si="58"/>
        <v>-4.4166368728398631E-2</v>
      </c>
      <c r="H719" s="2" t="e">
        <f t="shared" si="59"/>
        <v>#NUM!</v>
      </c>
    </row>
    <row r="720" spans="1:8" x14ac:dyDescent="0.3">
      <c r="A720" s="2">
        <v>143520</v>
      </c>
      <c r="B720">
        <v>0.78263788922488331</v>
      </c>
      <c r="C720" s="15">
        <f t="shared" si="55"/>
        <v>1.0435171856331777</v>
      </c>
      <c r="D720" s="15">
        <f t="shared" si="56"/>
        <v>100</v>
      </c>
      <c r="E720" s="2">
        <f t="shared" si="57"/>
        <v>94.782414071834111</v>
      </c>
      <c r="F720" s="2">
        <v>5</v>
      </c>
      <c r="G720" s="2">
        <f t="shared" si="58"/>
        <v>-0.21758592816588873</v>
      </c>
      <c r="H720" s="2" t="e">
        <f t="shared" si="59"/>
        <v>#NUM!</v>
      </c>
    </row>
    <row r="721" spans="1:8" x14ac:dyDescent="0.3">
      <c r="A721" s="2">
        <v>143720</v>
      </c>
      <c r="B721">
        <v>0.75434744630319517</v>
      </c>
      <c r="C721" s="15">
        <f t="shared" si="55"/>
        <v>1.0057965950709269</v>
      </c>
      <c r="D721" s="15">
        <f t="shared" si="56"/>
        <v>100</v>
      </c>
      <c r="E721" s="2">
        <f t="shared" si="57"/>
        <v>94.971017024645363</v>
      </c>
      <c r="F721" s="2">
        <v>5</v>
      </c>
      <c r="G721" s="2">
        <f t="shared" si="58"/>
        <v>-2.8982975354634455E-2</v>
      </c>
      <c r="H721" s="2" t="e">
        <f t="shared" si="59"/>
        <v>#NUM!</v>
      </c>
    </row>
    <row r="722" spans="1:8" x14ac:dyDescent="0.3">
      <c r="A722" s="2">
        <v>143920</v>
      </c>
      <c r="B722">
        <v>0.76127779396057871</v>
      </c>
      <c r="C722" s="15">
        <f t="shared" si="55"/>
        <v>1.0150370586141049</v>
      </c>
      <c r="D722" s="15">
        <f t="shared" si="56"/>
        <v>100</v>
      </c>
      <c r="E722" s="2">
        <f t="shared" si="57"/>
        <v>94.924814706929482</v>
      </c>
      <c r="F722" s="2">
        <v>5</v>
      </c>
      <c r="G722" s="2">
        <f t="shared" si="58"/>
        <v>-7.5185293070524573E-2</v>
      </c>
      <c r="H722" s="2" t="e">
        <f t="shared" si="59"/>
        <v>#NUM!</v>
      </c>
    </row>
    <row r="723" spans="1:8" x14ac:dyDescent="0.3">
      <c r="A723" s="2">
        <v>144120</v>
      </c>
      <c r="B723">
        <v>0.75982397112974775</v>
      </c>
      <c r="C723" s="15">
        <f t="shared" si="55"/>
        <v>1.013098628172997</v>
      </c>
      <c r="D723" s="15">
        <f t="shared" si="56"/>
        <v>100</v>
      </c>
      <c r="E723" s="2">
        <f t="shared" si="57"/>
        <v>94.934506859135013</v>
      </c>
      <c r="F723" s="2">
        <v>5</v>
      </c>
      <c r="G723" s="2">
        <f t="shared" si="58"/>
        <v>-6.5493140864985477E-2</v>
      </c>
      <c r="H723" s="2" t="e">
        <f t="shared" si="59"/>
        <v>#NUM!</v>
      </c>
    </row>
    <row r="724" spans="1:8" x14ac:dyDescent="0.3">
      <c r="A724" s="2">
        <v>144320</v>
      </c>
      <c r="B724">
        <v>0.74485086877071272</v>
      </c>
      <c r="C724" s="15">
        <f t="shared" si="55"/>
        <v>0.99313449169428358</v>
      </c>
      <c r="D724" s="15">
        <f t="shared" si="56"/>
        <v>100</v>
      </c>
      <c r="E724" s="2">
        <f t="shared" si="57"/>
        <v>95.034327541528583</v>
      </c>
      <c r="F724" s="2">
        <v>5</v>
      </c>
      <c r="G724" s="2">
        <f t="shared" si="58"/>
        <v>3.4327541528582195E-2</v>
      </c>
      <c r="H724" s="2">
        <f t="shared" si="59"/>
        <v>4.930313182313661</v>
      </c>
    </row>
    <row r="725" spans="1:8" x14ac:dyDescent="0.3">
      <c r="A725" s="2">
        <v>144520</v>
      </c>
      <c r="B725">
        <v>0.7520360283888613</v>
      </c>
      <c r="C725" s="15">
        <f t="shared" si="55"/>
        <v>1.0027147045184817</v>
      </c>
      <c r="D725" s="15">
        <f t="shared" si="56"/>
        <v>100</v>
      </c>
      <c r="E725" s="2">
        <f t="shared" si="57"/>
        <v>94.986426477407591</v>
      </c>
      <c r="F725" s="2">
        <v>5</v>
      </c>
      <c r="G725" s="2">
        <f t="shared" si="58"/>
        <v>-1.3573522592408516E-2</v>
      </c>
      <c r="H725" s="2" t="e">
        <f t="shared" si="59"/>
        <v>#NUM!</v>
      </c>
    </row>
    <row r="726" spans="1:8" x14ac:dyDescent="0.3">
      <c r="A726" s="2">
        <v>144720</v>
      </c>
      <c r="B726">
        <v>0.76714673693439095</v>
      </c>
      <c r="C726" s="15">
        <f t="shared" si="55"/>
        <v>1.0228623159125212</v>
      </c>
      <c r="D726" s="15">
        <f t="shared" si="56"/>
        <v>100</v>
      </c>
      <c r="E726" s="2">
        <f t="shared" si="57"/>
        <v>94.88568842043739</v>
      </c>
      <c r="F726" s="2">
        <v>5</v>
      </c>
      <c r="G726" s="2">
        <f t="shared" si="58"/>
        <v>-0.11431157956260574</v>
      </c>
      <c r="H726" s="2" t="e">
        <f t="shared" si="59"/>
        <v>#NUM!</v>
      </c>
    </row>
    <row r="727" spans="1:8" x14ac:dyDescent="0.3">
      <c r="A727" s="2">
        <v>144920</v>
      </c>
      <c r="B727">
        <v>0.78392996763625933</v>
      </c>
      <c r="C727" s="15">
        <f t="shared" si="55"/>
        <v>1.0452399568483457</v>
      </c>
      <c r="D727" s="15">
        <f t="shared" si="56"/>
        <v>100</v>
      </c>
      <c r="E727" s="2">
        <f t="shared" si="57"/>
        <v>94.773800215758271</v>
      </c>
      <c r="F727" s="2">
        <v>5</v>
      </c>
      <c r="G727" s="2">
        <f t="shared" si="58"/>
        <v>-0.22619978424172871</v>
      </c>
      <c r="H727" s="2" t="e">
        <f t="shared" si="59"/>
        <v>#NUM!</v>
      </c>
    </row>
    <row r="728" spans="1:8" x14ac:dyDescent="0.3">
      <c r="A728" s="2">
        <v>145120</v>
      </c>
      <c r="B728">
        <v>0.78019009331808897</v>
      </c>
      <c r="C728" s="15">
        <f t="shared" si="55"/>
        <v>1.040253457757452</v>
      </c>
      <c r="D728" s="15">
        <f t="shared" si="56"/>
        <v>100</v>
      </c>
      <c r="E728" s="2">
        <f t="shared" si="57"/>
        <v>94.798732711212736</v>
      </c>
      <c r="F728" s="2">
        <v>5</v>
      </c>
      <c r="G728" s="2">
        <f t="shared" si="58"/>
        <v>-0.20126728878726041</v>
      </c>
      <c r="H728" s="2" t="e">
        <f t="shared" si="59"/>
        <v>#NUM!</v>
      </c>
    </row>
    <row r="729" spans="1:8" x14ac:dyDescent="0.3">
      <c r="A729" s="2">
        <v>145320</v>
      </c>
      <c r="B729">
        <v>0.76367346547743364</v>
      </c>
      <c r="C729" s="15">
        <f t="shared" si="55"/>
        <v>1.0182312873032449</v>
      </c>
      <c r="D729" s="15">
        <f t="shared" si="56"/>
        <v>100</v>
      </c>
      <c r="E729" s="2">
        <f t="shared" si="57"/>
        <v>94.908843563483771</v>
      </c>
      <c r="F729" s="2">
        <v>5</v>
      </c>
      <c r="G729" s="2">
        <f t="shared" si="58"/>
        <v>-9.1156436516223849E-2</v>
      </c>
      <c r="H729" s="2" t="e">
        <f t="shared" si="59"/>
        <v>#NUM!</v>
      </c>
    </row>
    <row r="730" spans="1:8" x14ac:dyDescent="0.3">
      <c r="A730" s="2">
        <v>145520</v>
      </c>
      <c r="B730">
        <v>0.78464753359789874</v>
      </c>
      <c r="C730" s="15">
        <f t="shared" si="55"/>
        <v>1.0461967114638651</v>
      </c>
      <c r="D730" s="15">
        <f t="shared" si="56"/>
        <v>100</v>
      </c>
      <c r="E730" s="2">
        <f t="shared" si="57"/>
        <v>94.76901644268068</v>
      </c>
      <c r="F730" s="2">
        <v>5</v>
      </c>
      <c r="G730" s="2">
        <f t="shared" si="58"/>
        <v>-0.23098355731932507</v>
      </c>
      <c r="H730" s="2" t="e">
        <f t="shared" si="59"/>
        <v>#NUM!</v>
      </c>
    </row>
    <row r="731" spans="1:8" x14ac:dyDescent="0.3">
      <c r="A731" s="2">
        <v>145720</v>
      </c>
      <c r="B731">
        <v>0.75094500902269923</v>
      </c>
      <c r="C731" s="15">
        <f t="shared" si="55"/>
        <v>1.0012600120302657</v>
      </c>
      <c r="D731" s="15">
        <f t="shared" si="56"/>
        <v>100</v>
      </c>
      <c r="E731" s="2">
        <f t="shared" si="57"/>
        <v>94.993699939848668</v>
      </c>
      <c r="F731" s="2">
        <v>5</v>
      </c>
      <c r="G731" s="2">
        <f t="shared" si="58"/>
        <v>-6.3000601513287791E-3</v>
      </c>
      <c r="H731" s="2" t="e">
        <f t="shared" si="59"/>
        <v>#NUM!</v>
      </c>
    </row>
    <row r="732" spans="1:8" x14ac:dyDescent="0.3">
      <c r="A732" s="2">
        <v>145920</v>
      </c>
      <c r="B732">
        <v>0.74584277652943509</v>
      </c>
      <c r="C732" s="15">
        <f t="shared" si="55"/>
        <v>0.99445703537258012</v>
      </c>
      <c r="D732" s="15">
        <f t="shared" si="56"/>
        <v>100</v>
      </c>
      <c r="E732" s="2">
        <f t="shared" si="57"/>
        <v>95.027714823137103</v>
      </c>
      <c r="F732" s="2">
        <v>5</v>
      </c>
      <c r="G732" s="2">
        <f t="shared" si="58"/>
        <v>2.7714823137099387E-2</v>
      </c>
      <c r="H732" s="2">
        <f t="shared" si="59"/>
        <v>5.1442241880978781</v>
      </c>
    </row>
    <row r="733" spans="1:8" x14ac:dyDescent="0.3">
      <c r="A733" s="2">
        <v>146120</v>
      </c>
      <c r="B733">
        <v>0.76968747929087022</v>
      </c>
      <c r="C733" s="15">
        <f t="shared" si="55"/>
        <v>1.0262499723878269</v>
      </c>
      <c r="D733" s="15">
        <f t="shared" si="56"/>
        <v>100</v>
      </c>
      <c r="E733" s="2">
        <f t="shared" si="57"/>
        <v>94.868750138060861</v>
      </c>
      <c r="F733" s="2">
        <v>5</v>
      </c>
      <c r="G733" s="2">
        <f t="shared" si="58"/>
        <v>-0.13124986193913468</v>
      </c>
      <c r="H733" s="2" t="e">
        <f t="shared" si="59"/>
        <v>#NUM!</v>
      </c>
    </row>
    <row r="734" spans="1:8" x14ac:dyDescent="0.3">
      <c r="A734" s="2">
        <v>146320</v>
      </c>
      <c r="B734">
        <v>0.76994880915186614</v>
      </c>
      <c r="C734" s="15">
        <f t="shared" si="55"/>
        <v>1.0265984122024883</v>
      </c>
      <c r="D734" s="15">
        <f t="shared" si="56"/>
        <v>100</v>
      </c>
      <c r="E734" s="2">
        <f t="shared" si="57"/>
        <v>94.867007938987555</v>
      </c>
      <c r="F734" s="2">
        <v>5</v>
      </c>
      <c r="G734" s="2">
        <f t="shared" si="58"/>
        <v>-0.1329920610124411</v>
      </c>
      <c r="H734" s="2" t="e">
        <f t="shared" si="59"/>
        <v>#NUM!</v>
      </c>
    </row>
    <row r="735" spans="1:8" x14ac:dyDescent="0.3">
      <c r="A735" s="2">
        <v>146520</v>
      </c>
      <c r="B735">
        <v>0.75036579378466528</v>
      </c>
      <c r="C735" s="15">
        <f t="shared" si="55"/>
        <v>1.0004877250462203</v>
      </c>
      <c r="D735" s="15">
        <f t="shared" si="56"/>
        <v>100</v>
      </c>
      <c r="E735" s="2">
        <f t="shared" si="57"/>
        <v>94.997561374768893</v>
      </c>
      <c r="F735" s="2">
        <v>5</v>
      </c>
      <c r="G735" s="2">
        <f t="shared" si="58"/>
        <v>-2.4386252311012768E-3</v>
      </c>
      <c r="H735" s="2" t="e">
        <f t="shared" si="59"/>
        <v>#NUM!</v>
      </c>
    </row>
    <row r="736" spans="1:8" x14ac:dyDescent="0.3">
      <c r="A736" s="2">
        <v>146720</v>
      </c>
      <c r="B736">
        <v>0.79861056365786365</v>
      </c>
      <c r="C736" s="15">
        <f t="shared" si="55"/>
        <v>1.0648140848771515</v>
      </c>
      <c r="D736" s="15">
        <f t="shared" si="56"/>
        <v>100</v>
      </c>
      <c r="E736" s="2">
        <f t="shared" si="57"/>
        <v>94.675929575614248</v>
      </c>
      <c r="F736" s="2">
        <v>5</v>
      </c>
      <c r="G736" s="2">
        <f t="shared" si="58"/>
        <v>-0.32407042438575751</v>
      </c>
      <c r="H736" s="2" t="e">
        <f t="shared" si="59"/>
        <v>#NUM!</v>
      </c>
    </row>
    <row r="737" spans="1:8" x14ac:dyDescent="0.3">
      <c r="A737" s="2">
        <v>146920</v>
      </c>
      <c r="B737">
        <v>0.78509121874687371</v>
      </c>
      <c r="C737" s="15">
        <f t="shared" si="55"/>
        <v>1.0467882916624982</v>
      </c>
      <c r="D737" s="15">
        <f t="shared" si="56"/>
        <v>100</v>
      </c>
      <c r="E737" s="2">
        <f t="shared" si="57"/>
        <v>94.766058541687514</v>
      </c>
      <c r="F737" s="2">
        <v>5</v>
      </c>
      <c r="G737" s="2">
        <f t="shared" si="58"/>
        <v>-0.2339414583124908</v>
      </c>
      <c r="H737" s="2" t="e">
        <f t="shared" si="59"/>
        <v>#NUM!</v>
      </c>
    </row>
    <row r="738" spans="1:8" x14ac:dyDescent="0.3">
      <c r="A738" s="2">
        <v>147120</v>
      </c>
      <c r="B738">
        <v>0.76544374437443741</v>
      </c>
      <c r="C738" s="15">
        <f t="shared" si="55"/>
        <v>1.0205916591659165</v>
      </c>
      <c r="D738" s="15">
        <f t="shared" si="56"/>
        <v>100</v>
      </c>
      <c r="E738" s="2">
        <f t="shared" si="57"/>
        <v>94.89704170417042</v>
      </c>
      <c r="F738" s="2">
        <v>5</v>
      </c>
      <c r="G738" s="2">
        <f t="shared" si="58"/>
        <v>-0.10295829582958227</v>
      </c>
      <c r="H738" s="2" t="e">
        <f t="shared" si="59"/>
        <v>#NUM!</v>
      </c>
    </row>
    <row r="739" spans="1:8" x14ac:dyDescent="0.3">
      <c r="A739" s="2">
        <v>147320</v>
      </c>
      <c r="B739">
        <v>0.75040126708478583</v>
      </c>
      <c r="C739" s="15">
        <f t="shared" si="55"/>
        <v>1.0005350227797145</v>
      </c>
      <c r="D739" s="15">
        <f t="shared" si="56"/>
        <v>100</v>
      </c>
      <c r="E739" s="2">
        <f t="shared" si="57"/>
        <v>94.997324886101424</v>
      </c>
      <c r="F739" s="2">
        <v>5</v>
      </c>
      <c r="G739" s="2">
        <f t="shared" si="58"/>
        <v>-2.6751138985723344E-3</v>
      </c>
      <c r="H739" s="2" t="e">
        <f t="shared" si="59"/>
        <v>#NUM!</v>
      </c>
    </row>
    <row r="740" spans="1:8" x14ac:dyDescent="0.3">
      <c r="A740" s="2">
        <v>147520</v>
      </c>
      <c r="B740">
        <v>0.76961212476076868</v>
      </c>
      <c r="C740" s="15">
        <f t="shared" si="55"/>
        <v>1.026149499681025</v>
      </c>
      <c r="D740" s="15">
        <f t="shared" si="56"/>
        <v>100</v>
      </c>
      <c r="E740" s="2">
        <f t="shared" si="57"/>
        <v>94.869252501594872</v>
      </c>
      <c r="F740" s="2">
        <v>5</v>
      </c>
      <c r="G740" s="2">
        <f t="shared" si="58"/>
        <v>-0.13074749840512467</v>
      </c>
      <c r="H740" s="2" t="e">
        <f t="shared" si="59"/>
        <v>#NUM!</v>
      </c>
    </row>
    <row r="741" spans="1:8" x14ac:dyDescent="0.3">
      <c r="A741" s="2">
        <v>147720</v>
      </c>
      <c r="B741">
        <v>0.75365781530907783</v>
      </c>
      <c r="C741" s="15">
        <f t="shared" si="55"/>
        <v>1.0048770870787704</v>
      </c>
      <c r="D741" s="15">
        <f t="shared" si="56"/>
        <v>100</v>
      </c>
      <c r="E741" s="2">
        <f t="shared" si="57"/>
        <v>94.975614564606147</v>
      </c>
      <c r="F741" s="2">
        <v>5</v>
      </c>
      <c r="G741" s="2">
        <f t="shared" si="58"/>
        <v>-2.4385435393852184E-2</v>
      </c>
      <c r="H741" s="2" t="e">
        <f t="shared" si="59"/>
        <v>#NUM!</v>
      </c>
    </row>
    <row r="742" spans="1:8" x14ac:dyDescent="0.3">
      <c r="A742" s="2">
        <v>147920</v>
      </c>
      <c r="B742">
        <v>0.75981360653051788</v>
      </c>
      <c r="C742" s="15">
        <f t="shared" si="55"/>
        <v>1.0130848087073572</v>
      </c>
      <c r="D742" s="15">
        <f t="shared" si="56"/>
        <v>100</v>
      </c>
      <c r="E742" s="2">
        <f t="shared" si="57"/>
        <v>94.93457595646322</v>
      </c>
      <c r="F742" s="2">
        <v>5</v>
      </c>
      <c r="G742" s="2">
        <f t="shared" si="58"/>
        <v>-6.5424043536785881E-2</v>
      </c>
      <c r="H742" s="2" t="e">
        <f t="shared" si="59"/>
        <v>#NUM!</v>
      </c>
    </row>
    <row r="743" spans="1:8" x14ac:dyDescent="0.3">
      <c r="A743" s="2">
        <v>148120</v>
      </c>
      <c r="B743">
        <v>0.76099727754692648</v>
      </c>
      <c r="C743" s="15">
        <f t="shared" si="55"/>
        <v>1.0146630367292353</v>
      </c>
      <c r="D743" s="15">
        <f t="shared" si="56"/>
        <v>100</v>
      </c>
      <c r="E743" s="2">
        <f t="shared" si="57"/>
        <v>94.926684816353827</v>
      </c>
      <c r="F743" s="2">
        <v>5</v>
      </c>
      <c r="G743" s="2">
        <f t="shared" si="58"/>
        <v>-7.3315183646176507E-2</v>
      </c>
      <c r="H743" s="2" t="e">
        <f t="shared" si="59"/>
        <v>#NUM!</v>
      </c>
    </row>
    <row r="744" spans="1:8" x14ac:dyDescent="0.3">
      <c r="A744" s="2">
        <v>148320</v>
      </c>
      <c r="B744">
        <v>0.75605598160990595</v>
      </c>
      <c r="C744" s="15">
        <f t="shared" si="55"/>
        <v>1.0080746421465412</v>
      </c>
      <c r="D744" s="15">
        <f t="shared" si="56"/>
        <v>100</v>
      </c>
      <c r="E744" s="2">
        <f t="shared" si="57"/>
        <v>94.95962678926729</v>
      </c>
      <c r="F744" s="2">
        <v>5</v>
      </c>
      <c r="G744" s="2">
        <f t="shared" si="58"/>
        <v>-4.0373210732705722E-2</v>
      </c>
      <c r="H744" s="2" t="e">
        <f t="shared" si="59"/>
        <v>#NUM!</v>
      </c>
    </row>
    <row r="745" spans="1:8" x14ac:dyDescent="0.3">
      <c r="A745" s="2">
        <v>148520</v>
      </c>
      <c r="B745">
        <v>0.74285057008526112</v>
      </c>
      <c r="C745" s="15">
        <f t="shared" si="55"/>
        <v>0.99046742678034816</v>
      </c>
      <c r="D745" s="15">
        <f t="shared" si="56"/>
        <v>100</v>
      </c>
      <c r="E745" s="2">
        <f t="shared" si="57"/>
        <v>95.047662866098264</v>
      </c>
      <c r="F745" s="2">
        <v>5</v>
      </c>
      <c r="G745" s="2">
        <f t="shared" si="58"/>
        <v>4.766286609825876E-2</v>
      </c>
      <c r="H745" s="2">
        <f t="shared" si="59"/>
        <v>4.6022488793834349</v>
      </c>
    </row>
    <row r="746" spans="1:8" x14ac:dyDescent="0.3">
      <c r="A746" s="2">
        <v>148720</v>
      </c>
      <c r="B746">
        <v>0.76025634871105563</v>
      </c>
      <c r="C746" s="15">
        <f t="shared" si="55"/>
        <v>1.0136751316147408</v>
      </c>
      <c r="D746" s="15">
        <f t="shared" si="56"/>
        <v>100</v>
      </c>
      <c r="E746" s="2">
        <f t="shared" si="57"/>
        <v>94.931624341926295</v>
      </c>
      <c r="F746" s="2">
        <v>5</v>
      </c>
      <c r="G746" s="2">
        <f t="shared" si="58"/>
        <v>-6.8375658073703605E-2</v>
      </c>
      <c r="H746" s="2" t="e">
        <f t="shared" si="59"/>
        <v>#NUM!</v>
      </c>
    </row>
    <row r="747" spans="1:8" x14ac:dyDescent="0.3">
      <c r="A747" s="2">
        <v>148920</v>
      </c>
      <c r="B747">
        <v>0.78695772312793577</v>
      </c>
      <c r="C747" s="15">
        <f t="shared" si="55"/>
        <v>1.049276964170581</v>
      </c>
      <c r="D747" s="15">
        <f t="shared" si="56"/>
        <v>100</v>
      </c>
      <c r="E747" s="2">
        <f t="shared" si="57"/>
        <v>94.75361517914709</v>
      </c>
      <c r="F747" s="2">
        <v>5</v>
      </c>
      <c r="G747" s="2">
        <f t="shared" si="58"/>
        <v>-0.2463848208529047</v>
      </c>
      <c r="H747" s="2" t="e">
        <f t="shared" si="59"/>
        <v>#NUM!</v>
      </c>
    </row>
    <row r="748" spans="1:8" x14ac:dyDescent="0.3">
      <c r="A748" s="2">
        <v>149120</v>
      </c>
      <c r="B748">
        <v>0.76585894073200667</v>
      </c>
      <c r="C748" s="15">
        <f t="shared" si="55"/>
        <v>1.0211452543093422</v>
      </c>
      <c r="D748" s="15">
        <f t="shared" si="56"/>
        <v>100</v>
      </c>
      <c r="E748" s="2">
        <f t="shared" si="57"/>
        <v>94.894273728453285</v>
      </c>
      <c r="F748" s="2">
        <v>5</v>
      </c>
      <c r="G748" s="2">
        <f t="shared" si="58"/>
        <v>-0.1057262715467111</v>
      </c>
      <c r="H748" s="2" t="e">
        <f t="shared" si="59"/>
        <v>#NUM!</v>
      </c>
    </row>
    <row r="749" spans="1:8" x14ac:dyDescent="0.3">
      <c r="A749" s="2">
        <v>149320</v>
      </c>
      <c r="B749">
        <v>0.75928159438192411</v>
      </c>
      <c r="C749" s="15">
        <f t="shared" si="55"/>
        <v>1.0123754591758989</v>
      </c>
      <c r="D749" s="15">
        <f t="shared" si="56"/>
        <v>100</v>
      </c>
      <c r="E749" s="2">
        <f t="shared" si="57"/>
        <v>94.938122704120502</v>
      </c>
      <c r="F749" s="2">
        <v>5</v>
      </c>
      <c r="G749" s="2">
        <f t="shared" si="58"/>
        <v>-6.1877295879494199E-2</v>
      </c>
      <c r="H749" s="2" t="e">
        <f t="shared" si="59"/>
        <v>#NUM!</v>
      </c>
    </row>
    <row r="750" spans="1:8" x14ac:dyDescent="0.3">
      <c r="A750" s="2">
        <v>149520</v>
      </c>
      <c r="B750">
        <v>0.76903719252530378</v>
      </c>
      <c r="C750" s="15">
        <f t="shared" si="55"/>
        <v>1.0253829233670717</v>
      </c>
      <c r="D750" s="15">
        <f t="shared" si="56"/>
        <v>100</v>
      </c>
      <c r="E750" s="2">
        <f t="shared" si="57"/>
        <v>94.873085383164636</v>
      </c>
      <c r="F750" s="2">
        <v>5</v>
      </c>
      <c r="G750" s="2">
        <f t="shared" si="58"/>
        <v>-0.12691461683535898</v>
      </c>
      <c r="H750" s="2" t="e">
        <f t="shared" si="59"/>
        <v>#NUM!</v>
      </c>
    </row>
    <row r="751" spans="1:8" x14ac:dyDescent="0.3">
      <c r="A751" s="2">
        <v>149720</v>
      </c>
      <c r="B751">
        <v>0.78619489843424573</v>
      </c>
      <c r="C751" s="15">
        <f t="shared" si="55"/>
        <v>1.0482598645789942</v>
      </c>
      <c r="D751" s="15">
        <f t="shared" si="56"/>
        <v>100</v>
      </c>
      <c r="E751" s="2">
        <f t="shared" si="57"/>
        <v>94.758700677105026</v>
      </c>
      <c r="F751" s="2">
        <v>5</v>
      </c>
      <c r="G751" s="2">
        <f t="shared" si="58"/>
        <v>-0.24129932289497091</v>
      </c>
      <c r="H751" s="2" t="e">
        <f t="shared" si="59"/>
        <v>#NUM!</v>
      </c>
    </row>
    <row r="752" spans="1:8" x14ac:dyDescent="0.3">
      <c r="A752" s="2">
        <v>149920</v>
      </c>
      <c r="B752">
        <v>0.76679939969020927</v>
      </c>
      <c r="C752" s="15">
        <f t="shared" si="55"/>
        <v>1.0223991995869457</v>
      </c>
      <c r="D752" s="15">
        <f t="shared" si="56"/>
        <v>100</v>
      </c>
      <c r="E752" s="2">
        <f t="shared" si="57"/>
        <v>94.888004002065273</v>
      </c>
      <c r="F752" s="2">
        <v>5</v>
      </c>
      <c r="G752" s="2">
        <f t="shared" si="58"/>
        <v>-0.11199599793472892</v>
      </c>
      <c r="H752" s="2" t="e">
        <f t="shared" si="59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Normalised0.75</vt:lpstr>
      <vt:lpstr>Normalised0.75x10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2022-05-20T15:59:33Z</dcterms:modified>
</cp:coreProperties>
</file>