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94D34B5C-1CBB-4CA4-BB13-B7F290869011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38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<sst xmlns="http://schemas.openxmlformats.org/spreadsheetml/2006/main" count="16" uniqueCount="16">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</sst>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Normalised0.38!$A$2:$A$9</c:f>
              <c:numCache>
                <c:formatCode>General</c:formatCode>
                <c:ptCount val="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</c:numCache>
            </c:numRef>
          </c:xVal>
          <c:yVal>
            <c:numRef>
              <c:f>Normalised0.38!$H$2:$H$9</c:f>
              <c:numCache>
                <c:formatCode>General</c:formatCode>
                <c:ptCount val="8"/>
                <c:pt idx="0">
                  <c:v>0</c:v>
                </c:pt>
                <c:pt idx="1">
                  <c:v>4.8060547497170814E-2</c:v>
                </c:pt>
                <c:pt idx="2">
                  <c:v>0.11595988109486838</c:v>
                </c:pt>
                <c:pt idx="3">
                  <c:v>0.2131873258833922</c:v>
                </c:pt>
                <c:pt idx="4">
                  <c:v>0.24581971842556583</c:v>
                </c:pt>
                <c:pt idx="5">
                  <c:v>0.34142894890180564</c:v>
                </c:pt>
                <c:pt idx="6">
                  <c:v>0.38244883693926907</c:v>
                </c:pt>
                <c:pt idx="7">
                  <c:v>0.4362214969222159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Normalised0.38!$A$2:$A$16</c:f>
              <c:numCache>
                <c:formatCode>General</c:formatCode>
                <c:ptCount val="1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</c:numCache>
            </c:numRef>
          </c:xVal>
          <c:yVal>
            <c:numRef>
              <c:f>Normalised0.38!$H$2:$H$16</c:f>
              <c:numCache>
                <c:formatCode>General</c:formatCode>
                <c:ptCount val="15"/>
                <c:pt idx="0">
                  <c:v>0</c:v>
                </c:pt>
                <c:pt idx="1">
                  <c:v>4.8060547497170814E-2</c:v>
                </c:pt>
                <c:pt idx="2">
                  <c:v>0.11595988109486838</c:v>
                </c:pt>
                <c:pt idx="3">
                  <c:v>0.2131873258833922</c:v>
                </c:pt>
                <c:pt idx="4">
                  <c:v>0.24581971842556583</c:v>
                </c:pt>
                <c:pt idx="5">
                  <c:v>0.34142894890180564</c:v>
                </c:pt>
                <c:pt idx="6">
                  <c:v>0.38244883693926907</c:v>
                </c:pt>
                <c:pt idx="7">
                  <c:v>0.4362214969222159</c:v>
                </c:pt>
                <c:pt idx="8">
                  <c:v>0.50794216291051386</c:v>
                </c:pt>
                <c:pt idx="9">
                  <c:v>0.60527632638670992</c:v>
                </c:pt>
                <c:pt idx="10">
                  <c:v>0.76844916421238496</c:v>
                </c:pt>
                <c:pt idx="11">
                  <c:v>0.61281724101867163</c:v>
                </c:pt>
                <c:pt idx="12">
                  <c:v>0.9177472485590672</c:v>
                </c:pt>
                <c:pt idx="13">
                  <c:v>0.81515569975611768</c:v>
                </c:pt>
                <c:pt idx="14">
                  <c:v>0.95272265823216551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Normalised0.38!$A$2:$A$32</c:f>
              <c:numCache>
                <c:formatCode>General</c:formatCode>
                <c:ptCount val="3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</c:numCache>
            </c:numRef>
          </c:xVal>
          <c:yVal>
            <c:numRef>
              <c:f>Normalised0.38!$H$2:$H$32</c:f>
              <c:numCache>
                <c:formatCode>General</c:formatCode>
                <c:ptCount val="31"/>
                <c:pt idx="0">
                  <c:v>0</c:v>
                </c:pt>
                <c:pt idx="1">
                  <c:v>4.8060547497170814E-2</c:v>
                </c:pt>
                <c:pt idx="2">
                  <c:v>0.11595988109486838</c:v>
                </c:pt>
                <c:pt idx="3">
                  <c:v>0.2131873258833922</c:v>
                </c:pt>
                <c:pt idx="4">
                  <c:v>0.24581971842556583</c:v>
                </c:pt>
                <c:pt idx="5">
                  <c:v>0.34142894890180564</c:v>
                </c:pt>
                <c:pt idx="6">
                  <c:v>0.38244883693926907</c:v>
                </c:pt>
                <c:pt idx="7">
                  <c:v>0.4362214969222159</c:v>
                </c:pt>
                <c:pt idx="8">
                  <c:v>0.50794216291051386</c:v>
                </c:pt>
                <c:pt idx="9">
                  <c:v>0.60527632638670992</c:v>
                </c:pt>
                <c:pt idx="10">
                  <c:v>0.76844916421238496</c:v>
                </c:pt>
                <c:pt idx="11">
                  <c:v>0.61281724101867163</c:v>
                </c:pt>
                <c:pt idx="12">
                  <c:v>0.9177472485590672</c:v>
                </c:pt>
                <c:pt idx="13">
                  <c:v>0.81515569975611768</c:v>
                </c:pt>
                <c:pt idx="14">
                  <c:v>0.95272265823216551</c:v>
                </c:pt>
                <c:pt idx="15">
                  <c:v>0.93574786247756825</c:v>
                </c:pt>
                <c:pt idx="16">
                  <c:v>0.84197503029014509</c:v>
                </c:pt>
                <c:pt idx="17">
                  <c:v>1.1282481413302909</c:v>
                </c:pt>
                <c:pt idx="18">
                  <c:v>1.214240357921295</c:v>
                </c:pt>
                <c:pt idx="19">
                  <c:v>1.1272679694573386</c:v>
                </c:pt>
                <c:pt idx="20">
                  <c:v>1.2469563586415529</c:v>
                </c:pt>
                <c:pt idx="21">
                  <c:v>1.3241849028848822</c:v>
                </c:pt>
                <c:pt idx="22">
                  <c:v>1.3281274239241774</c:v>
                </c:pt>
                <c:pt idx="23">
                  <c:v>1.514478676173447</c:v>
                </c:pt>
                <c:pt idx="24">
                  <c:v>1.7938494275886936</c:v>
                </c:pt>
                <c:pt idx="25">
                  <c:v>1.2714830958526657</c:v>
                </c:pt>
                <c:pt idx="26">
                  <c:v>1.419066661049311</c:v>
                </c:pt>
                <c:pt idx="27">
                  <c:v>1.4939964235856487</c:v>
                </c:pt>
                <c:pt idx="28">
                  <c:v>1.4984686123385826</c:v>
                </c:pt>
                <c:pt idx="29">
                  <c:v>1.2976164110575199</c:v>
                </c:pt>
                <c:pt idx="30">
                  <c:v>1.741685372001798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Normalised0.38!$H$1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Normalised0.38!$A$2:$A$5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Normalised0.38!$H$2:$H$5</c:f>
              <c:numCache>
                <c:formatCode>General</c:formatCode>
                <c:ptCount val="4"/>
                <c:pt idx="0">
                  <c:v>0</c:v>
                </c:pt>
                <c:pt idx="1">
                  <c:v>4.8060547497170814E-2</c:v>
                </c:pt>
                <c:pt idx="2">
                  <c:v>0.11595988109486838</c:v>
                </c:pt>
                <c:pt idx="3">
                  <c:v>0.2131873258833922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I4" sqref="I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3.406377414272023E-2</v>
      </c>
      <c r="C3" s="15">
        <f t="shared" ref="C3:C66" si="0">B3/$J$27</f>
        <v>8.9641510901895344E-2</v>
      </c>
      <c r="D3" s="15">
        <f t="shared" ref="D3:D66" si="1">$J$28</f>
        <v>10</v>
      </c>
      <c r="E3" s="2">
        <f>D3-(F3*C3)</f>
        <v>9.5517924454905234</v>
      </c>
      <c r="F3" s="2">
        <v>5</v>
      </c>
      <c r="G3" s="2">
        <f>F3-(F3*C3)</f>
        <v>4.5517924454905234</v>
      </c>
      <c r="H3" s="2">
        <f>LN((F3*E3)/(D3*G3))</f>
        <v>4.8060547497170814E-2</v>
      </c>
      <c r="I3" s="9" t="s">
        <v>7</v>
      </c>
      <c r="J3" s="18">
        <f>4.03*10^-4</f>
        <v>4.0300000000000004E-4</v>
      </c>
      <c r="K3" s="18">
        <f>3.34*10^-4</f>
        <v>3.3399999999999999E-4</v>
      </c>
      <c r="L3" s="18">
        <f>3.44*10^-4</f>
        <v>3.4400000000000001E-4</v>
      </c>
      <c r="M3" s="18">
        <f>2.76*10^-4</f>
        <v>2.7599999999999999E-4</v>
      </c>
    </row>
    <row r="4" spans="1:21" x14ac:dyDescent="0.3">
      <c r="A4" s="2">
        <v>320</v>
      </c>
      <c r="B4">
        <v>7.4999999999999997E-2</v>
      </c>
      <c r="C4" s="15">
        <f t="shared" si="0"/>
        <v>0.19736842105263158</v>
      </c>
      <c r="D4" s="15">
        <f t="shared" si="1"/>
        <v>10</v>
      </c>
      <c r="E4" s="2">
        <f t="shared" ref="E4:E67" si="2">D4-(F4*C4)</f>
        <v>9.0131578947368425</v>
      </c>
      <c r="F4" s="2">
        <v>5</v>
      </c>
      <c r="G4" s="2">
        <f t="shared" ref="G4:G67" si="3">F4-(F4*C4)</f>
        <v>4.0131578947368425</v>
      </c>
      <c r="H4" s="2">
        <f t="shared" ref="H4:H67" si="4">LN((F4*E4)/(D4*G4))</f>
        <v>0.11595988109486838</v>
      </c>
      <c r="I4" s="10" t="s">
        <v>9</v>
      </c>
      <c r="J4" s="11">
        <f>J3/((D2*10^-9)-(F2*10^-9))</f>
        <v>80600</v>
      </c>
      <c r="K4" s="11">
        <f>K3/((D2*10^-9)-(F2*10^-9))</f>
        <v>66800</v>
      </c>
      <c r="L4" s="11">
        <f>L3/((D2*10^-9)-(F2*10^-9))</f>
        <v>68800</v>
      </c>
      <c r="M4" s="11">
        <f>M3/((D2*10^-9)-(F2*10^-9))</f>
        <v>55199.999999999993</v>
      </c>
    </row>
    <row r="5" spans="1:21" x14ac:dyDescent="0.3">
      <c r="A5" s="2">
        <v>520</v>
      </c>
      <c r="B5">
        <v>0.12241355980067423</v>
      </c>
      <c r="C5" s="15">
        <f t="shared" si="0"/>
        <v>0.32214094684387956</v>
      </c>
      <c r="D5" s="15">
        <f t="shared" si="1"/>
        <v>10</v>
      </c>
      <c r="E5" s="2">
        <f t="shared" si="2"/>
        <v>8.3892952657806017</v>
      </c>
      <c r="F5" s="2">
        <v>5</v>
      </c>
      <c r="G5" s="2">
        <f t="shared" si="3"/>
        <v>3.3892952657806021</v>
      </c>
      <c r="H5" s="2">
        <f t="shared" si="4"/>
        <v>0.2131873258833922</v>
      </c>
    </row>
    <row r="6" spans="1:21" x14ac:dyDescent="0.3">
      <c r="A6" s="2">
        <v>720</v>
      </c>
      <c r="B6">
        <v>0.13599389198766829</v>
      </c>
      <c r="C6" s="15">
        <f t="shared" si="0"/>
        <v>0.35787866312544286</v>
      </c>
      <c r="D6" s="15">
        <f t="shared" si="1"/>
        <v>10</v>
      </c>
      <c r="E6" s="2">
        <f t="shared" si="2"/>
        <v>8.2106066843727863</v>
      </c>
      <c r="F6" s="2">
        <v>5</v>
      </c>
      <c r="G6" s="2">
        <f t="shared" si="3"/>
        <v>3.2106066843727854</v>
      </c>
      <c r="H6" s="2">
        <f t="shared" si="4"/>
        <v>0.24581971842556583</v>
      </c>
      <c r="I6" s="12" t="s">
        <v>5</v>
      </c>
      <c r="J6" s="13">
        <f>AVERAGE(J4:M4)</f>
        <v>67850</v>
      </c>
      <c r="K6" s="6" t="s">
        <v>6</v>
      </c>
    </row>
    <row r="7" spans="1:21" x14ac:dyDescent="0.3">
      <c r="A7" s="2">
        <v>920</v>
      </c>
      <c r="B7">
        <v>0.17050817317556941</v>
      </c>
      <c r="C7" s="15">
        <f t="shared" si="0"/>
        <v>0.44870571888307736</v>
      </c>
      <c r="D7" s="15">
        <f t="shared" si="1"/>
        <v>10</v>
      </c>
      <c r="E7" s="2">
        <f t="shared" si="2"/>
        <v>7.7564714055846133</v>
      </c>
      <c r="F7" s="2">
        <v>5</v>
      </c>
      <c r="G7" s="2">
        <f t="shared" si="3"/>
        <v>2.7564714055846133</v>
      </c>
      <c r="H7" s="2">
        <f t="shared" si="4"/>
        <v>0.34142894890180564</v>
      </c>
    </row>
    <row r="8" spans="1:21" x14ac:dyDescent="0.3">
      <c r="A8" s="2">
        <v>1120</v>
      </c>
      <c r="B8">
        <v>0.18328613087041074</v>
      </c>
      <c r="C8" s="15">
        <f t="shared" si="0"/>
        <v>0.48233192334318614</v>
      </c>
      <c r="D8" s="15">
        <f t="shared" si="1"/>
        <v>10</v>
      </c>
      <c r="E8" s="2">
        <f t="shared" si="2"/>
        <v>7.5883403832840699</v>
      </c>
      <c r="F8" s="2">
        <v>5</v>
      </c>
      <c r="G8" s="2">
        <f t="shared" si="3"/>
        <v>2.5883403832840695</v>
      </c>
      <c r="H8" s="2">
        <f t="shared" si="4"/>
        <v>0.38244883693926907</v>
      </c>
    </row>
    <row r="9" spans="1:21" x14ac:dyDescent="0.3">
      <c r="A9" s="2">
        <v>1320</v>
      </c>
      <c r="B9">
        <v>0.19850336762443885</v>
      </c>
      <c r="C9" s="15">
        <f t="shared" si="0"/>
        <v>0.52237728322220744</v>
      </c>
      <c r="D9" s="15">
        <f t="shared" si="1"/>
        <v>10</v>
      </c>
      <c r="E9" s="2">
        <f t="shared" si="2"/>
        <v>7.3881135838889627</v>
      </c>
      <c r="F9" s="2">
        <v>5</v>
      </c>
      <c r="G9" s="2">
        <f t="shared" si="3"/>
        <v>2.3881135838889627</v>
      </c>
      <c r="H9" s="2">
        <f t="shared" si="4"/>
        <v>0.4362214969222159</v>
      </c>
    </row>
    <row r="10" spans="1:21" x14ac:dyDescent="0.3">
      <c r="A10" s="2">
        <v>1520</v>
      </c>
      <c r="B10">
        <v>0.21647021060327762</v>
      </c>
      <c r="C10" s="15">
        <f t="shared" si="0"/>
        <v>0.56965844895599371</v>
      </c>
      <c r="D10" s="15">
        <f t="shared" si="1"/>
        <v>10</v>
      </c>
      <c r="E10" s="2">
        <f t="shared" si="2"/>
        <v>7.1517077552200314</v>
      </c>
      <c r="F10" s="2">
        <v>5</v>
      </c>
      <c r="G10" s="2">
        <f t="shared" si="3"/>
        <v>2.1517077552200314</v>
      </c>
      <c r="H10" s="2">
        <f t="shared" si="4"/>
        <v>0.50794216291051386</v>
      </c>
    </row>
    <row r="11" spans="1:21" x14ac:dyDescent="0.3">
      <c r="A11" s="2">
        <v>1720</v>
      </c>
      <c r="B11">
        <v>0.23733146945757536</v>
      </c>
      <c r="C11" s="15">
        <f t="shared" si="0"/>
        <v>0.62455649857256668</v>
      </c>
      <c r="D11" s="15">
        <f t="shared" si="1"/>
        <v>10</v>
      </c>
      <c r="E11" s="2">
        <f t="shared" si="2"/>
        <v>6.8772175071371668</v>
      </c>
      <c r="F11" s="2">
        <v>5</v>
      </c>
      <c r="G11" s="2">
        <f t="shared" si="3"/>
        <v>1.8772175071371668</v>
      </c>
      <c r="H11" s="2">
        <f t="shared" si="4"/>
        <v>0.60527632638670992</v>
      </c>
    </row>
    <row r="12" spans="1:21" x14ac:dyDescent="0.3">
      <c r="A12" s="2">
        <v>1920</v>
      </c>
      <c r="B12">
        <v>0.26529475130938673</v>
      </c>
      <c r="C12" s="15">
        <f t="shared" si="0"/>
        <v>0.69814408239312298</v>
      </c>
      <c r="D12" s="15">
        <f t="shared" si="1"/>
        <v>10</v>
      </c>
      <c r="E12" s="2">
        <f t="shared" si="2"/>
        <v>6.509279588034385</v>
      </c>
      <c r="F12" s="2">
        <v>5</v>
      </c>
      <c r="G12" s="2">
        <f t="shared" si="3"/>
        <v>1.509279588034385</v>
      </c>
      <c r="H12" s="2">
        <f t="shared" si="4"/>
        <v>0.76844916421238496</v>
      </c>
    </row>
    <row r="13" spans="1:21" x14ac:dyDescent="0.3">
      <c r="A13" s="2">
        <v>2120</v>
      </c>
      <c r="B13">
        <v>0.23880153022697534</v>
      </c>
      <c r="C13" s="15">
        <f t="shared" si="0"/>
        <v>0.62842507954467197</v>
      </c>
      <c r="D13" s="15">
        <f t="shared" si="1"/>
        <v>10</v>
      </c>
      <c r="E13" s="2">
        <f t="shared" si="2"/>
        <v>6.8578746022766399</v>
      </c>
      <c r="F13" s="2">
        <v>5</v>
      </c>
      <c r="G13" s="2">
        <f t="shared" si="3"/>
        <v>1.8578746022766399</v>
      </c>
      <c r="H13" s="2">
        <f t="shared" si="4"/>
        <v>0.61281724101867163</v>
      </c>
    </row>
    <row r="14" spans="1:21" x14ac:dyDescent="0.3">
      <c r="A14" s="2">
        <v>2320</v>
      </c>
      <c r="B14">
        <v>0.28517277259116813</v>
      </c>
      <c r="C14" s="15">
        <f t="shared" si="0"/>
        <v>0.75045466471360034</v>
      </c>
      <c r="D14" s="15">
        <f t="shared" si="1"/>
        <v>10</v>
      </c>
      <c r="E14" s="2">
        <f t="shared" si="2"/>
        <v>6.2477266764319985</v>
      </c>
      <c r="F14" s="2">
        <v>5</v>
      </c>
      <c r="G14" s="2">
        <f t="shared" si="3"/>
        <v>1.2477266764319985</v>
      </c>
      <c r="H14" s="2">
        <f t="shared" si="4"/>
        <v>0.9177472485590672</v>
      </c>
    </row>
    <row r="15" spans="1:21" x14ac:dyDescent="0.3">
      <c r="A15" s="2">
        <v>2520</v>
      </c>
      <c r="B15">
        <v>0.27201646175299543</v>
      </c>
      <c r="C15" s="15">
        <f t="shared" si="0"/>
        <v>0.71583279408683009</v>
      </c>
      <c r="D15" s="15">
        <f t="shared" si="1"/>
        <v>10</v>
      </c>
      <c r="E15" s="2">
        <f t="shared" si="2"/>
        <v>6.4208360295658498</v>
      </c>
      <c r="F15" s="2">
        <v>5</v>
      </c>
      <c r="G15" s="2">
        <f t="shared" si="3"/>
        <v>1.4208360295658498</v>
      </c>
      <c r="H15" s="2">
        <f t="shared" si="4"/>
        <v>0.81515569975611768</v>
      </c>
    </row>
    <row r="16" spans="1:21" x14ac:dyDescent="0.3">
      <c r="A16" s="2">
        <v>2720</v>
      </c>
      <c r="B16">
        <v>0.28921077065923861</v>
      </c>
      <c r="C16" s="15">
        <f t="shared" si="0"/>
        <v>0.76108097541904896</v>
      </c>
      <c r="D16" s="15">
        <f t="shared" si="1"/>
        <v>10</v>
      </c>
      <c r="E16" s="2">
        <f t="shared" si="2"/>
        <v>6.1945951229047553</v>
      </c>
      <c r="F16" s="2">
        <v>5</v>
      </c>
      <c r="G16" s="2">
        <f t="shared" si="3"/>
        <v>1.1945951229047553</v>
      </c>
      <c r="H16" s="2">
        <f t="shared" si="4"/>
        <v>0.95272265823216551</v>
      </c>
    </row>
    <row r="17" spans="1:11" x14ac:dyDescent="0.3">
      <c r="A17" s="2">
        <v>2920</v>
      </c>
      <c r="B17">
        <v>0.28727723112915432</v>
      </c>
      <c r="C17" s="15">
        <f t="shared" si="0"/>
        <v>0.75599271349777453</v>
      </c>
      <c r="D17" s="15">
        <f t="shared" si="1"/>
        <v>10</v>
      </c>
      <c r="E17" s="2">
        <f t="shared" si="2"/>
        <v>6.2200364325111277</v>
      </c>
      <c r="F17" s="2">
        <v>5</v>
      </c>
      <c r="G17" s="2">
        <f t="shared" si="3"/>
        <v>1.2200364325111273</v>
      </c>
      <c r="H17" s="2">
        <f t="shared" si="4"/>
        <v>0.93574786247756825</v>
      </c>
    </row>
    <row r="18" spans="1:11" x14ac:dyDescent="0.3">
      <c r="A18" s="2">
        <v>3120</v>
      </c>
      <c r="B18">
        <v>0.27565865267371359</v>
      </c>
      <c r="C18" s="15">
        <f t="shared" si="0"/>
        <v>0.72541750703608843</v>
      </c>
      <c r="D18" s="15">
        <f t="shared" si="1"/>
        <v>10</v>
      </c>
      <c r="E18" s="2">
        <f t="shared" si="2"/>
        <v>6.3729124648195583</v>
      </c>
      <c r="F18" s="2">
        <v>5</v>
      </c>
      <c r="G18" s="2">
        <f t="shared" si="3"/>
        <v>1.3729124648195579</v>
      </c>
      <c r="H18" s="2">
        <f t="shared" si="4"/>
        <v>0.84197503029014509</v>
      </c>
    </row>
    <row r="19" spans="1:11" x14ac:dyDescent="0.3">
      <c r="A19" s="2">
        <v>3320</v>
      </c>
      <c r="B19">
        <v>0.3066476698150673</v>
      </c>
      <c r="C19" s="15">
        <f t="shared" si="0"/>
        <v>0.80696755214491389</v>
      </c>
      <c r="D19" s="15">
        <f t="shared" si="1"/>
        <v>10</v>
      </c>
      <c r="E19" s="2">
        <f t="shared" si="2"/>
        <v>5.9651622392754309</v>
      </c>
      <c r="F19" s="2">
        <v>5</v>
      </c>
      <c r="G19" s="2">
        <f t="shared" si="3"/>
        <v>0.96516223927543088</v>
      </c>
      <c r="H19" s="2">
        <f t="shared" si="4"/>
        <v>1.1282481413302909</v>
      </c>
    </row>
    <row r="20" spans="1:11" x14ac:dyDescent="0.3">
      <c r="A20" s="2">
        <v>3520</v>
      </c>
      <c r="B20">
        <v>0.31374561736999956</v>
      </c>
      <c r="C20" s="15">
        <f t="shared" si="0"/>
        <v>0.82564636149999882</v>
      </c>
      <c r="D20" s="15">
        <f t="shared" si="1"/>
        <v>10</v>
      </c>
      <c r="E20" s="2">
        <f t="shared" si="2"/>
        <v>5.8717681925000056</v>
      </c>
      <c r="F20" s="2">
        <v>5</v>
      </c>
      <c r="G20" s="2">
        <f t="shared" si="3"/>
        <v>0.87176819250000559</v>
      </c>
      <c r="H20" s="2">
        <f t="shared" si="4"/>
        <v>1.214240357921295</v>
      </c>
    </row>
    <row r="21" spans="1:11" x14ac:dyDescent="0.3">
      <c r="A21" s="2">
        <v>3720</v>
      </c>
      <c r="B21">
        <v>0.30656183499839673</v>
      </c>
      <c r="C21" s="15">
        <f t="shared" si="0"/>
        <v>0.80674167104841243</v>
      </c>
      <c r="D21" s="15">
        <f t="shared" si="1"/>
        <v>10</v>
      </c>
      <c r="E21" s="2">
        <f t="shared" si="2"/>
        <v>5.9662916447579377</v>
      </c>
      <c r="F21" s="2">
        <v>5</v>
      </c>
      <c r="G21" s="2">
        <f t="shared" si="3"/>
        <v>0.96629164475793772</v>
      </c>
      <c r="H21" s="2">
        <f t="shared" si="4"/>
        <v>1.1272679694573386</v>
      </c>
    </row>
    <row r="22" spans="1:11" x14ac:dyDescent="0.3">
      <c r="A22" s="2">
        <v>3920</v>
      </c>
      <c r="B22">
        <v>0.3162359566163857</v>
      </c>
      <c r="C22" s="15">
        <f t="shared" si="0"/>
        <v>0.83219988583259397</v>
      </c>
      <c r="D22" s="15">
        <f t="shared" si="1"/>
        <v>10</v>
      </c>
      <c r="E22" s="2">
        <f t="shared" si="2"/>
        <v>5.8390005708370305</v>
      </c>
      <c r="F22" s="2">
        <v>5</v>
      </c>
      <c r="G22" s="2">
        <f t="shared" si="3"/>
        <v>0.8390005708370305</v>
      </c>
      <c r="H22" s="2">
        <f t="shared" si="4"/>
        <v>1.2469563586415529</v>
      </c>
    </row>
    <row r="23" spans="1:11" x14ac:dyDescent="0.3">
      <c r="A23" s="2">
        <v>4120</v>
      </c>
      <c r="B23">
        <v>0.32170205557977016</v>
      </c>
      <c r="C23" s="15">
        <f t="shared" si="0"/>
        <v>0.84658435678886879</v>
      </c>
      <c r="D23" s="15">
        <f t="shared" si="1"/>
        <v>10</v>
      </c>
      <c r="E23" s="2">
        <f t="shared" si="2"/>
        <v>5.7670782160556557</v>
      </c>
      <c r="F23" s="2">
        <v>5</v>
      </c>
      <c r="G23" s="2">
        <f t="shared" si="3"/>
        <v>0.76707821605565574</v>
      </c>
      <c r="H23" s="2">
        <f t="shared" si="4"/>
        <v>1.3241849028848822</v>
      </c>
    </row>
    <row r="24" spans="1:11" x14ac:dyDescent="0.3">
      <c r="A24" s="2">
        <v>4320</v>
      </c>
      <c r="B24">
        <v>0.32196647611991813</v>
      </c>
      <c r="C24" s="15">
        <f t="shared" si="0"/>
        <v>0.84728020031557405</v>
      </c>
      <c r="D24" s="15">
        <f t="shared" si="1"/>
        <v>10</v>
      </c>
      <c r="E24" s="2">
        <f t="shared" si="2"/>
        <v>5.7635989984221299</v>
      </c>
      <c r="F24" s="2">
        <v>5</v>
      </c>
      <c r="G24" s="2">
        <f t="shared" si="3"/>
        <v>0.76359899842212986</v>
      </c>
      <c r="H24" s="2">
        <f t="shared" si="4"/>
        <v>1.3281274239241774</v>
      </c>
    </row>
    <row r="25" spans="1:11" x14ac:dyDescent="0.3">
      <c r="A25" s="2">
        <v>4520</v>
      </c>
      <c r="B25">
        <v>0.33305222349490859</v>
      </c>
      <c r="C25" s="15">
        <f t="shared" si="0"/>
        <v>0.8764532197234437</v>
      </c>
      <c r="D25" s="15">
        <f t="shared" si="1"/>
        <v>10</v>
      </c>
      <c r="E25" s="2">
        <f t="shared" si="2"/>
        <v>5.6177339013827812</v>
      </c>
      <c r="F25" s="2">
        <v>5</v>
      </c>
      <c r="G25" s="2">
        <f t="shared" si="3"/>
        <v>0.61773390138278117</v>
      </c>
      <c r="H25" s="2">
        <f t="shared" si="4"/>
        <v>1.514478676173447</v>
      </c>
    </row>
    <row r="26" spans="1:11" x14ac:dyDescent="0.3">
      <c r="A26" s="2">
        <v>4720</v>
      </c>
      <c r="B26">
        <v>0.34553321034385392</v>
      </c>
      <c r="C26" s="15">
        <f t="shared" si="0"/>
        <v>0.90929792195751036</v>
      </c>
      <c r="D26" s="15">
        <f t="shared" si="1"/>
        <v>10</v>
      </c>
      <c r="E26" s="2">
        <f t="shared" si="2"/>
        <v>5.4535103902124487</v>
      </c>
      <c r="F26" s="2">
        <v>5</v>
      </c>
      <c r="G26" s="2">
        <f t="shared" si="3"/>
        <v>0.45351039021244866</v>
      </c>
      <c r="H26" s="2">
        <f t="shared" si="4"/>
        <v>1.7938494275886936</v>
      </c>
    </row>
    <row r="27" spans="1:11" x14ac:dyDescent="0.3">
      <c r="A27" s="2">
        <v>4920</v>
      </c>
      <c r="B27">
        <v>0.31803278688524594</v>
      </c>
      <c r="C27" s="15">
        <f t="shared" si="0"/>
        <v>0.83692838654012092</v>
      </c>
      <c r="D27" s="15">
        <f t="shared" si="1"/>
        <v>10</v>
      </c>
      <c r="E27" s="2">
        <f t="shared" si="2"/>
        <v>5.8153580672993952</v>
      </c>
      <c r="F27" s="2">
        <v>5</v>
      </c>
      <c r="G27" s="2">
        <f t="shared" si="3"/>
        <v>0.81535806729939519</v>
      </c>
      <c r="H27" s="2">
        <f t="shared" si="4"/>
        <v>1.2714830958526657</v>
      </c>
      <c r="I27" s="14" t="s">
        <v>11</v>
      </c>
      <c r="J27" s="16">
        <v>0.38</v>
      </c>
    </row>
    <row r="28" spans="1:11" x14ac:dyDescent="0.3">
      <c r="A28" s="2">
        <v>5120</v>
      </c>
      <c r="B28">
        <v>0.32770537957078072</v>
      </c>
      <c r="C28" s="15">
        <f t="shared" si="0"/>
        <v>0.862382577817844</v>
      </c>
      <c r="D28" s="15">
        <f t="shared" si="1"/>
        <v>10</v>
      </c>
      <c r="E28" s="2">
        <f t="shared" si="2"/>
        <v>5.6880871109107805</v>
      </c>
      <c r="F28" s="2">
        <v>5</v>
      </c>
      <c r="G28" s="2">
        <f t="shared" si="3"/>
        <v>0.68808711091078045</v>
      </c>
      <c r="H28" s="2">
        <f t="shared" si="4"/>
        <v>1.419066661049311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0.33195788694419559</v>
      </c>
      <c r="C29" s="15">
        <f t="shared" si="0"/>
        <v>0.87357338669525153</v>
      </c>
      <c r="D29" s="15">
        <f t="shared" si="1"/>
        <v>10</v>
      </c>
      <c r="E29" s="2">
        <f t="shared" si="2"/>
        <v>5.6321330665237426</v>
      </c>
      <c r="F29" s="2">
        <v>5</v>
      </c>
      <c r="G29" s="2">
        <f t="shared" si="3"/>
        <v>0.63213306652374257</v>
      </c>
      <c r="H29" s="2">
        <f t="shared" si="4"/>
        <v>1.4939964235856487</v>
      </c>
    </row>
    <row r="30" spans="1:11" x14ac:dyDescent="0.3">
      <c r="A30" s="2">
        <v>5520</v>
      </c>
      <c r="B30">
        <v>0.33219922701331905</v>
      </c>
      <c r="C30" s="15">
        <f t="shared" si="0"/>
        <v>0.87420849214031326</v>
      </c>
      <c r="D30" s="15">
        <f t="shared" si="1"/>
        <v>10</v>
      </c>
      <c r="E30" s="2">
        <f t="shared" si="2"/>
        <v>5.6289575392984332</v>
      </c>
      <c r="F30" s="2">
        <v>5</v>
      </c>
      <c r="G30" s="2">
        <f t="shared" si="3"/>
        <v>0.62895753929843323</v>
      </c>
      <c r="H30" s="2">
        <f t="shared" si="4"/>
        <v>1.4984686123385826</v>
      </c>
    </row>
    <row r="31" spans="1:11" x14ac:dyDescent="0.3">
      <c r="A31" s="2">
        <v>5720</v>
      </c>
      <c r="B31">
        <v>0.31988408996826273</v>
      </c>
      <c r="C31" s="15">
        <f t="shared" si="0"/>
        <v>0.84180023675858617</v>
      </c>
      <c r="D31" s="15">
        <f t="shared" si="1"/>
        <v>10</v>
      </c>
      <c r="E31" s="2">
        <f t="shared" si="2"/>
        <v>5.7909988162070691</v>
      </c>
      <c r="F31" s="2">
        <v>5</v>
      </c>
      <c r="G31" s="2">
        <f t="shared" si="3"/>
        <v>0.79099881620706913</v>
      </c>
      <c r="H31" s="2">
        <f t="shared" si="4"/>
        <v>1.2976164110575199</v>
      </c>
    </row>
    <row r="32" spans="1:11" x14ac:dyDescent="0.3">
      <c r="A32" s="2">
        <v>5920</v>
      </c>
      <c r="B32">
        <v>0.34351033400004305</v>
      </c>
      <c r="C32" s="15">
        <f t="shared" si="0"/>
        <v>0.90397456315800806</v>
      </c>
      <c r="D32" s="15">
        <f t="shared" si="1"/>
        <v>10</v>
      </c>
      <c r="E32" s="2">
        <f t="shared" si="2"/>
        <v>5.4801271842099597</v>
      </c>
      <c r="F32" s="2">
        <v>5</v>
      </c>
      <c r="G32" s="2">
        <f t="shared" si="3"/>
        <v>0.4801271842099597</v>
      </c>
      <c r="H32" s="2">
        <f t="shared" si="4"/>
        <v>1.741685372001798</v>
      </c>
    </row>
    <row r="33" spans="1:8" x14ac:dyDescent="0.3">
      <c r="A33" s="2">
        <v>6120</v>
      </c>
      <c r="B33">
        <v>0.36662717895297647</v>
      </c>
      <c r="C33" s="15">
        <f t="shared" si="0"/>
        <v>0.96480836566572759</v>
      </c>
      <c r="D33" s="15">
        <f t="shared" si="1"/>
        <v>10</v>
      </c>
      <c r="E33" s="2">
        <f t="shared" si="2"/>
        <v>5.1759581716713621</v>
      </c>
      <c r="F33" s="2">
        <v>5</v>
      </c>
      <c r="G33" s="2">
        <f t="shared" si="3"/>
        <v>0.17595817167136207</v>
      </c>
      <c r="H33" s="2">
        <f t="shared" si="4"/>
        <v>2.6883862685467643</v>
      </c>
    </row>
    <row r="34" spans="1:8" x14ac:dyDescent="0.3">
      <c r="A34" s="2">
        <v>6320</v>
      </c>
      <c r="B34">
        <v>0.35146817936963382</v>
      </c>
      <c r="C34" s="15">
        <f t="shared" si="0"/>
        <v>0.92491626149903639</v>
      </c>
      <c r="D34" s="15">
        <f t="shared" si="1"/>
        <v>10</v>
      </c>
      <c r="E34" s="2">
        <f t="shared" si="2"/>
        <v>5.3754186925048177</v>
      </c>
      <c r="F34" s="2">
        <v>5</v>
      </c>
      <c r="G34" s="2">
        <f t="shared" si="3"/>
        <v>0.37541869250481774</v>
      </c>
      <c r="H34" s="2">
        <f t="shared" si="4"/>
        <v>1.968402649203</v>
      </c>
    </row>
    <row r="35" spans="1:8" x14ac:dyDescent="0.3">
      <c r="A35" s="2">
        <v>6520</v>
      </c>
      <c r="B35">
        <v>0.33508880292144816</v>
      </c>
      <c r="C35" s="15">
        <f t="shared" si="0"/>
        <v>0.88181263926696885</v>
      </c>
      <c r="D35" s="15">
        <f t="shared" si="1"/>
        <v>10</v>
      </c>
      <c r="E35" s="2">
        <f t="shared" si="2"/>
        <v>5.5909368036651559</v>
      </c>
      <c r="F35" s="2">
        <v>5</v>
      </c>
      <c r="G35" s="2">
        <f t="shared" si="3"/>
        <v>0.59093680366515589</v>
      </c>
      <c r="H35" s="2">
        <f t="shared" si="4"/>
        <v>1.5540458766812051</v>
      </c>
    </row>
    <row r="36" spans="1:8" x14ac:dyDescent="0.3">
      <c r="A36" s="2">
        <v>6720</v>
      </c>
      <c r="B36">
        <v>0.36191690412199118</v>
      </c>
      <c r="C36" s="15">
        <f t="shared" si="0"/>
        <v>0.95241290558418734</v>
      </c>
      <c r="D36" s="15">
        <f t="shared" si="1"/>
        <v>10</v>
      </c>
      <c r="E36" s="2">
        <f t="shared" si="2"/>
        <v>5.2379354720790632</v>
      </c>
      <c r="F36" s="2">
        <v>5</v>
      </c>
      <c r="G36" s="2">
        <f t="shared" si="3"/>
        <v>0.23793547207906318</v>
      </c>
      <c r="H36" s="2">
        <f t="shared" si="4"/>
        <v>2.3985360140490899</v>
      </c>
    </row>
    <row r="37" spans="1:8" x14ac:dyDescent="0.3">
      <c r="A37" s="2">
        <v>6920</v>
      </c>
      <c r="B37">
        <v>0.3620362999693173</v>
      </c>
      <c r="C37" s="15">
        <f t="shared" si="0"/>
        <v>0.95272710518241388</v>
      </c>
      <c r="D37" s="15">
        <f t="shared" si="1"/>
        <v>10</v>
      </c>
      <c r="E37" s="2">
        <f t="shared" si="2"/>
        <v>5.2363644740879307</v>
      </c>
      <c r="F37" s="2">
        <v>5</v>
      </c>
      <c r="G37" s="2">
        <f t="shared" si="3"/>
        <v>0.23636447408793071</v>
      </c>
      <c r="H37" s="2">
        <f t="shared" si="4"/>
        <v>2.4048605578846338</v>
      </c>
    </row>
    <row r="38" spans="1:8" x14ac:dyDescent="0.3">
      <c r="A38" s="2">
        <v>7120</v>
      </c>
      <c r="B38">
        <v>0.34923696453937675</v>
      </c>
      <c r="C38" s="15">
        <f t="shared" si="0"/>
        <v>0.91904464352467563</v>
      </c>
      <c r="D38" s="15">
        <f t="shared" si="1"/>
        <v>10</v>
      </c>
      <c r="E38" s="2">
        <f t="shared" si="2"/>
        <v>5.4047767823766222</v>
      </c>
      <c r="F38" s="2">
        <v>5</v>
      </c>
      <c r="G38" s="2">
        <f t="shared" si="3"/>
        <v>0.40477678237662218</v>
      </c>
      <c r="H38" s="2">
        <f t="shared" si="4"/>
        <v>1.8985554897634882</v>
      </c>
    </row>
    <row r="39" spans="1:8" x14ac:dyDescent="0.3">
      <c r="A39" s="2">
        <v>7320</v>
      </c>
      <c r="B39">
        <v>0.37497097028905846</v>
      </c>
      <c r="C39" s="15">
        <f t="shared" si="0"/>
        <v>0.98676571128699597</v>
      </c>
      <c r="D39" s="15">
        <f t="shared" si="1"/>
        <v>10</v>
      </c>
      <c r="E39" s="2">
        <f t="shared" si="2"/>
        <v>5.06617144356502</v>
      </c>
      <c r="F39" s="2">
        <v>5</v>
      </c>
      <c r="G39" s="2">
        <f t="shared" si="3"/>
        <v>6.6171443565020027E-2</v>
      </c>
      <c r="H39" s="2">
        <f t="shared" si="4"/>
        <v>3.6449444876371331</v>
      </c>
    </row>
    <row r="40" spans="1:8" x14ac:dyDescent="0.3">
      <c r="A40" s="2">
        <v>7520</v>
      </c>
      <c r="B40">
        <v>0.33986453019767271</v>
      </c>
      <c r="C40" s="15">
        <f t="shared" si="0"/>
        <v>0.89438034262545452</v>
      </c>
      <c r="D40" s="15">
        <f t="shared" si="1"/>
        <v>10</v>
      </c>
      <c r="E40" s="2">
        <f t="shared" si="2"/>
        <v>5.5280982868727273</v>
      </c>
      <c r="F40" s="2">
        <v>5</v>
      </c>
      <c r="G40" s="2">
        <f t="shared" si="3"/>
        <v>0.52809828687272731</v>
      </c>
      <c r="H40" s="2">
        <f t="shared" si="4"/>
        <v>1.6551695487917435</v>
      </c>
    </row>
    <row r="41" spans="1:8" x14ac:dyDescent="0.3">
      <c r="A41" s="2">
        <v>7720</v>
      </c>
      <c r="B41">
        <v>0.35484510063182922</v>
      </c>
      <c r="C41" s="15">
        <f t="shared" si="0"/>
        <v>0.93380289639955061</v>
      </c>
      <c r="D41" s="15">
        <f t="shared" si="1"/>
        <v>10</v>
      </c>
      <c r="E41" s="2">
        <f t="shared" si="2"/>
        <v>5.3309855180022474</v>
      </c>
      <c r="F41" s="2">
        <v>5</v>
      </c>
      <c r="G41" s="2">
        <f t="shared" si="3"/>
        <v>0.3309855180022474</v>
      </c>
      <c r="H41" s="2">
        <f t="shared" si="4"/>
        <v>2.0860695975352175</v>
      </c>
    </row>
    <row r="42" spans="1:8" x14ac:dyDescent="0.3">
      <c r="A42" s="2">
        <v>7920</v>
      </c>
      <c r="B42">
        <v>0.33938473433054001</v>
      </c>
      <c r="C42" s="15">
        <f t="shared" si="0"/>
        <v>0.89311772192247374</v>
      </c>
      <c r="D42" s="15">
        <f t="shared" si="1"/>
        <v>10</v>
      </c>
      <c r="E42" s="2">
        <f t="shared" si="2"/>
        <v>5.5344113903876311</v>
      </c>
      <c r="F42" s="2">
        <v>5</v>
      </c>
      <c r="G42" s="2">
        <f t="shared" si="3"/>
        <v>0.53441139038763108</v>
      </c>
      <c r="H42" s="2">
        <f t="shared" si="4"/>
        <v>1.6444273793844859</v>
      </c>
    </row>
    <row r="43" spans="1:8" x14ac:dyDescent="0.3">
      <c r="A43" s="2">
        <v>8120</v>
      </c>
      <c r="B43">
        <v>0.35154147138495939</v>
      </c>
      <c r="C43" s="15">
        <f t="shared" si="0"/>
        <v>0.92510913522357729</v>
      </c>
      <c r="D43" s="15">
        <f t="shared" si="1"/>
        <v>10</v>
      </c>
      <c r="E43" s="2">
        <f t="shared" si="2"/>
        <v>5.3744543238821132</v>
      </c>
      <c r="F43" s="2">
        <v>5</v>
      </c>
      <c r="G43" s="2">
        <f t="shared" si="3"/>
        <v>0.37445432388211319</v>
      </c>
      <c r="H43" s="2">
        <f t="shared" si="4"/>
        <v>1.9707953162270557</v>
      </c>
    </row>
    <row r="44" spans="1:8" x14ac:dyDescent="0.3">
      <c r="A44" s="2">
        <v>8320</v>
      </c>
      <c r="B44">
        <v>0.36309223304181432</v>
      </c>
      <c r="C44" s="15">
        <f t="shared" si="0"/>
        <v>0.95550587642582718</v>
      </c>
      <c r="D44" s="15">
        <f t="shared" si="1"/>
        <v>10</v>
      </c>
      <c r="E44" s="2">
        <f t="shared" si="2"/>
        <v>5.2224706178708642</v>
      </c>
      <c r="F44" s="2">
        <v>5</v>
      </c>
      <c r="G44" s="2">
        <f t="shared" si="3"/>
        <v>0.2224706178708642</v>
      </c>
      <c r="H44" s="2">
        <f t="shared" si="4"/>
        <v>2.4627836484156944</v>
      </c>
    </row>
    <row r="45" spans="1:8" x14ac:dyDescent="0.3">
      <c r="A45" s="2">
        <v>8520</v>
      </c>
      <c r="B45">
        <v>0.35029211450803394</v>
      </c>
      <c r="C45" s="15">
        <f t="shared" si="0"/>
        <v>0.92182135396851039</v>
      </c>
      <c r="D45" s="15">
        <f t="shared" si="1"/>
        <v>10</v>
      </c>
      <c r="E45" s="2">
        <f t="shared" si="2"/>
        <v>5.3908932301574479</v>
      </c>
      <c r="F45" s="2">
        <v>5</v>
      </c>
      <c r="G45" s="2">
        <f t="shared" si="3"/>
        <v>0.39089323015744792</v>
      </c>
      <c r="H45" s="2">
        <f t="shared" si="4"/>
        <v>1.9308847354495584</v>
      </c>
    </row>
    <row r="46" spans="1:8" x14ac:dyDescent="0.3">
      <c r="A46" s="2">
        <v>8720</v>
      </c>
      <c r="B46">
        <v>0.36868303128156871</v>
      </c>
      <c r="C46" s="15">
        <f t="shared" si="0"/>
        <v>0.97021850337254922</v>
      </c>
      <c r="D46" s="15">
        <f t="shared" si="1"/>
        <v>10</v>
      </c>
      <c r="E46" s="2">
        <f t="shared" si="2"/>
        <v>5.1489074831372541</v>
      </c>
      <c r="F46" s="2">
        <v>5</v>
      </c>
      <c r="G46" s="2">
        <f t="shared" si="3"/>
        <v>0.1489074831372541</v>
      </c>
      <c r="H46" s="2">
        <f t="shared" si="4"/>
        <v>2.8500674568426954</v>
      </c>
    </row>
    <row r="47" spans="1:8" x14ac:dyDescent="0.3">
      <c r="A47" s="2">
        <v>8920</v>
      </c>
      <c r="B47">
        <v>0.34909092467294284</v>
      </c>
      <c r="C47" s="15">
        <f t="shared" si="0"/>
        <v>0.91866032808669162</v>
      </c>
      <c r="D47" s="15">
        <f t="shared" si="1"/>
        <v>10</v>
      </c>
      <c r="E47" s="2">
        <f t="shared" si="2"/>
        <v>5.4066983595665423</v>
      </c>
      <c r="F47" s="2">
        <v>5</v>
      </c>
      <c r="G47" s="2">
        <f t="shared" si="3"/>
        <v>0.40669835956654232</v>
      </c>
      <c r="H47" s="2">
        <f t="shared" si="4"/>
        <v>1.8941749408599917</v>
      </c>
    </row>
    <row r="48" spans="1:8" x14ac:dyDescent="0.3">
      <c r="A48" s="2">
        <v>9120</v>
      </c>
      <c r="B48">
        <v>0.36569651907678835</v>
      </c>
      <c r="C48" s="15">
        <f t="shared" si="0"/>
        <v>0.9623592607283904</v>
      </c>
      <c r="D48" s="15">
        <f t="shared" si="1"/>
        <v>10</v>
      </c>
      <c r="E48" s="2">
        <f t="shared" si="2"/>
        <v>5.1882036963580482</v>
      </c>
      <c r="F48" s="2">
        <v>5</v>
      </c>
      <c r="G48" s="2">
        <f t="shared" si="3"/>
        <v>0.18820369635804823</v>
      </c>
      <c r="H48" s="2">
        <f t="shared" si="4"/>
        <v>2.6234707595459046</v>
      </c>
    </row>
    <row r="49" spans="1:8" x14ac:dyDescent="0.3">
      <c r="A49" s="2">
        <v>9320</v>
      </c>
      <c r="B49">
        <v>0.3526725079229806</v>
      </c>
      <c r="C49" s="15">
        <f t="shared" si="0"/>
        <v>0.92808554716573843</v>
      </c>
      <c r="D49" s="15">
        <f t="shared" si="1"/>
        <v>10</v>
      </c>
      <c r="E49" s="2">
        <f t="shared" si="2"/>
        <v>5.3595722641713079</v>
      </c>
      <c r="F49" s="2">
        <v>5</v>
      </c>
      <c r="G49" s="2">
        <f t="shared" si="3"/>
        <v>0.35957226417130794</v>
      </c>
      <c r="H49" s="2">
        <f t="shared" si="4"/>
        <v>2.0085770989054206</v>
      </c>
    </row>
    <row r="50" spans="1:8" x14ac:dyDescent="0.3">
      <c r="A50" s="2">
        <v>9520</v>
      </c>
      <c r="B50">
        <v>0.36409456933168621</v>
      </c>
      <c r="C50" s="15">
        <f t="shared" si="0"/>
        <v>0.95814360350443739</v>
      </c>
      <c r="D50" s="15">
        <f t="shared" si="1"/>
        <v>10</v>
      </c>
      <c r="E50" s="2">
        <f t="shared" si="2"/>
        <v>5.2092819824778127</v>
      </c>
      <c r="F50" s="2">
        <v>5</v>
      </c>
      <c r="G50" s="2">
        <f t="shared" si="3"/>
        <v>0.20928198247781271</v>
      </c>
      <c r="H50" s="2">
        <f t="shared" si="4"/>
        <v>2.5213675883538533</v>
      </c>
    </row>
    <row r="51" spans="1:8" x14ac:dyDescent="0.3">
      <c r="A51" s="2">
        <v>9720</v>
      </c>
      <c r="B51">
        <v>0.35768344427825882</v>
      </c>
      <c r="C51" s="15">
        <f t="shared" si="0"/>
        <v>0.94127222178489167</v>
      </c>
      <c r="D51" s="15">
        <f t="shared" si="1"/>
        <v>10</v>
      </c>
      <c r="E51" s="2">
        <f t="shared" si="2"/>
        <v>5.2936388910755419</v>
      </c>
      <c r="F51" s="2">
        <v>5</v>
      </c>
      <c r="G51" s="2">
        <f t="shared" si="3"/>
        <v>0.29363889107554186</v>
      </c>
      <c r="H51" s="2">
        <f t="shared" si="4"/>
        <v>2.1987632381620235</v>
      </c>
    </row>
    <row r="52" spans="1:8" x14ac:dyDescent="0.3">
      <c r="A52" s="2">
        <v>9920</v>
      </c>
      <c r="B52">
        <v>0.37713852403040282</v>
      </c>
      <c r="C52" s="15">
        <f t="shared" si="0"/>
        <v>0.9924698000800074</v>
      </c>
      <c r="D52" s="15">
        <f t="shared" si="1"/>
        <v>10</v>
      </c>
      <c r="E52" s="2">
        <f t="shared" si="2"/>
        <v>5.037650999599963</v>
      </c>
      <c r="F52" s="2">
        <v>5</v>
      </c>
      <c r="G52" s="2">
        <f t="shared" si="3"/>
        <v>3.7650999599962987E-2</v>
      </c>
      <c r="H52" s="2">
        <f t="shared" si="4"/>
        <v>4.2031884966591644</v>
      </c>
    </row>
    <row r="53" spans="1:8" x14ac:dyDescent="0.3">
      <c r="A53" s="2">
        <v>10120</v>
      </c>
      <c r="B53">
        <v>0.36900095810469469</v>
      </c>
      <c r="C53" s="15">
        <f t="shared" si="0"/>
        <v>0.97105515290709132</v>
      </c>
      <c r="D53" s="15">
        <f t="shared" si="1"/>
        <v>10</v>
      </c>
      <c r="E53" s="2">
        <f t="shared" si="2"/>
        <v>5.144724235464543</v>
      </c>
      <c r="F53" s="2">
        <v>5</v>
      </c>
      <c r="G53" s="2">
        <f t="shared" si="3"/>
        <v>0.14472423546454305</v>
      </c>
      <c r="H53" s="2">
        <f t="shared" si="4"/>
        <v>2.877749760448665</v>
      </c>
    </row>
    <row r="54" spans="1:8" x14ac:dyDescent="0.3">
      <c r="A54" s="2">
        <v>10320</v>
      </c>
      <c r="B54">
        <v>0.36362496452777393</v>
      </c>
      <c r="C54" s="15">
        <f t="shared" si="0"/>
        <v>0.95690780138887876</v>
      </c>
      <c r="D54" s="15">
        <f t="shared" si="1"/>
        <v>10</v>
      </c>
      <c r="E54" s="2">
        <f t="shared" si="2"/>
        <v>5.215460993055606</v>
      </c>
      <c r="F54" s="2">
        <v>5</v>
      </c>
      <c r="G54" s="2">
        <f t="shared" si="3"/>
        <v>0.21546099305560595</v>
      </c>
      <c r="H54" s="2">
        <f t="shared" si="4"/>
        <v>2.4934556940283632</v>
      </c>
    </row>
    <row r="55" spans="1:8" x14ac:dyDescent="0.3">
      <c r="A55" s="2">
        <v>10520</v>
      </c>
      <c r="B55">
        <v>0.36188053595881503</v>
      </c>
      <c r="C55" s="15">
        <f t="shared" si="0"/>
        <v>0.95231719989161845</v>
      </c>
      <c r="D55" s="15">
        <f t="shared" si="1"/>
        <v>10</v>
      </c>
      <c r="E55" s="2">
        <f t="shared" si="2"/>
        <v>5.2384140005419075</v>
      </c>
      <c r="F55" s="2">
        <v>5</v>
      </c>
      <c r="G55" s="2">
        <f t="shared" si="3"/>
        <v>0.23841400054190753</v>
      </c>
      <c r="H55" s="2">
        <f t="shared" si="4"/>
        <v>2.3966182187163829</v>
      </c>
    </row>
    <row r="56" spans="1:8" x14ac:dyDescent="0.3">
      <c r="A56" s="2">
        <v>10720</v>
      </c>
      <c r="B56">
        <v>0.36663497436519871</v>
      </c>
      <c r="C56" s="15">
        <f t="shared" si="0"/>
        <v>0.96482887990841759</v>
      </c>
      <c r="D56" s="15">
        <f t="shared" si="1"/>
        <v>10</v>
      </c>
      <c r="E56" s="2">
        <f t="shared" si="2"/>
        <v>5.1758556004579122</v>
      </c>
      <c r="F56" s="2">
        <v>5</v>
      </c>
      <c r="G56" s="2">
        <f t="shared" si="3"/>
        <v>0.17585560045791215</v>
      </c>
      <c r="H56" s="2">
        <f t="shared" si="4"/>
        <v>2.6889495509898111</v>
      </c>
    </row>
    <row r="57" spans="1:8" x14ac:dyDescent="0.3">
      <c r="A57" s="2">
        <v>10920</v>
      </c>
      <c r="B57">
        <v>0.36007066596991882</v>
      </c>
      <c r="C57" s="15">
        <f t="shared" si="0"/>
        <v>0.94755438413136528</v>
      </c>
      <c r="D57" s="15">
        <f t="shared" si="1"/>
        <v>10</v>
      </c>
      <c r="E57" s="2">
        <f t="shared" si="2"/>
        <v>5.2622280793431733</v>
      </c>
      <c r="F57" s="2">
        <v>5</v>
      </c>
      <c r="G57" s="2">
        <f t="shared" si="3"/>
        <v>0.26222807934317327</v>
      </c>
      <c r="H57" s="2">
        <f t="shared" si="4"/>
        <v>2.3059479677997756</v>
      </c>
    </row>
    <row r="58" spans="1:8" x14ac:dyDescent="0.3">
      <c r="A58" s="2">
        <v>11120</v>
      </c>
      <c r="B58">
        <v>0.36393237760822306</v>
      </c>
      <c r="C58" s="15">
        <f t="shared" si="0"/>
        <v>0.95771678317953435</v>
      </c>
      <c r="D58" s="15">
        <f t="shared" si="1"/>
        <v>10</v>
      </c>
      <c r="E58" s="2">
        <f t="shared" si="2"/>
        <v>5.2114160841023285</v>
      </c>
      <c r="F58" s="2">
        <v>5</v>
      </c>
      <c r="G58" s="2">
        <f t="shared" si="3"/>
        <v>0.21141608410232848</v>
      </c>
      <c r="H58" s="2">
        <f t="shared" si="4"/>
        <v>2.5116315641470313</v>
      </c>
    </row>
    <row r="59" spans="1:8" x14ac:dyDescent="0.3">
      <c r="A59" s="2">
        <v>11320</v>
      </c>
      <c r="B59">
        <v>0.3442267283940072</v>
      </c>
      <c r="C59" s="15">
        <f t="shared" si="0"/>
        <v>0.90585981156317685</v>
      </c>
      <c r="D59" s="15">
        <f t="shared" si="1"/>
        <v>10</v>
      </c>
      <c r="E59" s="2">
        <f t="shared" si="2"/>
        <v>5.4707009421841155</v>
      </c>
      <c r="F59" s="2">
        <v>5</v>
      </c>
      <c r="G59" s="2">
        <f t="shared" si="3"/>
        <v>0.47070094218411551</v>
      </c>
      <c r="H59" s="2">
        <f t="shared" si="4"/>
        <v>1.7597918995707942</v>
      </c>
    </row>
    <row r="60" spans="1:8" x14ac:dyDescent="0.3">
      <c r="A60" s="2">
        <v>11520</v>
      </c>
      <c r="B60">
        <v>0.37620679054972173</v>
      </c>
      <c r="C60" s="15">
        <f t="shared" si="0"/>
        <v>0.99001786986768869</v>
      </c>
      <c r="D60" s="15">
        <f t="shared" si="1"/>
        <v>10</v>
      </c>
      <c r="E60" s="2">
        <f t="shared" si="2"/>
        <v>5.0499106506615563</v>
      </c>
      <c r="F60" s="2">
        <v>5</v>
      </c>
      <c r="G60" s="2">
        <f t="shared" si="3"/>
        <v>4.9910650661556311E-2</v>
      </c>
      <c r="H60" s="2">
        <f t="shared" si="4"/>
        <v>3.9237442285209108</v>
      </c>
    </row>
    <row r="61" spans="1:8" x14ac:dyDescent="0.3">
      <c r="A61" s="2">
        <v>11720</v>
      </c>
      <c r="B61">
        <v>0.35636136826770676</v>
      </c>
      <c r="C61" s="15">
        <f t="shared" si="0"/>
        <v>0.93779307438870196</v>
      </c>
      <c r="D61" s="15">
        <f t="shared" si="1"/>
        <v>10</v>
      </c>
      <c r="E61" s="2">
        <f t="shared" si="2"/>
        <v>5.3110346280564897</v>
      </c>
      <c r="F61" s="2">
        <v>5</v>
      </c>
      <c r="G61" s="2">
        <f t="shared" si="3"/>
        <v>0.31103462805648974</v>
      </c>
      <c r="H61" s="2">
        <f t="shared" si="4"/>
        <v>2.1444905096905442</v>
      </c>
    </row>
    <row r="62" spans="1:8" x14ac:dyDescent="0.3">
      <c r="A62" s="2">
        <v>11920</v>
      </c>
      <c r="B62">
        <v>0.35369705399194457</v>
      </c>
      <c r="C62" s="15">
        <f t="shared" si="0"/>
        <v>0.93078172103143308</v>
      </c>
      <c r="D62" s="15">
        <f t="shared" si="1"/>
        <v>10</v>
      </c>
      <c r="E62" s="2">
        <f t="shared" si="2"/>
        <v>5.3460913948428344</v>
      </c>
      <c r="F62" s="2">
        <v>5</v>
      </c>
      <c r="G62" s="2">
        <f t="shared" si="3"/>
        <v>0.34609139484283435</v>
      </c>
      <c r="H62" s="2">
        <f t="shared" si="4"/>
        <v>2.044270924801312</v>
      </c>
    </row>
    <row r="63" spans="1:8" x14ac:dyDescent="0.3">
      <c r="A63" s="2">
        <v>12120</v>
      </c>
      <c r="B63">
        <v>0.3680276186031905</v>
      </c>
      <c r="C63" s="15">
        <f t="shared" si="0"/>
        <v>0.96849373316629073</v>
      </c>
      <c r="D63" s="15">
        <f t="shared" si="1"/>
        <v>10</v>
      </c>
      <c r="E63" s="2">
        <f t="shared" si="2"/>
        <v>5.1575313341685467</v>
      </c>
      <c r="F63" s="2">
        <v>5</v>
      </c>
      <c r="G63" s="2">
        <f t="shared" si="3"/>
        <v>0.1575313341685467</v>
      </c>
      <c r="H63" s="2">
        <f t="shared" si="4"/>
        <v>2.7954417542436043</v>
      </c>
    </row>
    <row r="64" spans="1:8" x14ac:dyDescent="0.3">
      <c r="A64" s="2">
        <v>12320</v>
      </c>
      <c r="B64">
        <v>0.36441651226432226</v>
      </c>
      <c r="C64" s="15">
        <f t="shared" si="0"/>
        <v>0.95899082174821648</v>
      </c>
      <c r="D64" s="15">
        <f t="shared" si="1"/>
        <v>10</v>
      </c>
      <c r="E64" s="2">
        <f t="shared" si="2"/>
        <v>5.2050458912589175</v>
      </c>
      <c r="F64" s="2">
        <v>5</v>
      </c>
      <c r="G64" s="2">
        <f t="shared" si="3"/>
        <v>0.20504589125891748</v>
      </c>
      <c r="H64" s="2">
        <f t="shared" si="4"/>
        <v>2.5410028033295586</v>
      </c>
    </row>
    <row r="65" spans="1:8" x14ac:dyDescent="0.3">
      <c r="A65" s="2">
        <v>12520</v>
      </c>
      <c r="B65">
        <v>0.34816598877934385</v>
      </c>
      <c r="C65" s="15">
        <f t="shared" si="0"/>
        <v>0.91622628626143121</v>
      </c>
      <c r="D65" s="15">
        <f t="shared" si="1"/>
        <v>10</v>
      </c>
      <c r="E65" s="2">
        <f t="shared" si="2"/>
        <v>5.4188685686928437</v>
      </c>
      <c r="F65" s="2">
        <v>5</v>
      </c>
      <c r="G65" s="2">
        <f t="shared" si="3"/>
        <v>0.41886856869284372</v>
      </c>
      <c r="H65" s="2">
        <f t="shared" si="4"/>
        <v>1.8669379487411386</v>
      </c>
    </row>
    <row r="66" spans="1:8" x14ac:dyDescent="0.3">
      <c r="A66" s="2">
        <v>12720</v>
      </c>
      <c r="B66">
        <v>0.3417435245061663</v>
      </c>
      <c r="C66" s="15">
        <f t="shared" si="0"/>
        <v>0.89932506448991134</v>
      </c>
      <c r="D66" s="15">
        <f t="shared" si="1"/>
        <v>10</v>
      </c>
      <c r="E66" s="2">
        <f t="shared" si="2"/>
        <v>5.5033746775504433</v>
      </c>
      <c r="F66" s="2">
        <v>5</v>
      </c>
      <c r="G66" s="2">
        <f t="shared" si="3"/>
        <v>0.50337467755044329</v>
      </c>
      <c r="H66" s="2">
        <f t="shared" si="4"/>
        <v>1.6986348016390234</v>
      </c>
    </row>
    <row r="67" spans="1:8" x14ac:dyDescent="0.3">
      <c r="A67" s="2">
        <v>12920</v>
      </c>
      <c r="B67">
        <v>0.35824240387589823</v>
      </c>
      <c r="C67" s="15">
        <f t="shared" ref="C67:C130" si="5">B67/$J$27</f>
        <v>0.94274316809446901</v>
      </c>
      <c r="D67" s="15">
        <f t="shared" ref="D67:D130" si="6">$J$28</f>
        <v>10</v>
      </c>
      <c r="E67" s="2">
        <f t="shared" si="2"/>
        <v>5.2862841595276553</v>
      </c>
      <c r="F67" s="2">
        <v>5</v>
      </c>
      <c r="G67" s="2">
        <f t="shared" si="3"/>
        <v>0.28628415952765529</v>
      </c>
      <c r="H67" s="2">
        <f t="shared" si="4"/>
        <v>2.2227387878212146</v>
      </c>
    </row>
    <row r="68" spans="1:8" x14ac:dyDescent="0.3">
      <c r="A68" s="2">
        <v>13120</v>
      </c>
      <c r="B68">
        <v>0.3673672878723705</v>
      </c>
      <c r="C68" s="15">
        <f t="shared" si="5"/>
        <v>0.96675602071676447</v>
      </c>
      <c r="D68" s="15">
        <f t="shared" si="6"/>
        <v>10</v>
      </c>
      <c r="E68" s="2">
        <f t="shared" ref="E68:E131" si="7">D68-(F68*C68)</f>
        <v>5.1662198964161776</v>
      </c>
      <c r="F68" s="2">
        <v>5</v>
      </c>
      <c r="G68" s="2">
        <f t="shared" ref="G68:G131" si="8">F68-(F68*C68)</f>
        <v>0.16621989641617763</v>
      </c>
      <c r="H68" s="2">
        <f t="shared" ref="H68:H131" si="9">LN((F68*E68)/(D68*G68))</f>
        <v>2.7434377693273602</v>
      </c>
    </row>
    <row r="69" spans="1:8" x14ac:dyDescent="0.3">
      <c r="A69" s="2">
        <v>13320</v>
      </c>
      <c r="B69">
        <v>0.36456817984356588</v>
      </c>
      <c r="C69" s="15">
        <f t="shared" si="5"/>
        <v>0.95938994695675228</v>
      </c>
      <c r="D69" s="15">
        <f t="shared" si="6"/>
        <v>10</v>
      </c>
      <c r="E69" s="2">
        <f t="shared" si="7"/>
        <v>5.2030502652162385</v>
      </c>
      <c r="F69" s="2">
        <v>5</v>
      </c>
      <c r="G69" s="2">
        <f t="shared" si="8"/>
        <v>0.20305026521623848</v>
      </c>
      <c r="H69" s="2">
        <f t="shared" si="9"/>
        <v>2.550399581204212</v>
      </c>
    </row>
    <row r="70" spans="1:8" x14ac:dyDescent="0.3">
      <c r="A70" s="2">
        <v>13520</v>
      </c>
      <c r="B70">
        <v>0.37597283340000731</v>
      </c>
      <c r="C70" s="15">
        <f t="shared" si="5"/>
        <v>0.989402193157914</v>
      </c>
      <c r="D70" s="15">
        <f t="shared" si="6"/>
        <v>10</v>
      </c>
      <c r="E70" s="2">
        <f t="shared" si="7"/>
        <v>5.0529890342104302</v>
      </c>
      <c r="F70" s="2">
        <v>5</v>
      </c>
      <c r="G70" s="2">
        <f t="shared" si="8"/>
        <v>5.2989034210430219E-2</v>
      </c>
      <c r="H70" s="2">
        <f t="shared" si="9"/>
        <v>3.8645030641203113</v>
      </c>
    </row>
    <row r="71" spans="1:8" x14ac:dyDescent="0.3">
      <c r="A71" s="2">
        <v>13720</v>
      </c>
      <c r="B71">
        <v>0.36980235737014294</v>
      </c>
      <c r="C71" s="15">
        <f t="shared" si="5"/>
        <v>0.97316409834248141</v>
      </c>
      <c r="D71" s="15">
        <f t="shared" si="6"/>
        <v>10</v>
      </c>
      <c r="E71" s="2">
        <f t="shared" si="7"/>
        <v>5.134179508287593</v>
      </c>
      <c r="F71" s="2">
        <v>5</v>
      </c>
      <c r="G71" s="2">
        <f t="shared" si="8"/>
        <v>0.13417950828759295</v>
      </c>
      <c r="H71" s="2">
        <f t="shared" si="9"/>
        <v>2.9513496273109556</v>
      </c>
    </row>
    <row r="72" spans="1:8" x14ac:dyDescent="0.3">
      <c r="A72" s="2">
        <v>13920</v>
      </c>
      <c r="B72">
        <v>0.36734780614926904</v>
      </c>
      <c r="C72" s="15">
        <f t="shared" si="5"/>
        <v>0.96670475302439218</v>
      </c>
      <c r="D72" s="15">
        <f t="shared" si="6"/>
        <v>10</v>
      </c>
      <c r="E72" s="2">
        <f t="shared" si="7"/>
        <v>5.1664762348780391</v>
      </c>
      <c r="F72" s="2">
        <v>5</v>
      </c>
      <c r="G72" s="2">
        <f t="shared" si="8"/>
        <v>0.16647623487803909</v>
      </c>
      <c r="H72" s="2">
        <f t="shared" si="9"/>
        <v>2.7419464094666006</v>
      </c>
    </row>
    <row r="73" spans="1:8" x14ac:dyDescent="0.3">
      <c r="A73" s="2">
        <v>14120</v>
      </c>
      <c r="B73">
        <v>0.3537644267662276</v>
      </c>
      <c r="C73" s="15">
        <f t="shared" si="5"/>
        <v>0.9309590178058621</v>
      </c>
      <c r="D73" s="15">
        <f t="shared" si="6"/>
        <v>10</v>
      </c>
      <c r="E73" s="2">
        <f t="shared" si="7"/>
        <v>5.3452049109706898</v>
      </c>
      <c r="F73" s="2">
        <v>5</v>
      </c>
      <c r="G73" s="2">
        <f t="shared" si="8"/>
        <v>0.34520491097068984</v>
      </c>
      <c r="H73" s="2">
        <f t="shared" si="9"/>
        <v>2.0466697935507838</v>
      </c>
    </row>
    <row r="74" spans="1:8" x14ac:dyDescent="0.3">
      <c r="A74" s="2">
        <v>14320</v>
      </c>
      <c r="B74">
        <v>0.37207883404072156</v>
      </c>
      <c r="C74" s="15">
        <f t="shared" si="5"/>
        <v>0.97915482642295149</v>
      </c>
      <c r="D74" s="15">
        <f t="shared" si="6"/>
        <v>10</v>
      </c>
      <c r="E74" s="2">
        <f t="shared" si="7"/>
        <v>5.1042258678852424</v>
      </c>
      <c r="F74" s="2">
        <v>5</v>
      </c>
      <c r="G74" s="2">
        <f t="shared" si="8"/>
        <v>0.10422586788524235</v>
      </c>
      <c r="H74" s="2">
        <f t="shared" si="9"/>
        <v>3.1981165458304748</v>
      </c>
    </row>
    <row r="75" spans="1:8" x14ac:dyDescent="0.3">
      <c r="A75" s="2">
        <v>14520</v>
      </c>
      <c r="B75">
        <v>0.36162538593633625</v>
      </c>
      <c r="C75" s="15">
        <f t="shared" si="5"/>
        <v>0.9516457524640427</v>
      </c>
      <c r="D75" s="15">
        <f t="shared" si="6"/>
        <v>10</v>
      </c>
      <c r="E75" s="2">
        <f t="shared" si="7"/>
        <v>5.2417712376797869</v>
      </c>
      <c r="F75" s="2">
        <v>5</v>
      </c>
      <c r="G75" s="2">
        <f t="shared" si="8"/>
        <v>0.24177123767978692</v>
      </c>
      <c r="H75" s="2">
        <f t="shared" si="9"/>
        <v>2.3832755818602878</v>
      </c>
    </row>
    <row r="76" spans="1:8" x14ac:dyDescent="0.3">
      <c r="A76" s="2">
        <v>14720</v>
      </c>
      <c r="B76">
        <v>0.36549361913706424</v>
      </c>
      <c r="C76" s="15">
        <f t="shared" si="5"/>
        <v>0.96182531351859013</v>
      </c>
      <c r="D76" s="15">
        <f t="shared" si="6"/>
        <v>10</v>
      </c>
      <c r="E76" s="2">
        <f t="shared" si="7"/>
        <v>5.1908734324070496</v>
      </c>
      <c r="F76" s="2">
        <v>5</v>
      </c>
      <c r="G76" s="2">
        <f t="shared" si="8"/>
        <v>0.19087343240704957</v>
      </c>
      <c r="H76" s="2">
        <f t="shared" si="9"/>
        <v>2.6098995220111321</v>
      </c>
    </row>
    <row r="77" spans="1:8" x14ac:dyDescent="0.3">
      <c r="A77" s="2">
        <v>14920</v>
      </c>
      <c r="B77">
        <v>0.38026560437100554</v>
      </c>
      <c r="C77" s="15">
        <f t="shared" si="5"/>
        <v>1.0006989588710673</v>
      </c>
      <c r="D77" s="15">
        <f t="shared" si="6"/>
        <v>10</v>
      </c>
      <c r="E77" s="2">
        <f t="shared" si="7"/>
        <v>4.9965052056446631</v>
      </c>
      <c r="F77" s="2">
        <v>5</v>
      </c>
      <c r="G77" s="2">
        <f t="shared" si="8"/>
        <v>-3.4947943553369498E-3</v>
      </c>
      <c r="H77" s="2" t="e">
        <f t="shared" si="9"/>
        <v>#NUM!</v>
      </c>
    </row>
    <row r="78" spans="1:8" x14ac:dyDescent="0.3">
      <c r="A78" s="2">
        <v>15120</v>
      </c>
      <c r="B78">
        <v>0.36356586548668607</v>
      </c>
      <c r="C78" s="15">
        <f t="shared" si="5"/>
        <v>0.95675227759654224</v>
      </c>
      <c r="D78" s="15">
        <f t="shared" si="6"/>
        <v>10</v>
      </c>
      <c r="E78" s="2">
        <f t="shared" si="7"/>
        <v>5.216238612017289</v>
      </c>
      <c r="F78" s="2">
        <v>5</v>
      </c>
      <c r="G78" s="2">
        <f t="shared" si="8"/>
        <v>0.216238612017289</v>
      </c>
      <c r="H78" s="2">
        <f t="shared" si="9"/>
        <v>2.490002184935566</v>
      </c>
    </row>
    <row r="79" spans="1:8" x14ac:dyDescent="0.3">
      <c r="A79" s="2">
        <v>15320</v>
      </c>
      <c r="B79">
        <v>0.35147557548673541</v>
      </c>
      <c r="C79" s="15">
        <f t="shared" si="5"/>
        <v>0.92493572496509313</v>
      </c>
      <c r="D79" s="15">
        <f t="shared" si="6"/>
        <v>10</v>
      </c>
      <c r="E79" s="2">
        <f t="shared" si="7"/>
        <v>5.3753213751745346</v>
      </c>
      <c r="F79" s="2">
        <v>5</v>
      </c>
      <c r="G79" s="2">
        <f t="shared" si="8"/>
        <v>0.37532137517453457</v>
      </c>
      <c r="H79" s="2">
        <f t="shared" si="9"/>
        <v>1.9686438019580592</v>
      </c>
    </row>
    <row r="80" spans="1:8" x14ac:dyDescent="0.3">
      <c r="A80" s="2">
        <v>15520</v>
      </c>
      <c r="B80">
        <v>0.36660540573419709</v>
      </c>
      <c r="C80" s="15">
        <f t="shared" si="5"/>
        <v>0.96475106772157126</v>
      </c>
      <c r="D80" s="15">
        <f t="shared" si="6"/>
        <v>10</v>
      </c>
      <c r="E80" s="2">
        <f t="shared" si="7"/>
        <v>5.1762446613921433</v>
      </c>
      <c r="F80" s="2">
        <v>5</v>
      </c>
      <c r="G80" s="2">
        <f t="shared" si="8"/>
        <v>0.17624466139214334</v>
      </c>
      <c r="H80" s="2">
        <f t="shared" si="9"/>
        <v>2.6868147716734048</v>
      </c>
    </row>
    <row r="81" spans="1:8" x14ac:dyDescent="0.3">
      <c r="A81" s="2">
        <v>15720</v>
      </c>
      <c r="B81">
        <v>0.37319246833888009</v>
      </c>
      <c r="C81" s="15">
        <f t="shared" si="5"/>
        <v>0.9820854429970528</v>
      </c>
      <c r="D81" s="15">
        <f t="shared" si="6"/>
        <v>10</v>
      </c>
      <c r="E81" s="2">
        <f t="shared" si="7"/>
        <v>5.0895727850147363</v>
      </c>
      <c r="F81" s="2">
        <v>5</v>
      </c>
      <c r="G81" s="2">
        <f t="shared" si="8"/>
        <v>8.9572785014736311E-2</v>
      </c>
      <c r="H81" s="2">
        <f t="shared" si="9"/>
        <v>3.3467504580768406</v>
      </c>
    </row>
    <row r="82" spans="1:8" x14ac:dyDescent="0.3">
      <c r="A82" s="2">
        <v>15920</v>
      </c>
      <c r="B82">
        <v>0.33840734628832181</v>
      </c>
      <c r="C82" s="15">
        <f t="shared" si="5"/>
        <v>0.89054564812716264</v>
      </c>
      <c r="D82" s="15">
        <f t="shared" si="6"/>
        <v>10</v>
      </c>
      <c r="E82" s="2">
        <f t="shared" si="7"/>
        <v>5.5472717593641869</v>
      </c>
      <c r="F82" s="2">
        <v>5</v>
      </c>
      <c r="G82" s="2">
        <f t="shared" si="8"/>
        <v>0.54727175936418693</v>
      </c>
      <c r="H82" s="2">
        <f t="shared" si="9"/>
        <v>1.6229688335293659</v>
      </c>
    </row>
    <row r="83" spans="1:8" x14ac:dyDescent="0.3">
      <c r="A83" s="2">
        <v>16120</v>
      </c>
      <c r="B83">
        <v>0.37221170430210027</v>
      </c>
      <c r="C83" s="15">
        <f t="shared" si="5"/>
        <v>0.979504485005527</v>
      </c>
      <c r="D83" s="15">
        <f t="shared" si="6"/>
        <v>10</v>
      </c>
      <c r="E83" s="2">
        <f t="shared" si="7"/>
        <v>5.1024775749723652</v>
      </c>
      <c r="F83" s="2">
        <v>5</v>
      </c>
      <c r="G83" s="2">
        <f t="shared" si="8"/>
        <v>0.1024775749723652</v>
      </c>
      <c r="H83" s="2">
        <f t="shared" si="9"/>
        <v>3.2146903253194732</v>
      </c>
    </row>
    <row r="84" spans="1:8" x14ac:dyDescent="0.3">
      <c r="A84" s="2">
        <v>16320</v>
      </c>
      <c r="B84">
        <v>0.36952274814607622</v>
      </c>
      <c r="C84" s="15">
        <f t="shared" si="5"/>
        <v>0.97242828459493735</v>
      </c>
      <c r="D84" s="15">
        <f t="shared" si="6"/>
        <v>10</v>
      </c>
      <c r="E84" s="2">
        <f t="shared" si="7"/>
        <v>5.1378585770253133</v>
      </c>
      <c r="F84" s="2">
        <v>5</v>
      </c>
      <c r="G84" s="2">
        <f t="shared" si="8"/>
        <v>0.13785857702531334</v>
      </c>
      <c r="H84" s="2">
        <f t="shared" si="9"/>
        <v>2.9250161163015886</v>
      </c>
    </row>
    <row r="85" spans="1:8" x14ac:dyDescent="0.3">
      <c r="A85" s="2">
        <v>16520</v>
      </c>
      <c r="B85">
        <v>0.36649108728121726</v>
      </c>
      <c r="C85" s="15">
        <f t="shared" si="5"/>
        <v>0.9644502296874139</v>
      </c>
      <c r="D85" s="15">
        <f t="shared" si="6"/>
        <v>10</v>
      </c>
      <c r="E85" s="2">
        <f t="shared" si="7"/>
        <v>5.1777488515629306</v>
      </c>
      <c r="F85" s="2">
        <v>5</v>
      </c>
      <c r="G85" s="2">
        <f t="shared" si="8"/>
        <v>0.17774885156293063</v>
      </c>
      <c r="H85" s="2">
        <f t="shared" si="9"/>
        <v>2.678606867899513</v>
      </c>
    </row>
    <row r="86" spans="1:8" x14ac:dyDescent="0.3">
      <c r="A86" s="2">
        <v>16720</v>
      </c>
      <c r="B86">
        <v>0.36984953412651728</v>
      </c>
      <c r="C86" s="15">
        <f t="shared" si="5"/>
        <v>0.97328824770136124</v>
      </c>
      <c r="D86" s="15">
        <f t="shared" si="6"/>
        <v>10</v>
      </c>
      <c r="E86" s="2">
        <f t="shared" si="7"/>
        <v>5.1335587614931937</v>
      </c>
      <c r="F86" s="2">
        <v>5</v>
      </c>
      <c r="G86" s="2">
        <f t="shared" si="8"/>
        <v>0.13355876149319368</v>
      </c>
      <c r="H86" s="2">
        <f t="shared" si="9"/>
        <v>2.9558656907904708</v>
      </c>
    </row>
    <row r="87" spans="1:8" x14ac:dyDescent="0.3">
      <c r="A87" s="2">
        <v>16920</v>
      </c>
      <c r="B87">
        <v>0.36646651187632273</v>
      </c>
      <c r="C87" s="15">
        <f t="shared" si="5"/>
        <v>0.96438555756927036</v>
      </c>
      <c r="D87" s="15">
        <f t="shared" si="6"/>
        <v>10</v>
      </c>
      <c r="E87" s="2">
        <f t="shared" si="7"/>
        <v>5.1780722121536478</v>
      </c>
      <c r="F87" s="2">
        <v>5</v>
      </c>
      <c r="G87" s="2">
        <f t="shared" si="8"/>
        <v>0.17807221215364777</v>
      </c>
      <c r="H87" s="2">
        <f t="shared" si="9"/>
        <v>2.6768517713289213</v>
      </c>
    </row>
    <row r="88" spans="1:8" x14ac:dyDescent="0.3">
      <c r="A88" s="2">
        <v>17120</v>
      </c>
      <c r="B88">
        <v>0.36339844677771349</v>
      </c>
      <c r="C88" s="15">
        <f t="shared" si="5"/>
        <v>0.95631170204661442</v>
      </c>
      <c r="D88" s="15">
        <f t="shared" si="6"/>
        <v>10</v>
      </c>
      <c r="E88" s="2">
        <f t="shared" si="7"/>
        <v>5.2184414897669278</v>
      </c>
      <c r="F88" s="2">
        <v>5</v>
      </c>
      <c r="G88" s="2">
        <f t="shared" si="8"/>
        <v>0.21844148976692779</v>
      </c>
      <c r="H88" s="2">
        <f t="shared" si="9"/>
        <v>2.4802886932697841</v>
      </c>
    </row>
    <row r="89" spans="1:8" x14ac:dyDescent="0.3">
      <c r="A89" s="2">
        <v>17320</v>
      </c>
      <c r="B89">
        <v>0.34918475868504922</v>
      </c>
      <c r="C89" s="15">
        <f t="shared" si="5"/>
        <v>0.91890725969749798</v>
      </c>
      <c r="D89" s="15">
        <f t="shared" si="6"/>
        <v>10</v>
      </c>
      <c r="E89" s="2">
        <f t="shared" si="7"/>
        <v>5.4054637015125104</v>
      </c>
      <c r="F89" s="2">
        <v>5</v>
      </c>
      <c r="G89" s="2">
        <f t="shared" si="8"/>
        <v>0.40546370151251043</v>
      </c>
      <c r="H89" s="2">
        <f t="shared" si="9"/>
        <v>1.8969869828811547</v>
      </c>
    </row>
    <row r="90" spans="1:8" x14ac:dyDescent="0.3">
      <c r="A90" s="2">
        <v>17520</v>
      </c>
      <c r="B90">
        <v>0.36637523316153781</v>
      </c>
      <c r="C90" s="15">
        <f t="shared" si="5"/>
        <v>0.96414535042509952</v>
      </c>
      <c r="D90" s="15">
        <f t="shared" si="6"/>
        <v>10</v>
      </c>
      <c r="E90" s="2">
        <f t="shared" si="7"/>
        <v>5.1792732478745025</v>
      </c>
      <c r="F90" s="2">
        <v>5</v>
      </c>
      <c r="G90" s="2">
        <f t="shared" si="8"/>
        <v>0.17927324787450249</v>
      </c>
      <c r="H90" s="2">
        <f t="shared" si="9"/>
        <v>2.6703616788872702</v>
      </c>
    </row>
    <row r="91" spans="1:8" x14ac:dyDescent="0.3">
      <c r="A91" s="2">
        <v>17720</v>
      </c>
      <c r="B91">
        <v>0.38034996787787057</v>
      </c>
      <c r="C91" s="15">
        <f t="shared" si="5"/>
        <v>1.0009209680996594</v>
      </c>
      <c r="D91" s="15">
        <f t="shared" si="6"/>
        <v>10</v>
      </c>
      <c r="E91" s="2">
        <f t="shared" si="7"/>
        <v>4.9953951595017028</v>
      </c>
      <c r="F91" s="2">
        <v>5</v>
      </c>
      <c r="G91" s="2">
        <f t="shared" si="8"/>
        <v>-4.6048404982972357E-3</v>
      </c>
      <c r="H91" s="2" t="e">
        <f t="shared" si="9"/>
        <v>#NUM!</v>
      </c>
    </row>
    <row r="92" spans="1:8" x14ac:dyDescent="0.3">
      <c r="A92" s="2">
        <v>17920</v>
      </c>
      <c r="B92">
        <v>0.37274786971850443</v>
      </c>
      <c r="C92" s="15">
        <f t="shared" si="5"/>
        <v>0.98091544662764318</v>
      </c>
      <c r="D92" s="15">
        <f t="shared" si="6"/>
        <v>10</v>
      </c>
      <c r="E92" s="2">
        <f t="shared" si="7"/>
        <v>5.095422766861784</v>
      </c>
      <c r="F92" s="2">
        <v>5</v>
      </c>
      <c r="G92" s="2">
        <f t="shared" si="8"/>
        <v>9.542276686178397E-2</v>
      </c>
      <c r="H92" s="2">
        <f t="shared" si="9"/>
        <v>3.2846335421347388</v>
      </c>
    </row>
    <row r="93" spans="1:8" x14ac:dyDescent="0.3">
      <c r="A93" s="2">
        <v>18120</v>
      </c>
      <c r="B93">
        <v>0.35990004312298896</v>
      </c>
      <c r="C93" s="15">
        <f t="shared" si="5"/>
        <v>0.94710537663944461</v>
      </c>
      <c r="D93" s="15">
        <f t="shared" si="6"/>
        <v>10</v>
      </c>
      <c r="E93" s="2">
        <f t="shared" si="7"/>
        <v>5.264473116802777</v>
      </c>
      <c r="F93" s="2">
        <v>5</v>
      </c>
      <c r="G93" s="2">
        <f t="shared" si="8"/>
        <v>0.26447311680277696</v>
      </c>
      <c r="H93" s="2">
        <f t="shared" si="9"/>
        <v>2.2978495578823184</v>
      </c>
    </row>
    <row r="94" spans="1:8" x14ac:dyDescent="0.3">
      <c r="A94" s="2">
        <v>18320</v>
      </c>
      <c r="B94">
        <v>0.36773027490182081</v>
      </c>
      <c r="C94" s="15">
        <f t="shared" si="5"/>
        <v>0.96771124974163369</v>
      </c>
      <c r="D94" s="15">
        <f t="shared" si="6"/>
        <v>10</v>
      </c>
      <c r="E94" s="2">
        <f t="shared" si="7"/>
        <v>5.1614437512918316</v>
      </c>
      <c r="F94" s="2">
        <v>5</v>
      </c>
      <c r="G94" s="2">
        <f t="shared" si="8"/>
        <v>0.16144375129183164</v>
      </c>
      <c r="H94" s="2">
        <f t="shared" si="9"/>
        <v>2.7716676427605607</v>
      </c>
    </row>
    <row r="95" spans="1:8" x14ac:dyDescent="0.3">
      <c r="A95" s="2">
        <v>18520</v>
      </c>
      <c r="B95">
        <v>0.37300128941823424</v>
      </c>
      <c r="C95" s="15">
        <f t="shared" si="5"/>
        <v>0.9815823405743006</v>
      </c>
      <c r="D95" s="15">
        <f t="shared" si="6"/>
        <v>10</v>
      </c>
      <c r="E95" s="2">
        <f t="shared" si="7"/>
        <v>5.0920882971284973</v>
      </c>
      <c r="F95" s="2">
        <v>5</v>
      </c>
      <c r="G95" s="2">
        <f t="shared" si="8"/>
        <v>9.208829712849731E-2</v>
      </c>
      <c r="H95" s="2">
        <f t="shared" si="9"/>
        <v>3.31954825115118</v>
      </c>
    </row>
    <row r="96" spans="1:8" x14ac:dyDescent="0.3">
      <c r="A96" s="2">
        <v>18720</v>
      </c>
      <c r="B96">
        <v>0.35085642774786524</v>
      </c>
      <c r="C96" s="15">
        <f t="shared" si="5"/>
        <v>0.92330638881017169</v>
      </c>
      <c r="D96" s="15">
        <f t="shared" si="6"/>
        <v>10</v>
      </c>
      <c r="E96" s="2">
        <f t="shared" si="7"/>
        <v>5.3834680559491419</v>
      </c>
      <c r="F96" s="2">
        <v>5</v>
      </c>
      <c r="G96" s="2">
        <f t="shared" si="8"/>
        <v>0.38346805594914191</v>
      </c>
      <c r="H96" s="2">
        <f t="shared" si="9"/>
        <v>1.9486845637354071</v>
      </c>
    </row>
    <row r="97" spans="1:8" x14ac:dyDescent="0.3">
      <c r="A97" s="2">
        <v>18920</v>
      </c>
      <c r="B97">
        <v>0.3578743170841141</v>
      </c>
      <c r="C97" s="15">
        <f t="shared" si="5"/>
        <v>0.94177451864240547</v>
      </c>
      <c r="D97" s="15">
        <f t="shared" si="6"/>
        <v>10</v>
      </c>
      <c r="E97" s="2">
        <f t="shared" si="7"/>
        <v>5.2911274067879726</v>
      </c>
      <c r="F97" s="2">
        <v>5</v>
      </c>
      <c r="G97" s="2">
        <f t="shared" si="8"/>
        <v>0.29112740678797255</v>
      </c>
      <c r="H97" s="2">
        <f t="shared" si="9"/>
        <v>2.2068784465931</v>
      </c>
    </row>
    <row r="98" spans="1:8" x14ac:dyDescent="0.3">
      <c r="A98" s="2">
        <v>19120</v>
      </c>
      <c r="B98">
        <v>0.36771517076063293</v>
      </c>
      <c r="C98" s="15">
        <f t="shared" si="5"/>
        <v>0.96767150200166563</v>
      </c>
      <c r="D98" s="15">
        <f t="shared" si="6"/>
        <v>10</v>
      </c>
      <c r="E98" s="2">
        <f t="shared" si="7"/>
        <v>5.1616424899916717</v>
      </c>
      <c r="F98" s="2">
        <v>5</v>
      </c>
      <c r="G98" s="2">
        <f t="shared" si="8"/>
        <v>0.16164248999167175</v>
      </c>
      <c r="H98" s="2">
        <f t="shared" si="9"/>
        <v>2.7704758946361103</v>
      </c>
    </row>
    <row r="99" spans="1:8" x14ac:dyDescent="0.3">
      <c r="A99" s="2">
        <v>19320</v>
      </c>
      <c r="B99">
        <v>0.36404280493715041</v>
      </c>
      <c r="C99" s="15">
        <f t="shared" si="5"/>
        <v>0.95800738141355368</v>
      </c>
      <c r="D99" s="15">
        <f t="shared" si="6"/>
        <v>10</v>
      </c>
      <c r="E99" s="2">
        <f t="shared" si="7"/>
        <v>5.2099630929322318</v>
      </c>
      <c r="F99" s="2">
        <v>5</v>
      </c>
      <c r="G99" s="2">
        <f t="shared" si="8"/>
        <v>0.20996309293223181</v>
      </c>
      <c r="H99" s="2">
        <f t="shared" si="9"/>
        <v>2.5182491029419736</v>
      </c>
    </row>
    <row r="100" spans="1:8" x14ac:dyDescent="0.3">
      <c r="A100" s="2">
        <v>19520</v>
      </c>
      <c r="B100">
        <v>0.36339792313456803</v>
      </c>
      <c r="C100" s="15">
        <f t="shared" si="5"/>
        <v>0.95631032403833693</v>
      </c>
      <c r="D100" s="15">
        <f t="shared" si="6"/>
        <v>10</v>
      </c>
      <c r="E100" s="2">
        <f t="shared" si="7"/>
        <v>5.218448379808315</v>
      </c>
      <c r="F100" s="2">
        <v>5</v>
      </c>
      <c r="G100" s="2">
        <f t="shared" si="8"/>
        <v>0.218448379808315</v>
      </c>
      <c r="H100" s="2">
        <f t="shared" si="9"/>
        <v>2.4802584722753438</v>
      </c>
    </row>
    <row r="101" spans="1:8" x14ac:dyDescent="0.3">
      <c r="A101" s="2">
        <v>19720</v>
      </c>
      <c r="B101">
        <v>0.3719998770306413</v>
      </c>
      <c r="C101" s="15">
        <f t="shared" si="5"/>
        <v>0.97894704481747707</v>
      </c>
      <c r="D101" s="15">
        <f t="shared" si="6"/>
        <v>10</v>
      </c>
      <c r="E101" s="2">
        <f t="shared" si="7"/>
        <v>5.1052647759126142</v>
      </c>
      <c r="F101" s="2">
        <v>5</v>
      </c>
      <c r="G101" s="2">
        <f t="shared" si="8"/>
        <v>0.10526477591261418</v>
      </c>
      <c r="H101" s="2">
        <f t="shared" si="9"/>
        <v>3.1884015632630791</v>
      </c>
    </row>
    <row r="102" spans="1:8" x14ac:dyDescent="0.3">
      <c r="A102" s="2">
        <v>19920</v>
      </c>
      <c r="B102">
        <v>0.36070468996723565</v>
      </c>
      <c r="C102" s="15">
        <f t="shared" si="5"/>
        <v>0.94922286833483061</v>
      </c>
      <c r="D102" s="15">
        <f t="shared" si="6"/>
        <v>10</v>
      </c>
      <c r="E102" s="2">
        <f t="shared" si="7"/>
        <v>5.2538856583258466</v>
      </c>
      <c r="F102" s="2">
        <v>5</v>
      </c>
      <c r="G102" s="2">
        <f t="shared" si="8"/>
        <v>0.25388565832584664</v>
      </c>
      <c r="H102" s="2">
        <f t="shared" si="9"/>
        <v>2.3366920250705889</v>
      </c>
    </row>
    <row r="103" spans="1:8" x14ac:dyDescent="0.3">
      <c r="A103" s="2">
        <v>20120</v>
      </c>
      <c r="B103">
        <v>0.35324603272451877</v>
      </c>
      <c r="C103" s="15">
        <f t="shared" si="5"/>
        <v>0.92959482295925988</v>
      </c>
      <c r="D103" s="15">
        <f t="shared" si="6"/>
        <v>10</v>
      </c>
      <c r="E103" s="2">
        <f t="shared" si="7"/>
        <v>5.3520258852037008</v>
      </c>
      <c r="F103" s="2">
        <v>5</v>
      </c>
      <c r="G103" s="2">
        <f t="shared" si="8"/>
        <v>0.35202588520370082</v>
      </c>
      <c r="H103" s="2">
        <f t="shared" si="9"/>
        <v>2.0283785473793392</v>
      </c>
    </row>
    <row r="104" spans="1:8" x14ac:dyDescent="0.3">
      <c r="A104" s="2">
        <v>20320</v>
      </c>
      <c r="B104">
        <v>0.36232189973614776</v>
      </c>
      <c r="C104" s="15">
        <f t="shared" si="5"/>
        <v>0.95347868351617826</v>
      </c>
      <c r="D104" s="15">
        <f t="shared" si="6"/>
        <v>10</v>
      </c>
      <c r="E104" s="2">
        <f t="shared" si="7"/>
        <v>5.232606582419109</v>
      </c>
      <c r="F104" s="2">
        <v>5</v>
      </c>
      <c r="G104" s="2">
        <f t="shared" si="8"/>
        <v>0.23260658241910903</v>
      </c>
      <c r="H104" s="2">
        <f t="shared" si="9"/>
        <v>2.420169103871185</v>
      </c>
    </row>
    <row r="105" spans="1:8" x14ac:dyDescent="0.3">
      <c r="A105" s="2">
        <v>20520</v>
      </c>
      <c r="B105">
        <v>0.35775656271582401</v>
      </c>
      <c r="C105" s="15">
        <f t="shared" si="5"/>
        <v>0.94146463872585262</v>
      </c>
      <c r="D105" s="15">
        <f t="shared" si="6"/>
        <v>10</v>
      </c>
      <c r="E105" s="2">
        <f t="shared" si="7"/>
        <v>5.2926768063707366</v>
      </c>
      <c r="F105" s="2">
        <v>5</v>
      </c>
      <c r="G105" s="2">
        <f t="shared" si="8"/>
        <v>0.29267680637073656</v>
      </c>
      <c r="H105" s="2">
        <f t="shared" si="9"/>
        <v>2.2018632785771461</v>
      </c>
    </row>
    <row r="106" spans="1:8" x14ac:dyDescent="0.3">
      <c r="A106" s="2">
        <v>20720</v>
      </c>
      <c r="B106">
        <v>0.36491462567650801</v>
      </c>
      <c r="C106" s="15">
        <f t="shared" si="5"/>
        <v>0.96030164651712635</v>
      </c>
      <c r="D106" s="15">
        <f t="shared" si="6"/>
        <v>10</v>
      </c>
      <c r="E106" s="2">
        <f t="shared" si="7"/>
        <v>5.1984917674143682</v>
      </c>
      <c r="F106" s="2">
        <v>5</v>
      </c>
      <c r="G106" s="2">
        <f t="shared" si="8"/>
        <v>0.19849176741436825</v>
      </c>
      <c r="H106" s="2">
        <f t="shared" si="9"/>
        <v>2.5722290119263156</v>
      </c>
    </row>
    <row r="107" spans="1:8" x14ac:dyDescent="0.3">
      <c r="A107" s="2">
        <v>20920</v>
      </c>
      <c r="B107">
        <v>0.38140242433420296</v>
      </c>
      <c r="C107" s="15">
        <f t="shared" si="5"/>
        <v>1.0036905903531657</v>
      </c>
      <c r="D107" s="15">
        <f t="shared" si="6"/>
        <v>10</v>
      </c>
      <c r="E107" s="2">
        <f t="shared" si="7"/>
        <v>4.9815470482341713</v>
      </c>
      <c r="F107" s="2">
        <v>5</v>
      </c>
      <c r="G107" s="2">
        <f t="shared" si="8"/>
        <v>-1.8452951765828729E-2</v>
      </c>
      <c r="H107" s="2" t="e">
        <f t="shared" si="9"/>
        <v>#NUM!</v>
      </c>
    </row>
    <row r="108" spans="1:8" x14ac:dyDescent="0.3">
      <c r="A108" s="2">
        <v>21120</v>
      </c>
      <c r="B108">
        <v>0.35101043352117389</v>
      </c>
      <c r="C108" s="15">
        <f t="shared" si="5"/>
        <v>0.92371166716098396</v>
      </c>
      <c r="D108" s="15">
        <f t="shared" si="6"/>
        <v>10</v>
      </c>
      <c r="E108" s="2">
        <f t="shared" si="7"/>
        <v>5.38144166419508</v>
      </c>
      <c r="F108" s="2">
        <v>5</v>
      </c>
      <c r="G108" s="2">
        <f t="shared" si="8"/>
        <v>0.38144166419507997</v>
      </c>
      <c r="H108" s="2">
        <f t="shared" si="9"/>
        <v>1.9536064766666097</v>
      </c>
    </row>
    <row r="109" spans="1:8" x14ac:dyDescent="0.3">
      <c r="A109" s="2">
        <v>21320</v>
      </c>
      <c r="B109">
        <v>0.35563774129532744</v>
      </c>
      <c r="C109" s="15">
        <f t="shared" si="5"/>
        <v>0.93588879288244065</v>
      </c>
      <c r="D109" s="15">
        <f t="shared" si="6"/>
        <v>10</v>
      </c>
      <c r="E109" s="2">
        <f t="shared" si="7"/>
        <v>5.3205560355877966</v>
      </c>
      <c r="F109" s="2">
        <v>5</v>
      </c>
      <c r="G109" s="2">
        <f t="shared" si="8"/>
        <v>0.32055603558779655</v>
      </c>
      <c r="H109" s="2">
        <f t="shared" si="9"/>
        <v>2.1161288151759692</v>
      </c>
    </row>
    <row r="110" spans="1:8" x14ac:dyDescent="0.3">
      <c r="A110" s="2">
        <v>21520</v>
      </c>
      <c r="B110">
        <v>0.36938145593528188</v>
      </c>
      <c r="C110" s="15">
        <f t="shared" si="5"/>
        <v>0.97205646298758386</v>
      </c>
      <c r="D110" s="15">
        <f t="shared" si="6"/>
        <v>10</v>
      </c>
      <c r="E110" s="2">
        <f t="shared" si="7"/>
        <v>5.1397176850620809</v>
      </c>
      <c r="F110" s="2">
        <v>5</v>
      </c>
      <c r="G110" s="2">
        <f t="shared" si="8"/>
        <v>0.13971768506208093</v>
      </c>
      <c r="H110" s="2">
        <f t="shared" si="9"/>
        <v>2.9119823999019214</v>
      </c>
    </row>
    <row r="111" spans="1:8" x14ac:dyDescent="0.3">
      <c r="A111" s="2">
        <v>21720</v>
      </c>
      <c r="B111">
        <v>0.38903157184735521</v>
      </c>
      <c r="C111" s="15">
        <f t="shared" si="5"/>
        <v>1.0237672943351452</v>
      </c>
      <c r="D111" s="15">
        <f t="shared" si="6"/>
        <v>10</v>
      </c>
      <c r="E111" s="2">
        <f t="shared" si="7"/>
        <v>4.881163528324274</v>
      </c>
      <c r="F111" s="2">
        <v>5</v>
      </c>
      <c r="G111" s="2">
        <f t="shared" si="8"/>
        <v>-0.11883647167572597</v>
      </c>
      <c r="H111" s="2" t="e">
        <f t="shared" si="9"/>
        <v>#NUM!</v>
      </c>
    </row>
    <row r="112" spans="1:8" x14ac:dyDescent="0.3">
      <c r="A112" s="2">
        <v>21920</v>
      </c>
      <c r="B112">
        <v>0.36165594546968316</v>
      </c>
      <c r="C112" s="15">
        <f t="shared" si="5"/>
        <v>0.95172617228863987</v>
      </c>
      <c r="D112" s="15">
        <f t="shared" si="6"/>
        <v>10</v>
      </c>
      <c r="E112" s="2">
        <f t="shared" si="7"/>
        <v>5.2413691385568004</v>
      </c>
      <c r="F112" s="2">
        <v>5</v>
      </c>
      <c r="G112" s="2">
        <f t="shared" si="8"/>
        <v>0.24136913855680042</v>
      </c>
      <c r="H112" s="2">
        <f t="shared" si="9"/>
        <v>2.3848633917116606</v>
      </c>
    </row>
    <row r="113" spans="1:8" x14ac:dyDescent="0.3">
      <c r="A113" s="2">
        <v>22120</v>
      </c>
      <c r="B113">
        <v>0.37331195250274996</v>
      </c>
      <c r="C113" s="15">
        <f t="shared" si="5"/>
        <v>0.98239987500723669</v>
      </c>
      <c r="D113" s="15">
        <f t="shared" si="6"/>
        <v>10</v>
      </c>
      <c r="E113" s="2">
        <f t="shared" si="7"/>
        <v>5.0880006249638168</v>
      </c>
      <c r="F113" s="2">
        <v>5</v>
      </c>
      <c r="G113" s="2">
        <f t="shared" si="8"/>
        <v>8.8000624963816776E-2</v>
      </c>
      <c r="H113" s="2">
        <f t="shared" si="9"/>
        <v>3.3641491309764016</v>
      </c>
    </row>
    <row r="114" spans="1:8" x14ac:dyDescent="0.3">
      <c r="A114" s="2">
        <v>22320</v>
      </c>
      <c r="B114">
        <v>0.39214704819109597</v>
      </c>
      <c r="C114" s="15">
        <f t="shared" si="5"/>
        <v>1.0319659162923578</v>
      </c>
      <c r="D114" s="15">
        <f t="shared" si="6"/>
        <v>10</v>
      </c>
      <c r="E114" s="2">
        <f t="shared" si="7"/>
        <v>4.8401704185382108</v>
      </c>
      <c r="F114" s="2">
        <v>5</v>
      </c>
      <c r="G114" s="2">
        <f t="shared" si="8"/>
        <v>-0.15982958146178916</v>
      </c>
      <c r="H114" s="2" t="e">
        <f t="shared" si="9"/>
        <v>#NUM!</v>
      </c>
    </row>
    <row r="115" spans="1:8" x14ac:dyDescent="0.3">
      <c r="A115" s="2">
        <v>22520</v>
      </c>
      <c r="B115">
        <v>0.36480515949934472</v>
      </c>
      <c r="C115" s="15">
        <f t="shared" si="5"/>
        <v>0.96001357762985451</v>
      </c>
      <c r="D115" s="15">
        <f t="shared" si="6"/>
        <v>10</v>
      </c>
      <c r="E115" s="2">
        <f t="shared" si="7"/>
        <v>5.1999321118507273</v>
      </c>
      <c r="F115" s="2">
        <v>5</v>
      </c>
      <c r="G115" s="2">
        <f t="shared" si="8"/>
        <v>0.19993211185072735</v>
      </c>
      <c r="H115" s="2">
        <f t="shared" si="9"/>
        <v>2.5652758003324059</v>
      </c>
    </row>
    <row r="116" spans="1:8" x14ac:dyDescent="0.3">
      <c r="A116" s="2">
        <v>22720</v>
      </c>
      <c r="B116">
        <v>0.34145092236707314</v>
      </c>
      <c r="C116" s="15">
        <f t="shared" si="5"/>
        <v>0.89855505886071874</v>
      </c>
      <c r="D116" s="15">
        <f t="shared" si="6"/>
        <v>10</v>
      </c>
      <c r="E116" s="2">
        <f t="shared" si="7"/>
        <v>5.5072247056964061</v>
      </c>
      <c r="F116" s="2">
        <v>5</v>
      </c>
      <c r="G116" s="2">
        <f t="shared" si="8"/>
        <v>0.5072247056964061</v>
      </c>
      <c r="H116" s="2">
        <f t="shared" si="9"/>
        <v>1.6917147996133584</v>
      </c>
    </row>
    <row r="117" spans="1:8" x14ac:dyDescent="0.3">
      <c r="A117" s="2">
        <v>22920</v>
      </c>
      <c r="B117">
        <v>0.37239162826540639</v>
      </c>
      <c r="C117" s="15">
        <f t="shared" si="5"/>
        <v>0.97997796911949053</v>
      </c>
      <c r="D117" s="15">
        <f t="shared" si="6"/>
        <v>10</v>
      </c>
      <c r="E117" s="2">
        <f t="shared" si="7"/>
        <v>5.1001101544025476</v>
      </c>
      <c r="F117" s="2">
        <v>5</v>
      </c>
      <c r="G117" s="2">
        <f t="shared" si="8"/>
        <v>0.10011015440254756</v>
      </c>
      <c r="H117" s="2">
        <f t="shared" si="9"/>
        <v>3.2375991130625623</v>
      </c>
    </row>
    <row r="118" spans="1:8" x14ac:dyDescent="0.3">
      <c r="A118" s="2">
        <v>23120</v>
      </c>
      <c r="B118">
        <v>0.36561152358511539</v>
      </c>
      <c r="C118" s="15">
        <f t="shared" si="5"/>
        <v>0.96213558838188262</v>
      </c>
      <c r="D118" s="15">
        <f t="shared" si="6"/>
        <v>10</v>
      </c>
      <c r="E118" s="2">
        <f t="shared" si="7"/>
        <v>5.1893220580905872</v>
      </c>
      <c r="F118" s="2">
        <v>5</v>
      </c>
      <c r="G118" s="2">
        <f t="shared" si="8"/>
        <v>0.18932205809058722</v>
      </c>
      <c r="H118" s="2">
        <f t="shared" si="9"/>
        <v>2.6177615864812052</v>
      </c>
    </row>
    <row r="119" spans="1:8" x14ac:dyDescent="0.3">
      <c r="A119" s="2">
        <v>23320</v>
      </c>
      <c r="B119">
        <v>0.38402879881832414</v>
      </c>
      <c r="C119" s="15">
        <f t="shared" si="5"/>
        <v>1.0106021021534846</v>
      </c>
      <c r="D119" s="15">
        <f t="shared" si="6"/>
        <v>10</v>
      </c>
      <c r="E119" s="2">
        <f t="shared" si="7"/>
        <v>4.9469894892325774</v>
      </c>
      <c r="F119" s="2">
        <v>5</v>
      </c>
      <c r="G119" s="2">
        <f t="shared" si="8"/>
        <v>-5.3010510767422581E-2</v>
      </c>
      <c r="H119" s="2" t="e">
        <f t="shared" si="9"/>
        <v>#NUM!</v>
      </c>
    </row>
    <row r="120" spans="1:8" x14ac:dyDescent="0.3">
      <c r="A120" s="2">
        <v>23520</v>
      </c>
      <c r="B120">
        <v>0.3792816194912218</v>
      </c>
      <c r="C120" s="15">
        <f t="shared" si="5"/>
        <v>0.99810952497689942</v>
      </c>
      <c r="D120" s="15">
        <f t="shared" si="6"/>
        <v>10</v>
      </c>
      <c r="E120" s="2">
        <f t="shared" si="7"/>
        <v>5.0094523751155027</v>
      </c>
      <c r="F120" s="2">
        <v>5</v>
      </c>
      <c r="G120" s="2">
        <f t="shared" si="8"/>
        <v>9.4523751155026758E-3</v>
      </c>
      <c r="H120" s="2">
        <f t="shared" si="9"/>
        <v>5.5796686562802815</v>
      </c>
    </row>
    <row r="121" spans="1:8" x14ac:dyDescent="0.3">
      <c r="A121" s="2">
        <v>23720</v>
      </c>
      <c r="B121">
        <v>0.35073606378477096</v>
      </c>
      <c r="C121" s="15">
        <f t="shared" si="5"/>
        <v>0.92298964153887098</v>
      </c>
      <c r="D121" s="15">
        <f t="shared" si="6"/>
        <v>10</v>
      </c>
      <c r="E121" s="2">
        <f t="shared" si="7"/>
        <v>5.3850517923056449</v>
      </c>
      <c r="F121" s="2">
        <v>5</v>
      </c>
      <c r="G121" s="2">
        <f t="shared" si="8"/>
        <v>0.3850517923056449</v>
      </c>
      <c r="H121" s="2">
        <f t="shared" si="9"/>
        <v>1.9448571761590965</v>
      </c>
    </row>
    <row r="122" spans="1:8" x14ac:dyDescent="0.3">
      <c r="A122" s="2">
        <v>23920</v>
      </c>
      <c r="B122">
        <v>0.37158401934462953</v>
      </c>
      <c r="C122" s="15">
        <f t="shared" si="5"/>
        <v>0.97785268248586721</v>
      </c>
      <c r="D122" s="15">
        <f t="shared" si="6"/>
        <v>10</v>
      </c>
      <c r="E122" s="2">
        <f t="shared" si="7"/>
        <v>5.1107365875706643</v>
      </c>
      <c r="F122" s="2">
        <v>5</v>
      </c>
      <c r="G122" s="2">
        <f t="shared" si="8"/>
        <v>0.11073658757066429</v>
      </c>
      <c r="H122" s="2">
        <f t="shared" si="9"/>
        <v>3.1387973424107236</v>
      </c>
    </row>
    <row r="123" spans="1:8" x14ac:dyDescent="0.3">
      <c r="A123" s="2">
        <v>24120</v>
      </c>
      <c r="B123">
        <v>0.35087482012474314</v>
      </c>
      <c r="C123" s="15">
        <f t="shared" si="5"/>
        <v>0.92335478980195562</v>
      </c>
      <c r="D123" s="15">
        <f t="shared" si="6"/>
        <v>10</v>
      </c>
      <c r="E123" s="2">
        <f t="shared" si="7"/>
        <v>5.3832260509902223</v>
      </c>
      <c r="F123" s="2">
        <v>5</v>
      </c>
      <c r="G123" s="2">
        <f t="shared" si="8"/>
        <v>0.38322605099022233</v>
      </c>
      <c r="H123" s="2">
        <f t="shared" si="9"/>
        <v>1.9492709040784577</v>
      </c>
    </row>
    <row r="124" spans="1:8" x14ac:dyDescent="0.3">
      <c r="A124" s="2">
        <v>24320</v>
      </c>
      <c r="B124">
        <v>0.36572900538481562</v>
      </c>
      <c r="C124" s="15">
        <f t="shared" si="5"/>
        <v>0.96244475101267268</v>
      </c>
      <c r="D124" s="15">
        <f t="shared" si="6"/>
        <v>10</v>
      </c>
      <c r="E124" s="2">
        <f t="shared" si="7"/>
        <v>5.1877762449366367</v>
      </c>
      <c r="F124" s="2">
        <v>5</v>
      </c>
      <c r="G124" s="2">
        <f t="shared" si="8"/>
        <v>0.18777624493663669</v>
      </c>
      <c r="H124" s="2">
        <f t="shared" si="9"/>
        <v>2.6256621671088967</v>
      </c>
    </row>
    <row r="125" spans="1:8" x14ac:dyDescent="0.3">
      <c r="A125" s="2">
        <v>24520</v>
      </c>
      <c r="B125">
        <v>0.35121902564680779</v>
      </c>
      <c r="C125" s="15">
        <f t="shared" si="5"/>
        <v>0.9242605938073889</v>
      </c>
      <c r="D125" s="15">
        <f t="shared" si="6"/>
        <v>10</v>
      </c>
      <c r="E125" s="2">
        <f t="shared" si="7"/>
        <v>5.3786970309630551</v>
      </c>
      <c r="F125" s="2">
        <v>5</v>
      </c>
      <c r="G125" s="2">
        <f t="shared" si="8"/>
        <v>0.37869703096305507</v>
      </c>
      <c r="H125" s="2">
        <f t="shared" si="9"/>
        <v>1.9603177609098243</v>
      </c>
    </row>
    <row r="126" spans="1:8" x14ac:dyDescent="0.3">
      <c r="A126" s="2">
        <v>24720</v>
      </c>
      <c r="B126">
        <v>0.37850166164949783</v>
      </c>
      <c r="C126" s="15">
        <f t="shared" si="5"/>
        <v>0.99605700434078381</v>
      </c>
      <c r="D126" s="15">
        <f t="shared" si="6"/>
        <v>10</v>
      </c>
      <c r="E126" s="2">
        <f t="shared" si="7"/>
        <v>5.019714978296081</v>
      </c>
      <c r="F126" s="2">
        <v>5</v>
      </c>
      <c r="G126" s="2">
        <f t="shared" si="8"/>
        <v>1.9714978296081043E-2</v>
      </c>
      <c r="H126" s="2">
        <f t="shared" si="9"/>
        <v>4.8466025868366387</v>
      </c>
    </row>
    <row r="127" spans="1:8" x14ac:dyDescent="0.3">
      <c r="A127" s="2">
        <v>24920</v>
      </c>
      <c r="B127">
        <v>0.37192610048750657</v>
      </c>
      <c r="C127" s="15">
        <f t="shared" si="5"/>
        <v>0.97875289601975413</v>
      </c>
      <c r="D127" s="15">
        <f t="shared" si="6"/>
        <v>10</v>
      </c>
      <c r="E127" s="2">
        <f t="shared" si="7"/>
        <v>5.1062355199012295</v>
      </c>
      <c r="F127" s="2">
        <v>5</v>
      </c>
      <c r="G127" s="2">
        <f t="shared" si="8"/>
        <v>0.10623551990122948</v>
      </c>
      <c r="H127" s="2">
        <f t="shared" si="9"/>
        <v>3.1794120270499198</v>
      </c>
    </row>
    <row r="128" spans="1:8" x14ac:dyDescent="0.3">
      <c r="A128" s="2">
        <v>25120</v>
      </c>
      <c r="B128">
        <v>0.34689231339086679</v>
      </c>
      <c r="C128" s="15">
        <f t="shared" si="5"/>
        <v>0.91287450892333366</v>
      </c>
      <c r="D128" s="15">
        <f t="shared" si="6"/>
        <v>10</v>
      </c>
      <c r="E128" s="2">
        <f t="shared" si="7"/>
        <v>5.4356274553833313</v>
      </c>
      <c r="F128" s="2">
        <v>5</v>
      </c>
      <c r="G128" s="2">
        <f t="shared" si="8"/>
        <v>0.43562745538333125</v>
      </c>
      <c r="H128" s="2">
        <f t="shared" si="9"/>
        <v>1.8307956415445765</v>
      </c>
    </row>
    <row r="129" spans="1:8" x14ac:dyDescent="0.3">
      <c r="A129" s="2">
        <v>25320</v>
      </c>
      <c r="B129">
        <v>0.35848070703339668</v>
      </c>
      <c r="C129" s="15">
        <f t="shared" si="5"/>
        <v>0.94337028166683334</v>
      </c>
      <c r="D129" s="15">
        <f t="shared" si="6"/>
        <v>10</v>
      </c>
      <c r="E129" s="2">
        <f t="shared" si="7"/>
        <v>5.2831485916658334</v>
      </c>
      <c r="F129" s="2">
        <v>5</v>
      </c>
      <c r="G129" s="2">
        <f t="shared" si="8"/>
        <v>0.28314859166583339</v>
      </c>
      <c r="H129" s="2">
        <f t="shared" si="9"/>
        <v>2.2331585238509661</v>
      </c>
    </row>
    <row r="130" spans="1:8" x14ac:dyDescent="0.3">
      <c r="A130" s="2">
        <v>25520</v>
      </c>
      <c r="B130">
        <v>0.35886946820379323</v>
      </c>
      <c r="C130" s="15">
        <f t="shared" si="5"/>
        <v>0.94439333737840325</v>
      </c>
      <c r="D130" s="15">
        <f t="shared" si="6"/>
        <v>10</v>
      </c>
      <c r="E130" s="2">
        <f t="shared" si="7"/>
        <v>5.2780333131079837</v>
      </c>
      <c r="F130" s="2">
        <v>5</v>
      </c>
      <c r="G130" s="2">
        <f t="shared" si="8"/>
        <v>0.27803331310798374</v>
      </c>
      <c r="H130" s="2">
        <f t="shared" si="9"/>
        <v>2.2504207103398319</v>
      </c>
    </row>
    <row r="131" spans="1:8" x14ac:dyDescent="0.3">
      <c r="A131" s="2">
        <v>25720</v>
      </c>
      <c r="B131">
        <v>0.36948902925914423</v>
      </c>
      <c r="C131" s="15">
        <f t="shared" ref="C131:C194" si="10">B131/$J$27</f>
        <v>0.97233955068195854</v>
      </c>
      <c r="D131" s="15">
        <f t="shared" ref="D131:D194" si="11">$J$28</f>
        <v>10</v>
      </c>
      <c r="E131" s="2">
        <f t="shared" si="7"/>
        <v>5.1383022465902073</v>
      </c>
      <c r="F131" s="2">
        <v>5</v>
      </c>
      <c r="G131" s="2">
        <f t="shared" si="8"/>
        <v>0.13830224659020729</v>
      </c>
      <c r="H131" s="2">
        <f t="shared" si="9"/>
        <v>2.921889338243461</v>
      </c>
    </row>
    <row r="132" spans="1:8" x14ac:dyDescent="0.3">
      <c r="A132" s="2">
        <v>25920</v>
      </c>
      <c r="B132">
        <v>0.37670960093005057</v>
      </c>
      <c r="C132" s="15">
        <f t="shared" si="10"/>
        <v>0.99134105507908044</v>
      </c>
      <c r="D132" s="15">
        <f t="shared" si="11"/>
        <v>10</v>
      </c>
      <c r="E132" s="2">
        <f t="shared" ref="E132:E195" si="12">D132-(F132*C132)</f>
        <v>5.043294724604598</v>
      </c>
      <c r="F132" s="2">
        <v>5</v>
      </c>
      <c r="G132" s="2">
        <f t="shared" ref="G132:G195" si="13">F132-(F132*C132)</f>
        <v>4.3294724604598045E-2</v>
      </c>
      <c r="H132" s="2">
        <f t="shared" ref="H132:H195" si="14">LN((F132*E132)/(D132*G132))</f>
        <v>4.0646368881520152</v>
      </c>
    </row>
    <row r="133" spans="1:8" x14ac:dyDescent="0.3">
      <c r="A133" s="2">
        <v>26120</v>
      </c>
      <c r="B133">
        <v>0.38326759182616504</v>
      </c>
      <c r="C133" s="15">
        <f t="shared" si="10"/>
        <v>1.008598925858329</v>
      </c>
      <c r="D133" s="15">
        <f t="shared" si="11"/>
        <v>10</v>
      </c>
      <c r="E133" s="2">
        <f t="shared" si="12"/>
        <v>4.9570053707083552</v>
      </c>
      <c r="F133" s="2">
        <v>5</v>
      </c>
      <c r="G133" s="2">
        <f t="shared" si="13"/>
        <v>-4.299462929164477E-2</v>
      </c>
      <c r="H133" s="2" t="e">
        <f t="shared" si="14"/>
        <v>#NUM!</v>
      </c>
    </row>
    <row r="134" spans="1:8" x14ac:dyDescent="0.3">
      <c r="A134" s="2">
        <v>26320</v>
      </c>
      <c r="B134">
        <v>0.37365934453827143</v>
      </c>
      <c r="C134" s="15">
        <f t="shared" si="10"/>
        <v>0.98331406457439852</v>
      </c>
      <c r="D134" s="15">
        <f t="shared" si="11"/>
        <v>10</v>
      </c>
      <c r="E134" s="2">
        <f t="shared" si="12"/>
        <v>5.0834296771280076</v>
      </c>
      <c r="F134" s="2">
        <v>5</v>
      </c>
      <c r="G134" s="2">
        <f t="shared" si="13"/>
        <v>8.342967712800764E-2</v>
      </c>
      <c r="H134" s="2">
        <f t="shared" si="14"/>
        <v>3.4165901785737831</v>
      </c>
    </row>
    <row r="135" spans="1:8" x14ac:dyDescent="0.3">
      <c r="A135" s="2">
        <v>26520</v>
      </c>
      <c r="B135">
        <v>0.36981260982073683</v>
      </c>
      <c r="C135" s="15">
        <f t="shared" si="10"/>
        <v>0.97319107847562325</v>
      </c>
      <c r="D135" s="15">
        <f t="shared" si="11"/>
        <v>10</v>
      </c>
      <c r="E135" s="2">
        <f t="shared" si="12"/>
        <v>5.1340446076218837</v>
      </c>
      <c r="F135" s="2">
        <v>5</v>
      </c>
      <c r="G135" s="2">
        <f t="shared" si="13"/>
        <v>0.13404460762188375</v>
      </c>
      <c r="H135" s="2">
        <f t="shared" si="14"/>
        <v>2.9523292322464116</v>
      </c>
    </row>
    <row r="136" spans="1:8" x14ac:dyDescent="0.3">
      <c r="A136" s="2">
        <v>26720</v>
      </c>
      <c r="B136">
        <v>0.36827540479375259</v>
      </c>
      <c r="C136" s="15">
        <f t="shared" si="10"/>
        <v>0.96914580208882262</v>
      </c>
      <c r="D136" s="15">
        <f t="shared" si="11"/>
        <v>10</v>
      </c>
      <c r="E136" s="2">
        <f t="shared" si="12"/>
        <v>5.1542709895558865</v>
      </c>
      <c r="F136" s="2">
        <v>5</v>
      </c>
      <c r="G136" s="2">
        <f t="shared" si="13"/>
        <v>0.15427098955588647</v>
      </c>
      <c r="H136" s="2">
        <f t="shared" si="14"/>
        <v>2.8157230593189881</v>
      </c>
    </row>
    <row r="137" spans="1:8" x14ac:dyDescent="0.3">
      <c r="A137" s="2">
        <v>26920</v>
      </c>
      <c r="B137">
        <v>0.37680767011407523</v>
      </c>
      <c r="C137" s="15">
        <f t="shared" si="10"/>
        <v>0.99159913187914539</v>
      </c>
      <c r="D137" s="15">
        <f t="shared" si="11"/>
        <v>10</v>
      </c>
      <c r="E137" s="2">
        <f t="shared" si="12"/>
        <v>5.0420043406042732</v>
      </c>
      <c r="F137" s="2">
        <v>5</v>
      </c>
      <c r="G137" s="2">
        <f t="shared" si="13"/>
        <v>4.200434060427316E-2</v>
      </c>
      <c r="H137" s="2">
        <f t="shared" si="14"/>
        <v>4.0946388274127834</v>
      </c>
    </row>
    <row r="138" spans="1:8" x14ac:dyDescent="0.3">
      <c r="A138" s="2">
        <v>27120</v>
      </c>
      <c r="B138">
        <v>0.37295050317615475</v>
      </c>
      <c r="C138" s="15">
        <f t="shared" si="10"/>
        <v>0.98144869256882827</v>
      </c>
      <c r="D138" s="15">
        <f t="shared" si="11"/>
        <v>10</v>
      </c>
      <c r="E138" s="2">
        <f t="shared" si="12"/>
        <v>5.092756537155859</v>
      </c>
      <c r="F138" s="2">
        <v>5</v>
      </c>
      <c r="G138" s="2">
        <f t="shared" si="13"/>
        <v>9.2756537155858965E-2</v>
      </c>
      <c r="H138" s="2">
        <f t="shared" si="14"/>
        <v>3.3124491612882889</v>
      </c>
    </row>
    <row r="139" spans="1:8" x14ac:dyDescent="0.3">
      <c r="A139" s="2">
        <v>27320</v>
      </c>
      <c r="B139">
        <v>0.38001328582092453</v>
      </c>
      <c r="C139" s="15">
        <f t="shared" si="10"/>
        <v>1.0000349626866434</v>
      </c>
      <c r="D139" s="15">
        <f t="shared" si="11"/>
        <v>10</v>
      </c>
      <c r="E139" s="2">
        <f t="shared" si="12"/>
        <v>4.9998251865667829</v>
      </c>
      <c r="F139" s="2">
        <v>5</v>
      </c>
      <c r="G139" s="2">
        <f t="shared" si="13"/>
        <v>-1.7481343321712473E-4</v>
      </c>
      <c r="H139" s="2" t="e">
        <f t="shared" si="14"/>
        <v>#NUM!</v>
      </c>
    </row>
    <row r="140" spans="1:8" x14ac:dyDescent="0.3">
      <c r="A140" s="2">
        <v>27520</v>
      </c>
      <c r="B140">
        <v>0.37527345502225595</v>
      </c>
      <c r="C140" s="15">
        <f t="shared" si="10"/>
        <v>0.98756172374277884</v>
      </c>
      <c r="D140" s="15">
        <f t="shared" si="11"/>
        <v>10</v>
      </c>
      <c r="E140" s="2">
        <f t="shared" si="12"/>
        <v>5.0621913812861061</v>
      </c>
      <c r="F140" s="2">
        <v>5</v>
      </c>
      <c r="G140" s="2">
        <f t="shared" si="13"/>
        <v>6.2191381286106129E-2</v>
      </c>
      <c r="H140" s="2">
        <f t="shared" si="14"/>
        <v>3.7061911416632185</v>
      </c>
    </row>
    <row r="141" spans="1:8" x14ac:dyDescent="0.3">
      <c r="A141" s="2">
        <v>27720</v>
      </c>
      <c r="B141">
        <v>0.36447426976068653</v>
      </c>
      <c r="C141" s="15">
        <f t="shared" si="10"/>
        <v>0.95914281515970135</v>
      </c>
      <c r="D141" s="15">
        <f t="shared" si="11"/>
        <v>10</v>
      </c>
      <c r="E141" s="2">
        <f t="shared" si="12"/>
        <v>5.2042859242014936</v>
      </c>
      <c r="F141" s="2">
        <v>5</v>
      </c>
      <c r="G141" s="2">
        <f t="shared" si="13"/>
        <v>0.20428592420149361</v>
      </c>
      <c r="H141" s="2">
        <f t="shared" si="14"/>
        <v>2.5445699989646551</v>
      </c>
    </row>
    <row r="142" spans="1:8" x14ac:dyDescent="0.3">
      <c r="A142" s="2">
        <v>27920</v>
      </c>
      <c r="B142">
        <v>0.35937819874165772</v>
      </c>
      <c r="C142" s="15">
        <f t="shared" si="10"/>
        <v>0.94573210195173085</v>
      </c>
      <c r="D142" s="15">
        <f t="shared" si="11"/>
        <v>10</v>
      </c>
      <c r="E142" s="2">
        <f t="shared" si="12"/>
        <v>5.2713394902413455</v>
      </c>
      <c r="F142" s="2">
        <v>5</v>
      </c>
      <c r="G142" s="2">
        <f t="shared" si="13"/>
        <v>0.27133949024134552</v>
      </c>
      <c r="H142" s="2">
        <f t="shared" si="14"/>
        <v>2.2735218330162099</v>
      </c>
    </row>
    <row r="143" spans="1:8" x14ac:dyDescent="0.3">
      <c r="A143" s="2">
        <v>28120</v>
      </c>
      <c r="B143">
        <v>0.35121477162293491</v>
      </c>
      <c r="C143" s="15">
        <f t="shared" si="10"/>
        <v>0.9242493990077234</v>
      </c>
      <c r="D143" s="15">
        <f t="shared" si="11"/>
        <v>10</v>
      </c>
      <c r="E143" s="2">
        <f t="shared" si="12"/>
        <v>5.378753004961383</v>
      </c>
      <c r="F143" s="2">
        <v>5</v>
      </c>
      <c r="G143" s="2">
        <f t="shared" si="13"/>
        <v>0.37875300496138298</v>
      </c>
      <c r="H143" s="2">
        <f t="shared" si="14"/>
        <v>1.9601803715819732</v>
      </c>
    </row>
    <row r="144" spans="1:8" x14ac:dyDescent="0.3">
      <c r="A144" s="2">
        <v>28320</v>
      </c>
      <c r="B144">
        <v>0.36623933370571699</v>
      </c>
      <c r="C144" s="15">
        <f t="shared" si="10"/>
        <v>0.96378772027820259</v>
      </c>
      <c r="D144" s="15">
        <f t="shared" si="11"/>
        <v>10</v>
      </c>
      <c r="E144" s="2">
        <f t="shared" si="12"/>
        <v>5.1810613986089873</v>
      </c>
      <c r="F144" s="2">
        <v>5</v>
      </c>
      <c r="G144" s="2">
        <f t="shared" si="13"/>
        <v>0.18106139860898729</v>
      </c>
      <c r="H144" s="2">
        <f t="shared" si="14"/>
        <v>2.6607818443318481</v>
      </c>
    </row>
    <row r="145" spans="1:8" x14ac:dyDescent="0.3">
      <c r="A145" s="2">
        <v>28520</v>
      </c>
      <c r="B145">
        <v>0.37145536998925455</v>
      </c>
      <c r="C145" s="15">
        <f t="shared" si="10"/>
        <v>0.9775141315506698</v>
      </c>
      <c r="D145" s="15">
        <f t="shared" si="11"/>
        <v>10</v>
      </c>
      <c r="E145" s="2">
        <f t="shared" si="12"/>
        <v>5.1124293422466511</v>
      </c>
      <c r="F145" s="2">
        <v>5</v>
      </c>
      <c r="G145" s="2">
        <f t="shared" si="13"/>
        <v>0.11242934224665113</v>
      </c>
      <c r="H145" s="2">
        <f t="shared" si="14"/>
        <v>3.1239578437002433</v>
      </c>
    </row>
    <row r="146" spans="1:8" x14ac:dyDescent="0.3">
      <c r="A146" s="2">
        <v>28720</v>
      </c>
      <c r="B146">
        <v>0.37640105236602162</v>
      </c>
      <c r="C146" s="15">
        <f t="shared" si="10"/>
        <v>0.99052908517374105</v>
      </c>
      <c r="D146" s="15">
        <f t="shared" si="11"/>
        <v>10</v>
      </c>
      <c r="E146" s="2">
        <f t="shared" si="12"/>
        <v>5.0473545741312948</v>
      </c>
      <c r="F146" s="2">
        <v>5</v>
      </c>
      <c r="G146" s="2">
        <f t="shared" si="13"/>
        <v>4.7354574131294846E-2</v>
      </c>
      <c r="H146" s="2">
        <f t="shared" si="14"/>
        <v>3.9758089402191383</v>
      </c>
    </row>
    <row r="147" spans="1:8" x14ac:dyDescent="0.3">
      <c r="A147" s="2">
        <v>28920</v>
      </c>
      <c r="B147">
        <v>0.37593860500190823</v>
      </c>
      <c r="C147" s="15">
        <f t="shared" si="10"/>
        <v>0.98931211842607425</v>
      </c>
      <c r="D147" s="15">
        <f t="shared" si="11"/>
        <v>10</v>
      </c>
      <c r="E147" s="2">
        <f t="shared" si="12"/>
        <v>5.0534394078696288</v>
      </c>
      <c r="F147" s="2">
        <v>5</v>
      </c>
      <c r="G147" s="2">
        <f t="shared" si="13"/>
        <v>5.3439407869628752E-2</v>
      </c>
      <c r="H147" s="2">
        <f t="shared" si="14"/>
        <v>3.8561287318681141</v>
      </c>
    </row>
    <row r="148" spans="1:8" x14ac:dyDescent="0.3">
      <c r="A148" s="2">
        <v>29120</v>
      </c>
      <c r="B148">
        <v>0.37583790779667064</v>
      </c>
      <c r="C148" s="15">
        <f t="shared" si="10"/>
        <v>0.98904712578071219</v>
      </c>
      <c r="D148" s="15">
        <f t="shared" si="11"/>
        <v>10</v>
      </c>
      <c r="E148" s="2">
        <f t="shared" si="12"/>
        <v>5.0547643710964394</v>
      </c>
      <c r="F148" s="2">
        <v>5</v>
      </c>
      <c r="G148" s="2">
        <f t="shared" si="13"/>
        <v>5.476437109643939E-2</v>
      </c>
      <c r="H148" s="2">
        <f t="shared" si="14"/>
        <v>3.8318995167379435</v>
      </c>
    </row>
    <row r="149" spans="1:8" x14ac:dyDescent="0.3">
      <c r="A149" s="2">
        <v>29320</v>
      </c>
      <c r="B149">
        <v>0.36514784305665038</v>
      </c>
      <c r="C149" s="15">
        <f t="shared" si="10"/>
        <v>0.96091537646486935</v>
      </c>
      <c r="D149" s="15">
        <f t="shared" si="11"/>
        <v>10</v>
      </c>
      <c r="E149" s="2">
        <f t="shared" si="12"/>
        <v>5.1954231176756531</v>
      </c>
      <c r="F149" s="2">
        <v>5</v>
      </c>
      <c r="G149" s="2">
        <f t="shared" si="13"/>
        <v>0.19542311767565312</v>
      </c>
      <c r="H149" s="2">
        <f t="shared" si="14"/>
        <v>2.5872191246476892</v>
      </c>
    </row>
    <row r="150" spans="1:8" x14ac:dyDescent="0.3">
      <c r="A150" s="2">
        <v>29520</v>
      </c>
      <c r="B150">
        <v>0.36433666703317175</v>
      </c>
      <c r="C150" s="15">
        <f t="shared" si="10"/>
        <v>0.95878070271887306</v>
      </c>
      <c r="D150" s="15">
        <f t="shared" si="11"/>
        <v>10</v>
      </c>
      <c r="E150" s="2">
        <f t="shared" si="12"/>
        <v>5.2060964864056345</v>
      </c>
      <c r="F150" s="2">
        <v>5</v>
      </c>
      <c r="G150" s="2">
        <f t="shared" si="13"/>
        <v>0.20609648640563449</v>
      </c>
      <c r="H150" s="2">
        <f t="shared" si="14"/>
        <v>2.5360939987722966</v>
      </c>
    </row>
    <row r="151" spans="1:8" x14ac:dyDescent="0.3">
      <c r="A151" s="2">
        <v>29720</v>
      </c>
      <c r="B151">
        <v>0.35932988659930476</v>
      </c>
      <c r="C151" s="15">
        <f t="shared" si="10"/>
        <v>0.94560496473501254</v>
      </c>
      <c r="D151" s="15">
        <f t="shared" si="11"/>
        <v>10</v>
      </c>
      <c r="E151" s="2">
        <f t="shared" si="12"/>
        <v>5.2719751763249372</v>
      </c>
      <c r="F151" s="2">
        <v>5</v>
      </c>
      <c r="G151" s="2">
        <f t="shared" si="13"/>
        <v>0.27197517632493717</v>
      </c>
      <c r="H151" s="2">
        <f t="shared" si="14"/>
        <v>2.2713023884035088</v>
      </c>
    </row>
    <row r="152" spans="1:8" x14ac:dyDescent="0.3">
      <c r="A152" s="2">
        <v>29920</v>
      </c>
      <c r="B152">
        <v>0.35690146384294213</v>
      </c>
      <c r="C152" s="15">
        <f t="shared" si="10"/>
        <v>0.9392143785340582</v>
      </c>
      <c r="D152" s="15">
        <f t="shared" si="11"/>
        <v>10</v>
      </c>
      <c r="E152" s="2">
        <f t="shared" si="12"/>
        <v>5.3039281073297087</v>
      </c>
      <c r="F152" s="2">
        <v>5</v>
      </c>
      <c r="G152" s="2">
        <f t="shared" si="13"/>
        <v>0.30392810732970865</v>
      </c>
      <c r="H152" s="2">
        <f t="shared" si="14"/>
        <v>2.1662646123976073</v>
      </c>
    </row>
    <row r="153" spans="1:8" x14ac:dyDescent="0.3">
      <c r="A153" s="2">
        <v>30120</v>
      </c>
      <c r="B153">
        <v>0.37691181530531692</v>
      </c>
      <c r="C153" s="15">
        <f t="shared" si="10"/>
        <v>0.99187319817188657</v>
      </c>
      <c r="D153" s="15">
        <f t="shared" si="11"/>
        <v>10</v>
      </c>
      <c r="E153" s="2">
        <f t="shared" si="12"/>
        <v>5.0406340091405673</v>
      </c>
      <c r="F153" s="2">
        <v>5</v>
      </c>
      <c r="G153" s="2">
        <f t="shared" si="13"/>
        <v>4.0634009140567251E-2</v>
      </c>
      <c r="H153" s="2">
        <f t="shared" si="14"/>
        <v>4.1275345885341439</v>
      </c>
    </row>
    <row r="154" spans="1:8" x14ac:dyDescent="0.3">
      <c r="A154" s="2">
        <v>30320</v>
      </c>
      <c r="B154">
        <v>0.37607342532463889</v>
      </c>
      <c r="C154" s="15">
        <f t="shared" si="10"/>
        <v>0.98966690874904972</v>
      </c>
      <c r="D154" s="15">
        <f t="shared" si="11"/>
        <v>10</v>
      </c>
      <c r="E154" s="2">
        <f t="shared" si="12"/>
        <v>5.0516654562547512</v>
      </c>
      <c r="F154" s="2">
        <v>5</v>
      </c>
      <c r="G154" s="2">
        <f t="shared" si="13"/>
        <v>5.1665456254751163E-2</v>
      </c>
      <c r="H154" s="2">
        <f t="shared" si="14"/>
        <v>3.889536680008054</v>
      </c>
    </row>
    <row r="155" spans="1:8" x14ac:dyDescent="0.3">
      <c r="A155" s="2">
        <v>30520</v>
      </c>
      <c r="B155">
        <v>0.37305352934575248</v>
      </c>
      <c r="C155" s="15">
        <f t="shared" si="10"/>
        <v>0.98171981406776965</v>
      </c>
      <c r="D155" s="15">
        <f t="shared" si="11"/>
        <v>10</v>
      </c>
      <c r="E155" s="2">
        <f t="shared" si="12"/>
        <v>5.0914009296611518</v>
      </c>
      <c r="F155" s="2">
        <v>5</v>
      </c>
      <c r="G155" s="2">
        <f t="shared" si="13"/>
        <v>9.1400929661151764E-2</v>
      </c>
      <c r="H155" s="2">
        <f t="shared" si="14"/>
        <v>3.3269054731200809</v>
      </c>
    </row>
    <row r="156" spans="1:8" x14ac:dyDescent="0.3">
      <c r="A156" s="2">
        <v>30720</v>
      </c>
      <c r="B156">
        <v>0.3824779025815857</v>
      </c>
      <c r="C156" s="15">
        <f t="shared" si="10"/>
        <v>1.0065207962673308</v>
      </c>
      <c r="D156" s="15">
        <f t="shared" si="11"/>
        <v>10</v>
      </c>
      <c r="E156" s="2">
        <f t="shared" si="12"/>
        <v>4.9673960186633455</v>
      </c>
      <c r="F156" s="2">
        <v>5</v>
      </c>
      <c r="G156" s="2">
        <f t="shared" si="13"/>
        <v>-3.2603981336654542E-2</v>
      </c>
      <c r="H156" s="2" t="e">
        <f t="shared" si="14"/>
        <v>#NUM!</v>
      </c>
    </row>
    <row r="157" spans="1:8" x14ac:dyDescent="0.3">
      <c r="A157" s="2">
        <v>30920</v>
      </c>
      <c r="B157">
        <v>0.35845831595364608</v>
      </c>
      <c r="C157" s="15">
        <f t="shared" si="10"/>
        <v>0.94331135777275288</v>
      </c>
      <c r="D157" s="15">
        <f t="shared" si="11"/>
        <v>10</v>
      </c>
      <c r="E157" s="2">
        <f t="shared" si="12"/>
        <v>5.2834432111362357</v>
      </c>
      <c r="F157" s="2">
        <v>5</v>
      </c>
      <c r="G157" s="2">
        <f t="shared" si="13"/>
        <v>0.28344321113623572</v>
      </c>
      <c r="H157" s="2">
        <f t="shared" si="14"/>
        <v>2.2321743172716459</v>
      </c>
    </row>
    <row r="158" spans="1:8" x14ac:dyDescent="0.3">
      <c r="A158" s="2">
        <v>31120</v>
      </c>
      <c r="B158">
        <v>0.37781679565669402</v>
      </c>
      <c r="C158" s="15">
        <f t="shared" si="10"/>
        <v>0.99425472541235271</v>
      </c>
      <c r="D158" s="15">
        <f t="shared" si="11"/>
        <v>10</v>
      </c>
      <c r="E158" s="2">
        <f t="shared" si="12"/>
        <v>5.0287263729382365</v>
      </c>
      <c r="F158" s="2">
        <v>5</v>
      </c>
      <c r="G158" s="2">
        <f t="shared" si="13"/>
        <v>2.8726372938236544E-2</v>
      </c>
      <c r="H158" s="2">
        <f t="shared" si="14"/>
        <v>4.4719592257686847</v>
      </c>
    </row>
    <row r="159" spans="1:8" x14ac:dyDescent="0.3">
      <c r="A159" s="2">
        <v>31320</v>
      </c>
      <c r="B159">
        <v>0.35856931303060108</v>
      </c>
      <c r="C159" s="15">
        <f t="shared" si="10"/>
        <v>0.94360345534368706</v>
      </c>
      <c r="D159" s="15">
        <f t="shared" si="11"/>
        <v>10</v>
      </c>
      <c r="E159" s="2">
        <f t="shared" si="12"/>
        <v>5.2819827232815646</v>
      </c>
      <c r="F159" s="2">
        <v>5</v>
      </c>
      <c r="G159" s="2">
        <f t="shared" si="13"/>
        <v>0.2819827232815646</v>
      </c>
      <c r="H159" s="2">
        <f t="shared" si="14"/>
        <v>2.2370638373226348</v>
      </c>
    </row>
    <row r="160" spans="1:8" x14ac:dyDescent="0.3">
      <c r="A160" s="2">
        <v>31520</v>
      </c>
      <c r="B160">
        <v>0.35341301341368803</v>
      </c>
      <c r="C160" s="15">
        <f t="shared" si="10"/>
        <v>0.93003424582549477</v>
      </c>
      <c r="D160" s="15">
        <f t="shared" si="11"/>
        <v>10</v>
      </c>
      <c r="E160" s="2">
        <f t="shared" si="12"/>
        <v>5.3498287708725263</v>
      </c>
      <c r="F160" s="2">
        <v>5</v>
      </c>
      <c r="G160" s="2">
        <f t="shared" si="13"/>
        <v>0.34982877087252628</v>
      </c>
      <c r="H160" s="2">
        <f t="shared" si="14"/>
        <v>2.0342288446786942</v>
      </c>
    </row>
    <row r="161" spans="1:8" x14ac:dyDescent="0.3">
      <c r="A161" s="2">
        <v>31720</v>
      </c>
      <c r="B161">
        <v>0.36852868625912999</v>
      </c>
      <c r="C161" s="15">
        <f t="shared" si="10"/>
        <v>0.96981233226086838</v>
      </c>
      <c r="D161" s="15">
        <f t="shared" si="11"/>
        <v>10</v>
      </c>
      <c r="E161" s="2">
        <f t="shared" si="12"/>
        <v>5.1509383386956582</v>
      </c>
      <c r="F161" s="2">
        <v>5</v>
      </c>
      <c r="G161" s="2">
        <f t="shared" si="13"/>
        <v>0.1509383386956582</v>
      </c>
      <c r="H161" s="2">
        <f t="shared" si="14"/>
        <v>2.8369155977823586</v>
      </c>
    </row>
    <row r="162" spans="1:8" x14ac:dyDescent="0.3">
      <c r="A162" s="2">
        <v>31920</v>
      </c>
      <c r="B162">
        <v>0.3656575035094119</v>
      </c>
      <c r="C162" s="15">
        <f t="shared" si="10"/>
        <v>0.96225658818266291</v>
      </c>
      <c r="D162" s="15">
        <f t="shared" si="11"/>
        <v>10</v>
      </c>
      <c r="E162" s="2">
        <f t="shared" si="12"/>
        <v>5.1887170590866853</v>
      </c>
      <c r="F162" s="2">
        <v>5</v>
      </c>
      <c r="G162" s="2">
        <f t="shared" si="13"/>
        <v>0.18871705908668535</v>
      </c>
      <c r="H162" s="2">
        <f t="shared" si="14"/>
        <v>2.6208457187578791</v>
      </c>
    </row>
    <row r="163" spans="1:8" x14ac:dyDescent="0.3">
      <c r="A163" s="2">
        <v>32120</v>
      </c>
      <c r="B163">
        <v>0.3604398091143251</v>
      </c>
      <c r="C163" s="15">
        <f t="shared" si="10"/>
        <v>0.94852581345875031</v>
      </c>
      <c r="D163" s="15">
        <f t="shared" si="11"/>
        <v>10</v>
      </c>
      <c r="E163" s="2">
        <f t="shared" si="12"/>
        <v>5.2573709327062481</v>
      </c>
      <c r="F163" s="2">
        <v>5</v>
      </c>
      <c r="G163" s="2">
        <f t="shared" si="13"/>
        <v>0.25737093270624811</v>
      </c>
      <c r="H163" s="2">
        <f t="shared" si="14"/>
        <v>2.3237208153032056</v>
      </c>
    </row>
    <row r="164" spans="1:8" x14ac:dyDescent="0.3">
      <c r="A164" s="2">
        <v>32320</v>
      </c>
      <c r="B164">
        <v>0.36532685765340606</v>
      </c>
      <c r="C164" s="15">
        <f t="shared" si="10"/>
        <v>0.96138646750896328</v>
      </c>
      <c r="D164" s="15">
        <f t="shared" si="11"/>
        <v>10</v>
      </c>
      <c r="E164" s="2">
        <f t="shared" si="12"/>
        <v>5.1930676624551833</v>
      </c>
      <c r="F164" s="2">
        <v>5</v>
      </c>
      <c r="G164" s="2">
        <f t="shared" si="13"/>
        <v>0.19306766245518325</v>
      </c>
      <c r="H164" s="2">
        <f t="shared" si="14"/>
        <v>2.5988919826153971</v>
      </c>
    </row>
    <row r="165" spans="1:8" x14ac:dyDescent="0.3">
      <c r="A165" s="2">
        <v>32520</v>
      </c>
      <c r="B165">
        <v>0.36700802411668221</v>
      </c>
      <c r="C165" s="15">
        <f t="shared" si="10"/>
        <v>0.96581058978074263</v>
      </c>
      <c r="D165" s="15">
        <f t="shared" si="11"/>
        <v>10</v>
      </c>
      <c r="E165" s="2">
        <f t="shared" si="12"/>
        <v>5.1709470510962872</v>
      </c>
      <c r="F165" s="2">
        <v>5</v>
      </c>
      <c r="G165" s="2">
        <f t="shared" si="13"/>
        <v>0.17094705109628716</v>
      </c>
      <c r="H165" s="2">
        <f t="shared" si="14"/>
        <v>2.7163100863552936</v>
      </c>
    </row>
    <row r="166" spans="1:8" x14ac:dyDescent="0.3">
      <c r="A166" s="2">
        <v>32720</v>
      </c>
      <c r="B166">
        <v>0.36315855025532445</v>
      </c>
      <c r="C166" s="15">
        <f t="shared" si="10"/>
        <v>0.9556803954087485</v>
      </c>
      <c r="D166" s="15">
        <f t="shared" si="11"/>
        <v>10</v>
      </c>
      <c r="E166" s="2">
        <f t="shared" si="12"/>
        <v>5.2215980229562575</v>
      </c>
      <c r="F166" s="2">
        <v>5</v>
      </c>
      <c r="G166" s="2">
        <f t="shared" si="13"/>
        <v>0.22159802295625752</v>
      </c>
      <c r="H166" s="2">
        <f t="shared" si="14"/>
        <v>2.4665465549772412</v>
      </c>
    </row>
    <row r="167" spans="1:8" x14ac:dyDescent="0.3">
      <c r="A167" s="2">
        <v>32920</v>
      </c>
      <c r="B167">
        <v>0.3808698450645947</v>
      </c>
      <c r="C167" s="15">
        <f t="shared" si="10"/>
        <v>1.0022890659594597</v>
      </c>
      <c r="D167" s="15">
        <f t="shared" si="11"/>
        <v>10</v>
      </c>
      <c r="E167" s="2">
        <f t="shared" si="12"/>
        <v>4.9885546702027019</v>
      </c>
      <c r="F167" s="2">
        <v>5</v>
      </c>
      <c r="G167" s="2">
        <f t="shared" si="13"/>
        <v>-1.1445329797298065E-2</v>
      </c>
      <c r="H167" s="2" t="e">
        <f t="shared" si="14"/>
        <v>#NUM!</v>
      </c>
    </row>
    <row r="168" spans="1:8" x14ac:dyDescent="0.3">
      <c r="A168" s="2">
        <v>33120</v>
      </c>
      <c r="B168">
        <v>0.35789080913088456</v>
      </c>
      <c r="C168" s="15">
        <f t="shared" si="10"/>
        <v>0.94181791876548571</v>
      </c>
      <c r="D168" s="15">
        <f t="shared" si="11"/>
        <v>10</v>
      </c>
      <c r="E168" s="2">
        <f t="shared" si="12"/>
        <v>5.2909104061725714</v>
      </c>
      <c r="F168" s="2">
        <v>5</v>
      </c>
      <c r="G168" s="2">
        <f t="shared" si="13"/>
        <v>0.29091040617257136</v>
      </c>
      <c r="H168" s="2">
        <f t="shared" si="14"/>
        <v>2.2075830917530594</v>
      </c>
    </row>
    <row r="169" spans="1:8" x14ac:dyDescent="0.3">
      <c r="A169" s="2">
        <v>33320</v>
      </c>
      <c r="B169">
        <v>0.37771608247984811</v>
      </c>
      <c r="C169" s="15">
        <f t="shared" si="10"/>
        <v>0.99398969073644239</v>
      </c>
      <c r="D169" s="15">
        <f t="shared" si="11"/>
        <v>10</v>
      </c>
      <c r="E169" s="2">
        <f t="shared" si="12"/>
        <v>5.0300515463177877</v>
      </c>
      <c r="F169" s="2">
        <v>5</v>
      </c>
      <c r="G169" s="2">
        <f t="shared" si="13"/>
        <v>3.0051546317787725E-2</v>
      </c>
      <c r="H169" s="2">
        <f t="shared" si="14"/>
        <v>4.4271242124382839</v>
      </c>
    </row>
    <row r="170" spans="1:8" x14ac:dyDescent="0.3">
      <c r="A170" s="2">
        <v>33520</v>
      </c>
      <c r="B170">
        <v>0.35911977451013688</v>
      </c>
      <c r="C170" s="15">
        <f t="shared" si="10"/>
        <v>0.94505203818457073</v>
      </c>
      <c r="D170" s="15">
        <f t="shared" si="11"/>
        <v>10</v>
      </c>
      <c r="E170" s="2">
        <f t="shared" si="12"/>
        <v>5.274739809077146</v>
      </c>
      <c r="F170" s="2">
        <v>5</v>
      </c>
      <c r="G170" s="2">
        <f t="shared" si="13"/>
        <v>0.27473980907714601</v>
      </c>
      <c r="H170" s="2">
        <f t="shared" si="14"/>
        <v>2.2617129502994806</v>
      </c>
    </row>
    <row r="171" spans="1:8" x14ac:dyDescent="0.3">
      <c r="A171" s="2">
        <v>33720</v>
      </c>
      <c r="B171">
        <v>0.35714561549767049</v>
      </c>
      <c r="C171" s="15">
        <f t="shared" si="10"/>
        <v>0.93985688288860658</v>
      </c>
      <c r="D171" s="15">
        <f t="shared" si="11"/>
        <v>10</v>
      </c>
      <c r="E171" s="2">
        <f t="shared" si="12"/>
        <v>5.3007155855569668</v>
      </c>
      <c r="F171" s="2">
        <v>5</v>
      </c>
      <c r="G171" s="2">
        <f t="shared" si="13"/>
        <v>0.30071558555696676</v>
      </c>
      <c r="H171" s="2">
        <f t="shared" si="14"/>
        <v>2.1762850064401773</v>
      </c>
    </row>
    <row r="172" spans="1:8" x14ac:dyDescent="0.3">
      <c r="A172" s="2">
        <v>33920</v>
      </c>
      <c r="B172">
        <v>0.36612279287196164</v>
      </c>
      <c r="C172" s="15">
        <f t="shared" si="10"/>
        <v>0.9634810338735833</v>
      </c>
      <c r="D172" s="15">
        <f t="shared" si="11"/>
        <v>10</v>
      </c>
      <c r="E172" s="2">
        <f t="shared" si="12"/>
        <v>5.1825948306320839</v>
      </c>
      <c r="F172" s="2">
        <v>5</v>
      </c>
      <c r="G172" s="2">
        <f t="shared" si="13"/>
        <v>0.18259483063208393</v>
      </c>
      <c r="H172" s="2">
        <f t="shared" si="14"/>
        <v>2.6526443038545091</v>
      </c>
    </row>
    <row r="173" spans="1:8" x14ac:dyDescent="0.3">
      <c r="A173" s="2">
        <v>34120</v>
      </c>
      <c r="B173">
        <v>0.36713551833730129</v>
      </c>
      <c r="C173" s="15">
        <f t="shared" si="10"/>
        <v>0.96614610088763497</v>
      </c>
      <c r="D173" s="15">
        <f t="shared" si="11"/>
        <v>10</v>
      </c>
      <c r="E173" s="2">
        <f t="shared" si="12"/>
        <v>5.1692694955618252</v>
      </c>
      <c r="F173" s="2">
        <v>5</v>
      </c>
      <c r="G173" s="2">
        <f t="shared" si="13"/>
        <v>0.16926949556182525</v>
      </c>
      <c r="H173" s="2">
        <f t="shared" si="14"/>
        <v>2.7258473870462749</v>
      </c>
    </row>
    <row r="174" spans="1:8" x14ac:dyDescent="0.3">
      <c r="A174" s="2">
        <v>34320</v>
      </c>
      <c r="B174">
        <v>0.36844382160797662</v>
      </c>
      <c r="C174" s="15">
        <f t="shared" si="10"/>
        <v>0.96958900423151739</v>
      </c>
      <c r="D174" s="15">
        <f t="shared" si="11"/>
        <v>10</v>
      </c>
      <c r="E174" s="2">
        <f t="shared" si="12"/>
        <v>5.152054978842413</v>
      </c>
      <c r="F174" s="2">
        <v>5</v>
      </c>
      <c r="G174" s="2">
        <f t="shared" si="13"/>
        <v>0.15205497884241304</v>
      </c>
      <c r="H174" s="2">
        <f t="shared" si="14"/>
        <v>2.8297616001683097</v>
      </c>
    </row>
    <row r="175" spans="1:8" x14ac:dyDescent="0.3">
      <c r="A175" s="2">
        <v>34520</v>
      </c>
      <c r="B175">
        <v>0.34293120168211932</v>
      </c>
      <c r="C175" s="15">
        <f t="shared" si="10"/>
        <v>0.90245053074241921</v>
      </c>
      <c r="D175" s="15">
        <f t="shared" si="11"/>
        <v>10</v>
      </c>
      <c r="E175" s="2">
        <f t="shared" si="12"/>
        <v>5.4877473462879038</v>
      </c>
      <c r="F175" s="2">
        <v>5</v>
      </c>
      <c r="G175" s="2">
        <f t="shared" si="13"/>
        <v>0.48774734628790384</v>
      </c>
      <c r="H175" s="2">
        <f t="shared" si="14"/>
        <v>1.7273284115354943</v>
      </c>
    </row>
    <row r="176" spans="1:8" x14ac:dyDescent="0.3">
      <c r="A176" s="2">
        <v>34720</v>
      </c>
      <c r="B176">
        <v>0.36558300224563828</v>
      </c>
      <c r="C176" s="15">
        <f t="shared" si="10"/>
        <v>0.96206053222536392</v>
      </c>
      <c r="D176" s="15">
        <f t="shared" si="11"/>
        <v>10</v>
      </c>
      <c r="E176" s="2">
        <f t="shared" si="12"/>
        <v>5.1896973388731809</v>
      </c>
      <c r="F176" s="2">
        <v>5</v>
      </c>
      <c r="G176" s="2">
        <f t="shared" si="13"/>
        <v>0.18969733887318085</v>
      </c>
      <c r="H176" s="2">
        <f t="shared" si="14"/>
        <v>2.6158536289277796</v>
      </c>
    </row>
    <row r="177" spans="1:8" x14ac:dyDescent="0.3">
      <c r="A177" s="2">
        <v>34920</v>
      </c>
      <c r="B177">
        <v>0.36417323744999652</v>
      </c>
      <c r="C177" s="15">
        <f t="shared" si="10"/>
        <v>0.95835062486841194</v>
      </c>
      <c r="D177" s="15">
        <f t="shared" si="11"/>
        <v>10</v>
      </c>
      <c r="E177" s="2">
        <f t="shared" si="12"/>
        <v>5.2082468756579399</v>
      </c>
      <c r="F177" s="2">
        <v>5</v>
      </c>
      <c r="G177" s="2">
        <f t="shared" si="13"/>
        <v>0.20824687565793987</v>
      </c>
      <c r="H177" s="2">
        <f t="shared" si="14"/>
        <v>2.52612712727371</v>
      </c>
    </row>
    <row r="178" spans="1:8" x14ac:dyDescent="0.3">
      <c r="A178" s="2">
        <v>35120</v>
      </c>
      <c r="B178">
        <v>0.36830580436376043</v>
      </c>
      <c r="C178" s="15">
        <f t="shared" si="10"/>
        <v>0.96922580095726429</v>
      </c>
      <c r="D178" s="15">
        <f t="shared" si="11"/>
        <v>10</v>
      </c>
      <c r="E178" s="2">
        <f t="shared" si="12"/>
        <v>5.1538709952136781</v>
      </c>
      <c r="F178" s="2">
        <v>5</v>
      </c>
      <c r="G178" s="2">
        <f t="shared" si="13"/>
        <v>0.15387099521367809</v>
      </c>
      <c r="H178" s="2">
        <f t="shared" si="14"/>
        <v>2.8182416223720828</v>
      </c>
    </row>
    <row r="179" spans="1:8" x14ac:dyDescent="0.3">
      <c r="A179" s="2">
        <v>35320</v>
      </c>
      <c r="B179">
        <v>0.37730465571967137</v>
      </c>
      <c r="C179" s="15">
        <f t="shared" si="10"/>
        <v>0.99290698873597727</v>
      </c>
      <c r="D179" s="15">
        <f t="shared" si="11"/>
        <v>10</v>
      </c>
      <c r="E179" s="2">
        <f t="shared" si="12"/>
        <v>5.0354650563201133</v>
      </c>
      <c r="F179" s="2">
        <v>5</v>
      </c>
      <c r="G179" s="2">
        <f t="shared" si="13"/>
        <v>3.546505632011332E-2</v>
      </c>
      <c r="H179" s="2">
        <f t="shared" si="14"/>
        <v>4.2625661023378703</v>
      </c>
    </row>
    <row r="180" spans="1:8" x14ac:dyDescent="0.3">
      <c r="A180" s="2">
        <v>35520</v>
      </c>
      <c r="B180">
        <v>0.37582590162095464</v>
      </c>
      <c r="C180" s="15">
        <f t="shared" si="10"/>
        <v>0.98901553058145952</v>
      </c>
      <c r="D180" s="15">
        <f t="shared" si="11"/>
        <v>10</v>
      </c>
      <c r="E180" s="2">
        <f t="shared" si="12"/>
        <v>5.0549223470927025</v>
      </c>
      <c r="F180" s="2">
        <v>5</v>
      </c>
      <c r="G180" s="2">
        <f t="shared" si="13"/>
        <v>5.4922347092702495E-2</v>
      </c>
      <c r="H180" s="2">
        <f t="shared" si="14"/>
        <v>3.8290502726111657</v>
      </c>
    </row>
    <row r="181" spans="1:8" x14ac:dyDescent="0.3">
      <c r="A181" s="2">
        <v>35720</v>
      </c>
      <c r="B181">
        <v>0.34854418916806867</v>
      </c>
      <c r="C181" s="15">
        <f t="shared" si="10"/>
        <v>0.91722155044228593</v>
      </c>
      <c r="D181" s="15">
        <f t="shared" si="11"/>
        <v>10</v>
      </c>
      <c r="E181" s="2">
        <f t="shared" si="12"/>
        <v>5.4138922477885707</v>
      </c>
      <c r="F181" s="2">
        <v>5</v>
      </c>
      <c r="G181" s="2">
        <f t="shared" si="13"/>
        <v>0.4138922477885707</v>
      </c>
      <c r="H181" s="2">
        <f t="shared" si="14"/>
        <v>1.8779707179952978</v>
      </c>
    </row>
    <row r="182" spans="1:8" x14ac:dyDescent="0.3">
      <c r="A182" s="2">
        <v>35920</v>
      </c>
      <c r="B182">
        <v>0.37941119664486939</v>
      </c>
      <c r="C182" s="15">
        <f t="shared" si="10"/>
        <v>0.99845051748649838</v>
      </c>
      <c r="D182" s="15">
        <f t="shared" si="11"/>
        <v>10</v>
      </c>
      <c r="E182" s="2">
        <f t="shared" si="12"/>
        <v>5.0077474125675083</v>
      </c>
      <c r="F182" s="2">
        <v>5</v>
      </c>
      <c r="G182" s="2">
        <f t="shared" si="13"/>
        <v>7.7474125675083272E-3</v>
      </c>
      <c r="H182" s="2">
        <f t="shared" si="14"/>
        <v>5.7782353687965191</v>
      </c>
    </row>
    <row r="183" spans="1:8" x14ac:dyDescent="0.3">
      <c r="A183" s="2">
        <v>36120</v>
      </c>
      <c r="B183">
        <v>0.37482554766273068</v>
      </c>
      <c r="C183" s="15">
        <f t="shared" si="10"/>
        <v>0.98638302016508073</v>
      </c>
      <c r="D183" s="15">
        <f t="shared" si="11"/>
        <v>10</v>
      </c>
      <c r="E183" s="2">
        <f t="shared" si="12"/>
        <v>5.0680848991745968</v>
      </c>
      <c r="F183" s="2">
        <v>5</v>
      </c>
      <c r="G183" s="2">
        <f t="shared" si="13"/>
        <v>6.8084899174596814E-2</v>
      </c>
      <c r="H183" s="2">
        <f t="shared" si="14"/>
        <v>3.6168156690483677</v>
      </c>
    </row>
    <row r="184" spans="1:8" x14ac:dyDescent="0.3">
      <c r="A184" s="2">
        <v>36320</v>
      </c>
      <c r="B184">
        <v>0.3472690968847737</v>
      </c>
      <c r="C184" s="15">
        <f t="shared" si="10"/>
        <v>0.91386604443361497</v>
      </c>
      <c r="D184" s="15">
        <f t="shared" si="11"/>
        <v>10</v>
      </c>
      <c r="E184" s="2">
        <f t="shared" si="12"/>
        <v>5.4306697778319251</v>
      </c>
      <c r="F184" s="2">
        <v>5</v>
      </c>
      <c r="G184" s="2">
        <f t="shared" si="13"/>
        <v>0.43066977783192506</v>
      </c>
      <c r="H184" s="2">
        <f t="shared" si="14"/>
        <v>1.8413289527120775</v>
      </c>
    </row>
    <row r="185" spans="1:8" x14ac:dyDescent="0.3">
      <c r="A185" s="2">
        <v>36520</v>
      </c>
      <c r="B185">
        <v>0.36557240713250944</v>
      </c>
      <c r="C185" s="15">
        <f t="shared" si="10"/>
        <v>0.962032650348709</v>
      </c>
      <c r="D185" s="15">
        <f t="shared" si="11"/>
        <v>10</v>
      </c>
      <c r="E185" s="2">
        <f t="shared" si="12"/>
        <v>5.1898367482564547</v>
      </c>
      <c r="F185" s="2">
        <v>5</v>
      </c>
      <c r="G185" s="2">
        <f t="shared" si="13"/>
        <v>0.18983674825645469</v>
      </c>
      <c r="H185" s="2">
        <f t="shared" si="14"/>
        <v>2.6151458569319197</v>
      </c>
    </row>
    <row r="186" spans="1:8" x14ac:dyDescent="0.3">
      <c r="A186" s="2">
        <v>36720</v>
      </c>
      <c r="B186">
        <v>0.3740008050412868</v>
      </c>
      <c r="C186" s="15">
        <f t="shared" si="10"/>
        <v>0.98421264484549154</v>
      </c>
      <c r="D186" s="15">
        <f t="shared" si="11"/>
        <v>10</v>
      </c>
      <c r="E186" s="2">
        <f t="shared" si="12"/>
        <v>5.0789367757725419</v>
      </c>
      <c r="F186" s="2">
        <v>5</v>
      </c>
      <c r="G186" s="2">
        <f t="shared" si="13"/>
        <v>7.8936775772541878E-2</v>
      </c>
      <c r="H186" s="2">
        <f t="shared" si="14"/>
        <v>3.4710628166253454</v>
      </c>
    </row>
    <row r="187" spans="1:8" x14ac:dyDescent="0.3">
      <c r="A187" s="2">
        <v>36920</v>
      </c>
      <c r="B187">
        <v>0.38050941357564472</v>
      </c>
      <c r="C187" s="15">
        <f t="shared" si="10"/>
        <v>1.0013405620411704</v>
      </c>
      <c r="D187" s="15">
        <f t="shared" si="11"/>
        <v>10</v>
      </c>
      <c r="E187" s="2">
        <f t="shared" si="12"/>
        <v>4.9932971897941485</v>
      </c>
      <c r="F187" s="2">
        <v>5</v>
      </c>
      <c r="G187" s="2">
        <f t="shared" si="13"/>
        <v>-6.702810205851506E-3</v>
      </c>
      <c r="H187" s="2" t="e">
        <f t="shared" si="14"/>
        <v>#NUM!</v>
      </c>
    </row>
    <row r="188" spans="1:8" x14ac:dyDescent="0.3">
      <c r="A188" s="2">
        <v>37120</v>
      </c>
      <c r="B188">
        <v>0.35536887579419235</v>
      </c>
      <c r="C188" s="15">
        <f t="shared" si="10"/>
        <v>0.93518125208997982</v>
      </c>
      <c r="D188" s="15">
        <f t="shared" si="11"/>
        <v>10</v>
      </c>
      <c r="E188" s="2">
        <f t="shared" si="12"/>
        <v>5.3240937395501007</v>
      </c>
      <c r="F188" s="2">
        <v>5</v>
      </c>
      <c r="G188" s="2">
        <f t="shared" si="13"/>
        <v>0.32409373955010068</v>
      </c>
      <c r="H188" s="2">
        <f t="shared" si="14"/>
        <v>2.1058178122313498</v>
      </c>
    </row>
    <row r="189" spans="1:8" x14ac:dyDescent="0.3">
      <c r="A189" s="2">
        <v>37320</v>
      </c>
      <c r="B189">
        <v>0.37152390788682199</v>
      </c>
      <c r="C189" s="15">
        <f t="shared" si="10"/>
        <v>0.97769449443900525</v>
      </c>
      <c r="D189" s="15">
        <f t="shared" si="11"/>
        <v>10</v>
      </c>
      <c r="E189" s="2">
        <f t="shared" si="12"/>
        <v>5.1115275278049737</v>
      </c>
      <c r="F189" s="2">
        <v>5</v>
      </c>
      <c r="G189" s="2">
        <f t="shared" si="13"/>
        <v>0.11152752780497366</v>
      </c>
      <c r="H189" s="2">
        <f t="shared" si="14"/>
        <v>3.1318349405156782</v>
      </c>
    </row>
    <row r="190" spans="1:8" x14ac:dyDescent="0.3">
      <c r="A190" s="2">
        <v>37520</v>
      </c>
      <c r="B190">
        <v>0.36341053587647593</v>
      </c>
      <c r="C190" s="15">
        <f t="shared" si="10"/>
        <v>0.95634351546441032</v>
      </c>
      <c r="D190" s="15">
        <f t="shared" si="11"/>
        <v>10</v>
      </c>
      <c r="E190" s="2">
        <f t="shared" si="12"/>
        <v>5.2182824226779481</v>
      </c>
      <c r="F190" s="2">
        <v>5</v>
      </c>
      <c r="G190" s="2">
        <f t="shared" si="13"/>
        <v>0.21828242267794806</v>
      </c>
      <c r="H190" s="2">
        <f t="shared" si="14"/>
        <v>2.4809866671682572</v>
      </c>
    </row>
    <row r="191" spans="1:8" x14ac:dyDescent="0.3">
      <c r="A191" s="2">
        <v>37720</v>
      </c>
      <c r="B191">
        <v>0.33605201347993324</v>
      </c>
      <c r="C191" s="15">
        <f t="shared" si="10"/>
        <v>0.88434740389456112</v>
      </c>
      <c r="D191" s="15">
        <f t="shared" si="11"/>
        <v>10</v>
      </c>
      <c r="E191" s="2">
        <f t="shared" si="12"/>
        <v>5.5782629805271942</v>
      </c>
      <c r="F191" s="2">
        <v>5</v>
      </c>
      <c r="G191" s="2">
        <f t="shared" si="13"/>
        <v>0.57826298052719416</v>
      </c>
      <c r="H191" s="2">
        <f t="shared" si="14"/>
        <v>1.5734567837313225</v>
      </c>
    </row>
    <row r="192" spans="1:8" x14ac:dyDescent="0.3">
      <c r="A192" s="2">
        <v>37920</v>
      </c>
      <c r="B192">
        <v>0.36449796421288583</v>
      </c>
      <c r="C192" s="15">
        <f t="shared" si="10"/>
        <v>0.9592051689812785</v>
      </c>
      <c r="D192" s="15">
        <f t="shared" si="11"/>
        <v>10</v>
      </c>
      <c r="E192" s="2">
        <f t="shared" si="12"/>
        <v>5.2039741550936078</v>
      </c>
      <c r="F192" s="2">
        <v>5</v>
      </c>
      <c r="G192" s="2">
        <f t="shared" si="13"/>
        <v>0.20397415509360783</v>
      </c>
      <c r="H192" s="2">
        <f t="shared" si="14"/>
        <v>2.5460373976054234</v>
      </c>
    </row>
    <row r="193" spans="1:8" x14ac:dyDescent="0.3">
      <c r="A193" s="2">
        <v>38120</v>
      </c>
      <c r="B193">
        <v>0.35873964613769477</v>
      </c>
      <c r="C193" s="15">
        <f t="shared" si="10"/>
        <v>0.94405170036235464</v>
      </c>
      <c r="D193" s="15">
        <f t="shared" si="11"/>
        <v>10</v>
      </c>
      <c r="E193" s="2">
        <f t="shared" si="12"/>
        <v>5.2797414981882271</v>
      </c>
      <c r="F193" s="2">
        <v>5</v>
      </c>
      <c r="G193" s="2">
        <f t="shared" si="13"/>
        <v>0.27974149818822713</v>
      </c>
      <c r="H193" s="2">
        <f t="shared" si="14"/>
        <v>2.244619280283219</v>
      </c>
    </row>
    <row r="194" spans="1:8" x14ac:dyDescent="0.3">
      <c r="A194" s="2">
        <v>38320</v>
      </c>
      <c r="B194">
        <v>0.371913290203369</v>
      </c>
      <c r="C194" s="15">
        <f t="shared" si="10"/>
        <v>0.97871918474570785</v>
      </c>
      <c r="D194" s="15">
        <f t="shared" si="11"/>
        <v>10</v>
      </c>
      <c r="E194" s="2">
        <f t="shared" si="12"/>
        <v>5.1064040762714606</v>
      </c>
      <c r="F194" s="2">
        <v>5</v>
      </c>
      <c r="G194" s="2">
        <f t="shared" si="13"/>
        <v>0.10640407627146065</v>
      </c>
      <c r="H194" s="2">
        <f t="shared" si="14"/>
        <v>3.1778596646530488</v>
      </c>
    </row>
    <row r="195" spans="1:8" x14ac:dyDescent="0.3">
      <c r="A195" s="2">
        <v>38520</v>
      </c>
      <c r="B195">
        <v>0.35803143157976841</v>
      </c>
      <c r="C195" s="15">
        <f t="shared" ref="C195:C258" si="15">B195/$J$27</f>
        <v>0.94218797784149577</v>
      </c>
      <c r="D195" s="15">
        <f t="shared" ref="D195:D258" si="16">$J$28</f>
        <v>10</v>
      </c>
      <c r="E195" s="2">
        <f t="shared" si="12"/>
        <v>5.289060110792521</v>
      </c>
      <c r="F195" s="2">
        <v>5</v>
      </c>
      <c r="G195" s="2">
        <f t="shared" si="13"/>
        <v>0.28906011079252103</v>
      </c>
      <c r="H195" s="2">
        <f t="shared" si="14"/>
        <v>2.2136139933824936</v>
      </c>
    </row>
    <row r="196" spans="1:8" x14ac:dyDescent="0.3">
      <c r="A196" s="2">
        <v>38720</v>
      </c>
      <c r="B196">
        <v>0.35843883484568562</v>
      </c>
      <c r="C196" s="15">
        <f t="shared" si="15"/>
        <v>0.94326009169917269</v>
      </c>
      <c r="D196" s="15">
        <f t="shared" si="16"/>
        <v>10</v>
      </c>
      <c r="E196" s="2">
        <f t="shared" ref="E196:E259" si="17">D196-(F196*C196)</f>
        <v>5.2836995415041361</v>
      </c>
      <c r="F196" s="2">
        <v>5</v>
      </c>
      <c r="G196" s="2">
        <f t="shared" ref="G196:G259" si="18">F196-(F196*C196)</f>
        <v>0.28369954150413612</v>
      </c>
      <c r="H196" s="2">
        <f t="shared" ref="H196:H259" si="19">LN((F196*E196)/(D196*G196))</f>
        <v>2.231318895840376</v>
      </c>
    </row>
    <row r="197" spans="1:8" x14ac:dyDescent="0.3">
      <c r="A197" s="2">
        <v>38920</v>
      </c>
      <c r="B197">
        <v>0.36637126325493485</v>
      </c>
      <c r="C197" s="15">
        <f t="shared" si="15"/>
        <v>0.9641349033024601</v>
      </c>
      <c r="D197" s="15">
        <f t="shared" si="16"/>
        <v>10</v>
      </c>
      <c r="E197" s="2">
        <f t="shared" si="17"/>
        <v>5.1793254834876992</v>
      </c>
      <c r="F197" s="2">
        <v>5</v>
      </c>
      <c r="G197" s="2">
        <f t="shared" si="18"/>
        <v>0.17932548348769917</v>
      </c>
      <c r="H197" s="2">
        <f t="shared" si="19"/>
        <v>2.6700804325096765</v>
      </c>
    </row>
    <row r="198" spans="1:8" x14ac:dyDescent="0.3">
      <c r="A198" s="2">
        <v>39120</v>
      </c>
      <c r="B198">
        <v>0.37991964578550341</v>
      </c>
      <c r="C198" s="15">
        <f t="shared" si="15"/>
        <v>0.99978854154079844</v>
      </c>
      <c r="D198" s="15">
        <f t="shared" si="16"/>
        <v>10</v>
      </c>
      <c r="E198" s="2">
        <f t="shared" si="17"/>
        <v>5.0010572922960081</v>
      </c>
      <c r="F198" s="2">
        <v>5</v>
      </c>
      <c r="G198" s="2">
        <f t="shared" si="18"/>
        <v>1.0572922960081499E-3</v>
      </c>
      <c r="H198" s="2">
        <f t="shared" si="19"/>
        <v>7.768546244708241</v>
      </c>
    </row>
    <row r="199" spans="1:8" x14ac:dyDescent="0.3">
      <c r="A199" s="2">
        <v>39320</v>
      </c>
      <c r="B199">
        <v>0.36845346421809227</v>
      </c>
      <c r="C199" s="15">
        <f t="shared" si="15"/>
        <v>0.96961437952129548</v>
      </c>
      <c r="D199" s="15">
        <f t="shared" si="16"/>
        <v>10</v>
      </c>
      <c r="E199" s="2">
        <f t="shared" si="17"/>
        <v>5.1519281023935228</v>
      </c>
      <c r="F199" s="2">
        <v>5</v>
      </c>
      <c r="G199" s="2">
        <f t="shared" si="18"/>
        <v>0.15192810239352283</v>
      </c>
      <c r="H199" s="2">
        <f t="shared" si="19"/>
        <v>2.830571733473549</v>
      </c>
    </row>
    <row r="200" spans="1:8" x14ac:dyDescent="0.3">
      <c r="A200" s="2">
        <v>39520</v>
      </c>
      <c r="B200">
        <v>0.35587881707796531</v>
      </c>
      <c r="C200" s="15">
        <f t="shared" si="15"/>
        <v>0.93652320283675083</v>
      </c>
      <c r="D200" s="15">
        <f t="shared" si="16"/>
        <v>10</v>
      </c>
      <c r="E200" s="2">
        <f t="shared" si="17"/>
        <v>5.3173839858162459</v>
      </c>
      <c r="F200" s="2">
        <v>5</v>
      </c>
      <c r="G200" s="2">
        <f t="shared" si="18"/>
        <v>0.31738398581624594</v>
      </c>
      <c r="H200" s="2">
        <f t="shared" si="19"/>
        <v>2.1254771962921803</v>
      </c>
    </row>
    <row r="201" spans="1:8" x14ac:dyDescent="0.3">
      <c r="A201" s="2">
        <v>39720</v>
      </c>
      <c r="B201">
        <v>0.38386443348275412</v>
      </c>
      <c r="C201" s="15">
        <f t="shared" si="15"/>
        <v>1.0101695617967215</v>
      </c>
      <c r="D201" s="15">
        <f t="shared" si="16"/>
        <v>10</v>
      </c>
      <c r="E201" s="2">
        <f t="shared" si="17"/>
        <v>4.9491521910163927</v>
      </c>
      <c r="F201" s="2">
        <v>5</v>
      </c>
      <c r="G201" s="2">
        <f t="shared" si="18"/>
        <v>-5.0847808983607301E-2</v>
      </c>
      <c r="H201" s="2" t="e">
        <f t="shared" si="19"/>
        <v>#NUM!</v>
      </c>
    </row>
    <row r="202" spans="1:8" x14ac:dyDescent="0.3">
      <c r="A202" s="2">
        <v>39920</v>
      </c>
      <c r="B202">
        <v>0.36543281950062317</v>
      </c>
      <c r="C202" s="15">
        <f t="shared" si="15"/>
        <v>0.96166531447532411</v>
      </c>
      <c r="D202" s="15">
        <f t="shared" si="16"/>
        <v>10</v>
      </c>
      <c r="E202" s="2">
        <f t="shared" si="17"/>
        <v>5.1916734276233791</v>
      </c>
      <c r="F202" s="2">
        <v>5</v>
      </c>
      <c r="G202" s="2">
        <f t="shared" si="18"/>
        <v>0.19167342762337913</v>
      </c>
      <c r="H202" s="2">
        <f t="shared" si="19"/>
        <v>2.6058711506338379</v>
      </c>
    </row>
    <row r="203" spans="1:8" x14ac:dyDescent="0.3">
      <c r="A203" s="2">
        <v>40120</v>
      </c>
      <c r="B203">
        <v>0.37847495890614791</v>
      </c>
      <c r="C203" s="15">
        <f t="shared" si="15"/>
        <v>0.99598673396354709</v>
      </c>
      <c r="D203" s="15">
        <f t="shared" si="16"/>
        <v>10</v>
      </c>
      <c r="E203" s="2">
        <f t="shared" si="17"/>
        <v>5.0200663301822646</v>
      </c>
      <c r="F203" s="2">
        <v>5</v>
      </c>
      <c r="G203" s="2">
        <f t="shared" si="18"/>
        <v>2.0066330182264558E-2</v>
      </c>
      <c r="H203" s="2">
        <f t="shared" si="19"/>
        <v>4.8290079500418654</v>
      </c>
    </row>
    <row r="204" spans="1:8" x14ac:dyDescent="0.3">
      <c r="A204" s="2">
        <v>40320</v>
      </c>
      <c r="B204">
        <v>0.38047706319076918</v>
      </c>
      <c r="C204" s="15">
        <f t="shared" si="15"/>
        <v>1.0012554294493925</v>
      </c>
      <c r="D204" s="15">
        <f t="shared" si="16"/>
        <v>10</v>
      </c>
      <c r="E204" s="2">
        <f t="shared" si="17"/>
        <v>4.993722852753038</v>
      </c>
      <c r="F204" s="2">
        <v>5</v>
      </c>
      <c r="G204" s="2">
        <f t="shared" si="18"/>
        <v>-6.2771472469620448E-3</v>
      </c>
      <c r="H204" s="2" t="e">
        <f t="shared" si="19"/>
        <v>#NUM!</v>
      </c>
    </row>
    <row r="205" spans="1:8" x14ac:dyDescent="0.3">
      <c r="A205" s="2">
        <v>40520</v>
      </c>
      <c r="B205">
        <v>0.36396610401772456</v>
      </c>
      <c r="C205" s="15">
        <f t="shared" si="15"/>
        <v>0.95780553688874881</v>
      </c>
      <c r="D205" s="15">
        <f t="shared" si="16"/>
        <v>10</v>
      </c>
      <c r="E205" s="2">
        <f t="shared" si="17"/>
        <v>5.2109723155562557</v>
      </c>
      <c r="F205" s="2">
        <v>5</v>
      </c>
      <c r="G205" s="2">
        <f t="shared" si="18"/>
        <v>0.21097231555625573</v>
      </c>
      <c r="H205" s="2">
        <f t="shared" si="19"/>
        <v>2.5136476426687593</v>
      </c>
    </row>
    <row r="206" spans="1:8" x14ac:dyDescent="0.3">
      <c r="A206" s="2">
        <v>40720</v>
      </c>
      <c r="B206">
        <v>0.37693384865288748</v>
      </c>
      <c r="C206" s="15">
        <f t="shared" si="15"/>
        <v>0.99193118066549335</v>
      </c>
      <c r="D206" s="15">
        <f t="shared" si="16"/>
        <v>10</v>
      </c>
      <c r="E206" s="2">
        <f t="shared" si="17"/>
        <v>5.0403440966725332</v>
      </c>
      <c r="F206" s="2">
        <v>5</v>
      </c>
      <c r="G206" s="2">
        <f t="shared" si="18"/>
        <v>4.0344096672533247E-2</v>
      </c>
      <c r="H206" s="2">
        <f t="shared" si="19"/>
        <v>4.1346373703467627</v>
      </c>
    </row>
    <row r="207" spans="1:8" x14ac:dyDescent="0.3">
      <c r="A207" s="2">
        <v>40920</v>
      </c>
      <c r="B207">
        <v>0.37447714533358639</v>
      </c>
      <c r="C207" s="15">
        <f t="shared" si="15"/>
        <v>0.98546617193049046</v>
      </c>
      <c r="D207" s="15">
        <f t="shared" si="16"/>
        <v>10</v>
      </c>
      <c r="E207" s="2">
        <f t="shared" si="17"/>
        <v>5.0726691403475481</v>
      </c>
      <c r="F207" s="2">
        <v>5</v>
      </c>
      <c r="G207" s="2">
        <f t="shared" si="18"/>
        <v>7.2669140347548122E-2</v>
      </c>
      <c r="H207" s="2">
        <f t="shared" si="19"/>
        <v>3.5525584201357034</v>
      </c>
    </row>
    <row r="208" spans="1:8" x14ac:dyDescent="0.3">
      <c r="A208" s="2">
        <v>41120</v>
      </c>
      <c r="B208">
        <v>0.37122263021895824</v>
      </c>
      <c r="C208" s="15">
        <f t="shared" si="15"/>
        <v>0.97690165847094268</v>
      </c>
      <c r="D208" s="15">
        <f t="shared" si="16"/>
        <v>10</v>
      </c>
      <c r="E208" s="2">
        <f t="shared" si="17"/>
        <v>5.1154917076452868</v>
      </c>
      <c r="F208" s="2">
        <v>5</v>
      </c>
      <c r="G208" s="2">
        <f t="shared" si="18"/>
        <v>0.11549170764528682</v>
      </c>
      <c r="H208" s="2">
        <f t="shared" si="19"/>
        <v>3.0976828916269343</v>
      </c>
    </row>
    <row r="209" spans="1:8" x14ac:dyDescent="0.3">
      <c r="A209" s="2">
        <v>41320</v>
      </c>
      <c r="B209">
        <v>0.3853180049044973</v>
      </c>
      <c r="C209" s="15">
        <f t="shared" si="15"/>
        <v>1.0139947497486772</v>
      </c>
      <c r="D209" s="15">
        <f t="shared" si="16"/>
        <v>10</v>
      </c>
      <c r="E209" s="2">
        <f t="shared" si="17"/>
        <v>4.9300262512566135</v>
      </c>
      <c r="F209" s="2">
        <v>5</v>
      </c>
      <c r="G209" s="2">
        <f t="shared" si="18"/>
        <v>-6.9973748743386466E-2</v>
      </c>
      <c r="H209" s="2" t="e">
        <f t="shared" si="19"/>
        <v>#NUM!</v>
      </c>
    </row>
    <row r="210" spans="1:8" x14ac:dyDescent="0.3">
      <c r="A210" s="2">
        <v>41520</v>
      </c>
      <c r="B210">
        <v>0.35406583427922816</v>
      </c>
      <c r="C210" s="15">
        <f t="shared" si="15"/>
        <v>0.931752195471653</v>
      </c>
      <c r="D210" s="15">
        <f t="shared" si="16"/>
        <v>10</v>
      </c>
      <c r="E210" s="2">
        <f t="shared" si="17"/>
        <v>5.3412390226417354</v>
      </c>
      <c r="F210" s="2">
        <v>5</v>
      </c>
      <c r="G210" s="2">
        <f t="shared" si="18"/>
        <v>0.34123902264173545</v>
      </c>
      <c r="H210" s="2">
        <f t="shared" si="19"/>
        <v>2.0574825732932571</v>
      </c>
    </row>
    <row r="211" spans="1:8" x14ac:dyDescent="0.3">
      <c r="A211" s="2">
        <v>41720</v>
      </c>
      <c r="B211">
        <v>0.38498584491230353</v>
      </c>
      <c r="C211" s="15">
        <f t="shared" si="15"/>
        <v>1.0131206445060619</v>
      </c>
      <c r="D211" s="15">
        <f t="shared" si="16"/>
        <v>10</v>
      </c>
      <c r="E211" s="2">
        <f t="shared" si="17"/>
        <v>4.9343967774696909</v>
      </c>
      <c r="F211" s="2">
        <v>5</v>
      </c>
      <c r="G211" s="2">
        <f t="shared" si="18"/>
        <v>-6.5603222530309147E-2</v>
      </c>
      <c r="H211" s="2" t="e">
        <f t="shared" si="19"/>
        <v>#NUM!</v>
      </c>
    </row>
    <row r="212" spans="1:8" x14ac:dyDescent="0.3">
      <c r="A212" s="2">
        <v>41920</v>
      </c>
      <c r="B212">
        <v>0.3693769092354689</v>
      </c>
      <c r="C212" s="15">
        <f t="shared" si="15"/>
        <v>0.97204449798807602</v>
      </c>
      <c r="D212" s="15">
        <f t="shared" si="16"/>
        <v>10</v>
      </c>
      <c r="E212" s="2">
        <f t="shared" si="17"/>
        <v>5.1397775100596199</v>
      </c>
      <c r="F212" s="2">
        <v>5</v>
      </c>
      <c r="G212" s="2">
        <f t="shared" si="18"/>
        <v>0.13977751005961991</v>
      </c>
      <c r="H212" s="2">
        <f t="shared" si="19"/>
        <v>2.9115659463621846</v>
      </c>
    </row>
    <row r="213" spans="1:8" x14ac:dyDescent="0.3">
      <c r="A213" s="2">
        <v>42120</v>
      </c>
      <c r="B213">
        <v>0.36722757419901714</v>
      </c>
      <c r="C213" s="15">
        <f t="shared" si="15"/>
        <v>0.96638835315530824</v>
      </c>
      <c r="D213" s="15">
        <f t="shared" si="16"/>
        <v>10</v>
      </c>
      <c r="E213" s="2">
        <f t="shared" si="17"/>
        <v>5.1680582342234587</v>
      </c>
      <c r="F213" s="2">
        <v>5</v>
      </c>
      <c r="G213" s="2">
        <f t="shared" si="18"/>
        <v>0.16805823422345867</v>
      </c>
      <c r="H213" s="2">
        <f t="shared" si="19"/>
        <v>2.7327945814484389</v>
      </c>
    </row>
    <row r="214" spans="1:8" x14ac:dyDescent="0.3">
      <c r="A214" s="2">
        <v>42320</v>
      </c>
      <c r="B214">
        <v>0.36048385824197876</v>
      </c>
      <c r="C214" s="15">
        <f t="shared" si="15"/>
        <v>0.94864173221573356</v>
      </c>
      <c r="D214" s="15">
        <f t="shared" si="16"/>
        <v>10</v>
      </c>
      <c r="E214" s="2">
        <f t="shared" si="17"/>
        <v>5.2567913389213325</v>
      </c>
      <c r="F214" s="2">
        <v>5</v>
      </c>
      <c r="G214" s="2">
        <f t="shared" si="18"/>
        <v>0.25679133892133255</v>
      </c>
      <c r="H214" s="2">
        <f t="shared" si="19"/>
        <v>2.3258650831219252</v>
      </c>
    </row>
    <row r="215" spans="1:8" x14ac:dyDescent="0.3">
      <c r="A215" s="2">
        <v>42520</v>
      </c>
      <c r="B215">
        <v>0.37527557545632551</v>
      </c>
      <c r="C215" s="15">
        <f t="shared" si="15"/>
        <v>0.98756730383243552</v>
      </c>
      <c r="D215" s="15">
        <f t="shared" si="16"/>
        <v>10</v>
      </c>
      <c r="E215" s="2">
        <f t="shared" si="17"/>
        <v>5.0621634808378229</v>
      </c>
      <c r="F215" s="2">
        <v>5</v>
      </c>
      <c r="G215" s="2">
        <f t="shared" si="18"/>
        <v>6.216348083782286E-2</v>
      </c>
      <c r="H215" s="2">
        <f t="shared" si="19"/>
        <v>3.7066343531984689</v>
      </c>
    </row>
    <row r="216" spans="1:8" x14ac:dyDescent="0.3">
      <c r="A216" s="2">
        <v>42720</v>
      </c>
      <c r="B216">
        <v>0.36438625612658804</v>
      </c>
      <c r="C216" s="15">
        <f t="shared" si="15"/>
        <v>0.95891120033312638</v>
      </c>
      <c r="D216" s="15">
        <f t="shared" si="16"/>
        <v>10</v>
      </c>
      <c r="E216" s="2">
        <f t="shared" si="17"/>
        <v>5.2054439983343679</v>
      </c>
      <c r="F216" s="2">
        <v>5</v>
      </c>
      <c r="G216" s="2">
        <f t="shared" si="18"/>
        <v>0.20544399833436788</v>
      </c>
      <c r="H216" s="2">
        <f t="shared" si="19"/>
        <v>2.539139616515186</v>
      </c>
    </row>
    <row r="217" spans="1:8" x14ac:dyDescent="0.3">
      <c r="A217" s="2">
        <v>42920</v>
      </c>
      <c r="B217">
        <v>0.37358572521076938</v>
      </c>
      <c r="C217" s="15">
        <f t="shared" si="15"/>
        <v>0.98312032950202466</v>
      </c>
      <c r="D217" s="15">
        <f t="shared" si="16"/>
        <v>10</v>
      </c>
      <c r="E217" s="2">
        <f t="shared" si="17"/>
        <v>5.0843983524898766</v>
      </c>
      <c r="F217" s="2">
        <v>5</v>
      </c>
      <c r="G217" s="2">
        <f t="shared" si="18"/>
        <v>8.4398352489876594E-2</v>
      </c>
      <c r="H217" s="2">
        <f t="shared" si="19"/>
        <v>3.4052369216788945</v>
      </c>
    </row>
    <row r="218" spans="1:8" x14ac:dyDescent="0.3">
      <c r="A218" s="2">
        <v>43120</v>
      </c>
      <c r="B218">
        <v>0.35506442216827333</v>
      </c>
      <c r="C218" s="15">
        <f t="shared" si="15"/>
        <v>0.93438005833756144</v>
      </c>
      <c r="D218" s="15">
        <f t="shared" si="16"/>
        <v>10</v>
      </c>
      <c r="E218" s="2">
        <f t="shared" si="17"/>
        <v>5.3280997083121928</v>
      </c>
      <c r="F218" s="2">
        <v>5</v>
      </c>
      <c r="G218" s="2">
        <f t="shared" si="18"/>
        <v>0.32809970831219282</v>
      </c>
      <c r="H218" s="2">
        <f t="shared" si="19"/>
        <v>2.0942851945621248</v>
      </c>
    </row>
    <row r="219" spans="1:8" x14ac:dyDescent="0.3">
      <c r="A219" s="2">
        <v>43320</v>
      </c>
      <c r="B219">
        <v>0.36789957038646881</v>
      </c>
      <c r="C219" s="15">
        <f t="shared" si="15"/>
        <v>0.96815676417491792</v>
      </c>
      <c r="D219" s="15">
        <f t="shared" si="16"/>
        <v>10</v>
      </c>
      <c r="E219" s="2">
        <f t="shared" si="17"/>
        <v>5.1592161791254103</v>
      </c>
      <c r="F219" s="2">
        <v>5</v>
      </c>
      <c r="G219" s="2">
        <f t="shared" si="18"/>
        <v>0.15921617912541031</v>
      </c>
      <c r="H219" s="2">
        <f t="shared" si="19"/>
        <v>2.7851298671882074</v>
      </c>
    </row>
    <row r="220" spans="1:8" x14ac:dyDescent="0.3">
      <c r="A220" s="2">
        <v>43520</v>
      </c>
      <c r="B220">
        <v>0.3895960759845335</v>
      </c>
      <c r="C220" s="15">
        <f t="shared" si="15"/>
        <v>1.0252528315382461</v>
      </c>
      <c r="D220" s="15">
        <f t="shared" si="16"/>
        <v>10</v>
      </c>
      <c r="E220" s="2">
        <f t="shared" si="17"/>
        <v>4.8737358423087693</v>
      </c>
      <c r="F220" s="2">
        <v>5</v>
      </c>
      <c r="G220" s="2">
        <f t="shared" si="18"/>
        <v>-0.12626415769123067</v>
      </c>
      <c r="H220" s="2" t="e">
        <f t="shared" si="19"/>
        <v>#NUM!</v>
      </c>
    </row>
    <row r="221" spans="1:8" x14ac:dyDescent="0.3">
      <c r="A221" s="2">
        <v>43720</v>
      </c>
      <c r="B221">
        <v>0.37482555867740913</v>
      </c>
      <c r="C221" s="15">
        <f t="shared" si="15"/>
        <v>0.98638304915107666</v>
      </c>
      <c r="D221" s="15">
        <f t="shared" si="16"/>
        <v>10</v>
      </c>
      <c r="E221" s="2">
        <f t="shared" si="17"/>
        <v>5.0680847542446168</v>
      </c>
      <c r="F221" s="2">
        <v>5</v>
      </c>
      <c r="G221" s="2">
        <f t="shared" si="18"/>
        <v>6.8084754244616796E-2</v>
      </c>
      <c r="H221" s="2">
        <f t="shared" si="19"/>
        <v>3.6168177691195962</v>
      </c>
    </row>
    <row r="222" spans="1:8" x14ac:dyDescent="0.3">
      <c r="A222" s="2">
        <v>43920</v>
      </c>
      <c r="B222">
        <v>0.37756227782242135</v>
      </c>
      <c r="C222" s="15">
        <f t="shared" si="15"/>
        <v>0.99358494163795097</v>
      </c>
      <c r="D222" s="15">
        <f t="shared" si="16"/>
        <v>10</v>
      </c>
      <c r="E222" s="2">
        <f t="shared" si="17"/>
        <v>5.0320752918102452</v>
      </c>
      <c r="F222" s="2">
        <v>5</v>
      </c>
      <c r="G222" s="2">
        <f t="shared" si="18"/>
        <v>3.2075291810245155E-2</v>
      </c>
      <c r="H222" s="2">
        <f t="shared" si="19"/>
        <v>4.362354572102161</v>
      </c>
    </row>
    <row r="223" spans="1:8" x14ac:dyDescent="0.3">
      <c r="A223" s="2">
        <v>44120</v>
      </c>
      <c r="B223">
        <v>0.39327920791161319</v>
      </c>
      <c r="C223" s="15">
        <f t="shared" si="15"/>
        <v>1.0349452839779294</v>
      </c>
      <c r="D223" s="15">
        <f t="shared" si="16"/>
        <v>10</v>
      </c>
      <c r="E223" s="2">
        <f t="shared" si="17"/>
        <v>4.8252735801103528</v>
      </c>
      <c r="F223" s="2">
        <v>5</v>
      </c>
      <c r="G223" s="2">
        <f t="shared" si="18"/>
        <v>-0.17472641988964721</v>
      </c>
      <c r="H223" s="2" t="e">
        <f t="shared" si="19"/>
        <v>#NUM!</v>
      </c>
    </row>
    <row r="224" spans="1:8" x14ac:dyDescent="0.3">
      <c r="A224" s="2">
        <v>44320</v>
      </c>
      <c r="B224">
        <v>0.36244742317756012</v>
      </c>
      <c r="C224" s="15">
        <f t="shared" si="15"/>
        <v>0.95380900836200033</v>
      </c>
      <c r="D224" s="15">
        <f t="shared" si="16"/>
        <v>10</v>
      </c>
      <c r="E224" s="2">
        <f t="shared" si="17"/>
        <v>5.2309549581899981</v>
      </c>
      <c r="F224" s="2">
        <v>5</v>
      </c>
      <c r="G224" s="2">
        <f t="shared" si="18"/>
        <v>0.23095495818999812</v>
      </c>
      <c r="H224" s="2">
        <f t="shared" si="19"/>
        <v>2.4269792469001765</v>
      </c>
    </row>
    <row r="225" spans="1:8" x14ac:dyDescent="0.3">
      <c r="A225" s="2">
        <v>44520</v>
      </c>
      <c r="B225">
        <v>0.39540157716438407</v>
      </c>
      <c r="C225" s="15">
        <f t="shared" si="15"/>
        <v>1.0405304662220634</v>
      </c>
      <c r="D225" s="15">
        <f t="shared" si="16"/>
        <v>10</v>
      </c>
      <c r="E225" s="2">
        <f t="shared" si="17"/>
        <v>4.7973476688896834</v>
      </c>
      <c r="F225" s="2">
        <v>5</v>
      </c>
      <c r="G225" s="2">
        <f t="shared" si="18"/>
        <v>-0.20265233111031655</v>
      </c>
      <c r="H225" s="2" t="e">
        <f t="shared" si="19"/>
        <v>#NUM!</v>
      </c>
    </row>
    <row r="226" spans="1:8" x14ac:dyDescent="0.3">
      <c r="A226" s="2">
        <v>44720</v>
      </c>
      <c r="B226">
        <v>0.37430788285006555</v>
      </c>
      <c r="C226" s="15">
        <f t="shared" si="15"/>
        <v>0.98502074434227771</v>
      </c>
      <c r="D226" s="15">
        <f t="shared" si="16"/>
        <v>10</v>
      </c>
      <c r="E226" s="2">
        <f t="shared" si="17"/>
        <v>5.0748962782886116</v>
      </c>
      <c r="F226" s="2">
        <v>5</v>
      </c>
      <c r="G226" s="2">
        <f t="shared" si="18"/>
        <v>7.4896278288611562E-2</v>
      </c>
      <c r="H226" s="2">
        <f t="shared" si="19"/>
        <v>3.522809985147521</v>
      </c>
    </row>
    <row r="227" spans="1:8" x14ac:dyDescent="0.3">
      <c r="A227" s="2">
        <v>44920</v>
      </c>
      <c r="B227">
        <v>0.39080808917607857</v>
      </c>
      <c r="C227" s="15">
        <f t="shared" si="15"/>
        <v>1.0284423399370488</v>
      </c>
      <c r="D227" s="15">
        <f t="shared" si="16"/>
        <v>10</v>
      </c>
      <c r="E227" s="2">
        <f t="shared" si="17"/>
        <v>4.8577883003147555</v>
      </c>
      <c r="F227" s="2">
        <v>5</v>
      </c>
      <c r="G227" s="2">
        <f t="shared" si="18"/>
        <v>-0.1422116996852445</v>
      </c>
      <c r="H227" s="2" t="e">
        <f t="shared" si="19"/>
        <v>#NUM!</v>
      </c>
    </row>
    <row r="228" spans="1:8" x14ac:dyDescent="0.3">
      <c r="A228" s="2">
        <v>45120</v>
      </c>
      <c r="B228">
        <v>0.36334575836958904</v>
      </c>
      <c r="C228" s="15">
        <f t="shared" si="15"/>
        <v>0.95617304834102379</v>
      </c>
      <c r="D228" s="15">
        <f t="shared" si="16"/>
        <v>10</v>
      </c>
      <c r="E228" s="2">
        <f t="shared" si="17"/>
        <v>5.2191347582948815</v>
      </c>
      <c r="F228" s="2">
        <v>5</v>
      </c>
      <c r="G228" s="2">
        <f t="shared" si="18"/>
        <v>0.21913475829488149</v>
      </c>
      <c r="H228" s="2">
        <f t="shared" si="19"/>
        <v>2.4772528562063507</v>
      </c>
    </row>
    <row r="229" spans="1:8" x14ac:dyDescent="0.3">
      <c r="A229" s="2">
        <v>45320</v>
      </c>
      <c r="B229">
        <v>0.35809864212268699</v>
      </c>
      <c r="C229" s="15">
        <f t="shared" si="15"/>
        <v>0.94236484769128159</v>
      </c>
      <c r="D229" s="15">
        <f t="shared" si="16"/>
        <v>10</v>
      </c>
      <c r="E229" s="2">
        <f t="shared" si="17"/>
        <v>5.2881757615435916</v>
      </c>
      <c r="F229" s="2">
        <v>5</v>
      </c>
      <c r="G229" s="2">
        <f t="shared" si="18"/>
        <v>0.28817576154359159</v>
      </c>
      <c r="H229" s="2">
        <f t="shared" si="19"/>
        <v>2.2165108611036346</v>
      </c>
    </row>
    <row r="230" spans="1:8" x14ac:dyDescent="0.3">
      <c r="A230" s="2">
        <v>45520</v>
      </c>
      <c r="B230">
        <v>0.37434684334306395</v>
      </c>
      <c r="C230" s="15">
        <f t="shared" si="15"/>
        <v>0.98512327195543148</v>
      </c>
      <c r="D230" s="15">
        <f t="shared" si="16"/>
        <v>10</v>
      </c>
      <c r="E230" s="2">
        <f t="shared" si="17"/>
        <v>5.0743836402228428</v>
      </c>
      <c r="F230" s="2">
        <v>5</v>
      </c>
      <c r="G230" s="2">
        <f t="shared" si="18"/>
        <v>7.4383640222842828E-2</v>
      </c>
      <c r="H230" s="2">
        <f t="shared" si="19"/>
        <v>3.5295771375900826</v>
      </c>
    </row>
    <row r="231" spans="1:8" x14ac:dyDescent="0.3">
      <c r="A231" s="2">
        <v>45720</v>
      </c>
      <c r="B231">
        <v>0.38955231945532653</v>
      </c>
      <c r="C231" s="15">
        <f t="shared" si="15"/>
        <v>1.025137682777175</v>
      </c>
      <c r="D231" s="15">
        <f t="shared" si="16"/>
        <v>10</v>
      </c>
      <c r="E231" s="2">
        <f t="shared" si="17"/>
        <v>4.8743115861141249</v>
      </c>
      <c r="F231" s="2">
        <v>5</v>
      </c>
      <c r="G231" s="2">
        <f t="shared" si="18"/>
        <v>-0.12568841388587515</v>
      </c>
      <c r="H231" s="2" t="e">
        <f t="shared" si="19"/>
        <v>#NUM!</v>
      </c>
    </row>
    <row r="232" spans="1:8" x14ac:dyDescent="0.3">
      <c r="A232" s="2">
        <v>45920</v>
      </c>
      <c r="B232">
        <v>0.3708857556869149</v>
      </c>
      <c r="C232" s="15">
        <f t="shared" si="15"/>
        <v>0.97601514654451282</v>
      </c>
      <c r="D232" s="15">
        <f t="shared" si="16"/>
        <v>10</v>
      </c>
      <c r="E232" s="2">
        <f t="shared" si="17"/>
        <v>5.1199242672774359</v>
      </c>
      <c r="F232" s="2">
        <v>5</v>
      </c>
      <c r="G232" s="2">
        <f t="shared" si="18"/>
        <v>0.11992426727743588</v>
      </c>
      <c r="H232" s="2">
        <f t="shared" si="19"/>
        <v>3.0608873082873918</v>
      </c>
    </row>
    <row r="233" spans="1:8" x14ac:dyDescent="0.3">
      <c r="A233" s="2">
        <v>46120</v>
      </c>
      <c r="B233">
        <v>0.40023855434183048</v>
      </c>
      <c r="C233" s="15">
        <f t="shared" si="15"/>
        <v>1.0532593535311328</v>
      </c>
      <c r="D233" s="15">
        <f t="shared" si="16"/>
        <v>10</v>
      </c>
      <c r="E233" s="2">
        <f t="shared" si="17"/>
        <v>4.733703232344336</v>
      </c>
      <c r="F233" s="2">
        <v>5</v>
      </c>
      <c r="G233" s="2">
        <f t="shared" si="18"/>
        <v>-0.26629676765566401</v>
      </c>
      <c r="H233" s="2" t="e">
        <f t="shared" si="19"/>
        <v>#NUM!</v>
      </c>
    </row>
    <row r="234" spans="1:8" x14ac:dyDescent="0.3">
      <c r="A234" s="2">
        <v>46320</v>
      </c>
      <c r="B234">
        <v>0.3758968545681472</v>
      </c>
      <c r="C234" s="15">
        <f t="shared" si="15"/>
        <v>0.98920224886354524</v>
      </c>
      <c r="D234" s="15">
        <f t="shared" si="16"/>
        <v>10</v>
      </c>
      <c r="E234" s="2">
        <f t="shared" si="17"/>
        <v>5.0539887556822736</v>
      </c>
      <c r="F234" s="2">
        <v>5</v>
      </c>
      <c r="G234" s="2">
        <f t="shared" si="18"/>
        <v>5.398875568227357E-2</v>
      </c>
      <c r="H234" s="2">
        <f t="shared" si="19"/>
        <v>3.846010085774648</v>
      </c>
    </row>
    <row r="235" spans="1:8" x14ac:dyDescent="0.3">
      <c r="A235" s="2">
        <v>46520</v>
      </c>
      <c r="B235">
        <v>0.36348287840731952</v>
      </c>
      <c r="C235" s="15">
        <f t="shared" si="15"/>
        <v>0.95653389054557769</v>
      </c>
      <c r="D235" s="15">
        <f t="shared" si="16"/>
        <v>10</v>
      </c>
      <c r="E235" s="2">
        <f t="shared" si="17"/>
        <v>5.2173305472721117</v>
      </c>
      <c r="F235" s="2">
        <v>5</v>
      </c>
      <c r="G235" s="2">
        <f t="shared" si="18"/>
        <v>0.21733054727211165</v>
      </c>
      <c r="H235" s="2">
        <f t="shared" si="19"/>
        <v>2.4851745262248293</v>
      </c>
    </row>
    <row r="236" spans="1:8" x14ac:dyDescent="0.3">
      <c r="A236" s="2">
        <v>46720</v>
      </c>
      <c r="B236">
        <v>0.35291132326669017</v>
      </c>
      <c r="C236" s="15">
        <f t="shared" si="15"/>
        <v>0.92871400859655306</v>
      </c>
      <c r="D236" s="15">
        <f t="shared" si="16"/>
        <v>10</v>
      </c>
      <c r="E236" s="2">
        <f t="shared" si="17"/>
        <v>5.3564299570172347</v>
      </c>
      <c r="F236" s="2">
        <v>5</v>
      </c>
      <c r="G236" s="2">
        <f t="shared" si="18"/>
        <v>0.35642995701723468</v>
      </c>
      <c r="H236" s="2">
        <f t="shared" si="19"/>
        <v>2.0167680522520519</v>
      </c>
    </row>
    <row r="237" spans="1:8" x14ac:dyDescent="0.3">
      <c r="A237" s="2">
        <v>46920</v>
      </c>
      <c r="B237">
        <v>0.38724476151073295</v>
      </c>
      <c r="C237" s="15">
        <f t="shared" si="15"/>
        <v>1.0190651618703499</v>
      </c>
      <c r="D237" s="15">
        <f t="shared" si="16"/>
        <v>10</v>
      </c>
      <c r="E237" s="2">
        <f t="shared" si="17"/>
        <v>4.9046741906482509</v>
      </c>
      <c r="F237" s="2">
        <v>5</v>
      </c>
      <c r="G237" s="2">
        <f t="shared" si="18"/>
        <v>-9.5325809351749058E-2</v>
      </c>
      <c r="H237" s="2" t="e">
        <f t="shared" si="19"/>
        <v>#NUM!</v>
      </c>
    </row>
    <row r="238" spans="1:8" x14ac:dyDescent="0.3">
      <c r="A238" s="2">
        <v>47120</v>
      </c>
      <c r="B238">
        <v>0.37373470706340883</v>
      </c>
      <c r="C238" s="15">
        <f t="shared" si="15"/>
        <v>0.98351238700897059</v>
      </c>
      <c r="D238" s="15">
        <f t="shared" si="16"/>
        <v>10</v>
      </c>
      <c r="E238" s="2">
        <f t="shared" si="17"/>
        <v>5.0824380649551468</v>
      </c>
      <c r="F238" s="2">
        <v>5</v>
      </c>
      <c r="G238" s="2">
        <f t="shared" si="18"/>
        <v>8.2438064955146828E-2</v>
      </c>
      <c r="H238" s="2">
        <f t="shared" si="19"/>
        <v>3.4283518953403704</v>
      </c>
    </row>
    <row r="239" spans="1:8" x14ac:dyDescent="0.3">
      <c r="A239" s="2">
        <v>47320</v>
      </c>
      <c r="B239">
        <v>0.37081362981626514</v>
      </c>
      <c r="C239" s="15">
        <f t="shared" si="15"/>
        <v>0.97582534162175039</v>
      </c>
      <c r="D239" s="15">
        <f t="shared" si="16"/>
        <v>10</v>
      </c>
      <c r="E239" s="2">
        <f t="shared" si="17"/>
        <v>5.1208732918912485</v>
      </c>
      <c r="F239" s="2">
        <v>5</v>
      </c>
      <c r="G239" s="2">
        <f t="shared" si="18"/>
        <v>0.12087329189124851</v>
      </c>
      <c r="H239" s="2">
        <f t="shared" si="19"/>
        <v>3.0531902652775789</v>
      </c>
    </row>
    <row r="240" spans="1:8" x14ac:dyDescent="0.3">
      <c r="A240" s="2">
        <v>47520</v>
      </c>
      <c r="B240">
        <v>0.37709571460602992</v>
      </c>
      <c r="C240" s="15">
        <f t="shared" si="15"/>
        <v>0.99235714370007877</v>
      </c>
      <c r="D240" s="15">
        <f t="shared" si="16"/>
        <v>10</v>
      </c>
      <c r="E240" s="2">
        <f t="shared" si="17"/>
        <v>5.0382142814996058</v>
      </c>
      <c r="F240" s="2">
        <v>5</v>
      </c>
      <c r="G240" s="2">
        <f t="shared" si="18"/>
        <v>3.8214281499605818E-2</v>
      </c>
      <c r="H240" s="2">
        <f t="shared" si="19"/>
        <v>4.1884505015068036</v>
      </c>
    </row>
    <row r="241" spans="1:8" x14ac:dyDescent="0.3">
      <c r="A241" s="2">
        <v>47720</v>
      </c>
      <c r="B241">
        <v>0.37981958822044204</v>
      </c>
      <c r="C241" s="15">
        <f t="shared" si="15"/>
        <v>0.99952523215905797</v>
      </c>
      <c r="D241" s="15">
        <f t="shared" si="16"/>
        <v>10</v>
      </c>
      <c r="E241" s="2">
        <f t="shared" si="17"/>
        <v>5.0023738392047097</v>
      </c>
      <c r="F241" s="2">
        <v>5</v>
      </c>
      <c r="G241" s="2">
        <f t="shared" si="18"/>
        <v>2.3738392047096823E-3</v>
      </c>
      <c r="H241" s="2">
        <f t="shared" si="19"/>
        <v>6.9600121039358527</v>
      </c>
    </row>
    <row r="242" spans="1:8" x14ac:dyDescent="0.3">
      <c r="A242" s="2">
        <v>47920</v>
      </c>
      <c r="B242">
        <v>0.38500606861304199</v>
      </c>
      <c r="C242" s="15">
        <f t="shared" si="15"/>
        <v>1.013173864771163</v>
      </c>
      <c r="D242" s="15">
        <f t="shared" si="16"/>
        <v>10</v>
      </c>
      <c r="E242" s="2">
        <f t="shared" si="17"/>
        <v>4.9341306761441848</v>
      </c>
      <c r="F242" s="2">
        <v>5</v>
      </c>
      <c r="G242" s="2">
        <f t="shared" si="18"/>
        <v>-6.5869323855815232E-2</v>
      </c>
      <c r="H242" s="2" t="e">
        <f t="shared" si="19"/>
        <v>#NUM!</v>
      </c>
    </row>
    <row r="243" spans="1:8" x14ac:dyDescent="0.3">
      <c r="A243" s="2">
        <v>48120</v>
      </c>
      <c r="B243">
        <v>0.35947293626583859</v>
      </c>
      <c r="C243" s="15">
        <f t="shared" si="15"/>
        <v>0.94598141122589108</v>
      </c>
      <c r="D243" s="15">
        <f t="shared" si="16"/>
        <v>10</v>
      </c>
      <c r="E243" s="2">
        <f t="shared" si="17"/>
        <v>5.2700929438705444</v>
      </c>
      <c r="F243" s="2">
        <v>5</v>
      </c>
      <c r="G243" s="2">
        <f t="shared" si="18"/>
        <v>0.27009294387054439</v>
      </c>
      <c r="H243" s="2">
        <f t="shared" si="19"/>
        <v>2.2778899609078795</v>
      </c>
    </row>
    <row r="244" spans="1:8" x14ac:dyDescent="0.3">
      <c r="A244" s="2">
        <v>48320</v>
      </c>
      <c r="B244">
        <v>0.34804466195928635</v>
      </c>
      <c r="C244" s="15">
        <f t="shared" si="15"/>
        <v>0.91590700515601675</v>
      </c>
      <c r="D244" s="15">
        <f t="shared" si="16"/>
        <v>10</v>
      </c>
      <c r="E244" s="2">
        <f t="shared" si="17"/>
        <v>5.4204649742199162</v>
      </c>
      <c r="F244" s="2">
        <v>5</v>
      </c>
      <c r="G244" s="2">
        <f t="shared" si="18"/>
        <v>0.42046497421991624</v>
      </c>
      <c r="H244" s="2">
        <f t="shared" si="19"/>
        <v>1.8634285184049524</v>
      </c>
    </row>
    <row r="245" spans="1:8" x14ac:dyDescent="0.3">
      <c r="A245" s="2">
        <v>48520</v>
      </c>
      <c r="B245">
        <v>0.36505968209353484</v>
      </c>
      <c r="C245" s="15">
        <f t="shared" si="15"/>
        <v>0.96068337393035486</v>
      </c>
      <c r="D245" s="15">
        <f t="shared" si="16"/>
        <v>10</v>
      </c>
      <c r="E245" s="2">
        <f t="shared" si="17"/>
        <v>5.1965831303482259</v>
      </c>
      <c r="F245" s="2">
        <v>5</v>
      </c>
      <c r="G245" s="2">
        <f t="shared" si="18"/>
        <v>0.19658313034822594</v>
      </c>
      <c r="H245" s="2">
        <f t="shared" si="19"/>
        <v>2.5815240206595158</v>
      </c>
    </row>
    <row r="246" spans="1:8" x14ac:dyDescent="0.3">
      <c r="A246" s="2">
        <v>48720</v>
      </c>
      <c r="B246">
        <v>0.39229308253815698</v>
      </c>
      <c r="C246" s="15">
        <f t="shared" si="15"/>
        <v>1.0323502172056762</v>
      </c>
      <c r="D246" s="15">
        <f t="shared" si="16"/>
        <v>10</v>
      </c>
      <c r="E246" s="2">
        <f t="shared" si="17"/>
        <v>4.8382489139716185</v>
      </c>
      <c r="F246" s="2">
        <v>5</v>
      </c>
      <c r="G246" s="2">
        <f t="shared" si="18"/>
        <v>-0.16175108602838151</v>
      </c>
      <c r="H246" s="2" t="e">
        <f t="shared" si="19"/>
        <v>#NUM!</v>
      </c>
    </row>
    <row r="247" spans="1:8" x14ac:dyDescent="0.3">
      <c r="A247" s="2">
        <v>48920</v>
      </c>
      <c r="B247">
        <v>0.38932977317976292</v>
      </c>
      <c r="C247" s="15">
        <f t="shared" si="15"/>
        <v>1.0245520346835866</v>
      </c>
      <c r="D247" s="15">
        <f t="shared" si="16"/>
        <v>10</v>
      </c>
      <c r="E247" s="2">
        <f t="shared" si="17"/>
        <v>4.8772398265820671</v>
      </c>
      <c r="F247" s="2">
        <v>5</v>
      </c>
      <c r="G247" s="2">
        <f t="shared" si="18"/>
        <v>-0.12276017341793288</v>
      </c>
      <c r="H247" s="2" t="e">
        <f t="shared" si="19"/>
        <v>#NUM!</v>
      </c>
    </row>
    <row r="248" spans="1:8" x14ac:dyDescent="0.3">
      <c r="A248" s="2">
        <v>49120</v>
      </c>
      <c r="B248">
        <v>0.36632583192586848</v>
      </c>
      <c r="C248" s="15">
        <f t="shared" si="15"/>
        <v>0.96401534717333814</v>
      </c>
      <c r="D248" s="15">
        <f t="shared" si="16"/>
        <v>10</v>
      </c>
      <c r="E248" s="2">
        <f t="shared" si="17"/>
        <v>5.1799232641333095</v>
      </c>
      <c r="F248" s="2">
        <v>5</v>
      </c>
      <c r="G248" s="2">
        <f t="shared" si="18"/>
        <v>0.1799232641333095</v>
      </c>
      <c r="H248" s="2">
        <f t="shared" si="19"/>
        <v>2.6668678910863708</v>
      </c>
    </row>
    <row r="249" spans="1:8" x14ac:dyDescent="0.3">
      <c r="A249" s="2">
        <v>49320</v>
      </c>
      <c r="B249">
        <v>0.38314465408805032</v>
      </c>
      <c r="C249" s="15">
        <f t="shared" si="15"/>
        <v>1.0082754054948693</v>
      </c>
      <c r="D249" s="15">
        <f t="shared" si="16"/>
        <v>10</v>
      </c>
      <c r="E249" s="2">
        <f t="shared" si="17"/>
        <v>4.9586229725256539</v>
      </c>
      <c r="F249" s="2">
        <v>5</v>
      </c>
      <c r="G249" s="2">
        <f t="shared" si="18"/>
        <v>-4.1377027474346129E-2</v>
      </c>
      <c r="H249" s="2" t="e">
        <f t="shared" si="19"/>
        <v>#NUM!</v>
      </c>
    </row>
    <row r="250" spans="1:8" x14ac:dyDescent="0.3">
      <c r="A250" s="2">
        <v>49520</v>
      </c>
      <c r="B250">
        <v>0.37954724473673174</v>
      </c>
      <c r="C250" s="15">
        <f t="shared" si="15"/>
        <v>0.99880853878087295</v>
      </c>
      <c r="D250" s="15">
        <f t="shared" si="16"/>
        <v>10</v>
      </c>
      <c r="E250" s="2">
        <f t="shared" si="17"/>
        <v>5.0059573060956355</v>
      </c>
      <c r="F250" s="2">
        <v>5</v>
      </c>
      <c r="G250" s="2">
        <f t="shared" si="18"/>
        <v>5.9573060956354951E-3</v>
      </c>
      <c r="H250" s="2">
        <f t="shared" si="19"/>
        <v>6.0406183813297316</v>
      </c>
    </row>
    <row r="251" spans="1:8" x14ac:dyDescent="0.3">
      <c r="A251" s="2">
        <v>49720</v>
      </c>
      <c r="B251">
        <v>0.37209957329753224</v>
      </c>
      <c r="C251" s="15">
        <f t="shared" si="15"/>
        <v>0.97920940341455853</v>
      </c>
      <c r="D251" s="15">
        <f t="shared" si="16"/>
        <v>10</v>
      </c>
      <c r="E251" s="2">
        <f t="shared" si="17"/>
        <v>5.1039529829272077</v>
      </c>
      <c r="F251" s="2">
        <v>5</v>
      </c>
      <c r="G251" s="2">
        <f t="shared" si="18"/>
        <v>0.10395298292720767</v>
      </c>
      <c r="H251" s="2">
        <f t="shared" si="19"/>
        <v>3.2006847229325794</v>
      </c>
    </row>
    <row r="252" spans="1:8" x14ac:dyDescent="0.3">
      <c r="A252" s="2">
        <v>49920</v>
      </c>
      <c r="B252">
        <v>0.37517729198502975</v>
      </c>
      <c r="C252" s="15">
        <f t="shared" si="15"/>
        <v>0.9873086631184993</v>
      </c>
      <c r="D252" s="15">
        <f t="shared" si="16"/>
        <v>10</v>
      </c>
      <c r="E252" s="2">
        <f t="shared" si="17"/>
        <v>5.0634566844075035</v>
      </c>
      <c r="F252" s="2">
        <v>5</v>
      </c>
      <c r="G252" s="2">
        <f t="shared" si="18"/>
        <v>6.3456684407503516E-2</v>
      </c>
      <c r="H252" s="2">
        <f t="shared" si="19"/>
        <v>3.6862999498755675</v>
      </c>
    </row>
    <row r="253" spans="1:8" x14ac:dyDescent="0.3">
      <c r="A253" s="2">
        <v>50120</v>
      </c>
      <c r="B253">
        <v>0.36837498829916687</v>
      </c>
      <c r="C253" s="15">
        <f t="shared" si="15"/>
        <v>0.96940786394517597</v>
      </c>
      <c r="D253" s="15">
        <f t="shared" si="16"/>
        <v>10</v>
      </c>
      <c r="E253" s="2">
        <f t="shared" si="17"/>
        <v>5.1529606802741199</v>
      </c>
      <c r="F253" s="2">
        <v>5</v>
      </c>
      <c r="G253" s="2">
        <f t="shared" si="18"/>
        <v>0.15296068027411991</v>
      </c>
      <c r="H253" s="2">
        <f t="shared" si="19"/>
        <v>2.8239986405938642</v>
      </c>
    </row>
    <row r="254" spans="1:8" x14ac:dyDescent="0.3">
      <c r="A254" s="2">
        <v>50320</v>
      </c>
      <c r="B254">
        <v>0.38635368024680999</v>
      </c>
      <c r="C254" s="15">
        <f t="shared" si="15"/>
        <v>1.0167202111758158</v>
      </c>
      <c r="D254" s="15">
        <f t="shared" si="16"/>
        <v>10</v>
      </c>
      <c r="E254" s="2">
        <f t="shared" si="17"/>
        <v>4.916398944120921</v>
      </c>
      <c r="F254" s="2">
        <v>5</v>
      </c>
      <c r="G254" s="2">
        <f t="shared" si="18"/>
        <v>-8.3601055879078956E-2</v>
      </c>
      <c r="H254" s="2" t="e">
        <f t="shared" si="19"/>
        <v>#NUM!</v>
      </c>
    </row>
    <row r="255" spans="1:8" x14ac:dyDescent="0.3">
      <c r="A255" s="2">
        <v>50520</v>
      </c>
      <c r="B255">
        <v>0.38267802221617658</v>
      </c>
      <c r="C255" s="15">
        <f t="shared" si="15"/>
        <v>1.0070474268846752</v>
      </c>
      <c r="D255" s="15">
        <f t="shared" si="16"/>
        <v>10</v>
      </c>
      <c r="E255" s="2">
        <f t="shared" si="17"/>
        <v>4.9647628655766241</v>
      </c>
      <c r="F255" s="2">
        <v>5</v>
      </c>
      <c r="G255" s="2">
        <f t="shared" si="18"/>
        <v>-3.5237134423375949E-2</v>
      </c>
      <c r="H255" s="2" t="e">
        <f t="shared" si="19"/>
        <v>#NUM!</v>
      </c>
    </row>
    <row r="256" spans="1:8" x14ac:dyDescent="0.3">
      <c r="A256" s="2">
        <v>50720</v>
      </c>
      <c r="B256">
        <v>0.38668773698172482</v>
      </c>
      <c r="C256" s="15">
        <f t="shared" si="15"/>
        <v>1.0175993078466443</v>
      </c>
      <c r="D256" s="15">
        <f t="shared" si="16"/>
        <v>10</v>
      </c>
      <c r="E256" s="2">
        <f t="shared" si="17"/>
        <v>4.912003460766778</v>
      </c>
      <c r="F256" s="2">
        <v>5</v>
      </c>
      <c r="G256" s="2">
        <f t="shared" si="18"/>
        <v>-8.7996539233222038E-2</v>
      </c>
      <c r="H256" s="2" t="e">
        <f t="shared" si="19"/>
        <v>#NUM!</v>
      </c>
    </row>
    <row r="257" spans="1:8" x14ac:dyDescent="0.3">
      <c r="A257" s="2">
        <v>50920</v>
      </c>
      <c r="B257">
        <v>0.36424475714354165</v>
      </c>
      <c r="C257" s="15">
        <f t="shared" si="15"/>
        <v>0.9585388345882675</v>
      </c>
      <c r="D257" s="15">
        <f t="shared" si="16"/>
        <v>10</v>
      </c>
      <c r="E257" s="2">
        <f t="shared" si="17"/>
        <v>5.2073058270586623</v>
      </c>
      <c r="F257" s="2">
        <v>5</v>
      </c>
      <c r="G257" s="2">
        <f t="shared" si="18"/>
        <v>0.2073058270586623</v>
      </c>
      <c r="H257" s="2">
        <f t="shared" si="19"/>
        <v>2.5304755763589135</v>
      </c>
    </row>
    <row r="258" spans="1:8" x14ac:dyDescent="0.3">
      <c r="A258" s="2">
        <v>51120</v>
      </c>
      <c r="B258">
        <v>0.356488547881887</v>
      </c>
      <c r="C258" s="15">
        <f t="shared" si="15"/>
        <v>0.93812775758391309</v>
      </c>
      <c r="D258" s="15">
        <f t="shared" si="16"/>
        <v>10</v>
      </c>
      <c r="E258" s="2">
        <f t="shared" si="17"/>
        <v>5.3093612120804341</v>
      </c>
      <c r="F258" s="2">
        <v>5</v>
      </c>
      <c r="G258" s="2">
        <f t="shared" si="18"/>
        <v>0.3093612120804341</v>
      </c>
      <c r="H258" s="2">
        <f t="shared" si="19"/>
        <v>2.1495700620792184</v>
      </c>
    </row>
    <row r="259" spans="1:8" x14ac:dyDescent="0.3">
      <c r="A259" s="2">
        <v>51320</v>
      </c>
      <c r="B259">
        <v>0.37717553627098116</v>
      </c>
      <c r="C259" s="15">
        <f t="shared" ref="C259:C322" si="20">B259/$J$27</f>
        <v>0.99256720071310833</v>
      </c>
      <c r="D259" s="15">
        <f t="shared" ref="D259:D322" si="21">$J$28</f>
        <v>10</v>
      </c>
      <c r="E259" s="2">
        <f t="shared" si="17"/>
        <v>5.0371639964344581</v>
      </c>
      <c r="F259" s="2">
        <v>5</v>
      </c>
      <c r="G259" s="2">
        <f t="shared" si="18"/>
        <v>3.7163996434458113E-2</v>
      </c>
      <c r="H259" s="2">
        <f t="shared" si="19"/>
        <v>4.216110868172442</v>
      </c>
    </row>
    <row r="260" spans="1:8" x14ac:dyDescent="0.3">
      <c r="A260" s="2">
        <v>51520</v>
      </c>
      <c r="B260">
        <v>0.3524047982154645</v>
      </c>
      <c r="C260" s="15">
        <f t="shared" si="20"/>
        <v>0.92738104793543286</v>
      </c>
      <c r="D260" s="15">
        <f t="shared" si="21"/>
        <v>10</v>
      </c>
      <c r="E260" s="2">
        <f t="shared" ref="E260:E323" si="22">D260-(F260*C260)</f>
        <v>5.3630947603228361</v>
      </c>
      <c r="F260" s="2">
        <v>5</v>
      </c>
      <c r="G260" s="2">
        <f t="shared" ref="G260:G323" si="23">F260-(F260*C260)</f>
        <v>0.36309476032283605</v>
      </c>
      <c r="H260" s="2">
        <f t="shared" ref="H260:H323" si="24">LN((F260*E260)/(D260*G260))</f>
        <v>1.9994854396229342</v>
      </c>
    </row>
    <row r="261" spans="1:8" x14ac:dyDescent="0.3">
      <c r="A261" s="2">
        <v>51720</v>
      </c>
      <c r="B261">
        <v>0.39296895472161308</v>
      </c>
      <c r="C261" s="15">
        <f t="shared" si="20"/>
        <v>1.0341288282147714</v>
      </c>
      <c r="D261" s="15">
        <f t="shared" si="21"/>
        <v>10</v>
      </c>
      <c r="E261" s="2">
        <f t="shared" si="22"/>
        <v>4.8293558589261432</v>
      </c>
      <c r="F261" s="2">
        <v>5</v>
      </c>
      <c r="G261" s="2">
        <f t="shared" si="23"/>
        <v>-0.17064414107385684</v>
      </c>
      <c r="H261" s="2" t="e">
        <f t="shared" si="24"/>
        <v>#NUM!</v>
      </c>
    </row>
    <row r="262" spans="1:8" x14ac:dyDescent="0.3">
      <c r="A262" s="2">
        <v>51920</v>
      </c>
      <c r="B262">
        <v>0.41397105039161525</v>
      </c>
      <c r="C262" s="15">
        <f t="shared" si="20"/>
        <v>1.0893975010305663</v>
      </c>
      <c r="D262" s="15">
        <f t="shared" si="21"/>
        <v>10</v>
      </c>
      <c r="E262" s="2">
        <f t="shared" si="22"/>
        <v>4.5530124948471684</v>
      </c>
      <c r="F262" s="2">
        <v>5</v>
      </c>
      <c r="G262" s="2">
        <f t="shared" si="23"/>
        <v>-0.44698750515283159</v>
      </c>
      <c r="H262" s="2" t="e">
        <f t="shared" si="24"/>
        <v>#NUM!</v>
      </c>
    </row>
    <row r="263" spans="1:8" x14ac:dyDescent="0.3">
      <c r="A263" s="2">
        <v>52120</v>
      </c>
      <c r="B263">
        <v>0.37047311190559989</v>
      </c>
      <c r="C263" s="15">
        <f t="shared" si="20"/>
        <v>0.97492924185684182</v>
      </c>
      <c r="D263" s="15">
        <f t="shared" si="21"/>
        <v>10</v>
      </c>
      <c r="E263" s="2">
        <f t="shared" si="22"/>
        <v>5.1253537907157911</v>
      </c>
      <c r="F263" s="2">
        <v>5</v>
      </c>
      <c r="G263" s="2">
        <f t="shared" si="23"/>
        <v>0.12535379071579111</v>
      </c>
      <c r="H263" s="2">
        <f t="shared" si="24"/>
        <v>3.017667588200394</v>
      </c>
    </row>
    <row r="264" spans="1:8" x14ac:dyDescent="0.3">
      <c r="A264" s="2">
        <v>52320</v>
      </c>
      <c r="B264">
        <v>0.39197099413252473</v>
      </c>
      <c r="C264" s="15">
        <f t="shared" si="20"/>
        <v>1.031502616138223</v>
      </c>
      <c r="D264" s="15">
        <f t="shared" si="21"/>
        <v>10</v>
      </c>
      <c r="E264" s="2">
        <f t="shared" si="22"/>
        <v>4.8424869193088851</v>
      </c>
      <c r="F264" s="2">
        <v>5</v>
      </c>
      <c r="G264" s="2">
        <f t="shared" si="23"/>
        <v>-0.15751308069111492</v>
      </c>
      <c r="H264" s="2" t="e">
        <f t="shared" si="24"/>
        <v>#NUM!</v>
      </c>
    </row>
    <row r="265" spans="1:8" x14ac:dyDescent="0.3">
      <c r="A265" s="2">
        <v>52520</v>
      </c>
      <c r="B265">
        <v>0.38421971158262147</v>
      </c>
      <c r="C265" s="15">
        <f t="shared" si="20"/>
        <v>1.0111045041647932</v>
      </c>
      <c r="D265" s="15">
        <f t="shared" si="21"/>
        <v>10</v>
      </c>
      <c r="E265" s="2">
        <f t="shared" si="22"/>
        <v>4.944477479176034</v>
      </c>
      <c r="F265" s="2">
        <v>5</v>
      </c>
      <c r="G265" s="2">
        <f t="shared" si="23"/>
        <v>-5.5522520823966026E-2</v>
      </c>
      <c r="H265" s="2" t="e">
        <f t="shared" si="24"/>
        <v>#NUM!</v>
      </c>
    </row>
    <row r="266" spans="1:8" x14ac:dyDescent="0.3">
      <c r="A266" s="2">
        <v>52720</v>
      </c>
      <c r="B266">
        <v>0.36101910244818075</v>
      </c>
      <c r="C266" s="15">
        <f t="shared" si="20"/>
        <v>0.95005026960047567</v>
      </c>
      <c r="D266" s="15">
        <f t="shared" si="21"/>
        <v>10</v>
      </c>
      <c r="E266" s="2">
        <f t="shared" si="22"/>
        <v>5.2497486519976215</v>
      </c>
      <c r="F266" s="2">
        <v>5</v>
      </c>
      <c r="G266" s="2">
        <f t="shared" si="23"/>
        <v>0.24974865199762153</v>
      </c>
      <c r="H266" s="2">
        <f t="shared" si="24"/>
        <v>2.3523332779624879</v>
      </c>
    </row>
    <row r="267" spans="1:8" x14ac:dyDescent="0.3">
      <c r="A267" s="2">
        <v>52920</v>
      </c>
      <c r="B267">
        <v>0.36027625190891893</v>
      </c>
      <c r="C267" s="15">
        <f t="shared" si="20"/>
        <v>0.94809539976031298</v>
      </c>
      <c r="D267" s="15">
        <f t="shared" si="21"/>
        <v>10</v>
      </c>
      <c r="E267" s="2">
        <f t="shared" si="22"/>
        <v>5.2595230011984349</v>
      </c>
      <c r="F267" s="2">
        <v>5</v>
      </c>
      <c r="G267" s="2">
        <f t="shared" si="23"/>
        <v>0.25952300119843486</v>
      </c>
      <c r="H267" s="2">
        <f t="shared" si="24"/>
        <v>2.3158031015961607</v>
      </c>
    </row>
    <row r="268" spans="1:8" x14ac:dyDescent="0.3">
      <c r="A268" s="2">
        <v>53120</v>
      </c>
      <c r="B268">
        <v>0.3675639732183803</v>
      </c>
      <c r="C268" s="15">
        <f t="shared" si="20"/>
        <v>0.9672736137325797</v>
      </c>
      <c r="D268" s="15">
        <f t="shared" si="21"/>
        <v>10</v>
      </c>
      <c r="E268" s="2">
        <f t="shared" si="22"/>
        <v>5.1636319313371013</v>
      </c>
      <c r="F268" s="2">
        <v>5</v>
      </c>
      <c r="G268" s="2">
        <f t="shared" si="23"/>
        <v>0.1636319313371013</v>
      </c>
      <c r="H268" s="2">
        <f t="shared" si="24"/>
        <v>2.7586287085369676</v>
      </c>
    </row>
    <row r="269" spans="1:8" x14ac:dyDescent="0.3">
      <c r="A269" s="2">
        <v>53320</v>
      </c>
      <c r="B269">
        <v>0.37448907221112748</v>
      </c>
      <c r="C269" s="15">
        <f t="shared" si="20"/>
        <v>0.98549755845033549</v>
      </c>
      <c r="D269" s="15">
        <f t="shared" si="21"/>
        <v>10</v>
      </c>
      <c r="E269" s="2">
        <f t="shared" si="22"/>
        <v>5.0725122077483222</v>
      </c>
      <c r="F269" s="2">
        <v>5</v>
      </c>
      <c r="G269" s="2">
        <f t="shared" si="23"/>
        <v>7.2512207748322233E-2</v>
      </c>
      <c r="H269" s="2">
        <f t="shared" si="24"/>
        <v>3.554689367368995</v>
      </c>
    </row>
    <row r="270" spans="1:8" x14ac:dyDescent="0.3">
      <c r="A270" s="2">
        <v>53520</v>
      </c>
      <c r="B270">
        <v>0.37089684623971175</v>
      </c>
      <c r="C270" s="15">
        <f t="shared" si="20"/>
        <v>0.97604433220976772</v>
      </c>
      <c r="D270" s="15">
        <f t="shared" si="21"/>
        <v>10</v>
      </c>
      <c r="E270" s="2">
        <f t="shared" si="22"/>
        <v>5.1197783389511615</v>
      </c>
      <c r="F270" s="2">
        <v>5</v>
      </c>
      <c r="G270" s="2">
        <f t="shared" si="23"/>
        <v>0.11977833895116152</v>
      </c>
      <c r="H270" s="2">
        <f t="shared" si="24"/>
        <v>3.062076384120068</v>
      </c>
    </row>
    <row r="271" spans="1:8" x14ac:dyDescent="0.3">
      <c r="A271" s="2">
        <v>53720</v>
      </c>
      <c r="B271">
        <v>0.36872712002117969</v>
      </c>
      <c r="C271" s="15">
        <f t="shared" si="20"/>
        <v>0.97033452637152551</v>
      </c>
      <c r="D271" s="15">
        <f t="shared" si="21"/>
        <v>10</v>
      </c>
      <c r="E271" s="2">
        <f t="shared" si="22"/>
        <v>5.1483273681423727</v>
      </c>
      <c r="F271" s="2">
        <v>5</v>
      </c>
      <c r="G271" s="2">
        <f t="shared" si="23"/>
        <v>0.14832736814237268</v>
      </c>
      <c r="H271" s="2">
        <f t="shared" si="24"/>
        <v>2.8538581995405026</v>
      </c>
    </row>
    <row r="272" spans="1:8" x14ac:dyDescent="0.3">
      <c r="A272" s="2">
        <v>53920</v>
      </c>
      <c r="B272">
        <v>0.37243339711510159</v>
      </c>
      <c r="C272" s="15">
        <f t="shared" si="20"/>
        <v>0.98008788714500417</v>
      </c>
      <c r="D272" s="15">
        <f t="shared" si="21"/>
        <v>10</v>
      </c>
      <c r="E272" s="2">
        <f t="shared" si="22"/>
        <v>5.0995605642749791</v>
      </c>
      <c r="F272" s="2">
        <v>5</v>
      </c>
      <c r="G272" s="2">
        <f t="shared" si="23"/>
        <v>9.9560564274979058E-2</v>
      </c>
      <c r="H272" s="2">
        <f t="shared" si="24"/>
        <v>3.2429963254015552</v>
      </c>
    </row>
    <row r="273" spans="1:8" x14ac:dyDescent="0.3">
      <c r="A273" s="2">
        <v>54120</v>
      </c>
      <c r="B273">
        <v>0.36953279519808369</v>
      </c>
      <c r="C273" s="15">
        <f t="shared" si="20"/>
        <v>0.9724547242054834</v>
      </c>
      <c r="D273" s="15">
        <f t="shared" si="21"/>
        <v>10</v>
      </c>
      <c r="E273" s="2">
        <f t="shared" si="22"/>
        <v>5.1377263789725829</v>
      </c>
      <c r="F273" s="2">
        <v>5</v>
      </c>
      <c r="G273" s="2">
        <f t="shared" si="23"/>
        <v>0.13772637897258289</v>
      </c>
      <c r="H273" s="2">
        <f t="shared" si="24"/>
        <v>2.9259497854912824</v>
      </c>
    </row>
    <row r="274" spans="1:8" x14ac:dyDescent="0.3">
      <c r="A274" s="2">
        <v>54320</v>
      </c>
      <c r="B274">
        <v>0.38346955465100702</v>
      </c>
      <c r="C274" s="15">
        <f t="shared" si="20"/>
        <v>1.0091304069763343</v>
      </c>
      <c r="D274" s="15">
        <f t="shared" si="21"/>
        <v>10</v>
      </c>
      <c r="E274" s="2">
        <f t="shared" si="22"/>
        <v>4.9543479651183286</v>
      </c>
      <c r="F274" s="2">
        <v>5</v>
      </c>
      <c r="G274" s="2">
        <f t="shared" si="23"/>
        <v>-4.5652034881671355E-2</v>
      </c>
      <c r="H274" s="2" t="e">
        <f t="shared" si="24"/>
        <v>#NUM!</v>
      </c>
    </row>
    <row r="275" spans="1:8" x14ac:dyDescent="0.3">
      <c r="A275" s="2">
        <v>54520</v>
      </c>
      <c r="B275">
        <v>0.3782924304902005</v>
      </c>
      <c r="C275" s="15">
        <f t="shared" si="20"/>
        <v>0.99550639602684343</v>
      </c>
      <c r="D275" s="15">
        <f t="shared" si="21"/>
        <v>10</v>
      </c>
      <c r="E275" s="2">
        <f t="shared" si="22"/>
        <v>5.0224680198657827</v>
      </c>
      <c r="F275" s="2">
        <v>5</v>
      </c>
      <c r="G275" s="2">
        <f t="shared" si="23"/>
        <v>2.2468019865782729E-2</v>
      </c>
      <c r="H275" s="2">
        <f t="shared" si="24"/>
        <v>4.7164365898842364</v>
      </c>
    </row>
    <row r="276" spans="1:8" x14ac:dyDescent="0.3">
      <c r="A276" s="2">
        <v>54720</v>
      </c>
      <c r="B276">
        <v>0.36196919992710042</v>
      </c>
      <c r="C276" s="15">
        <f t="shared" si="20"/>
        <v>0.95255052612394842</v>
      </c>
      <c r="D276" s="15">
        <f t="shared" si="21"/>
        <v>10</v>
      </c>
      <c r="E276" s="2">
        <f t="shared" si="22"/>
        <v>5.2372473693802579</v>
      </c>
      <c r="F276" s="2">
        <v>5</v>
      </c>
      <c r="G276" s="2">
        <f t="shared" si="23"/>
        <v>0.23724736938025792</v>
      </c>
      <c r="H276" s="2">
        <f t="shared" si="24"/>
        <v>2.4013007980805359</v>
      </c>
    </row>
    <row r="277" spans="1:8" x14ac:dyDescent="0.3">
      <c r="A277" s="2">
        <v>54920</v>
      </c>
      <c r="B277">
        <v>0.35612114982537696</v>
      </c>
      <c r="C277" s="15">
        <f t="shared" si="20"/>
        <v>0.9371609205930973</v>
      </c>
      <c r="D277" s="15">
        <f t="shared" si="21"/>
        <v>10</v>
      </c>
      <c r="E277" s="2">
        <f t="shared" si="22"/>
        <v>5.3141953970345135</v>
      </c>
      <c r="F277" s="2">
        <v>5</v>
      </c>
      <c r="G277" s="2">
        <f t="shared" si="23"/>
        <v>0.31419539703451349</v>
      </c>
      <c r="H277" s="2">
        <f t="shared" si="24"/>
        <v>2.1349746394003444</v>
      </c>
    </row>
    <row r="278" spans="1:8" x14ac:dyDescent="0.3">
      <c r="A278" s="2">
        <v>55120</v>
      </c>
      <c r="B278">
        <v>0.36825414208338464</v>
      </c>
      <c r="C278" s="15">
        <f t="shared" si="20"/>
        <v>0.96908984758785433</v>
      </c>
      <c r="D278" s="15">
        <f t="shared" si="21"/>
        <v>10</v>
      </c>
      <c r="E278" s="2">
        <f t="shared" si="22"/>
        <v>5.1545507620607287</v>
      </c>
      <c r="F278" s="2">
        <v>5</v>
      </c>
      <c r="G278" s="2">
        <f t="shared" si="23"/>
        <v>0.15455076206072871</v>
      </c>
      <c r="H278" s="2">
        <f t="shared" si="24"/>
        <v>2.8139654666315521</v>
      </c>
    </row>
    <row r="279" spans="1:8" x14ac:dyDescent="0.3">
      <c r="A279" s="2">
        <v>55320</v>
      </c>
      <c r="B279">
        <v>0.36656316008861289</v>
      </c>
      <c r="C279" s="15">
        <f t="shared" si="20"/>
        <v>0.96463989497003388</v>
      </c>
      <c r="D279" s="15">
        <f t="shared" si="21"/>
        <v>10</v>
      </c>
      <c r="E279" s="2">
        <f t="shared" si="22"/>
        <v>5.1768005251498304</v>
      </c>
      <c r="F279" s="2">
        <v>5</v>
      </c>
      <c r="G279" s="2">
        <f t="shared" si="23"/>
        <v>0.17680052514983036</v>
      </c>
      <c r="H279" s="2">
        <f t="shared" si="24"/>
        <v>2.6837731841224475</v>
      </c>
    </row>
    <row r="280" spans="1:8" x14ac:dyDescent="0.3">
      <c r="A280" s="2">
        <v>55520</v>
      </c>
      <c r="B280">
        <v>0.36343047732335071</v>
      </c>
      <c r="C280" s="15">
        <f t="shared" si="20"/>
        <v>0.95639599295618605</v>
      </c>
      <c r="D280" s="15">
        <f t="shared" si="21"/>
        <v>10</v>
      </c>
      <c r="E280" s="2">
        <f t="shared" si="22"/>
        <v>5.2180200352190695</v>
      </c>
      <c r="F280" s="2">
        <v>5</v>
      </c>
      <c r="G280" s="2">
        <f t="shared" si="23"/>
        <v>0.21802003521906954</v>
      </c>
      <c r="H280" s="2">
        <f t="shared" si="24"/>
        <v>2.4821391615243105</v>
      </c>
    </row>
    <row r="281" spans="1:8" x14ac:dyDescent="0.3">
      <c r="A281" s="2">
        <v>55720</v>
      </c>
      <c r="B281">
        <v>0.36790692242695971</v>
      </c>
      <c r="C281" s="15">
        <f t="shared" si="20"/>
        <v>0.96817611164989392</v>
      </c>
      <c r="D281" s="15">
        <f t="shared" si="21"/>
        <v>10</v>
      </c>
      <c r="E281" s="2">
        <f t="shared" si="22"/>
        <v>5.1591194417505299</v>
      </c>
      <c r="F281" s="2">
        <v>5</v>
      </c>
      <c r="G281" s="2">
        <f t="shared" si="23"/>
        <v>0.15911944175052994</v>
      </c>
      <c r="H281" s="2">
        <f t="shared" si="24"/>
        <v>2.7857188863451925</v>
      </c>
    </row>
    <row r="282" spans="1:8" x14ac:dyDescent="0.3">
      <c r="A282" s="2">
        <v>55920</v>
      </c>
      <c r="B282">
        <v>0.36166185412603574</v>
      </c>
      <c r="C282" s="15">
        <f t="shared" si="20"/>
        <v>0.95174172138430457</v>
      </c>
      <c r="D282" s="15">
        <f t="shared" si="21"/>
        <v>10</v>
      </c>
      <c r="E282" s="2">
        <f t="shared" si="22"/>
        <v>5.2412913930784768</v>
      </c>
      <c r="F282" s="2">
        <v>5</v>
      </c>
      <c r="G282" s="2">
        <f t="shared" si="23"/>
        <v>0.2412913930784768</v>
      </c>
      <c r="H282" s="2">
        <f t="shared" si="24"/>
        <v>2.3851707124236197</v>
      </c>
    </row>
    <row r="283" spans="1:8" x14ac:dyDescent="0.3">
      <c r="A283" s="2">
        <v>56120</v>
      </c>
      <c r="B283">
        <v>0.38102162213199886</v>
      </c>
      <c r="C283" s="15">
        <f t="shared" si="20"/>
        <v>1.0026884792947339</v>
      </c>
      <c r="D283" s="15">
        <f t="shared" si="21"/>
        <v>10</v>
      </c>
      <c r="E283" s="2">
        <f t="shared" si="22"/>
        <v>4.9865576035263306</v>
      </c>
      <c r="F283" s="2">
        <v>5</v>
      </c>
      <c r="G283" s="2">
        <f t="shared" si="23"/>
        <v>-1.3442396473669405E-2</v>
      </c>
      <c r="H283" s="2" t="e">
        <f t="shared" si="24"/>
        <v>#NUM!</v>
      </c>
    </row>
    <row r="284" spans="1:8" x14ac:dyDescent="0.3">
      <c r="A284" s="2">
        <v>56320</v>
      </c>
      <c r="B284">
        <v>0.37168693769125954</v>
      </c>
      <c r="C284" s="15">
        <f t="shared" si="20"/>
        <v>0.9781235202401567</v>
      </c>
      <c r="D284" s="15">
        <f t="shared" si="21"/>
        <v>10</v>
      </c>
      <c r="E284" s="2">
        <f t="shared" si="22"/>
        <v>5.1093823987992169</v>
      </c>
      <c r="F284" s="2">
        <v>5</v>
      </c>
      <c r="G284" s="2">
        <f t="shared" si="23"/>
        <v>0.10938239879921685</v>
      </c>
      <c r="H284" s="2">
        <f t="shared" si="24"/>
        <v>3.1508366454876038</v>
      </c>
    </row>
    <row r="285" spans="1:8" x14ac:dyDescent="0.3">
      <c r="A285" s="2">
        <v>56520</v>
      </c>
      <c r="B285">
        <v>0.36518146719887129</v>
      </c>
      <c r="C285" s="15">
        <f t="shared" si="20"/>
        <v>0.96100386104966129</v>
      </c>
      <c r="D285" s="15">
        <f t="shared" si="21"/>
        <v>10</v>
      </c>
      <c r="E285" s="2">
        <f t="shared" si="22"/>
        <v>5.1949806947516937</v>
      </c>
      <c r="F285" s="2">
        <v>5</v>
      </c>
      <c r="G285" s="2">
        <f t="shared" si="23"/>
        <v>0.19498069475169366</v>
      </c>
      <c r="H285" s="2">
        <f t="shared" si="24"/>
        <v>2.5894004544561016</v>
      </c>
    </row>
    <row r="286" spans="1:8" x14ac:dyDescent="0.3">
      <c r="A286" s="2">
        <v>56720</v>
      </c>
      <c r="B286">
        <v>0.38901971670615026</v>
      </c>
      <c r="C286" s="15">
        <f t="shared" si="20"/>
        <v>1.0237360965951323</v>
      </c>
      <c r="D286" s="15">
        <f t="shared" si="21"/>
        <v>10</v>
      </c>
      <c r="E286" s="2">
        <f t="shared" si="22"/>
        <v>4.8813195170243384</v>
      </c>
      <c r="F286" s="2">
        <v>5</v>
      </c>
      <c r="G286" s="2">
        <f t="shared" si="23"/>
        <v>-0.11868048297566158</v>
      </c>
      <c r="H286" s="2" t="e">
        <f t="shared" si="24"/>
        <v>#NUM!</v>
      </c>
    </row>
    <row r="287" spans="1:8" x14ac:dyDescent="0.3">
      <c r="A287" s="2">
        <v>56920</v>
      </c>
      <c r="B287">
        <v>0.36550056922795821</v>
      </c>
      <c r="C287" s="15">
        <f t="shared" si="20"/>
        <v>0.961843603231469</v>
      </c>
      <c r="D287" s="15">
        <f t="shared" si="21"/>
        <v>10</v>
      </c>
      <c r="E287" s="2">
        <f t="shared" si="22"/>
        <v>5.1907819838426548</v>
      </c>
      <c r="F287" s="2">
        <v>5</v>
      </c>
      <c r="G287" s="2">
        <f t="shared" si="23"/>
        <v>0.19078198384265477</v>
      </c>
      <c r="H287" s="2">
        <f t="shared" si="24"/>
        <v>2.6103611252596552</v>
      </c>
    </row>
    <row r="288" spans="1:8" x14ac:dyDescent="0.3">
      <c r="A288" s="2">
        <v>57120</v>
      </c>
      <c r="B288">
        <v>0.37387664541149274</v>
      </c>
      <c r="C288" s="15">
        <f t="shared" si="20"/>
        <v>0.98388590897761241</v>
      </c>
      <c r="D288" s="15">
        <f t="shared" si="21"/>
        <v>10</v>
      </c>
      <c r="E288" s="2">
        <f t="shared" si="22"/>
        <v>5.0805704551119382</v>
      </c>
      <c r="F288" s="2">
        <v>5</v>
      </c>
      <c r="G288" s="2">
        <f t="shared" si="23"/>
        <v>8.0570455111938166E-2</v>
      </c>
      <c r="H288" s="2">
        <f t="shared" si="24"/>
        <v>3.4508996275956929</v>
      </c>
    </row>
    <row r="289" spans="1:8" x14ac:dyDescent="0.3">
      <c r="A289" s="2">
        <v>57320</v>
      </c>
      <c r="B289">
        <v>0.36312434468744492</v>
      </c>
      <c r="C289" s="15">
        <f t="shared" si="20"/>
        <v>0.95559038075643399</v>
      </c>
      <c r="D289" s="15">
        <f t="shared" si="21"/>
        <v>10</v>
      </c>
      <c r="E289" s="2">
        <f t="shared" si="22"/>
        <v>5.2220480962178302</v>
      </c>
      <c r="F289" s="2">
        <v>5</v>
      </c>
      <c r="G289" s="2">
        <f t="shared" si="23"/>
        <v>0.22204809621783017</v>
      </c>
      <c r="H289" s="2">
        <f t="shared" si="24"/>
        <v>2.4646037709256916</v>
      </c>
    </row>
    <row r="290" spans="1:8" x14ac:dyDescent="0.3">
      <c r="A290" s="2">
        <v>57520</v>
      </c>
      <c r="B290">
        <v>0.35152352711051854</v>
      </c>
      <c r="C290" s="15">
        <f t="shared" si="20"/>
        <v>0.92506191344873301</v>
      </c>
      <c r="D290" s="15">
        <f t="shared" si="21"/>
        <v>10</v>
      </c>
      <c r="E290" s="2">
        <f t="shared" si="22"/>
        <v>5.374690432756335</v>
      </c>
      <c r="F290" s="2">
        <v>5</v>
      </c>
      <c r="G290" s="2">
        <f t="shared" si="23"/>
        <v>0.37469043275633496</v>
      </c>
      <c r="H290" s="2">
        <f t="shared" si="24"/>
        <v>1.9702089044740947</v>
      </c>
    </row>
    <row r="291" spans="1:8" x14ac:dyDescent="0.3">
      <c r="A291" s="2">
        <v>57720</v>
      </c>
      <c r="B291">
        <v>0.35687356278773519</v>
      </c>
      <c r="C291" s="15">
        <f t="shared" si="20"/>
        <v>0.93914095470456627</v>
      </c>
      <c r="D291" s="15">
        <f t="shared" si="21"/>
        <v>10</v>
      </c>
      <c r="E291" s="2">
        <f t="shared" si="22"/>
        <v>5.3042952264771683</v>
      </c>
      <c r="F291" s="2">
        <v>5</v>
      </c>
      <c r="G291" s="2">
        <f t="shared" si="23"/>
        <v>0.30429522647716833</v>
      </c>
      <c r="H291" s="2">
        <f t="shared" si="24"/>
        <v>2.1651266409746137</v>
      </c>
    </row>
    <row r="292" spans="1:8" x14ac:dyDescent="0.3">
      <c r="A292" s="2">
        <v>57920</v>
      </c>
      <c r="B292">
        <v>0.36718680925057301</v>
      </c>
      <c r="C292" s="15">
        <f t="shared" si="20"/>
        <v>0.96628107697519217</v>
      </c>
      <c r="D292" s="15">
        <f t="shared" si="21"/>
        <v>10</v>
      </c>
      <c r="E292" s="2">
        <f t="shared" si="22"/>
        <v>5.1685946151240394</v>
      </c>
      <c r="F292" s="2">
        <v>5</v>
      </c>
      <c r="G292" s="2">
        <f t="shared" si="23"/>
        <v>0.16859461512403939</v>
      </c>
      <c r="H292" s="2">
        <f t="shared" si="24"/>
        <v>2.7297118090983514</v>
      </c>
    </row>
    <row r="293" spans="1:8" x14ac:dyDescent="0.3">
      <c r="A293" s="2">
        <v>58120</v>
      </c>
      <c r="B293">
        <v>0.36274979716949152</v>
      </c>
      <c r="C293" s="15">
        <f t="shared" si="20"/>
        <v>0.95460472939339869</v>
      </c>
      <c r="D293" s="15">
        <f t="shared" si="21"/>
        <v>10</v>
      </c>
      <c r="E293" s="2">
        <f t="shared" si="22"/>
        <v>5.2269763530330069</v>
      </c>
      <c r="F293" s="2">
        <v>5</v>
      </c>
      <c r="G293" s="2">
        <f t="shared" si="23"/>
        <v>0.22697635303300689</v>
      </c>
      <c r="H293" s="2">
        <f t="shared" si="24"/>
        <v>2.4435952337447135</v>
      </c>
    </row>
    <row r="294" spans="1:8" x14ac:dyDescent="0.3">
      <c r="A294" s="2">
        <v>58320</v>
      </c>
      <c r="B294">
        <v>0.36684340789433784</v>
      </c>
      <c r="C294" s="15">
        <f t="shared" si="20"/>
        <v>0.96537738919562588</v>
      </c>
      <c r="D294" s="15">
        <f t="shared" si="21"/>
        <v>10</v>
      </c>
      <c r="E294" s="2">
        <f t="shared" si="22"/>
        <v>5.1731130540218704</v>
      </c>
      <c r="F294" s="2">
        <v>5</v>
      </c>
      <c r="G294" s="2">
        <f t="shared" si="23"/>
        <v>0.17311305402187038</v>
      </c>
      <c r="H294" s="2">
        <f t="shared" si="24"/>
        <v>2.7041378713176822</v>
      </c>
    </row>
    <row r="295" spans="1:8" x14ac:dyDescent="0.3">
      <c r="A295" s="2">
        <v>58520</v>
      </c>
      <c r="B295">
        <v>0.38074857842749166</v>
      </c>
      <c r="C295" s="15">
        <f t="shared" si="20"/>
        <v>1.0019699432302411</v>
      </c>
      <c r="D295" s="15">
        <f t="shared" si="21"/>
        <v>10</v>
      </c>
      <c r="E295" s="2">
        <f t="shared" si="22"/>
        <v>4.9901502838487941</v>
      </c>
      <c r="F295" s="2">
        <v>5</v>
      </c>
      <c r="G295" s="2">
        <f t="shared" si="23"/>
        <v>-9.8497161512058895E-3</v>
      </c>
      <c r="H295" s="2" t="e">
        <f t="shared" si="24"/>
        <v>#NUM!</v>
      </c>
    </row>
    <row r="296" spans="1:8" x14ac:dyDescent="0.3">
      <c r="A296" s="2">
        <v>58720</v>
      </c>
      <c r="B296">
        <v>0.37267741291314305</v>
      </c>
      <c r="C296" s="15">
        <f t="shared" si="20"/>
        <v>0.98073003398195535</v>
      </c>
      <c r="D296" s="15">
        <f t="shared" si="21"/>
        <v>10</v>
      </c>
      <c r="E296" s="2">
        <f t="shared" si="22"/>
        <v>5.0963498300902232</v>
      </c>
      <c r="F296" s="2">
        <v>5</v>
      </c>
      <c r="G296" s="2">
        <f t="shared" si="23"/>
        <v>9.6349830090223243E-2</v>
      </c>
      <c r="H296" s="2">
        <f t="shared" si="24"/>
        <v>3.2751470309181685</v>
      </c>
    </row>
    <row r="297" spans="1:8" x14ac:dyDescent="0.3">
      <c r="A297" s="2">
        <v>58920</v>
      </c>
      <c r="B297">
        <v>0.36264466931244416</v>
      </c>
      <c r="C297" s="15">
        <f t="shared" si="20"/>
        <v>0.95432807713801093</v>
      </c>
      <c r="D297" s="15">
        <f t="shared" si="21"/>
        <v>10</v>
      </c>
      <c r="E297" s="2">
        <f t="shared" si="22"/>
        <v>5.2283596143099453</v>
      </c>
      <c r="F297" s="2">
        <v>5</v>
      </c>
      <c r="G297" s="2">
        <f t="shared" si="23"/>
        <v>0.22835961430994534</v>
      </c>
      <c r="H297" s="2">
        <f t="shared" si="24"/>
        <v>2.4377840358909233</v>
      </c>
    </row>
    <row r="298" spans="1:8" x14ac:dyDescent="0.3">
      <c r="A298" s="2">
        <v>59120</v>
      </c>
      <c r="B298">
        <v>0.37987819555018643</v>
      </c>
      <c r="C298" s="15">
        <f t="shared" si="20"/>
        <v>0.99967946197417479</v>
      </c>
      <c r="D298" s="15">
        <f t="shared" si="21"/>
        <v>10</v>
      </c>
      <c r="E298" s="2">
        <f t="shared" si="22"/>
        <v>5.0016026901291264</v>
      </c>
      <c r="F298" s="2">
        <v>5</v>
      </c>
      <c r="G298" s="2">
        <f t="shared" si="23"/>
        <v>1.602690129126394E-3</v>
      </c>
      <c r="H298" s="2">
        <f t="shared" si="24"/>
        <v>7.3526829494252084</v>
      </c>
    </row>
    <row r="299" spans="1:8" x14ac:dyDescent="0.3">
      <c r="A299" s="2">
        <v>59320</v>
      </c>
      <c r="B299">
        <v>0.37968889126538163</v>
      </c>
      <c r="C299" s="15">
        <f t="shared" si="20"/>
        <v>0.99918129280363588</v>
      </c>
      <c r="D299" s="15">
        <f t="shared" si="21"/>
        <v>10</v>
      </c>
      <c r="E299" s="2">
        <f t="shared" si="22"/>
        <v>5.0040935359818208</v>
      </c>
      <c r="F299" s="2">
        <v>5</v>
      </c>
      <c r="G299" s="2">
        <f t="shared" si="23"/>
        <v>4.0935359818208283E-3</v>
      </c>
      <c r="H299" s="2">
        <f t="shared" si="24"/>
        <v>6.4154552433097853</v>
      </c>
    </row>
    <row r="300" spans="1:8" x14ac:dyDescent="0.3">
      <c r="A300" s="2">
        <v>59520</v>
      </c>
      <c r="B300">
        <v>0.37772085850941739</v>
      </c>
      <c r="C300" s="15">
        <f t="shared" si="20"/>
        <v>0.99400225923530894</v>
      </c>
      <c r="D300" s="15">
        <f t="shared" si="21"/>
        <v>10</v>
      </c>
      <c r="E300" s="2">
        <f t="shared" si="22"/>
        <v>5.029988703823455</v>
      </c>
      <c r="F300" s="2">
        <v>5</v>
      </c>
      <c r="G300" s="2">
        <f t="shared" si="23"/>
        <v>2.9988703823454976E-2</v>
      </c>
      <c r="H300" s="2">
        <f t="shared" si="24"/>
        <v>4.4292050652352772</v>
      </c>
    </row>
    <row r="301" spans="1:8" x14ac:dyDescent="0.3">
      <c r="A301" s="2">
        <v>59720</v>
      </c>
      <c r="B301">
        <v>0.35761405537619972</v>
      </c>
      <c r="C301" s="15">
        <f t="shared" si="20"/>
        <v>0.94108961941105185</v>
      </c>
      <c r="D301" s="15">
        <f t="shared" si="21"/>
        <v>10</v>
      </c>
      <c r="E301" s="2">
        <f t="shared" si="22"/>
        <v>5.2945519029447405</v>
      </c>
      <c r="F301" s="2">
        <v>5</v>
      </c>
      <c r="G301" s="2">
        <f t="shared" si="23"/>
        <v>0.29455190294474054</v>
      </c>
      <c r="H301" s="2">
        <f t="shared" si="24"/>
        <v>2.1958312189820797</v>
      </c>
    </row>
    <row r="302" spans="1:8" x14ac:dyDescent="0.3">
      <c r="A302" s="2">
        <v>59920</v>
      </c>
      <c r="B302">
        <v>0.34865737848162848</v>
      </c>
      <c r="C302" s="15">
        <f t="shared" si="20"/>
        <v>0.91751941705691709</v>
      </c>
      <c r="D302" s="15">
        <f t="shared" si="21"/>
        <v>10</v>
      </c>
      <c r="E302" s="2">
        <f t="shared" si="22"/>
        <v>5.4124029147154147</v>
      </c>
      <c r="F302" s="2">
        <v>5</v>
      </c>
      <c r="G302" s="2">
        <f t="shared" si="23"/>
        <v>0.41240291471541468</v>
      </c>
      <c r="H302" s="2">
        <f t="shared" si="24"/>
        <v>1.8813004345469273</v>
      </c>
    </row>
    <row r="303" spans="1:8" x14ac:dyDescent="0.3">
      <c r="A303" s="2">
        <v>60120</v>
      </c>
      <c r="B303">
        <v>0.36817226528854435</v>
      </c>
      <c r="C303" s="15">
        <f t="shared" si="20"/>
        <v>0.96887438233827461</v>
      </c>
      <c r="D303" s="15">
        <f t="shared" si="21"/>
        <v>10</v>
      </c>
      <c r="E303" s="2">
        <f t="shared" si="22"/>
        <v>5.1556280883086272</v>
      </c>
      <c r="F303" s="2">
        <v>5</v>
      </c>
      <c r="G303" s="2">
        <f t="shared" si="23"/>
        <v>0.15562808830862718</v>
      </c>
      <c r="H303" s="2">
        <f t="shared" si="24"/>
        <v>2.807227937496684</v>
      </c>
    </row>
    <row r="304" spans="1:8" x14ac:dyDescent="0.3">
      <c r="A304" s="2">
        <v>60320</v>
      </c>
      <c r="B304">
        <v>0.37923623504684184</v>
      </c>
      <c r="C304" s="15">
        <f t="shared" si="20"/>
        <v>0.99799009222853119</v>
      </c>
      <c r="D304" s="15">
        <f t="shared" si="21"/>
        <v>10</v>
      </c>
      <c r="E304" s="2">
        <f t="shared" si="22"/>
        <v>5.0100495388573441</v>
      </c>
      <c r="F304" s="2">
        <v>5</v>
      </c>
      <c r="G304" s="2">
        <f t="shared" si="23"/>
        <v>1.0049538857344054E-2</v>
      </c>
      <c r="H304" s="2">
        <f t="shared" si="24"/>
        <v>5.5185271528546016</v>
      </c>
    </row>
    <row r="305" spans="1:8" x14ac:dyDescent="0.3">
      <c r="A305" s="2">
        <v>60520</v>
      </c>
      <c r="B305">
        <v>0.35999817457872701</v>
      </c>
      <c r="C305" s="15">
        <f t="shared" si="20"/>
        <v>0.94736361731243945</v>
      </c>
      <c r="D305" s="15">
        <f t="shared" si="21"/>
        <v>10</v>
      </c>
      <c r="E305" s="2">
        <f t="shared" si="22"/>
        <v>5.2631819134378031</v>
      </c>
      <c r="F305" s="2">
        <v>5</v>
      </c>
      <c r="G305" s="2">
        <f t="shared" si="23"/>
        <v>0.26318191343780306</v>
      </c>
      <c r="H305" s="2">
        <f t="shared" si="24"/>
        <v>2.3024983896381137</v>
      </c>
    </row>
    <row r="306" spans="1:8" x14ac:dyDescent="0.3">
      <c r="A306" s="2">
        <v>60720</v>
      </c>
      <c r="B306">
        <v>0.37549701731378887</v>
      </c>
      <c r="C306" s="15">
        <f t="shared" si="20"/>
        <v>0.98815004556260233</v>
      </c>
      <c r="D306" s="15">
        <f t="shared" si="21"/>
        <v>10</v>
      </c>
      <c r="E306" s="2">
        <f t="shared" si="22"/>
        <v>5.0592497721869885</v>
      </c>
      <c r="F306" s="2">
        <v>5</v>
      </c>
      <c r="G306" s="2">
        <f t="shared" si="23"/>
        <v>5.9249772186988459E-2</v>
      </c>
      <c r="H306" s="2">
        <f t="shared" si="24"/>
        <v>3.7540643693003073</v>
      </c>
    </row>
    <row r="307" spans="1:8" x14ac:dyDescent="0.3">
      <c r="A307" s="2">
        <v>60920</v>
      </c>
      <c r="B307">
        <v>0.38043930286189559</v>
      </c>
      <c r="C307" s="15">
        <f t="shared" si="20"/>
        <v>1.0011560601628831</v>
      </c>
      <c r="D307" s="15">
        <f t="shared" si="21"/>
        <v>10</v>
      </c>
      <c r="E307" s="2">
        <f t="shared" si="22"/>
        <v>4.9942196991855852</v>
      </c>
      <c r="F307" s="2">
        <v>5</v>
      </c>
      <c r="G307" s="2">
        <f t="shared" si="23"/>
        <v>-5.7803008144148293E-3</v>
      </c>
      <c r="H307" s="2" t="e">
        <f t="shared" si="24"/>
        <v>#NUM!</v>
      </c>
    </row>
    <row r="308" spans="1:8" x14ac:dyDescent="0.3">
      <c r="A308" s="2">
        <v>61120</v>
      </c>
      <c r="B308">
        <v>0.37794131841692036</v>
      </c>
      <c r="C308" s="15">
        <f t="shared" si="20"/>
        <v>0.99458241688663251</v>
      </c>
      <c r="D308" s="15">
        <f t="shared" si="21"/>
        <v>10</v>
      </c>
      <c r="E308" s="2">
        <f t="shared" si="22"/>
        <v>5.0270879155668373</v>
      </c>
      <c r="F308" s="2">
        <v>5</v>
      </c>
      <c r="G308" s="2">
        <f t="shared" si="23"/>
        <v>2.7087915566837317E-2</v>
      </c>
      <c r="H308" s="2">
        <f t="shared" si="24"/>
        <v>4.5303612632633863</v>
      </c>
    </row>
    <row r="309" spans="1:8" x14ac:dyDescent="0.3">
      <c r="A309" s="2">
        <v>61320</v>
      </c>
      <c r="B309">
        <v>0.35445332435207472</v>
      </c>
      <c r="C309" s="15">
        <f t="shared" si="20"/>
        <v>0.93277190618967032</v>
      </c>
      <c r="D309" s="15">
        <f t="shared" si="21"/>
        <v>10</v>
      </c>
      <c r="E309" s="2">
        <f t="shared" si="22"/>
        <v>5.3361404690516485</v>
      </c>
      <c r="F309" s="2">
        <v>5</v>
      </c>
      <c r="G309" s="2">
        <f t="shared" si="23"/>
        <v>0.33614046905164852</v>
      </c>
      <c r="H309" s="2">
        <f t="shared" si="24"/>
        <v>2.0715815962207378</v>
      </c>
    </row>
    <row r="310" spans="1:8" x14ac:dyDescent="0.3">
      <c r="A310" s="2">
        <v>61520</v>
      </c>
      <c r="B310">
        <v>0.37976283322214188</v>
      </c>
      <c r="C310" s="15">
        <f t="shared" si="20"/>
        <v>0.99937587690037333</v>
      </c>
      <c r="D310" s="15">
        <f t="shared" si="21"/>
        <v>10</v>
      </c>
      <c r="E310" s="2">
        <f t="shared" si="22"/>
        <v>5.0031206154981334</v>
      </c>
      <c r="F310" s="2">
        <v>5</v>
      </c>
      <c r="G310" s="2">
        <f t="shared" si="23"/>
        <v>3.1206154981333611E-3</v>
      </c>
      <c r="H310" s="2">
        <f t="shared" si="24"/>
        <v>6.6866396818641247</v>
      </c>
    </row>
    <row r="311" spans="1:8" x14ac:dyDescent="0.3">
      <c r="A311" s="2">
        <v>61720</v>
      </c>
      <c r="B311">
        <v>0.37165536084416806</v>
      </c>
      <c r="C311" s="15">
        <f t="shared" si="20"/>
        <v>0.97804042327412644</v>
      </c>
      <c r="D311" s="15">
        <f t="shared" si="21"/>
        <v>10</v>
      </c>
      <c r="E311" s="2">
        <f t="shared" si="22"/>
        <v>5.1097978836293674</v>
      </c>
      <c r="F311" s="2">
        <v>5</v>
      </c>
      <c r="G311" s="2">
        <f t="shared" si="23"/>
        <v>0.10979788362936738</v>
      </c>
      <c r="H311" s="2">
        <f t="shared" si="24"/>
        <v>3.1471266946381666</v>
      </c>
    </row>
    <row r="312" spans="1:8" x14ac:dyDescent="0.3">
      <c r="A312" s="2">
        <v>61920</v>
      </c>
      <c r="B312">
        <v>0.39413273485091377</v>
      </c>
      <c r="C312" s="15">
        <f t="shared" si="20"/>
        <v>1.0371914075024047</v>
      </c>
      <c r="D312" s="15">
        <f t="shared" si="21"/>
        <v>10</v>
      </c>
      <c r="E312" s="2">
        <f t="shared" si="22"/>
        <v>4.8140429624879761</v>
      </c>
      <c r="F312" s="2">
        <v>5</v>
      </c>
      <c r="G312" s="2">
        <f t="shared" si="23"/>
        <v>-0.18595703751202386</v>
      </c>
      <c r="H312" s="2" t="e">
        <f t="shared" si="24"/>
        <v>#NUM!</v>
      </c>
    </row>
    <row r="313" spans="1:8" x14ac:dyDescent="0.3">
      <c r="A313" s="2">
        <v>62120</v>
      </c>
      <c r="B313">
        <v>0.37823572619212759</v>
      </c>
      <c r="C313" s="15">
        <f t="shared" si="20"/>
        <v>0.9953571741898094</v>
      </c>
      <c r="D313" s="15">
        <f t="shared" si="21"/>
        <v>10</v>
      </c>
      <c r="E313" s="2">
        <f t="shared" si="22"/>
        <v>5.0232141290509533</v>
      </c>
      <c r="F313" s="2">
        <v>5</v>
      </c>
      <c r="G313" s="2">
        <f t="shared" si="23"/>
        <v>2.3214129050953325E-2</v>
      </c>
      <c r="H313" s="2">
        <f t="shared" si="24"/>
        <v>4.6839169878775984</v>
      </c>
    </row>
    <row r="314" spans="1:8" x14ac:dyDescent="0.3">
      <c r="A314" s="2">
        <v>62320</v>
      </c>
      <c r="B314">
        <v>0.36477265362430211</v>
      </c>
      <c r="C314" s="15">
        <f t="shared" si="20"/>
        <v>0.95992803585342656</v>
      </c>
      <c r="D314" s="15">
        <f t="shared" si="21"/>
        <v>10</v>
      </c>
      <c r="E314" s="2">
        <f t="shared" si="22"/>
        <v>5.2003598207328672</v>
      </c>
      <c r="F314" s="2">
        <v>5</v>
      </c>
      <c r="G314" s="2">
        <f t="shared" si="23"/>
        <v>0.20035982073286718</v>
      </c>
      <c r="H314" s="2">
        <f t="shared" si="24"/>
        <v>2.5632210641465454</v>
      </c>
    </row>
    <row r="315" spans="1:8" x14ac:dyDescent="0.3">
      <c r="A315" s="2">
        <v>62520</v>
      </c>
      <c r="B315">
        <v>0.36148958676296483</v>
      </c>
      <c r="C315" s="15">
        <f t="shared" si="20"/>
        <v>0.95128838621832845</v>
      </c>
      <c r="D315" s="15">
        <f t="shared" si="21"/>
        <v>10</v>
      </c>
      <c r="E315" s="2">
        <f t="shared" si="22"/>
        <v>5.2435580689083574</v>
      </c>
      <c r="F315" s="2">
        <v>5</v>
      </c>
      <c r="G315" s="2">
        <f t="shared" si="23"/>
        <v>0.24355806890835741</v>
      </c>
      <c r="H315" s="2">
        <f t="shared" si="24"/>
        <v>2.3762529970074309</v>
      </c>
    </row>
    <row r="316" spans="1:8" x14ac:dyDescent="0.3">
      <c r="A316" s="2">
        <v>62720</v>
      </c>
      <c r="B316">
        <v>0.35815709795885475</v>
      </c>
      <c r="C316" s="15">
        <f t="shared" si="20"/>
        <v>0.94251867883909146</v>
      </c>
      <c r="D316" s="15">
        <f t="shared" si="21"/>
        <v>10</v>
      </c>
      <c r="E316" s="2">
        <f t="shared" si="22"/>
        <v>5.2874066058045424</v>
      </c>
      <c r="F316" s="2">
        <v>5</v>
      </c>
      <c r="G316" s="2">
        <f t="shared" si="23"/>
        <v>0.28740660580454236</v>
      </c>
      <c r="H316" s="2">
        <f t="shared" si="24"/>
        <v>2.2190380213468646</v>
      </c>
    </row>
    <row r="317" spans="1:8" x14ac:dyDescent="0.3">
      <c r="A317" s="2">
        <v>62920</v>
      </c>
      <c r="B317">
        <v>0.35851594891487987</v>
      </c>
      <c r="C317" s="15">
        <f t="shared" si="20"/>
        <v>0.94346302346021016</v>
      </c>
      <c r="D317" s="15">
        <f t="shared" si="21"/>
        <v>10</v>
      </c>
      <c r="E317" s="2">
        <f t="shared" si="22"/>
        <v>5.2826848826989492</v>
      </c>
      <c r="F317" s="2">
        <v>5</v>
      </c>
      <c r="G317" s="2">
        <f t="shared" si="23"/>
        <v>0.2826848826989492</v>
      </c>
      <c r="H317" s="2">
        <f t="shared" si="24"/>
        <v>2.2347097788511197</v>
      </c>
    </row>
    <row r="318" spans="1:8" x14ac:dyDescent="0.3">
      <c r="A318" s="2">
        <v>63120</v>
      </c>
      <c r="B318">
        <v>0.40315675513189936</v>
      </c>
      <c r="C318" s="15">
        <f t="shared" si="20"/>
        <v>1.0609388292944719</v>
      </c>
      <c r="D318" s="15">
        <f t="shared" si="21"/>
        <v>10</v>
      </c>
      <c r="E318" s="2">
        <f t="shared" si="22"/>
        <v>4.6953058535276408</v>
      </c>
      <c r="F318" s="2">
        <v>5</v>
      </c>
      <c r="G318" s="2">
        <f t="shared" si="23"/>
        <v>-0.30469414647235915</v>
      </c>
      <c r="H318" s="2" t="e">
        <f t="shared" si="24"/>
        <v>#NUM!</v>
      </c>
    </row>
    <row r="319" spans="1:8" x14ac:dyDescent="0.3">
      <c r="A319" s="2">
        <v>63320</v>
      </c>
      <c r="B319">
        <v>0.3729709420580602</v>
      </c>
      <c r="C319" s="15">
        <f t="shared" si="20"/>
        <v>0.98150247910015842</v>
      </c>
      <c r="D319" s="15">
        <f t="shared" si="21"/>
        <v>10</v>
      </c>
      <c r="E319" s="2">
        <f t="shared" si="22"/>
        <v>5.0924876044992082</v>
      </c>
      <c r="F319" s="2">
        <v>5</v>
      </c>
      <c r="G319" s="2">
        <f t="shared" si="23"/>
        <v>9.2487604499208231E-2</v>
      </c>
      <c r="H319" s="2">
        <f t="shared" si="24"/>
        <v>3.3152999033433006</v>
      </c>
    </row>
    <row r="320" spans="1:8" x14ac:dyDescent="0.3">
      <c r="A320" s="2">
        <v>63520</v>
      </c>
      <c r="B320">
        <v>0.39426548942726447</v>
      </c>
      <c r="C320" s="15">
        <f t="shared" si="20"/>
        <v>1.037540761650696</v>
      </c>
      <c r="D320" s="15">
        <f t="shared" si="21"/>
        <v>10</v>
      </c>
      <c r="E320" s="2">
        <f t="shared" si="22"/>
        <v>4.8122961917465199</v>
      </c>
      <c r="F320" s="2">
        <v>5</v>
      </c>
      <c r="G320" s="2">
        <f t="shared" si="23"/>
        <v>-0.1877038082534801</v>
      </c>
      <c r="H320" s="2" t="e">
        <f t="shared" si="24"/>
        <v>#NUM!</v>
      </c>
    </row>
    <row r="321" spans="1:8" x14ac:dyDescent="0.3">
      <c r="A321" s="2">
        <v>63720</v>
      </c>
      <c r="B321">
        <v>0.37285250102970113</v>
      </c>
      <c r="C321" s="15">
        <f t="shared" si="20"/>
        <v>0.98119079218342398</v>
      </c>
      <c r="D321" s="15">
        <f t="shared" si="21"/>
        <v>10</v>
      </c>
      <c r="E321" s="2">
        <f t="shared" si="22"/>
        <v>5.0940460390828797</v>
      </c>
      <c r="F321" s="2">
        <v>5</v>
      </c>
      <c r="G321" s="2">
        <f t="shared" si="23"/>
        <v>9.4046039082879673E-2</v>
      </c>
      <c r="H321" s="2">
        <f t="shared" si="24"/>
        <v>3.2988960729969894</v>
      </c>
    </row>
    <row r="322" spans="1:8" x14ac:dyDescent="0.3">
      <c r="A322" s="2">
        <v>63920</v>
      </c>
      <c r="B322">
        <v>0.39175589357106749</v>
      </c>
      <c r="C322" s="15">
        <f t="shared" si="20"/>
        <v>1.0309365620291249</v>
      </c>
      <c r="D322" s="15">
        <f t="shared" si="21"/>
        <v>10</v>
      </c>
      <c r="E322" s="2">
        <f t="shared" si="22"/>
        <v>4.8453171898543754</v>
      </c>
      <c r="F322" s="2">
        <v>5</v>
      </c>
      <c r="G322" s="2">
        <f t="shared" si="23"/>
        <v>-0.15468281014562457</v>
      </c>
      <c r="H322" s="2" t="e">
        <f t="shared" si="24"/>
        <v>#NUM!</v>
      </c>
    </row>
    <row r="323" spans="1:8" x14ac:dyDescent="0.3">
      <c r="A323" s="2">
        <v>64120</v>
      </c>
      <c r="B323">
        <v>0.35228689342424524</v>
      </c>
      <c r="C323" s="15">
        <f t="shared" ref="C323:C386" si="25">B323/$J$27</f>
        <v>0.92707077216906641</v>
      </c>
      <c r="D323" s="15">
        <f t="shared" ref="D323:D386" si="26">$J$28</f>
        <v>10</v>
      </c>
      <c r="E323" s="2">
        <f t="shared" si="22"/>
        <v>5.3646461391546678</v>
      </c>
      <c r="F323" s="2">
        <v>5</v>
      </c>
      <c r="G323" s="2">
        <f t="shared" si="23"/>
        <v>0.36464613915466781</v>
      </c>
      <c r="H323" s="2">
        <f t="shared" si="24"/>
        <v>1.9955111134794177</v>
      </c>
    </row>
    <row r="324" spans="1:8" x14ac:dyDescent="0.3">
      <c r="A324" s="2">
        <v>64320</v>
      </c>
      <c r="B324">
        <v>0.35934421388262111</v>
      </c>
      <c r="C324" s="15">
        <f t="shared" si="25"/>
        <v>0.9456426681121608</v>
      </c>
      <c r="D324" s="15">
        <f t="shared" si="26"/>
        <v>10</v>
      </c>
      <c r="E324" s="2">
        <f t="shared" ref="E324:E387" si="27">D324-(F324*C324)</f>
        <v>5.2717866594391962</v>
      </c>
      <c r="F324" s="2">
        <v>5</v>
      </c>
      <c r="G324" s="2">
        <f t="shared" ref="G324:G387" si="28">F324-(F324*C324)</f>
        <v>0.27178665943919622</v>
      </c>
      <c r="H324" s="2">
        <f t="shared" ref="H324:H387" si="29">LN((F324*E324)/(D324*G324))</f>
        <v>2.2719600098379993</v>
      </c>
    </row>
    <row r="325" spans="1:8" x14ac:dyDescent="0.3">
      <c r="A325" s="2">
        <v>64520</v>
      </c>
      <c r="B325">
        <v>0.3647995640931273</v>
      </c>
      <c r="C325" s="15">
        <f t="shared" si="25"/>
        <v>0.95999885287665077</v>
      </c>
      <c r="D325" s="15">
        <f t="shared" si="26"/>
        <v>10</v>
      </c>
      <c r="E325" s="2">
        <f t="shared" si="27"/>
        <v>5.2000057356167462</v>
      </c>
      <c r="F325" s="2">
        <v>5</v>
      </c>
      <c r="G325" s="2">
        <f t="shared" si="28"/>
        <v>0.20000573561674617</v>
      </c>
      <c r="H325" s="2">
        <f t="shared" si="29"/>
        <v>2.5649217827916262</v>
      </c>
    </row>
    <row r="326" spans="1:8" x14ac:dyDescent="0.3">
      <c r="A326" s="2">
        <v>64720</v>
      </c>
      <c r="B326">
        <v>0.37928365155075949</v>
      </c>
      <c r="C326" s="15">
        <f t="shared" si="25"/>
        <v>0.99811487250199871</v>
      </c>
      <c r="D326" s="15">
        <f t="shared" si="26"/>
        <v>10</v>
      </c>
      <c r="E326" s="2">
        <f t="shared" si="27"/>
        <v>5.0094256374900068</v>
      </c>
      <c r="F326" s="2">
        <v>5</v>
      </c>
      <c r="G326" s="2">
        <f t="shared" si="28"/>
        <v>9.4256374900067996E-3</v>
      </c>
      <c r="H326" s="2">
        <f t="shared" si="29"/>
        <v>5.5824959944876396</v>
      </c>
    </row>
    <row r="327" spans="1:8" x14ac:dyDescent="0.3">
      <c r="A327" s="2">
        <v>64920</v>
      </c>
      <c r="B327">
        <v>0.36688221620639189</v>
      </c>
      <c r="C327" s="15">
        <f t="shared" si="25"/>
        <v>0.9654795163326102</v>
      </c>
      <c r="D327" s="15">
        <f t="shared" si="26"/>
        <v>10</v>
      </c>
      <c r="E327" s="2">
        <f t="shared" si="27"/>
        <v>5.1726024183369486</v>
      </c>
      <c r="F327" s="2">
        <v>5</v>
      </c>
      <c r="G327" s="2">
        <f t="shared" si="28"/>
        <v>0.17260241833694856</v>
      </c>
      <c r="H327" s="2">
        <f t="shared" si="29"/>
        <v>2.7069932396388392</v>
      </c>
    </row>
    <row r="328" spans="1:8" x14ac:dyDescent="0.3">
      <c r="A328" s="2">
        <v>65120</v>
      </c>
      <c r="B328">
        <v>0.35573339764713519</v>
      </c>
      <c r="C328" s="15">
        <f t="shared" si="25"/>
        <v>0.93614052012403992</v>
      </c>
      <c r="D328" s="15">
        <f t="shared" si="26"/>
        <v>10</v>
      </c>
      <c r="E328" s="2">
        <f t="shared" si="27"/>
        <v>5.3192973993798001</v>
      </c>
      <c r="F328" s="2">
        <v>5</v>
      </c>
      <c r="G328" s="2">
        <f t="shared" si="28"/>
        <v>0.31929739937980006</v>
      </c>
      <c r="H328" s="2">
        <f t="shared" si="29"/>
        <v>2.1198263703354829</v>
      </c>
    </row>
    <row r="329" spans="1:8" x14ac:dyDescent="0.3">
      <c r="A329" s="2">
        <v>65320</v>
      </c>
      <c r="B329">
        <v>0.36058181885971147</v>
      </c>
      <c r="C329" s="15">
        <f t="shared" si="25"/>
        <v>0.94889952331503014</v>
      </c>
      <c r="D329" s="15">
        <f t="shared" si="26"/>
        <v>10</v>
      </c>
      <c r="E329" s="2">
        <f t="shared" si="27"/>
        <v>5.2555023834248491</v>
      </c>
      <c r="F329" s="2">
        <v>5</v>
      </c>
      <c r="G329" s="2">
        <f t="shared" si="28"/>
        <v>0.2555023834248491</v>
      </c>
      <c r="H329" s="2">
        <f t="shared" si="29"/>
        <v>2.3306519611407004</v>
      </c>
    </row>
    <row r="330" spans="1:8" x14ac:dyDescent="0.3">
      <c r="A330" s="2">
        <v>65520</v>
      </c>
      <c r="B330">
        <v>0.37565400331384602</v>
      </c>
      <c r="C330" s="15">
        <f t="shared" si="25"/>
        <v>0.98856316661538424</v>
      </c>
      <c r="D330" s="15">
        <f t="shared" si="26"/>
        <v>10</v>
      </c>
      <c r="E330" s="2">
        <f t="shared" si="27"/>
        <v>5.0571841669230793</v>
      </c>
      <c r="F330" s="2">
        <v>5</v>
      </c>
      <c r="G330" s="2">
        <f t="shared" si="28"/>
        <v>5.718416692307926E-2</v>
      </c>
      <c r="H330" s="2">
        <f t="shared" si="29"/>
        <v>3.7891408800489268</v>
      </c>
    </row>
    <row r="331" spans="1:8" x14ac:dyDescent="0.3">
      <c r="A331" s="2">
        <v>65720</v>
      </c>
      <c r="B331">
        <v>0.38490185831249968</v>
      </c>
      <c r="C331" s="15">
        <f t="shared" si="25"/>
        <v>1.012899627138157</v>
      </c>
      <c r="D331" s="15">
        <f t="shared" si="26"/>
        <v>10</v>
      </c>
      <c r="E331" s="2">
        <f t="shared" si="27"/>
        <v>4.9355018643092148</v>
      </c>
      <c r="F331" s="2">
        <v>5</v>
      </c>
      <c r="G331" s="2">
        <f t="shared" si="28"/>
        <v>-6.4498135690785219E-2</v>
      </c>
      <c r="H331" s="2" t="e">
        <f t="shared" si="29"/>
        <v>#NUM!</v>
      </c>
    </row>
    <row r="332" spans="1:8" x14ac:dyDescent="0.3">
      <c r="A332" s="2">
        <v>65920</v>
      </c>
      <c r="B332">
        <v>0.38893593000282251</v>
      </c>
      <c r="C332" s="15">
        <f t="shared" si="25"/>
        <v>1.0235156052705856</v>
      </c>
      <c r="D332" s="15">
        <f t="shared" si="26"/>
        <v>10</v>
      </c>
      <c r="E332" s="2">
        <f t="shared" si="27"/>
        <v>4.8824219736470722</v>
      </c>
      <c r="F332" s="2">
        <v>5</v>
      </c>
      <c r="G332" s="2">
        <f t="shared" si="28"/>
        <v>-0.1175780263529278</v>
      </c>
      <c r="H332" s="2" t="e">
        <f t="shared" si="29"/>
        <v>#NUM!</v>
      </c>
    </row>
    <row r="333" spans="1:8" x14ac:dyDescent="0.3">
      <c r="A333" s="2">
        <v>66120</v>
      </c>
      <c r="B333">
        <v>0.37237572698859156</v>
      </c>
      <c r="C333" s="15">
        <f t="shared" si="25"/>
        <v>0.97993612365418825</v>
      </c>
      <c r="D333" s="15">
        <f t="shared" si="26"/>
        <v>10</v>
      </c>
      <c r="E333" s="2">
        <f t="shared" si="27"/>
        <v>5.1003193817290589</v>
      </c>
      <c r="F333" s="2">
        <v>5</v>
      </c>
      <c r="G333" s="2">
        <f t="shared" si="28"/>
        <v>0.10031938172905885</v>
      </c>
      <c r="H333" s="2">
        <f t="shared" si="29"/>
        <v>3.2355523461823532</v>
      </c>
    </row>
    <row r="334" spans="1:8" x14ac:dyDescent="0.3">
      <c r="A334" s="2">
        <v>66320</v>
      </c>
      <c r="B334">
        <v>0.36398139932454093</v>
      </c>
      <c r="C334" s="15">
        <f t="shared" si="25"/>
        <v>0.95784578769616036</v>
      </c>
      <c r="D334" s="15">
        <f t="shared" si="26"/>
        <v>10</v>
      </c>
      <c r="E334" s="2">
        <f t="shared" si="27"/>
        <v>5.210771061519198</v>
      </c>
      <c r="F334" s="2">
        <v>5</v>
      </c>
      <c r="G334" s="2">
        <f t="shared" si="28"/>
        <v>0.210771061519198</v>
      </c>
      <c r="H334" s="2">
        <f t="shared" si="29"/>
        <v>2.5145634117670475</v>
      </c>
    </row>
    <row r="335" spans="1:8" x14ac:dyDescent="0.3">
      <c r="A335" s="2">
        <v>66520</v>
      </c>
      <c r="B335">
        <v>0.38424322188830162</v>
      </c>
      <c r="C335" s="15">
        <f t="shared" si="25"/>
        <v>1.0111663733902674</v>
      </c>
      <c r="D335" s="15">
        <f t="shared" si="26"/>
        <v>10</v>
      </c>
      <c r="E335" s="2">
        <f t="shared" si="27"/>
        <v>4.9441681330486631</v>
      </c>
      <c r="F335" s="2">
        <v>5</v>
      </c>
      <c r="G335" s="2">
        <f t="shared" si="28"/>
        <v>-5.5831866951336906E-2</v>
      </c>
      <c r="H335" s="2" t="e">
        <f t="shared" si="29"/>
        <v>#NUM!</v>
      </c>
    </row>
    <row r="336" spans="1:8" x14ac:dyDescent="0.3">
      <c r="A336" s="2">
        <v>66720</v>
      </c>
      <c r="B336">
        <v>0.36686686105270494</v>
      </c>
      <c r="C336" s="15">
        <f t="shared" si="25"/>
        <v>0.96543910803343402</v>
      </c>
      <c r="D336" s="15">
        <f t="shared" si="26"/>
        <v>10</v>
      </c>
      <c r="E336" s="2">
        <f t="shared" si="27"/>
        <v>5.1728044598328298</v>
      </c>
      <c r="F336" s="2">
        <v>5</v>
      </c>
      <c r="G336" s="2">
        <f t="shared" si="28"/>
        <v>0.17280445983282977</v>
      </c>
      <c r="H336" s="2">
        <f t="shared" si="29"/>
        <v>2.7058624233261552</v>
      </c>
    </row>
    <row r="337" spans="1:8" x14ac:dyDescent="0.3">
      <c r="A337" s="2">
        <v>66920</v>
      </c>
      <c r="B337">
        <v>0.3677103667753252</v>
      </c>
      <c r="C337" s="15">
        <f t="shared" si="25"/>
        <v>0.96765885993506628</v>
      </c>
      <c r="D337" s="15">
        <f t="shared" si="26"/>
        <v>10</v>
      </c>
      <c r="E337" s="2">
        <f t="shared" si="27"/>
        <v>5.1617057003246689</v>
      </c>
      <c r="F337" s="2">
        <v>5</v>
      </c>
      <c r="G337" s="2">
        <f t="shared" si="28"/>
        <v>0.16170570032466891</v>
      </c>
      <c r="H337" s="2">
        <f t="shared" si="29"/>
        <v>2.7700971669371039</v>
      </c>
    </row>
    <row r="338" spans="1:8" x14ac:dyDescent="0.3">
      <c r="A338" s="2">
        <v>67120</v>
      </c>
      <c r="B338">
        <v>0.3510587130937472</v>
      </c>
      <c r="C338" s="15">
        <f t="shared" si="25"/>
        <v>0.9238387186677558</v>
      </c>
      <c r="D338" s="15">
        <f t="shared" si="26"/>
        <v>10</v>
      </c>
      <c r="E338" s="2">
        <f t="shared" si="27"/>
        <v>5.3808064066612209</v>
      </c>
      <c r="F338" s="2">
        <v>5</v>
      </c>
      <c r="G338" s="2">
        <f t="shared" si="28"/>
        <v>0.3808064066612209</v>
      </c>
      <c r="H338" s="2">
        <f t="shared" si="29"/>
        <v>1.9551552240864498</v>
      </c>
    </row>
    <row r="339" spans="1:8" x14ac:dyDescent="0.3">
      <c r="A339" s="2">
        <v>67320</v>
      </c>
      <c r="B339">
        <v>0.36294600122092874</v>
      </c>
      <c r="C339" s="15">
        <f t="shared" si="25"/>
        <v>0.95512105584454932</v>
      </c>
      <c r="D339" s="15">
        <f t="shared" si="26"/>
        <v>10</v>
      </c>
      <c r="E339" s="2">
        <f t="shared" si="27"/>
        <v>5.2243947207772532</v>
      </c>
      <c r="F339" s="2">
        <v>5</v>
      </c>
      <c r="G339" s="2">
        <f t="shared" si="28"/>
        <v>0.2243947207772532</v>
      </c>
      <c r="H339" s="2">
        <f t="shared" si="29"/>
        <v>2.4545403992255812</v>
      </c>
    </row>
    <row r="340" spans="1:8" x14ac:dyDescent="0.3">
      <c r="A340" s="2">
        <v>67520</v>
      </c>
      <c r="B340">
        <v>0.38559131754217624</v>
      </c>
      <c r="C340" s="15">
        <f t="shared" si="25"/>
        <v>1.0147139935320426</v>
      </c>
      <c r="D340" s="15">
        <f t="shared" si="26"/>
        <v>10</v>
      </c>
      <c r="E340" s="2">
        <f t="shared" si="27"/>
        <v>4.9264300323397867</v>
      </c>
      <c r="F340" s="2">
        <v>5</v>
      </c>
      <c r="G340" s="2">
        <f t="shared" si="28"/>
        <v>-7.3569967660213287E-2</v>
      </c>
      <c r="H340" s="2" t="e">
        <f t="shared" si="29"/>
        <v>#NUM!</v>
      </c>
    </row>
    <row r="341" spans="1:8" x14ac:dyDescent="0.3">
      <c r="A341" s="2">
        <v>67720</v>
      </c>
      <c r="B341">
        <v>0.38096536937201897</v>
      </c>
      <c r="C341" s="15">
        <f t="shared" si="25"/>
        <v>1.0025404457158393</v>
      </c>
      <c r="D341" s="15">
        <f t="shared" si="26"/>
        <v>10</v>
      </c>
      <c r="E341" s="2">
        <f t="shared" si="27"/>
        <v>4.9872977714208035</v>
      </c>
      <c r="F341" s="2">
        <v>5</v>
      </c>
      <c r="G341" s="2">
        <f t="shared" si="28"/>
        <v>-1.2702228579196451E-2</v>
      </c>
      <c r="H341" s="2" t="e">
        <f t="shared" si="29"/>
        <v>#NUM!</v>
      </c>
    </row>
    <row r="342" spans="1:8" x14ac:dyDescent="0.3">
      <c r="A342" s="2">
        <v>67920</v>
      </c>
      <c r="B342">
        <v>0.38514314459315641</v>
      </c>
      <c r="C342" s="15">
        <f t="shared" si="25"/>
        <v>1.0135345910346221</v>
      </c>
      <c r="D342" s="15">
        <f t="shared" si="26"/>
        <v>10</v>
      </c>
      <c r="E342" s="2">
        <f t="shared" si="27"/>
        <v>4.9323270448268897</v>
      </c>
      <c r="F342" s="2">
        <v>5</v>
      </c>
      <c r="G342" s="2">
        <f t="shared" si="28"/>
        <v>-6.7672955173110338E-2</v>
      </c>
      <c r="H342" s="2" t="e">
        <f t="shared" si="29"/>
        <v>#NUM!</v>
      </c>
    </row>
    <row r="343" spans="1:8" x14ac:dyDescent="0.3">
      <c r="A343" s="2">
        <v>68120</v>
      </c>
      <c r="B343">
        <v>0.3886117058160195</v>
      </c>
      <c r="C343" s="15">
        <f t="shared" si="25"/>
        <v>1.0226623837263671</v>
      </c>
      <c r="D343" s="15">
        <f t="shared" si="26"/>
        <v>10</v>
      </c>
      <c r="E343" s="2">
        <f t="shared" si="27"/>
        <v>4.886688081368165</v>
      </c>
      <c r="F343" s="2">
        <v>5</v>
      </c>
      <c r="G343" s="2">
        <f t="shared" si="28"/>
        <v>-0.11331191863183498</v>
      </c>
      <c r="H343" s="2" t="e">
        <f t="shared" si="29"/>
        <v>#NUM!</v>
      </c>
    </row>
    <row r="344" spans="1:8" x14ac:dyDescent="0.3">
      <c r="A344" s="2">
        <v>68320</v>
      </c>
      <c r="B344">
        <v>0.38924503715138559</v>
      </c>
      <c r="C344" s="15">
        <f t="shared" si="25"/>
        <v>1.0243290451352252</v>
      </c>
      <c r="D344" s="15">
        <f t="shared" si="26"/>
        <v>10</v>
      </c>
      <c r="E344" s="2">
        <f t="shared" si="27"/>
        <v>4.8783547743238742</v>
      </c>
      <c r="F344" s="2">
        <v>5</v>
      </c>
      <c r="G344" s="2">
        <f t="shared" si="28"/>
        <v>-0.12164522567612579</v>
      </c>
      <c r="H344" s="2" t="e">
        <f t="shared" si="29"/>
        <v>#NUM!</v>
      </c>
    </row>
    <row r="345" spans="1:8" x14ac:dyDescent="0.3">
      <c r="A345" s="2">
        <v>68520</v>
      </c>
      <c r="B345">
        <v>0.38559645076938787</v>
      </c>
      <c r="C345" s="15">
        <f t="shared" si="25"/>
        <v>1.0147275020247049</v>
      </c>
      <c r="D345" s="15">
        <f t="shared" si="26"/>
        <v>10</v>
      </c>
      <c r="E345" s="2">
        <f t="shared" si="27"/>
        <v>4.9263624898764755</v>
      </c>
      <c r="F345" s="2">
        <v>5</v>
      </c>
      <c r="G345" s="2">
        <f t="shared" si="28"/>
        <v>-7.3637510123524486E-2</v>
      </c>
      <c r="H345" s="2" t="e">
        <f t="shared" si="29"/>
        <v>#NUM!</v>
      </c>
    </row>
    <row r="346" spans="1:8" x14ac:dyDescent="0.3">
      <c r="A346" s="2">
        <v>68720</v>
      </c>
      <c r="B346">
        <v>0.3917072736055679</v>
      </c>
      <c r="C346" s="15">
        <f t="shared" si="25"/>
        <v>1.0308086147514945</v>
      </c>
      <c r="D346" s="15">
        <f t="shared" si="26"/>
        <v>10</v>
      </c>
      <c r="E346" s="2">
        <f t="shared" si="27"/>
        <v>4.8459569262425273</v>
      </c>
      <c r="F346" s="2">
        <v>5</v>
      </c>
      <c r="G346" s="2">
        <f t="shared" si="28"/>
        <v>-0.15404307375747273</v>
      </c>
      <c r="H346" s="2" t="e">
        <f t="shared" si="29"/>
        <v>#NUM!</v>
      </c>
    </row>
    <row r="347" spans="1:8" x14ac:dyDescent="0.3">
      <c r="A347" s="2">
        <v>68920</v>
      </c>
      <c r="B347">
        <v>0.3710586821091596</v>
      </c>
      <c r="C347" s="15">
        <f t="shared" si="25"/>
        <v>0.97647021607673579</v>
      </c>
      <c r="D347" s="15">
        <f t="shared" si="26"/>
        <v>10</v>
      </c>
      <c r="E347" s="2">
        <f t="shared" si="27"/>
        <v>5.1176489196163208</v>
      </c>
      <c r="F347" s="2">
        <v>5</v>
      </c>
      <c r="G347" s="2">
        <f t="shared" si="28"/>
        <v>0.11764891961632085</v>
      </c>
      <c r="H347" s="2">
        <f t="shared" si="29"/>
        <v>3.0795983045241724</v>
      </c>
    </row>
    <row r="348" spans="1:8" x14ac:dyDescent="0.3">
      <c r="A348" s="2">
        <v>69120</v>
      </c>
      <c r="B348">
        <v>0.39267708793823575</v>
      </c>
      <c r="C348" s="15">
        <f t="shared" si="25"/>
        <v>1.0333607577321993</v>
      </c>
      <c r="D348" s="15">
        <f t="shared" si="26"/>
        <v>10</v>
      </c>
      <c r="E348" s="2">
        <f t="shared" si="27"/>
        <v>4.8331962113390041</v>
      </c>
      <c r="F348" s="2">
        <v>5</v>
      </c>
      <c r="G348" s="2">
        <f t="shared" si="28"/>
        <v>-0.16680378866099588</v>
      </c>
      <c r="H348" s="2" t="e">
        <f t="shared" si="29"/>
        <v>#NUM!</v>
      </c>
    </row>
    <row r="349" spans="1:8" x14ac:dyDescent="0.3">
      <c r="A349" s="2">
        <v>69320</v>
      </c>
      <c r="B349">
        <v>0.37006109510086455</v>
      </c>
      <c r="C349" s="15">
        <f t="shared" si="25"/>
        <v>0.97384498710753831</v>
      </c>
      <c r="D349" s="15">
        <f t="shared" si="26"/>
        <v>10</v>
      </c>
      <c r="E349" s="2">
        <f t="shared" si="27"/>
        <v>5.1307750644623082</v>
      </c>
      <c r="F349" s="2">
        <v>5</v>
      </c>
      <c r="G349" s="2">
        <f t="shared" si="28"/>
        <v>0.13077506446230824</v>
      </c>
      <c r="H349" s="2">
        <f t="shared" si="29"/>
        <v>2.9763860487013662</v>
      </c>
    </row>
    <row r="350" spans="1:8" x14ac:dyDescent="0.3">
      <c r="A350" s="2">
        <v>69520</v>
      </c>
      <c r="B350">
        <v>0.37607875965666238</v>
      </c>
      <c r="C350" s="15">
        <f t="shared" si="25"/>
        <v>0.98968094646490101</v>
      </c>
      <c r="D350" s="15">
        <f t="shared" si="26"/>
        <v>10</v>
      </c>
      <c r="E350" s="2">
        <f t="shared" si="27"/>
        <v>5.0515952676754949</v>
      </c>
      <c r="F350" s="2">
        <v>5</v>
      </c>
      <c r="G350" s="2">
        <f t="shared" si="28"/>
        <v>5.1595267675494938E-2</v>
      </c>
      <c r="H350" s="2">
        <f t="shared" si="29"/>
        <v>3.8908822298479504</v>
      </c>
    </row>
    <row r="351" spans="1:8" x14ac:dyDescent="0.3">
      <c r="A351" s="2">
        <v>69720</v>
      </c>
      <c r="B351">
        <v>0.36942658751068491</v>
      </c>
      <c r="C351" s="15">
        <f t="shared" si="25"/>
        <v>0.97217523029127606</v>
      </c>
      <c r="D351" s="15">
        <f t="shared" si="26"/>
        <v>10</v>
      </c>
      <c r="E351" s="2">
        <f t="shared" si="27"/>
        <v>5.1391238485436199</v>
      </c>
      <c r="F351" s="2">
        <v>5</v>
      </c>
      <c r="G351" s="2">
        <f t="shared" si="28"/>
        <v>0.13912384854361992</v>
      </c>
      <c r="H351" s="2">
        <f t="shared" si="29"/>
        <v>2.9161261727325218</v>
      </c>
    </row>
    <row r="352" spans="1:8" x14ac:dyDescent="0.3">
      <c r="A352" s="2">
        <v>69920</v>
      </c>
      <c r="B352">
        <v>0.37519829916307285</v>
      </c>
      <c r="C352" s="15">
        <f t="shared" si="25"/>
        <v>0.98736394516598114</v>
      </c>
      <c r="D352" s="15">
        <f t="shared" si="26"/>
        <v>10</v>
      </c>
      <c r="E352" s="2">
        <f t="shared" si="27"/>
        <v>5.0631802741700946</v>
      </c>
      <c r="F352" s="2">
        <v>5</v>
      </c>
      <c r="G352" s="2">
        <f t="shared" si="28"/>
        <v>6.3180274170094641E-2</v>
      </c>
      <c r="H352" s="2">
        <f t="shared" si="29"/>
        <v>3.6906107620998339</v>
      </c>
    </row>
    <row r="353" spans="1:8" x14ac:dyDescent="0.3">
      <c r="A353" s="2">
        <v>70120</v>
      </c>
      <c r="B353">
        <v>0.37303287980528888</v>
      </c>
      <c r="C353" s="15">
        <f t="shared" si="25"/>
        <v>0.98166547317181285</v>
      </c>
      <c r="D353" s="15">
        <f t="shared" si="26"/>
        <v>10</v>
      </c>
      <c r="E353" s="2">
        <f t="shared" si="27"/>
        <v>5.0916726341409362</v>
      </c>
      <c r="F353" s="2">
        <v>5</v>
      </c>
      <c r="G353" s="2">
        <f t="shared" si="28"/>
        <v>9.1672634140936182E-2</v>
      </c>
      <c r="H353" s="2">
        <f t="shared" si="29"/>
        <v>3.3239905802202232</v>
      </c>
    </row>
    <row r="354" spans="1:8" x14ac:dyDescent="0.3">
      <c r="A354" s="2">
        <v>70320</v>
      </c>
      <c r="B354">
        <v>0.38668044589716305</v>
      </c>
      <c r="C354" s="15">
        <f t="shared" si="25"/>
        <v>1.0175801207820081</v>
      </c>
      <c r="D354" s="15">
        <f t="shared" si="26"/>
        <v>10</v>
      </c>
      <c r="E354" s="2">
        <f t="shared" si="27"/>
        <v>4.9120993960899595</v>
      </c>
      <c r="F354" s="2">
        <v>5</v>
      </c>
      <c r="G354" s="2">
        <f t="shared" si="28"/>
        <v>-8.7900603910040509E-2</v>
      </c>
      <c r="H354" s="2" t="e">
        <f t="shared" si="29"/>
        <v>#NUM!</v>
      </c>
    </row>
    <row r="355" spans="1:8" x14ac:dyDescent="0.3">
      <c r="A355" s="2">
        <v>70520</v>
      </c>
      <c r="B355">
        <v>0.36432376178053649</v>
      </c>
      <c r="C355" s="15">
        <f t="shared" si="25"/>
        <v>0.95874674152772765</v>
      </c>
      <c r="D355" s="15">
        <f t="shared" si="26"/>
        <v>10</v>
      </c>
      <c r="E355" s="2">
        <f t="shared" si="27"/>
        <v>5.2062662923613621</v>
      </c>
      <c r="F355" s="2">
        <v>5</v>
      </c>
      <c r="G355" s="2">
        <f t="shared" si="28"/>
        <v>0.20626629236136207</v>
      </c>
      <c r="H355" s="2">
        <f t="shared" si="29"/>
        <v>2.5353030393732503</v>
      </c>
    </row>
    <row r="356" spans="1:8" x14ac:dyDescent="0.3">
      <c r="A356" s="2">
        <v>70720</v>
      </c>
      <c r="B356">
        <v>0.37127514641922477</v>
      </c>
      <c r="C356" s="15">
        <f t="shared" si="25"/>
        <v>0.97703985899795986</v>
      </c>
      <c r="D356" s="15">
        <f t="shared" si="26"/>
        <v>10</v>
      </c>
      <c r="E356" s="2">
        <f t="shared" si="27"/>
        <v>5.1148007050102002</v>
      </c>
      <c r="F356" s="2">
        <v>5</v>
      </c>
      <c r="G356" s="2">
        <f t="shared" si="28"/>
        <v>0.11480070501020023</v>
      </c>
      <c r="H356" s="2">
        <f t="shared" si="29"/>
        <v>3.1035489091439104</v>
      </c>
    </row>
    <row r="357" spans="1:8" x14ac:dyDescent="0.3">
      <c r="A357" s="2">
        <v>70920</v>
      </c>
      <c r="B357">
        <v>0.37960780887522677</v>
      </c>
      <c r="C357" s="15">
        <f t="shared" si="25"/>
        <v>0.99896791809270202</v>
      </c>
      <c r="D357" s="15">
        <f t="shared" si="26"/>
        <v>10</v>
      </c>
      <c r="E357" s="2">
        <f t="shared" si="27"/>
        <v>5.0051604095364901</v>
      </c>
      <c r="F357" s="2">
        <v>5</v>
      </c>
      <c r="G357" s="2">
        <f t="shared" si="28"/>
        <v>5.160409536490107E-3</v>
      </c>
      <c r="H357" s="2">
        <f t="shared" si="29"/>
        <v>6.184061616652353</v>
      </c>
    </row>
    <row r="358" spans="1:8" x14ac:dyDescent="0.3">
      <c r="A358" s="2">
        <v>71120</v>
      </c>
      <c r="B358">
        <v>0.3830442677932811</v>
      </c>
      <c r="C358" s="15">
        <f t="shared" si="25"/>
        <v>1.0080112310349503</v>
      </c>
      <c r="D358" s="15">
        <f t="shared" si="26"/>
        <v>10</v>
      </c>
      <c r="E358" s="2">
        <f t="shared" si="27"/>
        <v>4.9599438448252489</v>
      </c>
      <c r="F358" s="2">
        <v>5</v>
      </c>
      <c r="G358" s="2">
        <f t="shared" si="28"/>
        <v>-4.005615517475114E-2</v>
      </c>
      <c r="H358" s="2" t="e">
        <f t="shared" si="29"/>
        <v>#NUM!</v>
      </c>
    </row>
    <row r="359" spans="1:8" x14ac:dyDescent="0.3">
      <c r="A359" s="2">
        <v>71320</v>
      </c>
      <c r="B359">
        <v>0.36770050176564484</v>
      </c>
      <c r="C359" s="15">
        <f t="shared" si="25"/>
        <v>0.9676328993832759</v>
      </c>
      <c r="D359" s="15">
        <f t="shared" si="26"/>
        <v>10</v>
      </c>
      <c r="E359" s="2">
        <f t="shared" si="27"/>
        <v>5.1618355030836209</v>
      </c>
      <c r="F359" s="2">
        <v>5</v>
      </c>
      <c r="G359" s="2">
        <f t="shared" si="28"/>
        <v>0.16183550308362094</v>
      </c>
      <c r="H359" s="2">
        <f t="shared" si="29"/>
        <v>2.7693199260277841</v>
      </c>
    </row>
    <row r="360" spans="1:8" x14ac:dyDescent="0.3">
      <c r="A360" s="2">
        <v>71520</v>
      </c>
      <c r="B360">
        <v>0.39523799175666963</v>
      </c>
      <c r="C360" s="15">
        <f t="shared" si="25"/>
        <v>1.0400999783070253</v>
      </c>
      <c r="D360" s="15">
        <f t="shared" si="26"/>
        <v>10</v>
      </c>
      <c r="E360" s="2">
        <f t="shared" si="27"/>
        <v>4.7995001084648736</v>
      </c>
      <c r="F360" s="2">
        <v>5</v>
      </c>
      <c r="G360" s="2">
        <f t="shared" si="28"/>
        <v>-0.20049989153512637</v>
      </c>
      <c r="H360" s="2" t="e">
        <f t="shared" si="29"/>
        <v>#NUM!</v>
      </c>
    </row>
    <row r="361" spans="1:8" x14ac:dyDescent="0.3">
      <c r="A361" s="2">
        <v>71720</v>
      </c>
      <c r="B361">
        <v>0.3694901356952684</v>
      </c>
      <c r="C361" s="15">
        <f t="shared" si="25"/>
        <v>0.97234246235596944</v>
      </c>
      <c r="D361" s="15">
        <f t="shared" si="26"/>
        <v>10</v>
      </c>
      <c r="E361" s="2">
        <f t="shared" si="27"/>
        <v>5.1382876882201529</v>
      </c>
      <c r="F361" s="2">
        <v>5</v>
      </c>
      <c r="G361" s="2">
        <f t="shared" si="28"/>
        <v>0.13828768822015292</v>
      </c>
      <c r="H361" s="2">
        <f t="shared" si="29"/>
        <v>2.9219917753614189</v>
      </c>
    </row>
    <row r="362" spans="1:8" x14ac:dyDescent="0.3">
      <c r="A362" s="2">
        <v>71920</v>
      </c>
      <c r="B362">
        <v>0.3572123480337166</v>
      </c>
      <c r="C362" s="15">
        <f t="shared" si="25"/>
        <v>0.94003249482556994</v>
      </c>
      <c r="D362" s="15">
        <f t="shared" si="26"/>
        <v>10</v>
      </c>
      <c r="E362" s="2">
        <f t="shared" si="27"/>
        <v>5.2998375258721504</v>
      </c>
      <c r="F362" s="2">
        <v>5</v>
      </c>
      <c r="G362" s="2">
        <f t="shared" si="28"/>
        <v>0.2998375258721504</v>
      </c>
      <c r="H362" s="2">
        <f t="shared" si="29"/>
        <v>2.179043515492173</v>
      </c>
    </row>
    <row r="363" spans="1:8" x14ac:dyDescent="0.3">
      <c r="A363" s="2">
        <v>72120</v>
      </c>
      <c r="B363">
        <v>0.36900944340241737</v>
      </c>
      <c r="C363" s="15">
        <f t="shared" si="25"/>
        <v>0.97107748263794047</v>
      </c>
      <c r="D363" s="15">
        <f t="shared" si="26"/>
        <v>10</v>
      </c>
      <c r="E363" s="2">
        <f t="shared" si="27"/>
        <v>5.1446125868102976</v>
      </c>
      <c r="F363" s="2">
        <v>5</v>
      </c>
      <c r="G363" s="2">
        <f t="shared" si="28"/>
        <v>0.14461258681029765</v>
      </c>
      <c r="H363" s="2">
        <f t="shared" si="29"/>
        <v>2.8784998142544485</v>
      </c>
    </row>
    <row r="364" spans="1:8" x14ac:dyDescent="0.3">
      <c r="A364" s="2">
        <v>72320</v>
      </c>
      <c r="B364">
        <v>0.39570242621742141</v>
      </c>
      <c r="C364" s="15">
        <f t="shared" si="25"/>
        <v>1.0413221742563721</v>
      </c>
      <c r="D364" s="15">
        <f t="shared" si="26"/>
        <v>10</v>
      </c>
      <c r="E364" s="2">
        <f t="shared" si="27"/>
        <v>4.7933891287181396</v>
      </c>
      <c r="F364" s="2">
        <v>5</v>
      </c>
      <c r="G364" s="2">
        <f t="shared" si="28"/>
        <v>-0.2066108712818604</v>
      </c>
      <c r="H364" s="2" t="e">
        <f t="shared" si="29"/>
        <v>#NUM!</v>
      </c>
    </row>
    <row r="365" spans="1:8" x14ac:dyDescent="0.3">
      <c r="A365" s="2">
        <v>72520</v>
      </c>
      <c r="B365">
        <v>0.37519333491846391</v>
      </c>
      <c r="C365" s="15">
        <f t="shared" si="25"/>
        <v>0.98735088136437865</v>
      </c>
      <c r="D365" s="15">
        <f t="shared" si="26"/>
        <v>10</v>
      </c>
      <c r="E365" s="2">
        <f t="shared" si="27"/>
        <v>5.0632455931781069</v>
      </c>
      <c r="F365" s="2">
        <v>5</v>
      </c>
      <c r="G365" s="2">
        <f t="shared" si="28"/>
        <v>6.3245593178106851E-2</v>
      </c>
      <c r="H365" s="2">
        <f t="shared" si="29"/>
        <v>3.6895903455684311</v>
      </c>
    </row>
    <row r="366" spans="1:8" x14ac:dyDescent="0.3">
      <c r="A366" s="2">
        <v>72720</v>
      </c>
      <c r="B366">
        <v>0.36643635472437974</v>
      </c>
      <c r="C366" s="15">
        <f t="shared" si="25"/>
        <v>0.96430619664310457</v>
      </c>
      <c r="D366" s="15">
        <f t="shared" si="26"/>
        <v>10</v>
      </c>
      <c r="E366" s="2">
        <f t="shared" si="27"/>
        <v>5.1784690167844776</v>
      </c>
      <c r="F366" s="2">
        <v>5</v>
      </c>
      <c r="G366" s="2">
        <f t="shared" si="28"/>
        <v>0.17846901678447757</v>
      </c>
      <c r="H366" s="2">
        <f t="shared" si="29"/>
        <v>2.6747025436861751</v>
      </c>
    </row>
    <row r="367" spans="1:8" x14ac:dyDescent="0.3">
      <c r="A367" s="2">
        <v>72920</v>
      </c>
      <c r="B367">
        <v>0.38242783874756126</v>
      </c>
      <c r="C367" s="15">
        <f t="shared" si="25"/>
        <v>1.0063890493356875</v>
      </c>
      <c r="D367" s="15">
        <f t="shared" si="26"/>
        <v>10</v>
      </c>
      <c r="E367" s="2">
        <f t="shared" si="27"/>
        <v>4.968054753321562</v>
      </c>
      <c r="F367" s="2">
        <v>5</v>
      </c>
      <c r="G367" s="2">
        <f t="shared" si="28"/>
        <v>-3.1945246678438011E-2</v>
      </c>
      <c r="H367" s="2" t="e">
        <f t="shared" si="29"/>
        <v>#NUM!</v>
      </c>
    </row>
    <row r="368" spans="1:8" x14ac:dyDescent="0.3">
      <c r="A368" s="2">
        <v>73120</v>
      </c>
      <c r="B368">
        <v>0.37602211894817344</v>
      </c>
      <c r="C368" s="15">
        <f t="shared" si="25"/>
        <v>0.98953189196887748</v>
      </c>
      <c r="D368" s="15">
        <f t="shared" si="26"/>
        <v>10</v>
      </c>
      <c r="E368" s="2">
        <f t="shared" si="27"/>
        <v>5.0523405401556127</v>
      </c>
      <c r="F368" s="2">
        <v>5</v>
      </c>
      <c r="G368" s="2">
        <f t="shared" si="28"/>
        <v>5.2340540155612736E-2</v>
      </c>
      <c r="H368" s="2">
        <f t="shared" si="29"/>
        <v>3.8766884904581156</v>
      </c>
    </row>
    <row r="369" spans="1:8" x14ac:dyDescent="0.3">
      <c r="A369" s="2">
        <v>73320</v>
      </c>
      <c r="B369">
        <v>0.37474118140867663</v>
      </c>
      <c r="C369" s="15">
        <f t="shared" si="25"/>
        <v>0.98616100370704374</v>
      </c>
      <c r="D369" s="15">
        <f t="shared" si="26"/>
        <v>10</v>
      </c>
      <c r="E369" s="2">
        <f t="shared" si="27"/>
        <v>5.069194981464781</v>
      </c>
      <c r="F369" s="2">
        <v>5</v>
      </c>
      <c r="G369" s="2">
        <f t="shared" si="28"/>
        <v>6.919498146478098E-2</v>
      </c>
      <c r="H369" s="2">
        <f t="shared" si="29"/>
        <v>3.6008617848335871</v>
      </c>
    </row>
    <row r="370" spans="1:8" x14ac:dyDescent="0.3">
      <c r="A370" s="2">
        <v>73520</v>
      </c>
      <c r="B370">
        <v>0.3641654516956872</v>
      </c>
      <c r="C370" s="15">
        <f t="shared" si="25"/>
        <v>0.95833013604128214</v>
      </c>
      <c r="D370" s="15">
        <f t="shared" si="26"/>
        <v>10</v>
      </c>
      <c r="E370" s="2">
        <f t="shared" si="27"/>
        <v>5.2083493197935891</v>
      </c>
      <c r="F370" s="2">
        <v>5</v>
      </c>
      <c r="G370" s="2">
        <f t="shared" si="28"/>
        <v>0.20834931979358906</v>
      </c>
      <c r="H370" s="2">
        <f t="shared" si="29"/>
        <v>2.5256549816386666</v>
      </c>
    </row>
    <row r="371" spans="1:8" x14ac:dyDescent="0.3">
      <c r="A371" s="2">
        <v>73720</v>
      </c>
      <c r="B371">
        <v>0.38165712485783465</v>
      </c>
      <c r="C371" s="15">
        <f t="shared" si="25"/>
        <v>1.0043608548890386</v>
      </c>
      <c r="D371" s="15">
        <f t="shared" si="26"/>
        <v>10</v>
      </c>
      <c r="E371" s="2">
        <f t="shared" si="27"/>
        <v>4.9781957255548068</v>
      </c>
      <c r="F371" s="2">
        <v>5</v>
      </c>
      <c r="G371" s="2">
        <f t="shared" si="28"/>
        <v>-2.1804274445193172E-2</v>
      </c>
      <c r="H371" s="2" t="e">
        <f t="shared" si="29"/>
        <v>#NUM!</v>
      </c>
    </row>
    <row r="372" spans="1:8" x14ac:dyDescent="0.3">
      <c r="A372" s="2">
        <v>73920</v>
      </c>
      <c r="B372">
        <v>0.37013948232305544</v>
      </c>
      <c r="C372" s="15">
        <f t="shared" si="25"/>
        <v>0.97405126927119845</v>
      </c>
      <c r="D372" s="15">
        <f t="shared" si="26"/>
        <v>10</v>
      </c>
      <c r="E372" s="2">
        <f t="shared" si="27"/>
        <v>5.1297436536440078</v>
      </c>
      <c r="F372" s="2">
        <v>5</v>
      </c>
      <c r="G372" s="2">
        <f t="shared" si="28"/>
        <v>0.12974365364400775</v>
      </c>
      <c r="H372" s="2">
        <f t="shared" si="29"/>
        <v>2.9841031776415776</v>
      </c>
    </row>
    <row r="373" spans="1:8" x14ac:dyDescent="0.3">
      <c r="A373" s="2">
        <v>74120</v>
      </c>
      <c r="B373">
        <v>0.3769556519953976</v>
      </c>
      <c r="C373" s="15">
        <f t="shared" si="25"/>
        <v>0.9919885578826253</v>
      </c>
      <c r="D373" s="15">
        <f t="shared" si="26"/>
        <v>10</v>
      </c>
      <c r="E373" s="2">
        <f t="shared" si="27"/>
        <v>5.0400572105868733</v>
      </c>
      <c r="F373" s="2">
        <v>5</v>
      </c>
      <c r="G373" s="2">
        <f t="shared" si="28"/>
        <v>4.0057210586873282E-2</v>
      </c>
      <c r="H373" s="2">
        <f t="shared" si="29"/>
        <v>4.1417168348164779</v>
      </c>
    </row>
    <row r="374" spans="1:8" x14ac:dyDescent="0.3">
      <c r="A374" s="2">
        <v>74320</v>
      </c>
      <c r="B374">
        <v>0.37517953945234678</v>
      </c>
      <c r="C374" s="15">
        <f t="shared" si="25"/>
        <v>0.98731457750617568</v>
      </c>
      <c r="D374" s="15">
        <f t="shared" si="26"/>
        <v>10</v>
      </c>
      <c r="E374" s="2">
        <f t="shared" si="27"/>
        <v>5.0634271124691219</v>
      </c>
      <c r="F374" s="2">
        <v>5</v>
      </c>
      <c r="G374" s="2">
        <f t="shared" si="28"/>
        <v>6.3427112469121916E-2</v>
      </c>
      <c r="H374" s="2">
        <f t="shared" si="29"/>
        <v>3.6867602359157949</v>
      </c>
    </row>
    <row r="375" spans="1:8" x14ac:dyDescent="0.3">
      <c r="A375" s="2">
        <v>74520</v>
      </c>
      <c r="B375">
        <v>0.37802054661018963</v>
      </c>
      <c r="C375" s="15">
        <f t="shared" si="25"/>
        <v>0.99479091213207793</v>
      </c>
      <c r="D375" s="15">
        <f t="shared" si="26"/>
        <v>10</v>
      </c>
      <c r="E375" s="2">
        <f t="shared" si="27"/>
        <v>5.0260454393396099</v>
      </c>
      <c r="F375" s="2">
        <v>5</v>
      </c>
      <c r="G375" s="2">
        <f t="shared" si="28"/>
        <v>2.6045439339609899E-2</v>
      </c>
      <c r="H375" s="2">
        <f t="shared" si="29"/>
        <v>4.5693988988214596</v>
      </c>
    </row>
    <row r="376" spans="1:8" x14ac:dyDescent="0.3">
      <c r="A376" s="2">
        <v>74720</v>
      </c>
      <c r="B376">
        <v>0.3854811158256361</v>
      </c>
      <c r="C376" s="15">
        <f t="shared" si="25"/>
        <v>1.0144239890148319</v>
      </c>
      <c r="D376" s="15">
        <f t="shared" si="26"/>
        <v>10</v>
      </c>
      <c r="E376" s="2">
        <f t="shared" si="27"/>
        <v>4.9278800549258408</v>
      </c>
      <c r="F376" s="2">
        <v>5</v>
      </c>
      <c r="G376" s="2">
        <f t="shared" si="28"/>
        <v>-7.2119945074159197E-2</v>
      </c>
      <c r="H376" s="2" t="e">
        <f t="shared" si="29"/>
        <v>#NUM!</v>
      </c>
    </row>
    <row r="377" spans="1:8" x14ac:dyDescent="0.3">
      <c r="A377" s="2">
        <v>74920</v>
      </c>
      <c r="B377">
        <v>0.36841282918098922</v>
      </c>
      <c r="C377" s="15">
        <f t="shared" si="25"/>
        <v>0.96950744521312948</v>
      </c>
      <c r="D377" s="15">
        <f t="shared" si="26"/>
        <v>10</v>
      </c>
      <c r="E377" s="2">
        <f t="shared" si="27"/>
        <v>5.1524627739343529</v>
      </c>
      <c r="F377" s="2">
        <v>5</v>
      </c>
      <c r="G377" s="2">
        <f t="shared" si="28"/>
        <v>0.15246277393435292</v>
      </c>
      <c r="H377" s="2">
        <f t="shared" si="29"/>
        <v>2.827162446423118</v>
      </c>
    </row>
    <row r="378" spans="1:8" x14ac:dyDescent="0.3">
      <c r="A378" s="2">
        <v>75120</v>
      </c>
      <c r="B378">
        <v>0.37829318690569574</v>
      </c>
      <c r="C378" s="15">
        <f t="shared" si="25"/>
        <v>0.99550838659393615</v>
      </c>
      <c r="D378" s="15">
        <f t="shared" si="26"/>
        <v>10</v>
      </c>
      <c r="E378" s="2">
        <f t="shared" si="27"/>
        <v>5.0224580670303194</v>
      </c>
      <c r="F378" s="2">
        <v>5</v>
      </c>
      <c r="G378" s="2">
        <f t="shared" si="28"/>
        <v>2.2458067030319384E-2</v>
      </c>
      <c r="H378" s="2">
        <f t="shared" si="29"/>
        <v>4.7168776842283275</v>
      </c>
    </row>
    <row r="379" spans="1:8" x14ac:dyDescent="0.3">
      <c r="A379" s="2">
        <v>75320</v>
      </c>
      <c r="B379">
        <v>0.36247059998096109</v>
      </c>
      <c r="C379" s="15">
        <f t="shared" si="25"/>
        <v>0.95386999994989763</v>
      </c>
      <c r="D379" s="15">
        <f t="shared" si="26"/>
        <v>10</v>
      </c>
      <c r="E379" s="2">
        <f t="shared" si="27"/>
        <v>5.2306500002505114</v>
      </c>
      <c r="F379" s="2">
        <v>5</v>
      </c>
      <c r="G379" s="2">
        <f t="shared" si="28"/>
        <v>0.23065000025051141</v>
      </c>
      <c r="H379" s="2">
        <f t="shared" si="29"/>
        <v>2.4282422407172777</v>
      </c>
    </row>
    <row r="380" spans="1:8" x14ac:dyDescent="0.3">
      <c r="A380" s="2">
        <v>75520</v>
      </c>
      <c r="B380">
        <v>0.39104786619303888</v>
      </c>
      <c r="C380" s="15">
        <f t="shared" si="25"/>
        <v>1.0290733320869445</v>
      </c>
      <c r="D380" s="15">
        <f t="shared" si="26"/>
        <v>10</v>
      </c>
      <c r="E380" s="2">
        <f t="shared" si="27"/>
        <v>4.854633339565277</v>
      </c>
      <c r="F380" s="2">
        <v>5</v>
      </c>
      <c r="G380" s="2">
        <f t="shared" si="28"/>
        <v>-0.14536666043472302</v>
      </c>
      <c r="H380" s="2" t="e">
        <f t="shared" si="29"/>
        <v>#NUM!</v>
      </c>
    </row>
    <row r="381" spans="1:8" x14ac:dyDescent="0.3">
      <c r="A381" s="2">
        <v>75720</v>
      </c>
      <c r="B381">
        <v>0.34902874060385197</v>
      </c>
      <c r="C381" s="15">
        <f t="shared" si="25"/>
        <v>0.91849668579961041</v>
      </c>
      <c r="D381" s="15">
        <f t="shared" si="26"/>
        <v>10</v>
      </c>
      <c r="E381" s="2">
        <f t="shared" si="27"/>
        <v>5.4075165710019482</v>
      </c>
      <c r="F381" s="2">
        <v>5</v>
      </c>
      <c r="G381" s="2">
        <f t="shared" si="28"/>
        <v>0.40751657100194816</v>
      </c>
      <c r="H381" s="2">
        <f t="shared" si="29"/>
        <v>1.8923164448208871</v>
      </c>
    </row>
    <row r="382" spans="1:8" x14ac:dyDescent="0.3">
      <c r="A382" s="2">
        <v>75920</v>
      </c>
      <c r="B382">
        <v>0.36259065878129321</v>
      </c>
      <c r="C382" s="15">
        <f t="shared" si="25"/>
        <v>0.95418594416129787</v>
      </c>
      <c r="D382" s="15">
        <f t="shared" si="26"/>
        <v>10</v>
      </c>
      <c r="E382" s="2">
        <f t="shared" si="27"/>
        <v>5.2290702791935111</v>
      </c>
      <c r="F382" s="2">
        <v>5</v>
      </c>
      <c r="G382" s="2">
        <f t="shared" si="28"/>
        <v>0.22907027919351108</v>
      </c>
      <c r="H382" s="2">
        <f t="shared" si="29"/>
        <v>2.4348127412991967</v>
      </c>
    </row>
    <row r="383" spans="1:8" x14ac:dyDescent="0.3">
      <c r="A383" s="2">
        <v>76120</v>
      </c>
      <c r="B383">
        <v>0.38562836160284075</v>
      </c>
      <c r="C383" s="15">
        <f t="shared" si="25"/>
        <v>1.0148114779022126</v>
      </c>
      <c r="D383" s="15">
        <f t="shared" si="26"/>
        <v>10</v>
      </c>
      <c r="E383" s="2">
        <f t="shared" si="27"/>
        <v>4.9259426104889368</v>
      </c>
      <c r="F383" s="2">
        <v>5</v>
      </c>
      <c r="G383" s="2">
        <f t="shared" si="28"/>
        <v>-7.4057389511063221E-2</v>
      </c>
      <c r="H383" s="2" t="e">
        <f t="shared" si="29"/>
        <v>#NUM!</v>
      </c>
    </row>
    <row r="384" spans="1:8" x14ac:dyDescent="0.3">
      <c r="A384" s="2">
        <v>76320</v>
      </c>
      <c r="B384">
        <v>0.38177850262234686</v>
      </c>
      <c r="C384" s="15">
        <f t="shared" si="25"/>
        <v>1.0046802700588076</v>
      </c>
      <c r="D384" s="15">
        <f t="shared" si="26"/>
        <v>10</v>
      </c>
      <c r="E384" s="2">
        <f t="shared" si="27"/>
        <v>4.976598649705962</v>
      </c>
      <c r="F384" s="2">
        <v>5</v>
      </c>
      <c r="G384" s="2">
        <f t="shared" si="28"/>
        <v>-2.3401350294038004E-2</v>
      </c>
      <c r="H384" s="2" t="e">
        <f t="shared" si="29"/>
        <v>#NUM!</v>
      </c>
    </row>
    <row r="385" spans="1:8" x14ac:dyDescent="0.3">
      <c r="A385" s="2">
        <v>76520</v>
      </c>
      <c r="B385">
        <v>0.37563473538798647</v>
      </c>
      <c r="C385" s="15">
        <f t="shared" si="25"/>
        <v>0.98851246154733285</v>
      </c>
      <c r="D385" s="15">
        <f t="shared" si="26"/>
        <v>10</v>
      </c>
      <c r="E385" s="2">
        <f t="shared" si="27"/>
        <v>5.0574376922633357</v>
      </c>
      <c r="F385" s="2">
        <v>5</v>
      </c>
      <c r="G385" s="2">
        <f t="shared" si="28"/>
        <v>5.7437692263335727E-2</v>
      </c>
      <c r="H385" s="2">
        <f t="shared" si="29"/>
        <v>3.7847673210783115</v>
      </c>
    </row>
    <row r="386" spans="1:8" x14ac:dyDescent="0.3">
      <c r="A386" s="2">
        <v>76720</v>
      </c>
      <c r="B386">
        <v>0.36229293945338165</v>
      </c>
      <c r="C386" s="15">
        <f t="shared" si="25"/>
        <v>0.95340247224574115</v>
      </c>
      <c r="D386" s="15">
        <f t="shared" si="26"/>
        <v>10</v>
      </c>
      <c r="E386" s="2">
        <f t="shared" si="27"/>
        <v>5.2329876387712941</v>
      </c>
      <c r="F386" s="2">
        <v>5</v>
      </c>
      <c r="G386" s="2">
        <f t="shared" si="28"/>
        <v>0.23298763877129414</v>
      </c>
      <c r="H386" s="2">
        <f t="shared" si="29"/>
        <v>2.4186050639661403</v>
      </c>
    </row>
    <row r="387" spans="1:8" x14ac:dyDescent="0.3">
      <c r="A387" s="2">
        <v>76920</v>
      </c>
      <c r="B387">
        <v>0.35604088957372243</v>
      </c>
      <c r="C387" s="15">
        <f t="shared" ref="C387:C450" si="30">B387/$J$27</f>
        <v>0.9369497094045327</v>
      </c>
      <c r="D387" s="15">
        <f t="shared" ref="D387:D450" si="31">$J$28</f>
        <v>10</v>
      </c>
      <c r="E387" s="2">
        <f t="shared" si="27"/>
        <v>5.3152514529773365</v>
      </c>
      <c r="F387" s="2">
        <v>5</v>
      </c>
      <c r="G387" s="2">
        <f t="shared" si="28"/>
        <v>0.31525145297733648</v>
      </c>
      <c r="H387" s="2">
        <f t="shared" si="29"/>
        <v>2.1318178353556432</v>
      </c>
    </row>
    <row r="388" spans="1:8" x14ac:dyDescent="0.3">
      <c r="A388" s="2">
        <v>77120</v>
      </c>
      <c r="B388">
        <v>0.36761555644653188</v>
      </c>
      <c r="C388" s="15">
        <f t="shared" si="30"/>
        <v>0.96740935906982073</v>
      </c>
      <c r="D388" s="15">
        <f t="shared" si="31"/>
        <v>10</v>
      </c>
      <c r="E388" s="2">
        <f t="shared" ref="E388:E451" si="32">D388-(F388*C388)</f>
        <v>5.1629532046508961</v>
      </c>
      <c r="F388" s="2">
        <v>5</v>
      </c>
      <c r="G388" s="2">
        <f t="shared" ref="G388:G451" si="33">F388-(F388*C388)</f>
        <v>0.16295320465089613</v>
      </c>
      <c r="H388" s="2">
        <f t="shared" ref="H388:H451" si="34">LN((F388*E388)/(D388*G388))</f>
        <v>2.7626537691242641</v>
      </c>
    </row>
    <row r="389" spans="1:8" x14ac:dyDescent="0.3">
      <c r="A389" s="2">
        <v>77320</v>
      </c>
      <c r="B389">
        <v>0.35471904646071512</v>
      </c>
      <c r="C389" s="15">
        <f t="shared" si="30"/>
        <v>0.93347117489661868</v>
      </c>
      <c r="D389" s="15">
        <f t="shared" si="31"/>
        <v>10</v>
      </c>
      <c r="E389" s="2">
        <f t="shared" si="32"/>
        <v>5.3326441255169064</v>
      </c>
      <c r="F389" s="2">
        <v>5</v>
      </c>
      <c r="G389" s="2">
        <f t="shared" si="33"/>
        <v>0.33264412551690636</v>
      </c>
      <c r="H389" s="2">
        <f t="shared" si="34"/>
        <v>2.081382070797428</v>
      </c>
    </row>
    <row r="390" spans="1:8" x14ac:dyDescent="0.3">
      <c r="A390" s="2">
        <v>77520</v>
      </c>
      <c r="B390">
        <v>0.36916129987415797</v>
      </c>
      <c r="C390" s="15">
        <f t="shared" si="30"/>
        <v>0.97147710493199468</v>
      </c>
      <c r="D390" s="15">
        <f t="shared" si="31"/>
        <v>10</v>
      </c>
      <c r="E390" s="2">
        <f t="shared" si="32"/>
        <v>5.1426144753400269</v>
      </c>
      <c r="F390" s="2">
        <v>5</v>
      </c>
      <c r="G390" s="2">
        <f t="shared" si="33"/>
        <v>0.14261447534002691</v>
      </c>
      <c r="H390" s="2">
        <f t="shared" si="34"/>
        <v>2.8920246884324148</v>
      </c>
    </row>
    <row r="391" spans="1:8" x14ac:dyDescent="0.3">
      <c r="A391" s="2">
        <v>77720</v>
      </c>
      <c r="B391">
        <v>0.37982633960150208</v>
      </c>
      <c r="C391" s="15">
        <f t="shared" si="30"/>
        <v>0.99954299895132126</v>
      </c>
      <c r="D391" s="15">
        <f t="shared" si="31"/>
        <v>10</v>
      </c>
      <c r="E391" s="2">
        <f t="shared" si="32"/>
        <v>5.0022850052433938</v>
      </c>
      <c r="F391" s="2">
        <v>5</v>
      </c>
      <c r="G391" s="2">
        <f t="shared" si="33"/>
        <v>2.2850052433938117E-3</v>
      </c>
      <c r="H391" s="2">
        <f t="shared" si="34"/>
        <v>6.9981345884663737</v>
      </c>
    </row>
    <row r="392" spans="1:8" x14ac:dyDescent="0.3">
      <c r="A392" s="2">
        <v>77920</v>
      </c>
      <c r="B392">
        <v>0.36743194387163219</v>
      </c>
      <c r="C392" s="15">
        <f t="shared" si="30"/>
        <v>0.96692616808324261</v>
      </c>
      <c r="D392" s="15">
        <f t="shared" si="31"/>
        <v>10</v>
      </c>
      <c r="E392" s="2">
        <f t="shared" si="32"/>
        <v>5.1653691595837872</v>
      </c>
      <c r="F392" s="2">
        <v>5</v>
      </c>
      <c r="G392" s="2">
        <f t="shared" si="33"/>
        <v>0.16536915958378717</v>
      </c>
      <c r="H392" s="2">
        <f t="shared" si="34"/>
        <v>2.748404366123947</v>
      </c>
    </row>
    <row r="393" spans="1:8" x14ac:dyDescent="0.3">
      <c r="A393" s="2">
        <v>78120</v>
      </c>
      <c r="B393">
        <v>0.39118459329086425</v>
      </c>
      <c r="C393" s="15">
        <f t="shared" si="30"/>
        <v>1.0294331402391164</v>
      </c>
      <c r="D393" s="15">
        <f t="shared" si="31"/>
        <v>10</v>
      </c>
      <c r="E393" s="2">
        <f t="shared" si="32"/>
        <v>4.8528342988044182</v>
      </c>
      <c r="F393" s="2">
        <v>5</v>
      </c>
      <c r="G393" s="2">
        <f t="shared" si="33"/>
        <v>-0.14716570119558181</v>
      </c>
      <c r="H393" s="2" t="e">
        <f t="shared" si="34"/>
        <v>#NUM!</v>
      </c>
    </row>
    <row r="394" spans="1:8" x14ac:dyDescent="0.3">
      <c r="A394" s="2">
        <v>78320</v>
      </c>
      <c r="B394">
        <v>0.37304294380662384</v>
      </c>
      <c r="C394" s="15">
        <f t="shared" si="30"/>
        <v>0.98169195738585224</v>
      </c>
      <c r="D394" s="15">
        <f t="shared" si="31"/>
        <v>10</v>
      </c>
      <c r="E394" s="2">
        <f t="shared" si="32"/>
        <v>5.091540213070739</v>
      </c>
      <c r="F394" s="2">
        <v>5</v>
      </c>
      <c r="G394" s="2">
        <f t="shared" si="33"/>
        <v>9.1540213070739007E-2</v>
      </c>
      <c r="H394" s="2">
        <f t="shared" si="34"/>
        <v>3.3254101162526792</v>
      </c>
    </row>
    <row r="395" spans="1:8" x14ac:dyDescent="0.3">
      <c r="A395" s="2">
        <v>78520</v>
      </c>
      <c r="B395">
        <v>0.40272993941657126</v>
      </c>
      <c r="C395" s="15">
        <f t="shared" si="30"/>
        <v>1.0598156300436086</v>
      </c>
      <c r="D395" s="15">
        <f t="shared" si="31"/>
        <v>10</v>
      </c>
      <c r="E395" s="2">
        <f t="shared" si="32"/>
        <v>4.7009218497819569</v>
      </c>
      <c r="F395" s="2">
        <v>5</v>
      </c>
      <c r="G395" s="2">
        <f t="shared" si="33"/>
        <v>-0.29907815021804307</v>
      </c>
      <c r="H395" s="2" t="e">
        <f t="shared" si="34"/>
        <v>#NUM!</v>
      </c>
    </row>
    <row r="396" spans="1:8" x14ac:dyDescent="0.3">
      <c r="A396" s="2">
        <v>78720</v>
      </c>
      <c r="B396">
        <v>0.36350045182076668</v>
      </c>
      <c r="C396" s="15">
        <f t="shared" si="30"/>
        <v>0.95658013637043859</v>
      </c>
      <c r="D396" s="15">
        <f t="shared" si="31"/>
        <v>10</v>
      </c>
      <c r="E396" s="2">
        <f t="shared" si="32"/>
        <v>5.2170993181478069</v>
      </c>
      <c r="F396" s="2">
        <v>5</v>
      </c>
      <c r="G396" s="2">
        <f t="shared" si="33"/>
        <v>0.21709931814780692</v>
      </c>
      <c r="H396" s="2">
        <f t="shared" si="34"/>
        <v>2.4861947235367241</v>
      </c>
    </row>
    <row r="397" spans="1:8" x14ac:dyDescent="0.3">
      <c r="A397" s="2">
        <v>78920</v>
      </c>
      <c r="B397">
        <v>0.38853143534994072</v>
      </c>
      <c r="C397" s="15">
        <f t="shared" si="30"/>
        <v>1.0224511456577388</v>
      </c>
      <c r="D397" s="15">
        <f t="shared" si="31"/>
        <v>10</v>
      </c>
      <c r="E397" s="2">
        <f t="shared" si="32"/>
        <v>4.8877442717113064</v>
      </c>
      <c r="F397" s="2">
        <v>5</v>
      </c>
      <c r="G397" s="2">
        <f t="shared" si="33"/>
        <v>-0.11225572828869357</v>
      </c>
      <c r="H397" s="2" t="e">
        <f t="shared" si="34"/>
        <v>#NUM!</v>
      </c>
    </row>
    <row r="398" spans="1:8" x14ac:dyDescent="0.3">
      <c r="A398" s="2">
        <v>79120</v>
      </c>
      <c r="B398">
        <v>0.38547889168187943</v>
      </c>
      <c r="C398" s="15">
        <f t="shared" si="30"/>
        <v>1.0144181360049458</v>
      </c>
      <c r="D398" s="15">
        <f t="shared" si="31"/>
        <v>10</v>
      </c>
      <c r="E398" s="2">
        <f t="shared" si="32"/>
        <v>4.9279093199752708</v>
      </c>
      <c r="F398" s="2">
        <v>5</v>
      </c>
      <c r="G398" s="2">
        <f t="shared" si="33"/>
        <v>-7.2090680024729181E-2</v>
      </c>
      <c r="H398" s="2" t="e">
        <f t="shared" si="34"/>
        <v>#NUM!</v>
      </c>
    </row>
    <row r="399" spans="1:8" x14ac:dyDescent="0.3">
      <c r="A399" s="2">
        <v>79320</v>
      </c>
      <c r="B399">
        <v>0.3808986714790355</v>
      </c>
      <c r="C399" s="15">
        <f t="shared" si="30"/>
        <v>1.0023649249448303</v>
      </c>
      <c r="D399" s="15">
        <f t="shared" si="31"/>
        <v>10</v>
      </c>
      <c r="E399" s="2">
        <f t="shared" si="32"/>
        <v>4.9881753752758486</v>
      </c>
      <c r="F399" s="2">
        <v>5</v>
      </c>
      <c r="G399" s="2">
        <f t="shared" si="33"/>
        <v>-1.1824624724151356E-2</v>
      </c>
      <c r="H399" s="2" t="e">
        <f t="shared" si="34"/>
        <v>#NUM!</v>
      </c>
    </row>
    <row r="400" spans="1:8" x14ac:dyDescent="0.3">
      <c r="A400" s="2">
        <v>79520</v>
      </c>
      <c r="B400">
        <v>0.37562307824525887</v>
      </c>
      <c r="C400" s="15">
        <f t="shared" si="30"/>
        <v>0.9884817848559444</v>
      </c>
      <c r="D400" s="15">
        <f t="shared" si="31"/>
        <v>10</v>
      </c>
      <c r="E400" s="2">
        <f t="shared" si="32"/>
        <v>5.0575910757202784</v>
      </c>
      <c r="F400" s="2">
        <v>5</v>
      </c>
      <c r="G400" s="2">
        <f t="shared" si="33"/>
        <v>5.759107572027844E-2</v>
      </c>
      <c r="H400" s="2">
        <f t="shared" si="34"/>
        <v>3.782130776084994</v>
      </c>
    </row>
    <row r="401" spans="1:8" x14ac:dyDescent="0.3">
      <c r="A401" s="2">
        <v>79720</v>
      </c>
      <c r="B401">
        <v>0.3782634888452856</v>
      </c>
      <c r="C401" s="15">
        <f t="shared" si="30"/>
        <v>0.99543023380338314</v>
      </c>
      <c r="D401" s="15">
        <f t="shared" si="31"/>
        <v>10</v>
      </c>
      <c r="E401" s="2">
        <f t="shared" si="32"/>
        <v>5.0228488309830848</v>
      </c>
      <c r="F401" s="2">
        <v>5</v>
      </c>
      <c r="G401" s="2">
        <f t="shared" si="33"/>
        <v>2.2848830983084767E-2</v>
      </c>
      <c r="H401" s="2">
        <f t="shared" si="34"/>
        <v>4.699705411818738</v>
      </c>
    </row>
    <row r="402" spans="1:8" x14ac:dyDescent="0.3">
      <c r="A402" s="2">
        <v>79920</v>
      </c>
      <c r="B402">
        <v>0.38767586693283285</v>
      </c>
      <c r="C402" s="15">
        <f t="shared" si="30"/>
        <v>1.0201996498232444</v>
      </c>
      <c r="D402" s="15">
        <f t="shared" si="31"/>
        <v>10</v>
      </c>
      <c r="E402" s="2">
        <f t="shared" si="32"/>
        <v>4.8990017508837784</v>
      </c>
      <c r="F402" s="2">
        <v>5</v>
      </c>
      <c r="G402" s="2">
        <f t="shared" si="33"/>
        <v>-0.10099824911622157</v>
      </c>
      <c r="H402" s="2" t="e">
        <f t="shared" si="34"/>
        <v>#NUM!</v>
      </c>
    </row>
    <row r="403" spans="1:8" x14ac:dyDescent="0.3">
      <c r="A403" s="2">
        <v>80120</v>
      </c>
      <c r="B403">
        <v>0.38467636795230475</v>
      </c>
      <c r="C403" s="15">
        <f t="shared" si="30"/>
        <v>1.0123062314534335</v>
      </c>
      <c r="D403" s="15">
        <f t="shared" si="31"/>
        <v>10</v>
      </c>
      <c r="E403" s="2">
        <f t="shared" si="32"/>
        <v>4.9384688427328332</v>
      </c>
      <c r="F403" s="2">
        <v>5</v>
      </c>
      <c r="G403" s="2">
        <f t="shared" si="33"/>
        <v>-6.1531157267166847E-2</v>
      </c>
      <c r="H403" s="2" t="e">
        <f t="shared" si="34"/>
        <v>#NUM!</v>
      </c>
    </row>
    <row r="404" spans="1:8" x14ac:dyDescent="0.3">
      <c r="A404" s="2">
        <v>80320</v>
      </c>
      <c r="B404">
        <v>0.36344344061735362</v>
      </c>
      <c r="C404" s="15">
        <f t="shared" si="30"/>
        <v>0.95643010688777264</v>
      </c>
      <c r="D404" s="15">
        <f t="shared" si="31"/>
        <v>10</v>
      </c>
      <c r="E404" s="2">
        <f t="shared" si="32"/>
        <v>5.2178494655611365</v>
      </c>
      <c r="F404" s="2">
        <v>5</v>
      </c>
      <c r="G404" s="2">
        <f t="shared" si="33"/>
        <v>0.21784946556113649</v>
      </c>
      <c r="H404" s="2">
        <f t="shared" si="34"/>
        <v>2.4828891363341841</v>
      </c>
    </row>
    <row r="405" spans="1:8" x14ac:dyDescent="0.3">
      <c r="A405" s="2">
        <v>80520</v>
      </c>
      <c r="B405">
        <v>0.37897011282698362</v>
      </c>
      <c r="C405" s="15">
        <f t="shared" si="30"/>
        <v>0.99728977059732526</v>
      </c>
      <c r="D405" s="15">
        <f t="shared" si="31"/>
        <v>10</v>
      </c>
      <c r="E405" s="2">
        <f t="shared" si="32"/>
        <v>5.0135511470133736</v>
      </c>
      <c r="F405" s="2">
        <v>5</v>
      </c>
      <c r="G405" s="2">
        <f t="shared" si="33"/>
        <v>1.3551147013373566E-2</v>
      </c>
      <c r="H405" s="2">
        <f t="shared" si="34"/>
        <v>5.2202813800331178</v>
      </c>
    </row>
    <row r="406" spans="1:8" x14ac:dyDescent="0.3">
      <c r="A406" s="2">
        <v>80720</v>
      </c>
      <c r="B406">
        <v>0.37640365969968992</v>
      </c>
      <c r="C406" s="15">
        <f t="shared" si="30"/>
        <v>0.99053594657813138</v>
      </c>
      <c r="D406" s="15">
        <f t="shared" si="31"/>
        <v>10</v>
      </c>
      <c r="E406" s="2">
        <f t="shared" si="32"/>
        <v>5.0473202671093436</v>
      </c>
      <c r="F406" s="2">
        <v>5</v>
      </c>
      <c r="G406" s="2">
        <f t="shared" si="33"/>
        <v>4.7320267109343561E-2</v>
      </c>
      <c r="H406" s="2">
        <f t="shared" si="34"/>
        <v>3.9765268768542992</v>
      </c>
    </row>
    <row r="407" spans="1:8" x14ac:dyDescent="0.3">
      <c r="A407" s="2">
        <v>80920</v>
      </c>
      <c r="B407">
        <v>0.37994658417933086</v>
      </c>
      <c r="C407" s="15">
        <f t="shared" si="30"/>
        <v>0.99985943205087069</v>
      </c>
      <c r="D407" s="15">
        <f t="shared" si="31"/>
        <v>10</v>
      </c>
      <c r="E407" s="2">
        <f t="shared" si="32"/>
        <v>5.0007028397456468</v>
      </c>
      <c r="F407" s="2">
        <v>5</v>
      </c>
      <c r="G407" s="2">
        <f t="shared" si="33"/>
        <v>7.028397456467772E-4</v>
      </c>
      <c r="H407" s="2">
        <f t="shared" si="34"/>
        <v>8.1768129399126774</v>
      </c>
    </row>
    <row r="408" spans="1:8" x14ac:dyDescent="0.3">
      <c r="A408" s="2">
        <v>81120</v>
      </c>
      <c r="B408">
        <v>0.35548350436206838</v>
      </c>
      <c r="C408" s="15">
        <f t="shared" si="30"/>
        <v>0.93548290621596941</v>
      </c>
      <c r="D408" s="15">
        <f t="shared" si="31"/>
        <v>10</v>
      </c>
      <c r="E408" s="2">
        <f t="shared" si="32"/>
        <v>5.3225854689201526</v>
      </c>
      <c r="F408" s="2">
        <v>5</v>
      </c>
      <c r="G408" s="2">
        <f t="shared" si="33"/>
        <v>0.32258546892015261</v>
      </c>
      <c r="H408" s="2">
        <f t="shared" si="34"/>
        <v>2.1101991530874789</v>
      </c>
    </row>
    <row r="409" spans="1:8" x14ac:dyDescent="0.3">
      <c r="A409" s="2">
        <v>81320</v>
      </c>
      <c r="B409">
        <v>0.37800536973086096</v>
      </c>
      <c r="C409" s="15">
        <f t="shared" si="30"/>
        <v>0.99475097297594994</v>
      </c>
      <c r="D409" s="15">
        <f t="shared" si="31"/>
        <v>10</v>
      </c>
      <c r="E409" s="2">
        <f t="shared" si="32"/>
        <v>5.0262451351202504</v>
      </c>
      <c r="F409" s="2">
        <v>5</v>
      </c>
      <c r="G409" s="2">
        <f t="shared" si="33"/>
        <v>2.6245135120250396E-2</v>
      </c>
      <c r="H409" s="2">
        <f t="shared" si="34"/>
        <v>4.5618006666467945</v>
      </c>
    </row>
    <row r="410" spans="1:8" x14ac:dyDescent="0.3">
      <c r="A410" s="2">
        <v>81520</v>
      </c>
      <c r="B410">
        <v>0.3787685016958105</v>
      </c>
      <c r="C410" s="15">
        <f t="shared" si="30"/>
        <v>0.99675921498897502</v>
      </c>
      <c r="D410" s="15">
        <f t="shared" si="31"/>
        <v>10</v>
      </c>
      <c r="E410" s="2">
        <f t="shared" si="32"/>
        <v>5.0162039250551249</v>
      </c>
      <c r="F410" s="2">
        <v>5</v>
      </c>
      <c r="G410" s="2">
        <f t="shared" si="33"/>
        <v>1.6203925055124913E-2</v>
      </c>
      <c r="H410" s="2">
        <f t="shared" si="34"/>
        <v>5.0420280555968313</v>
      </c>
    </row>
    <row r="411" spans="1:8" x14ac:dyDescent="0.3">
      <c r="A411" s="2">
        <v>81720</v>
      </c>
      <c r="B411">
        <v>0.36576924341255646</v>
      </c>
      <c r="C411" s="15">
        <f t="shared" si="30"/>
        <v>0.96255064055935913</v>
      </c>
      <c r="D411" s="15">
        <f t="shared" si="31"/>
        <v>10</v>
      </c>
      <c r="E411" s="2">
        <f t="shared" si="32"/>
        <v>5.1872467972032048</v>
      </c>
      <c r="F411" s="2">
        <v>5</v>
      </c>
      <c r="G411" s="2">
        <f t="shared" si="33"/>
        <v>0.18724679720320481</v>
      </c>
      <c r="H411" s="2">
        <f t="shared" si="34"/>
        <v>2.6283836547477697</v>
      </c>
    </row>
    <row r="412" spans="1:8" x14ac:dyDescent="0.3">
      <c r="A412" s="2">
        <v>81920</v>
      </c>
      <c r="B412">
        <v>0.39519504614693757</v>
      </c>
      <c r="C412" s="15">
        <f t="shared" si="30"/>
        <v>1.0399869635445724</v>
      </c>
      <c r="D412" s="15">
        <f t="shared" si="31"/>
        <v>10</v>
      </c>
      <c r="E412" s="2">
        <f t="shared" si="32"/>
        <v>4.8000651822771374</v>
      </c>
      <c r="F412" s="2">
        <v>5</v>
      </c>
      <c r="G412" s="2">
        <f t="shared" si="33"/>
        <v>-0.19993481772286259</v>
      </c>
      <c r="H412" s="2" t="e">
        <f t="shared" si="34"/>
        <v>#NUM!</v>
      </c>
    </row>
    <row r="413" spans="1:8" x14ac:dyDescent="0.3">
      <c r="A413" s="2">
        <v>82120</v>
      </c>
      <c r="B413">
        <v>0.37022938833643004</v>
      </c>
      <c r="C413" s="15">
        <f t="shared" si="30"/>
        <v>0.97428786404323697</v>
      </c>
      <c r="D413" s="15">
        <f t="shared" si="31"/>
        <v>10</v>
      </c>
      <c r="E413" s="2">
        <f t="shared" si="32"/>
        <v>5.1285606797838152</v>
      </c>
      <c r="F413" s="2">
        <v>5</v>
      </c>
      <c r="G413" s="2">
        <f t="shared" si="33"/>
        <v>0.12856067978381525</v>
      </c>
      <c r="H413" s="2">
        <f t="shared" si="34"/>
        <v>2.9930321399022901</v>
      </c>
    </row>
    <row r="414" spans="1:8" x14ac:dyDescent="0.3">
      <c r="A414" s="2">
        <v>82320</v>
      </c>
      <c r="B414">
        <v>0.37937214068555558</v>
      </c>
      <c r="C414" s="15">
        <f t="shared" si="30"/>
        <v>0.99834773864619886</v>
      </c>
      <c r="D414" s="15">
        <f t="shared" si="31"/>
        <v>10</v>
      </c>
      <c r="E414" s="2">
        <f t="shared" si="32"/>
        <v>5.0082613067690058</v>
      </c>
      <c r="F414" s="2">
        <v>5</v>
      </c>
      <c r="G414" s="2">
        <f t="shared" si="33"/>
        <v>8.2613067690058273E-3</v>
      </c>
      <c r="H414" s="2">
        <f t="shared" si="34"/>
        <v>5.7141141292279798</v>
      </c>
    </row>
    <row r="415" spans="1:8" x14ac:dyDescent="0.3">
      <c r="A415" s="2">
        <v>82520</v>
      </c>
      <c r="B415">
        <v>0.38943316331440669</v>
      </c>
      <c r="C415" s="15">
        <f t="shared" si="30"/>
        <v>1.0248241139852807</v>
      </c>
      <c r="D415" s="15">
        <f t="shared" si="31"/>
        <v>10</v>
      </c>
      <c r="E415" s="2">
        <f t="shared" si="32"/>
        <v>4.8758794300735966</v>
      </c>
      <c r="F415" s="2">
        <v>5</v>
      </c>
      <c r="G415" s="2">
        <f t="shared" si="33"/>
        <v>-0.12412056992640341</v>
      </c>
      <c r="H415" s="2" t="e">
        <f t="shared" si="34"/>
        <v>#NUM!</v>
      </c>
    </row>
    <row r="416" spans="1:8" x14ac:dyDescent="0.3">
      <c r="A416" s="2">
        <v>82720</v>
      </c>
      <c r="B416">
        <v>0.35923886899353252</v>
      </c>
      <c r="C416" s="15">
        <f t="shared" si="30"/>
        <v>0.94536544471982242</v>
      </c>
      <c r="D416" s="15">
        <f t="shared" si="31"/>
        <v>10</v>
      </c>
      <c r="E416" s="2">
        <f t="shared" si="32"/>
        <v>5.2731727764008882</v>
      </c>
      <c r="F416" s="2">
        <v>5</v>
      </c>
      <c r="G416" s="2">
        <f t="shared" si="33"/>
        <v>0.27317277640088822</v>
      </c>
      <c r="H416" s="2">
        <f t="shared" si="34"/>
        <v>2.2671358490871856</v>
      </c>
    </row>
    <row r="417" spans="1:8" x14ac:dyDescent="0.3">
      <c r="A417" s="2">
        <v>82920</v>
      </c>
      <c r="B417">
        <v>0.36180995307426128</v>
      </c>
      <c r="C417" s="15">
        <f t="shared" si="30"/>
        <v>0.95213145545858235</v>
      </c>
      <c r="D417" s="15">
        <f t="shared" si="31"/>
        <v>10</v>
      </c>
      <c r="E417" s="2">
        <f t="shared" si="32"/>
        <v>5.2393427227070886</v>
      </c>
      <c r="F417" s="2">
        <v>5</v>
      </c>
      <c r="G417" s="2">
        <f t="shared" si="33"/>
        <v>0.23934272270708856</v>
      </c>
      <c r="H417" s="2">
        <f t="shared" si="34"/>
        <v>2.3929076433124319</v>
      </c>
    </row>
    <row r="418" spans="1:8" x14ac:dyDescent="0.3">
      <c r="A418" s="2">
        <v>83120</v>
      </c>
      <c r="B418">
        <v>0.40013722478738706</v>
      </c>
      <c r="C418" s="15">
        <f t="shared" si="30"/>
        <v>1.0529926968089134</v>
      </c>
      <c r="D418" s="15">
        <f t="shared" si="31"/>
        <v>10</v>
      </c>
      <c r="E418" s="2">
        <f t="shared" si="32"/>
        <v>4.7350365159554331</v>
      </c>
      <c r="F418" s="2">
        <v>5</v>
      </c>
      <c r="G418" s="2">
        <f t="shared" si="33"/>
        <v>-0.26496348404456693</v>
      </c>
      <c r="H418" s="2" t="e">
        <f t="shared" si="34"/>
        <v>#NUM!</v>
      </c>
    </row>
    <row r="419" spans="1:8" x14ac:dyDescent="0.3">
      <c r="A419" s="2">
        <v>83320</v>
      </c>
      <c r="B419">
        <v>0.37872291389583768</v>
      </c>
      <c r="C419" s="15">
        <f t="shared" si="30"/>
        <v>0.99663924709430962</v>
      </c>
      <c r="D419" s="15">
        <f t="shared" si="31"/>
        <v>10</v>
      </c>
      <c r="E419" s="2">
        <f t="shared" si="32"/>
        <v>5.0168037645284516</v>
      </c>
      <c r="F419" s="2">
        <v>5</v>
      </c>
      <c r="G419" s="2">
        <f t="shared" si="33"/>
        <v>1.6803764528451559E-2</v>
      </c>
      <c r="H419" s="2">
        <f t="shared" si="34"/>
        <v>5.0057981886712382</v>
      </c>
    </row>
    <row r="420" spans="1:8" x14ac:dyDescent="0.3">
      <c r="A420" s="2">
        <v>83520</v>
      </c>
      <c r="B420">
        <v>0.36542735243096253</v>
      </c>
      <c r="C420" s="15">
        <f t="shared" si="30"/>
        <v>0.96165092744990133</v>
      </c>
      <c r="D420" s="15">
        <f t="shared" si="31"/>
        <v>10</v>
      </c>
      <c r="E420" s="2">
        <f t="shared" si="32"/>
        <v>5.1917453627504937</v>
      </c>
      <c r="F420" s="2">
        <v>5</v>
      </c>
      <c r="G420" s="2">
        <f t="shared" si="33"/>
        <v>0.1917453627504937</v>
      </c>
      <c r="H420" s="2">
        <f t="shared" si="34"/>
        <v>2.6055097763425126</v>
      </c>
    </row>
    <row r="421" spans="1:8" x14ac:dyDescent="0.3">
      <c r="A421" s="2">
        <v>83720</v>
      </c>
      <c r="B421">
        <v>0.35897429775448564</v>
      </c>
      <c r="C421" s="15">
        <f t="shared" si="30"/>
        <v>0.94466920461706749</v>
      </c>
      <c r="D421" s="15">
        <f t="shared" si="31"/>
        <v>10</v>
      </c>
      <c r="E421" s="2">
        <f t="shared" si="32"/>
        <v>5.2766539769146625</v>
      </c>
      <c r="F421" s="2">
        <v>5</v>
      </c>
      <c r="G421" s="2">
        <f t="shared" si="33"/>
        <v>0.27665397691466254</v>
      </c>
      <c r="H421" s="2">
        <f t="shared" si="34"/>
        <v>2.2551327342666347</v>
      </c>
    </row>
    <row r="422" spans="1:8" x14ac:dyDescent="0.3">
      <c r="A422" s="2">
        <v>83920</v>
      </c>
      <c r="B422">
        <v>0.37916488197909315</v>
      </c>
      <c r="C422" s="15">
        <f t="shared" si="30"/>
        <v>0.99780232099761357</v>
      </c>
      <c r="D422" s="15">
        <f t="shared" si="31"/>
        <v>10</v>
      </c>
      <c r="E422" s="2">
        <f t="shared" si="32"/>
        <v>5.0109883950119318</v>
      </c>
      <c r="F422" s="2">
        <v>5</v>
      </c>
      <c r="G422" s="2">
        <f t="shared" si="33"/>
        <v>1.0988395011931829E-2</v>
      </c>
      <c r="H422" s="2">
        <f t="shared" si="34"/>
        <v>5.4294015615144655</v>
      </c>
    </row>
    <row r="423" spans="1:8" x14ac:dyDescent="0.3">
      <c r="A423" s="2">
        <v>84120</v>
      </c>
      <c r="B423">
        <v>0.3711562607561677</v>
      </c>
      <c r="C423" s="15">
        <f t="shared" si="30"/>
        <v>0.97672700198991502</v>
      </c>
      <c r="D423" s="15">
        <f t="shared" si="31"/>
        <v>10</v>
      </c>
      <c r="E423" s="2">
        <f t="shared" si="32"/>
        <v>5.1163649900504247</v>
      </c>
      <c r="F423" s="2">
        <v>5</v>
      </c>
      <c r="G423" s="2">
        <f t="shared" si="33"/>
        <v>0.11636499005042467</v>
      </c>
      <c r="H423" s="2">
        <f t="shared" si="34"/>
        <v>3.0903206051563736</v>
      </c>
    </row>
    <row r="424" spans="1:8" x14ac:dyDescent="0.3">
      <c r="A424" s="2">
        <v>84320</v>
      </c>
      <c r="B424">
        <v>0.35962892037172639</v>
      </c>
      <c r="C424" s="15">
        <f t="shared" si="30"/>
        <v>0.94639189571506943</v>
      </c>
      <c r="D424" s="15">
        <f t="shared" si="31"/>
        <v>10</v>
      </c>
      <c r="E424" s="2">
        <f t="shared" si="32"/>
        <v>5.2680405214246528</v>
      </c>
      <c r="F424" s="2">
        <v>5</v>
      </c>
      <c r="G424" s="2">
        <f t="shared" si="33"/>
        <v>0.26804052142465284</v>
      </c>
      <c r="H424" s="2">
        <f t="shared" si="34"/>
        <v>2.2851284058405854</v>
      </c>
    </row>
    <row r="425" spans="1:8" x14ac:dyDescent="0.3">
      <c r="A425" s="2">
        <v>84520</v>
      </c>
      <c r="B425">
        <v>0.38230373464076023</v>
      </c>
      <c r="C425" s="15">
        <f t="shared" si="30"/>
        <v>1.006062459580948</v>
      </c>
      <c r="D425" s="15">
        <f t="shared" si="31"/>
        <v>10</v>
      </c>
      <c r="E425" s="2">
        <f t="shared" si="32"/>
        <v>4.9696877020952606</v>
      </c>
      <c r="F425" s="2">
        <v>5</v>
      </c>
      <c r="G425" s="2">
        <f t="shared" si="33"/>
        <v>-3.0312297904739438E-2</v>
      </c>
      <c r="H425" s="2" t="e">
        <f t="shared" si="34"/>
        <v>#NUM!</v>
      </c>
    </row>
    <row r="426" spans="1:8" x14ac:dyDescent="0.3">
      <c r="A426" s="2">
        <v>84720</v>
      </c>
      <c r="B426">
        <v>0.39508053246684172</v>
      </c>
      <c r="C426" s="15">
        <f t="shared" si="30"/>
        <v>1.0396856117548465</v>
      </c>
      <c r="D426" s="15">
        <f t="shared" si="31"/>
        <v>10</v>
      </c>
      <c r="E426" s="2">
        <f t="shared" si="32"/>
        <v>4.8015719412257676</v>
      </c>
      <c r="F426" s="2">
        <v>5</v>
      </c>
      <c r="G426" s="2">
        <f t="shared" si="33"/>
        <v>-0.19842805877423242</v>
      </c>
      <c r="H426" s="2" t="e">
        <f t="shared" si="34"/>
        <v>#NUM!</v>
      </c>
    </row>
    <row r="427" spans="1:8" x14ac:dyDescent="0.3">
      <c r="A427" s="2">
        <v>84920</v>
      </c>
      <c r="B427">
        <v>0.36789330862399894</v>
      </c>
      <c r="C427" s="15">
        <f t="shared" si="30"/>
        <v>0.96814028585262879</v>
      </c>
      <c r="D427" s="15">
        <f t="shared" si="31"/>
        <v>10</v>
      </c>
      <c r="E427" s="2">
        <f t="shared" si="32"/>
        <v>5.1592985707368557</v>
      </c>
      <c r="F427" s="2">
        <v>5</v>
      </c>
      <c r="G427" s="2">
        <f t="shared" si="33"/>
        <v>0.15929857073685572</v>
      </c>
      <c r="H427" s="2">
        <f t="shared" si="34"/>
        <v>2.7846284880438761</v>
      </c>
    </row>
    <row r="428" spans="1:8" x14ac:dyDescent="0.3">
      <c r="A428" s="2">
        <v>85120</v>
      </c>
      <c r="B428">
        <v>0.37148575849415505</v>
      </c>
      <c r="C428" s="15">
        <f t="shared" si="30"/>
        <v>0.97759410130040802</v>
      </c>
      <c r="D428" s="15">
        <f t="shared" si="31"/>
        <v>10</v>
      </c>
      <c r="E428" s="2">
        <f t="shared" si="32"/>
        <v>5.1120294934979595</v>
      </c>
      <c r="F428" s="2">
        <v>5</v>
      </c>
      <c r="G428" s="2">
        <f t="shared" si="33"/>
        <v>0.11202949349795954</v>
      </c>
      <c r="H428" s="2">
        <f t="shared" si="34"/>
        <v>3.127442413512608</v>
      </c>
    </row>
    <row r="429" spans="1:8" x14ac:dyDescent="0.3">
      <c r="A429" s="2">
        <v>85320</v>
      </c>
      <c r="B429">
        <v>0.38654487112146768</v>
      </c>
      <c r="C429" s="15">
        <f t="shared" si="30"/>
        <v>1.0172233450564938</v>
      </c>
      <c r="D429" s="15">
        <f t="shared" si="31"/>
        <v>10</v>
      </c>
      <c r="E429" s="2">
        <f t="shared" si="32"/>
        <v>4.9138832747175307</v>
      </c>
      <c r="F429" s="2">
        <v>5</v>
      </c>
      <c r="G429" s="2">
        <f t="shared" si="33"/>
        <v>-8.6116725282469275E-2</v>
      </c>
      <c r="H429" s="2" t="e">
        <f t="shared" si="34"/>
        <v>#NUM!</v>
      </c>
    </row>
    <row r="430" spans="1:8" x14ac:dyDescent="0.3">
      <c r="A430" s="2">
        <v>85520</v>
      </c>
      <c r="B430">
        <v>0.3691516208135821</v>
      </c>
      <c r="C430" s="15">
        <f t="shared" si="30"/>
        <v>0.97145163371995291</v>
      </c>
      <c r="D430" s="15">
        <f t="shared" si="31"/>
        <v>10</v>
      </c>
      <c r="E430" s="2">
        <f t="shared" si="32"/>
        <v>5.1427418314002358</v>
      </c>
      <c r="F430" s="2">
        <v>5</v>
      </c>
      <c r="G430" s="2">
        <f t="shared" si="33"/>
        <v>0.14274183140023577</v>
      </c>
      <c r="H430" s="2">
        <f t="shared" si="34"/>
        <v>2.8911568421163145</v>
      </c>
    </row>
    <row r="431" spans="1:8" x14ac:dyDescent="0.3">
      <c r="A431" s="2">
        <v>85720</v>
      </c>
      <c r="B431">
        <v>0.38104157257968668</v>
      </c>
      <c r="C431" s="15">
        <f t="shared" si="30"/>
        <v>1.0027409804728598</v>
      </c>
      <c r="D431" s="15">
        <f t="shared" si="31"/>
        <v>10</v>
      </c>
      <c r="E431" s="2">
        <f t="shared" si="32"/>
        <v>4.9862950976357014</v>
      </c>
      <c r="F431" s="2">
        <v>5</v>
      </c>
      <c r="G431" s="2">
        <f t="shared" si="33"/>
        <v>-1.3704902364298555E-2</v>
      </c>
      <c r="H431" s="2" t="e">
        <f t="shared" si="34"/>
        <v>#NUM!</v>
      </c>
    </row>
    <row r="432" spans="1:8" x14ac:dyDescent="0.3">
      <c r="A432" s="2">
        <v>85920</v>
      </c>
      <c r="B432">
        <v>0.36013240395938767</v>
      </c>
      <c r="C432" s="15">
        <f t="shared" si="30"/>
        <v>0.94771685252470439</v>
      </c>
      <c r="D432" s="15">
        <f t="shared" si="31"/>
        <v>10</v>
      </c>
      <c r="E432" s="2">
        <f t="shared" si="32"/>
        <v>5.2614157373764776</v>
      </c>
      <c r="F432" s="2">
        <v>5</v>
      </c>
      <c r="G432" s="2">
        <f t="shared" si="33"/>
        <v>0.26141573737647761</v>
      </c>
      <c r="H432" s="2">
        <f t="shared" si="34"/>
        <v>2.3088962369769477</v>
      </c>
    </row>
    <row r="433" spans="1:8" x14ac:dyDescent="0.3">
      <c r="A433" s="2">
        <v>86120</v>
      </c>
      <c r="B433">
        <v>0.36136267497308106</v>
      </c>
      <c r="C433" s="15">
        <f t="shared" si="30"/>
        <v>0.95095440782389751</v>
      </c>
      <c r="D433" s="15">
        <f t="shared" si="31"/>
        <v>10</v>
      </c>
      <c r="E433" s="2">
        <f t="shared" si="32"/>
        <v>5.2452279608805128</v>
      </c>
      <c r="F433" s="2">
        <v>5</v>
      </c>
      <c r="G433" s="2">
        <f t="shared" si="33"/>
        <v>0.2452279608805128</v>
      </c>
      <c r="H433" s="2">
        <f t="shared" si="34"/>
        <v>2.3697385713233756</v>
      </c>
    </row>
    <row r="434" spans="1:8" x14ac:dyDescent="0.3">
      <c r="A434" s="2">
        <v>86320</v>
      </c>
      <c r="B434">
        <v>0.39772216430839963</v>
      </c>
      <c r="C434" s="15">
        <f t="shared" si="30"/>
        <v>1.0466372744957886</v>
      </c>
      <c r="D434" s="15">
        <f t="shared" si="31"/>
        <v>10</v>
      </c>
      <c r="E434" s="2">
        <f t="shared" si="32"/>
        <v>4.7668136275210573</v>
      </c>
      <c r="F434" s="2">
        <v>5</v>
      </c>
      <c r="G434" s="2">
        <f t="shared" si="33"/>
        <v>-0.23318637247894269</v>
      </c>
      <c r="H434" s="2" t="e">
        <f t="shared" si="34"/>
        <v>#NUM!</v>
      </c>
    </row>
    <row r="435" spans="1:8" x14ac:dyDescent="0.3">
      <c r="A435" s="2">
        <v>86520</v>
      </c>
      <c r="B435">
        <v>0.36842255511386751</v>
      </c>
      <c r="C435" s="15">
        <f t="shared" si="30"/>
        <v>0.96953303977333549</v>
      </c>
      <c r="D435" s="15">
        <f t="shared" si="31"/>
        <v>10</v>
      </c>
      <c r="E435" s="2">
        <f t="shared" si="32"/>
        <v>5.152334801133323</v>
      </c>
      <c r="F435" s="2">
        <v>5</v>
      </c>
      <c r="G435" s="2">
        <f t="shared" si="33"/>
        <v>0.15233480113332298</v>
      </c>
      <c r="H435" s="2">
        <f t="shared" si="34"/>
        <v>2.8279773321766735</v>
      </c>
    </row>
    <row r="436" spans="1:8" x14ac:dyDescent="0.3">
      <c r="A436" s="2">
        <v>86720</v>
      </c>
      <c r="B436">
        <v>0.36799757278654138</v>
      </c>
      <c r="C436" s="15">
        <f t="shared" si="30"/>
        <v>0.96841466522774045</v>
      </c>
      <c r="D436" s="15">
        <f t="shared" si="31"/>
        <v>10</v>
      </c>
      <c r="E436" s="2">
        <f t="shared" si="32"/>
        <v>5.1579266738612981</v>
      </c>
      <c r="F436" s="2">
        <v>5</v>
      </c>
      <c r="G436" s="2">
        <f t="shared" si="33"/>
        <v>0.15792667386129811</v>
      </c>
      <c r="H436" s="2">
        <f t="shared" si="34"/>
        <v>2.793011953959565</v>
      </c>
    </row>
    <row r="437" spans="1:8" x14ac:dyDescent="0.3">
      <c r="A437" s="2">
        <v>86920</v>
      </c>
      <c r="B437">
        <v>0.39526598063183427</v>
      </c>
      <c r="C437" s="15">
        <f t="shared" si="30"/>
        <v>1.0401736332416691</v>
      </c>
      <c r="D437" s="15">
        <f t="shared" si="31"/>
        <v>10</v>
      </c>
      <c r="E437" s="2">
        <f t="shared" si="32"/>
        <v>4.7991318337916544</v>
      </c>
      <c r="F437" s="2">
        <v>5</v>
      </c>
      <c r="G437" s="2">
        <f t="shared" si="33"/>
        <v>-0.20086816620834558</v>
      </c>
      <c r="H437" s="2" t="e">
        <f t="shared" si="34"/>
        <v>#NUM!</v>
      </c>
    </row>
    <row r="438" spans="1:8" x14ac:dyDescent="0.3">
      <c r="A438" s="2">
        <v>87120</v>
      </c>
      <c r="B438">
        <v>0.37006660666066604</v>
      </c>
      <c r="C438" s="15">
        <f t="shared" si="30"/>
        <v>0.97385949121227899</v>
      </c>
      <c r="D438" s="15">
        <f t="shared" si="31"/>
        <v>10</v>
      </c>
      <c r="E438" s="2">
        <f t="shared" si="32"/>
        <v>5.1307025439386047</v>
      </c>
      <c r="F438" s="2">
        <v>5</v>
      </c>
      <c r="G438" s="2">
        <f t="shared" si="33"/>
        <v>0.1307025439386047</v>
      </c>
      <c r="H438" s="2">
        <f t="shared" si="34"/>
        <v>2.9769266119711553</v>
      </c>
    </row>
    <row r="439" spans="1:8" x14ac:dyDescent="0.3">
      <c r="A439" s="2">
        <v>87320</v>
      </c>
      <c r="B439">
        <v>0.37654512897262932</v>
      </c>
      <c r="C439" s="15">
        <f t="shared" si="30"/>
        <v>0.99090823413849816</v>
      </c>
      <c r="D439" s="15">
        <f t="shared" si="31"/>
        <v>10</v>
      </c>
      <c r="E439" s="2">
        <f t="shared" si="32"/>
        <v>5.0454588293075089</v>
      </c>
      <c r="F439" s="2">
        <v>5</v>
      </c>
      <c r="G439" s="2">
        <f t="shared" si="33"/>
        <v>4.5458829307508886E-2</v>
      </c>
      <c r="H439" s="2">
        <f t="shared" si="34"/>
        <v>4.0162896294795303</v>
      </c>
    </row>
    <row r="440" spans="1:8" x14ac:dyDescent="0.3">
      <c r="A440" s="2">
        <v>87520</v>
      </c>
      <c r="B440">
        <v>0.37894303257881279</v>
      </c>
      <c r="C440" s="15">
        <f t="shared" si="30"/>
        <v>0.99721850678634938</v>
      </c>
      <c r="D440" s="15">
        <f t="shared" si="31"/>
        <v>10</v>
      </c>
      <c r="E440" s="2">
        <f t="shared" si="32"/>
        <v>5.013907466068253</v>
      </c>
      <c r="F440" s="2">
        <v>5</v>
      </c>
      <c r="G440" s="2">
        <f t="shared" si="33"/>
        <v>1.3907466068252994E-2</v>
      </c>
      <c r="H440" s="2">
        <f t="shared" si="34"/>
        <v>5.1943978197280556</v>
      </c>
    </row>
    <row r="441" spans="1:8" x14ac:dyDescent="0.3">
      <c r="A441" s="2">
        <v>87720</v>
      </c>
      <c r="B441">
        <v>0.37365716842918922</v>
      </c>
      <c r="C441" s="15">
        <f t="shared" si="30"/>
        <v>0.98330833797155059</v>
      </c>
      <c r="D441" s="15">
        <f t="shared" si="31"/>
        <v>10</v>
      </c>
      <c r="E441" s="2">
        <f t="shared" si="32"/>
        <v>5.0834583101422472</v>
      </c>
      <c r="F441" s="2">
        <v>5</v>
      </c>
      <c r="G441" s="2">
        <f t="shared" si="33"/>
        <v>8.345831014224725E-2</v>
      </c>
      <c r="H441" s="2">
        <f t="shared" si="34"/>
        <v>3.4162526706654202</v>
      </c>
    </row>
    <row r="442" spans="1:8" x14ac:dyDescent="0.3">
      <c r="A442" s="2">
        <v>87920</v>
      </c>
      <c r="B442">
        <v>0.36267551673275483</v>
      </c>
      <c r="C442" s="15">
        <f t="shared" si="30"/>
        <v>0.95440925455988113</v>
      </c>
      <c r="D442" s="15">
        <f t="shared" si="31"/>
        <v>10</v>
      </c>
      <c r="E442" s="2">
        <f t="shared" si="32"/>
        <v>5.2279537272005943</v>
      </c>
      <c r="F442" s="2">
        <v>5</v>
      </c>
      <c r="G442" s="2">
        <f t="shared" si="33"/>
        <v>0.22795372720059426</v>
      </c>
      <c r="H442" s="2">
        <f t="shared" si="34"/>
        <v>2.4394853857061838</v>
      </c>
    </row>
    <row r="443" spans="1:8" x14ac:dyDescent="0.3">
      <c r="A443" s="2">
        <v>88120</v>
      </c>
      <c r="B443">
        <v>0.37964634305435313</v>
      </c>
      <c r="C443" s="15">
        <f t="shared" si="30"/>
        <v>0.99906932382724511</v>
      </c>
      <c r="D443" s="15">
        <f t="shared" si="31"/>
        <v>10</v>
      </c>
      <c r="E443" s="2">
        <f t="shared" si="32"/>
        <v>5.0046533808637745</v>
      </c>
      <c r="F443" s="2">
        <v>5</v>
      </c>
      <c r="G443" s="2">
        <f t="shared" si="33"/>
        <v>4.6533808637745366E-3</v>
      </c>
      <c r="H443" s="2">
        <f t="shared" si="34"/>
        <v>6.2873822313263474</v>
      </c>
    </row>
    <row r="444" spans="1:8" x14ac:dyDescent="0.3">
      <c r="A444" s="2">
        <v>88320</v>
      </c>
      <c r="B444">
        <v>0.37688357524791333</v>
      </c>
      <c r="C444" s="15">
        <f t="shared" si="30"/>
        <v>0.99179888223135082</v>
      </c>
      <c r="D444" s="15">
        <f t="shared" si="31"/>
        <v>10</v>
      </c>
      <c r="E444" s="2">
        <f t="shared" si="32"/>
        <v>5.0410055888432463</v>
      </c>
      <c r="F444" s="2">
        <v>5</v>
      </c>
      <c r="G444" s="2">
        <f t="shared" si="33"/>
        <v>4.1005588843246343E-2</v>
      </c>
      <c r="H444" s="2">
        <f t="shared" si="34"/>
        <v>4.1185053115351531</v>
      </c>
    </row>
    <row r="445" spans="1:8" x14ac:dyDescent="0.3">
      <c r="A445" s="2">
        <v>88520</v>
      </c>
      <c r="B445">
        <v>0.37563055996543077</v>
      </c>
      <c r="C445" s="15">
        <f t="shared" si="30"/>
        <v>0.98850147359323881</v>
      </c>
      <c r="D445" s="15">
        <f t="shared" si="31"/>
        <v>10</v>
      </c>
      <c r="E445" s="2">
        <f t="shared" si="32"/>
        <v>5.0574926320338056</v>
      </c>
      <c r="F445" s="2">
        <v>5</v>
      </c>
      <c r="G445" s="2">
        <f t="shared" si="33"/>
        <v>5.7492632033805613E-2</v>
      </c>
      <c r="H445" s="2">
        <f t="shared" si="34"/>
        <v>3.783822130590961</v>
      </c>
    </row>
    <row r="446" spans="1:8" x14ac:dyDescent="0.3">
      <c r="A446" s="2">
        <v>88720</v>
      </c>
      <c r="B446">
        <v>0.37461387729269868</v>
      </c>
      <c r="C446" s="15">
        <f t="shared" si="30"/>
        <v>0.98582599287552286</v>
      </c>
      <c r="D446" s="15">
        <f t="shared" si="31"/>
        <v>10</v>
      </c>
      <c r="E446" s="2">
        <f t="shared" si="32"/>
        <v>5.0708700356223861</v>
      </c>
      <c r="F446" s="2">
        <v>5</v>
      </c>
      <c r="G446" s="2">
        <f t="shared" si="33"/>
        <v>7.0870035622386141E-2</v>
      </c>
      <c r="H446" s="2">
        <f t="shared" si="34"/>
        <v>3.5772727904960151</v>
      </c>
    </row>
    <row r="447" spans="1:8" x14ac:dyDescent="0.3">
      <c r="A447" s="2">
        <v>88920</v>
      </c>
      <c r="B447">
        <v>0.38654705472586098</v>
      </c>
      <c r="C447" s="15">
        <f t="shared" si="30"/>
        <v>1.0172290913838447</v>
      </c>
      <c r="D447" s="15">
        <f t="shared" si="31"/>
        <v>10</v>
      </c>
      <c r="E447" s="2">
        <f t="shared" si="32"/>
        <v>4.9138545430807765</v>
      </c>
      <c r="F447" s="2">
        <v>5</v>
      </c>
      <c r="G447" s="2">
        <f t="shared" si="33"/>
        <v>-8.6145456919223484E-2</v>
      </c>
      <c r="H447" s="2" t="e">
        <f t="shared" si="34"/>
        <v>#NUM!</v>
      </c>
    </row>
    <row r="448" spans="1:8" x14ac:dyDescent="0.3">
      <c r="A448" s="2">
        <v>89120</v>
      </c>
      <c r="B448">
        <v>0.38475339849731244</v>
      </c>
      <c r="C448" s="15">
        <f t="shared" si="30"/>
        <v>1.01250894341398</v>
      </c>
      <c r="D448" s="15">
        <f t="shared" si="31"/>
        <v>10</v>
      </c>
      <c r="E448" s="2">
        <f t="shared" si="32"/>
        <v>4.9374552829300997</v>
      </c>
      <c r="F448" s="2">
        <v>5</v>
      </c>
      <c r="G448" s="2">
        <f t="shared" si="33"/>
        <v>-6.254471706990028E-2</v>
      </c>
      <c r="H448" s="2" t="e">
        <f t="shared" si="34"/>
        <v>#NUM!</v>
      </c>
    </row>
    <row r="449" spans="1:8" x14ac:dyDescent="0.3">
      <c r="A449" s="2">
        <v>89320</v>
      </c>
      <c r="B449">
        <v>0.3818616618298088</v>
      </c>
      <c r="C449" s="15">
        <f t="shared" si="30"/>
        <v>1.0048991100784441</v>
      </c>
      <c r="D449" s="15">
        <f t="shared" si="31"/>
        <v>10</v>
      </c>
      <c r="E449" s="2">
        <f t="shared" si="32"/>
        <v>4.9755044496077794</v>
      </c>
      <c r="F449" s="2">
        <v>5</v>
      </c>
      <c r="G449" s="2">
        <f t="shared" si="33"/>
        <v>-2.4495550392220622E-2</v>
      </c>
      <c r="H449" s="2" t="e">
        <f t="shared" si="34"/>
        <v>#NUM!</v>
      </c>
    </row>
    <row r="450" spans="1:8" x14ac:dyDescent="0.3">
      <c r="A450" s="2">
        <v>89520</v>
      </c>
      <c r="B450">
        <v>0.37625977983070835</v>
      </c>
      <c r="C450" s="15">
        <f t="shared" si="30"/>
        <v>0.99015731534396934</v>
      </c>
      <c r="D450" s="15">
        <f t="shared" si="31"/>
        <v>10</v>
      </c>
      <c r="E450" s="2">
        <f t="shared" si="32"/>
        <v>5.0492134232801531</v>
      </c>
      <c r="F450" s="2">
        <v>5</v>
      </c>
      <c r="G450" s="2">
        <f t="shared" si="33"/>
        <v>4.9213423280153101E-2</v>
      </c>
      <c r="H450" s="2">
        <f t="shared" si="34"/>
        <v>3.9376741546275511</v>
      </c>
    </row>
    <row r="451" spans="1:8" x14ac:dyDescent="0.3">
      <c r="A451" s="2">
        <v>89720</v>
      </c>
      <c r="B451">
        <v>0.38230178634917888</v>
      </c>
      <c r="C451" s="15">
        <f t="shared" ref="C451:C514" si="35">B451/$J$27</f>
        <v>1.0060573324978392</v>
      </c>
      <c r="D451" s="15">
        <f t="shared" ref="D451:D514" si="36">$J$28</f>
        <v>10</v>
      </c>
      <c r="E451" s="2">
        <f t="shared" si="32"/>
        <v>4.9697133375108038</v>
      </c>
      <c r="F451" s="2">
        <v>5</v>
      </c>
      <c r="G451" s="2">
        <f t="shared" si="33"/>
        <v>-3.0286662489196203E-2</v>
      </c>
      <c r="H451" s="2" t="e">
        <f t="shared" si="34"/>
        <v>#NUM!</v>
      </c>
    </row>
    <row r="452" spans="1:8" x14ac:dyDescent="0.3">
      <c r="A452" s="2">
        <v>89920</v>
      </c>
      <c r="B452">
        <v>0.38803929841480322</v>
      </c>
      <c r="C452" s="15">
        <f t="shared" si="35"/>
        <v>1.0211560484600084</v>
      </c>
      <c r="D452" s="15">
        <f t="shared" si="36"/>
        <v>10</v>
      </c>
      <c r="E452" s="2">
        <f t="shared" ref="E452:E515" si="37">D452-(F452*C452)</f>
        <v>4.8942197576999575</v>
      </c>
      <c r="F452" s="2">
        <v>5</v>
      </c>
      <c r="G452" s="2">
        <f t="shared" ref="G452:G515" si="38">F452-(F452*C452)</f>
        <v>-0.10578024230004246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0.37968030370184802</v>
      </c>
      <c r="C453" s="15">
        <f t="shared" si="35"/>
        <v>0.99915869395223167</v>
      </c>
      <c r="D453" s="15">
        <f t="shared" si="36"/>
        <v>10</v>
      </c>
      <c r="E453" s="2">
        <f t="shared" si="37"/>
        <v>5.0042065302388412</v>
      </c>
      <c r="F453" s="2">
        <v>5</v>
      </c>
      <c r="G453" s="2">
        <f t="shared" si="38"/>
        <v>4.2065302388412107E-3</v>
      </c>
      <c r="H453" s="2">
        <f t="shared" si="39"/>
        <v>6.3882488266227142</v>
      </c>
    </row>
    <row r="454" spans="1:8" x14ac:dyDescent="0.3">
      <c r="A454" s="2">
        <v>90320</v>
      </c>
      <c r="B454">
        <v>0.38091777661810677</v>
      </c>
      <c r="C454" s="15">
        <f t="shared" si="35"/>
        <v>1.0024152016265968</v>
      </c>
      <c r="D454" s="15">
        <f t="shared" si="36"/>
        <v>10</v>
      </c>
      <c r="E454" s="2">
        <f t="shared" si="37"/>
        <v>4.9879239918670155</v>
      </c>
      <c r="F454" s="2">
        <v>5</v>
      </c>
      <c r="G454" s="2">
        <f t="shared" si="38"/>
        <v>-1.2076008132984484E-2</v>
      </c>
      <c r="H454" s="2" t="e">
        <f t="shared" si="39"/>
        <v>#NUM!</v>
      </c>
    </row>
    <row r="455" spans="1:8" x14ac:dyDescent="0.3">
      <c r="A455" s="2">
        <v>90520</v>
      </c>
      <c r="B455">
        <v>0.39795358430229805</v>
      </c>
      <c r="C455" s="15">
        <f t="shared" si="35"/>
        <v>1.0472462744797317</v>
      </c>
      <c r="D455" s="15">
        <f t="shared" si="36"/>
        <v>10</v>
      </c>
      <c r="E455" s="2">
        <f t="shared" si="37"/>
        <v>4.7637686276013413</v>
      </c>
      <c r="F455" s="2">
        <v>5</v>
      </c>
      <c r="G455" s="2">
        <f t="shared" si="38"/>
        <v>-0.23623137239865866</v>
      </c>
      <c r="H455" s="2" t="e">
        <f t="shared" si="39"/>
        <v>#NUM!</v>
      </c>
    </row>
    <row r="456" spans="1:8" x14ac:dyDescent="0.3">
      <c r="A456" s="2">
        <v>90720</v>
      </c>
      <c r="B456">
        <v>0.38439537349077568</v>
      </c>
      <c r="C456" s="15">
        <f t="shared" si="35"/>
        <v>1.0115667723441466</v>
      </c>
      <c r="D456" s="15">
        <f t="shared" si="36"/>
        <v>10</v>
      </c>
      <c r="E456" s="2">
        <f t="shared" si="37"/>
        <v>4.9421661382792674</v>
      </c>
      <c r="F456" s="2">
        <v>5</v>
      </c>
      <c r="G456" s="2">
        <f t="shared" si="38"/>
        <v>-5.7833861720732571E-2</v>
      </c>
      <c r="H456" s="2" t="e">
        <f t="shared" si="39"/>
        <v>#NUM!</v>
      </c>
    </row>
    <row r="457" spans="1:8" x14ac:dyDescent="0.3">
      <c r="A457" s="2">
        <v>90920</v>
      </c>
      <c r="B457">
        <v>0.36668635837330749</v>
      </c>
      <c r="C457" s="15">
        <f t="shared" si="35"/>
        <v>0.96496410098238816</v>
      </c>
      <c r="D457" s="15">
        <f t="shared" si="36"/>
        <v>10</v>
      </c>
      <c r="E457" s="2">
        <f t="shared" si="37"/>
        <v>5.1751794950880594</v>
      </c>
      <c r="F457" s="2">
        <v>5</v>
      </c>
      <c r="G457" s="2">
        <f t="shared" si="38"/>
        <v>0.17517949508805941</v>
      </c>
      <c r="H457" s="2">
        <f t="shared" si="39"/>
        <v>2.6926709875289867</v>
      </c>
    </row>
    <row r="458" spans="1:8" x14ac:dyDescent="0.3">
      <c r="A458" s="2">
        <v>91120</v>
      </c>
      <c r="B458">
        <v>0.39011588580640449</v>
      </c>
      <c r="C458" s="15">
        <f t="shared" si="35"/>
        <v>1.0266207521221171</v>
      </c>
      <c r="D458" s="15">
        <f t="shared" si="36"/>
        <v>10</v>
      </c>
      <c r="E458" s="2">
        <f t="shared" si="37"/>
        <v>4.8668962393894146</v>
      </c>
      <c r="F458" s="2">
        <v>5</v>
      </c>
      <c r="G458" s="2">
        <f t="shared" si="38"/>
        <v>-0.13310376061058538</v>
      </c>
      <c r="H458" s="2" t="e">
        <f t="shared" si="39"/>
        <v>#NUM!</v>
      </c>
    </row>
    <row r="459" spans="1:8" x14ac:dyDescent="0.3">
      <c r="A459" s="2">
        <v>91320</v>
      </c>
      <c r="B459">
        <v>0.38308816413432689</v>
      </c>
      <c r="C459" s="15">
        <f t="shared" si="35"/>
        <v>1.0081267477219129</v>
      </c>
      <c r="D459" s="15">
        <f t="shared" si="36"/>
        <v>10</v>
      </c>
      <c r="E459" s="2">
        <f t="shared" si="37"/>
        <v>4.9593662613904357</v>
      </c>
      <c r="F459" s="2">
        <v>5</v>
      </c>
      <c r="G459" s="2">
        <f t="shared" si="38"/>
        <v>-4.0633738609564318E-2</v>
      </c>
      <c r="H459" s="2" t="e">
        <f t="shared" si="39"/>
        <v>#NUM!</v>
      </c>
    </row>
    <row r="460" spans="1:8" x14ac:dyDescent="0.3">
      <c r="A460" s="2">
        <v>91520</v>
      </c>
      <c r="B460">
        <v>0.36653705370822121</v>
      </c>
      <c r="C460" s="15">
        <f t="shared" si="35"/>
        <v>0.96457119396900315</v>
      </c>
      <c r="D460" s="15">
        <f t="shared" si="36"/>
        <v>10</v>
      </c>
      <c r="E460" s="2">
        <f t="shared" si="37"/>
        <v>5.1771440301549845</v>
      </c>
      <c r="F460" s="2">
        <v>5</v>
      </c>
      <c r="G460" s="2">
        <f t="shared" si="38"/>
        <v>0.17714403015498448</v>
      </c>
      <c r="H460" s="2">
        <f t="shared" si="39"/>
        <v>2.6818985257523225</v>
      </c>
    </row>
    <row r="461" spans="1:8" x14ac:dyDescent="0.3">
      <c r="A461" s="2">
        <v>91720</v>
      </c>
      <c r="B461">
        <v>0.38143034595011349</v>
      </c>
      <c r="C461" s="15">
        <f t="shared" si="35"/>
        <v>1.0037640682897724</v>
      </c>
      <c r="D461" s="15">
        <f t="shared" si="36"/>
        <v>10</v>
      </c>
      <c r="E461" s="2">
        <f t="shared" si="37"/>
        <v>4.9811796585511381</v>
      </c>
      <c r="F461" s="2">
        <v>5</v>
      </c>
      <c r="G461" s="2">
        <f t="shared" si="38"/>
        <v>-1.882034144886191E-2</v>
      </c>
      <c r="H461" s="2" t="e">
        <f t="shared" si="39"/>
        <v>#NUM!</v>
      </c>
    </row>
    <row r="462" spans="1:8" x14ac:dyDescent="0.3">
      <c r="A462" s="2">
        <v>91920</v>
      </c>
      <c r="B462">
        <v>0.37357818813269117</v>
      </c>
      <c r="C462" s="15">
        <f t="shared" si="35"/>
        <v>0.98310049508602937</v>
      </c>
      <c r="D462" s="15">
        <f t="shared" si="36"/>
        <v>10</v>
      </c>
      <c r="E462" s="2">
        <f t="shared" si="37"/>
        <v>5.0844975245698532</v>
      </c>
      <c r="F462" s="2">
        <v>5</v>
      </c>
      <c r="G462" s="2">
        <f t="shared" si="38"/>
        <v>8.4497524569853155E-2</v>
      </c>
      <c r="H462" s="2">
        <f t="shared" si="39"/>
        <v>3.4040820689103044</v>
      </c>
    </row>
    <row r="463" spans="1:8" x14ac:dyDescent="0.3">
      <c r="A463" s="2">
        <v>92120</v>
      </c>
      <c r="B463">
        <v>0.37981263941967358</v>
      </c>
      <c r="C463" s="15">
        <f t="shared" si="35"/>
        <v>0.99950694584124622</v>
      </c>
      <c r="D463" s="15">
        <f t="shared" si="36"/>
        <v>10</v>
      </c>
      <c r="E463" s="2">
        <f t="shared" si="37"/>
        <v>5.0024652707937687</v>
      </c>
      <c r="F463" s="2">
        <v>5</v>
      </c>
      <c r="G463" s="2">
        <f t="shared" si="38"/>
        <v>2.4652707937686813E-3</v>
      </c>
      <c r="H463" s="2">
        <f t="shared" si="39"/>
        <v>6.9222372865585502</v>
      </c>
    </row>
    <row r="464" spans="1:8" x14ac:dyDescent="0.3">
      <c r="A464" s="2">
        <v>92320</v>
      </c>
      <c r="B464">
        <v>0.3717833986020328</v>
      </c>
      <c r="C464" s="15">
        <f t="shared" si="35"/>
        <v>0.97837736474219161</v>
      </c>
      <c r="D464" s="15">
        <f t="shared" si="36"/>
        <v>10</v>
      </c>
      <c r="E464" s="2">
        <f t="shared" si="37"/>
        <v>5.1081131762890415</v>
      </c>
      <c r="F464" s="2">
        <v>5</v>
      </c>
      <c r="G464" s="2">
        <f t="shared" si="38"/>
        <v>0.10811317628904149</v>
      </c>
      <c r="H464" s="2">
        <f t="shared" si="39"/>
        <v>3.1622595859881137</v>
      </c>
    </row>
    <row r="465" spans="1:8" x14ac:dyDescent="0.3">
      <c r="A465" s="2">
        <v>92520</v>
      </c>
      <c r="B465">
        <v>0.39122790647421951</v>
      </c>
      <c r="C465" s="15">
        <f t="shared" si="35"/>
        <v>1.0295471223005777</v>
      </c>
      <c r="D465" s="15">
        <f t="shared" si="36"/>
        <v>10</v>
      </c>
      <c r="E465" s="2">
        <f t="shared" si="37"/>
        <v>4.8522643884971117</v>
      </c>
      <c r="F465" s="2">
        <v>5</v>
      </c>
      <c r="G465" s="2">
        <f t="shared" si="38"/>
        <v>-0.14773561150288828</v>
      </c>
      <c r="H465" s="2" t="e">
        <f t="shared" si="39"/>
        <v>#NUM!</v>
      </c>
    </row>
    <row r="466" spans="1:8" x14ac:dyDescent="0.3">
      <c r="A466" s="2">
        <v>92720</v>
      </c>
      <c r="B466">
        <v>0.38672368688256303</v>
      </c>
      <c r="C466" s="15">
        <f t="shared" si="35"/>
        <v>1.01769391284885</v>
      </c>
      <c r="D466" s="15">
        <f t="shared" si="36"/>
        <v>10</v>
      </c>
      <c r="E466" s="2">
        <f t="shared" si="37"/>
        <v>4.9115304357557497</v>
      </c>
      <c r="F466" s="2">
        <v>5</v>
      </c>
      <c r="G466" s="2">
        <f t="shared" si="38"/>
        <v>-8.8469564244250343E-2</v>
      </c>
      <c r="H466" s="2" t="e">
        <f t="shared" si="39"/>
        <v>#NUM!</v>
      </c>
    </row>
    <row r="467" spans="1:8" x14ac:dyDescent="0.3">
      <c r="A467" s="2">
        <v>92920</v>
      </c>
      <c r="B467">
        <v>0.37481756990916326</v>
      </c>
      <c r="C467" s="15">
        <f t="shared" si="35"/>
        <v>0.98636202607674539</v>
      </c>
      <c r="D467" s="15">
        <f t="shared" si="36"/>
        <v>10</v>
      </c>
      <c r="E467" s="2">
        <f t="shared" si="37"/>
        <v>5.0681898696162726</v>
      </c>
      <c r="F467" s="2">
        <v>5</v>
      </c>
      <c r="G467" s="2">
        <f t="shared" si="38"/>
        <v>6.8189869616272603E-2</v>
      </c>
      <c r="H467" s="2">
        <f t="shared" si="39"/>
        <v>3.615295810121113</v>
      </c>
    </row>
    <row r="468" spans="1:8" x14ac:dyDescent="0.3">
      <c r="A468" s="2">
        <v>93120</v>
      </c>
      <c r="B468">
        <v>0.36831294526247943</v>
      </c>
      <c r="C468" s="15">
        <f t="shared" si="35"/>
        <v>0.96924459279599851</v>
      </c>
      <c r="D468" s="15">
        <f t="shared" si="36"/>
        <v>10</v>
      </c>
      <c r="E468" s="2">
        <f t="shared" si="37"/>
        <v>5.1537770360200073</v>
      </c>
      <c r="F468" s="2">
        <v>5</v>
      </c>
      <c r="G468" s="2">
        <f t="shared" si="38"/>
        <v>0.15377703602000725</v>
      </c>
      <c r="H468" s="2">
        <f t="shared" si="39"/>
        <v>2.8188342140797578</v>
      </c>
    </row>
    <row r="469" spans="1:8" x14ac:dyDescent="0.3">
      <c r="A469" s="2">
        <v>93320</v>
      </c>
      <c r="B469">
        <v>0.37566937991872285</v>
      </c>
      <c r="C469" s="15">
        <f t="shared" si="35"/>
        <v>0.98860363136506013</v>
      </c>
      <c r="D469" s="15">
        <f t="shared" si="36"/>
        <v>10</v>
      </c>
      <c r="E469" s="2">
        <f t="shared" si="37"/>
        <v>5.0569818431746993</v>
      </c>
      <c r="F469" s="2">
        <v>5</v>
      </c>
      <c r="G469" s="2">
        <f t="shared" si="38"/>
        <v>5.6981843174699343E-2</v>
      </c>
      <c r="H469" s="2">
        <f t="shared" si="39"/>
        <v>3.7926452537845745</v>
      </c>
    </row>
    <row r="470" spans="1:8" x14ac:dyDescent="0.3">
      <c r="A470" s="2">
        <v>93520</v>
      </c>
      <c r="B470">
        <v>0.37259145097905122</v>
      </c>
      <c r="C470" s="15">
        <f t="shared" si="35"/>
        <v>0.98050381836592426</v>
      </c>
      <c r="D470" s="15">
        <f t="shared" si="36"/>
        <v>10</v>
      </c>
      <c r="E470" s="2">
        <f t="shared" si="37"/>
        <v>5.0974809081703789</v>
      </c>
      <c r="F470" s="2">
        <v>5</v>
      </c>
      <c r="G470" s="2">
        <f t="shared" si="38"/>
        <v>9.748090817037891E-2</v>
      </c>
      <c r="H470" s="2">
        <f t="shared" si="39"/>
        <v>3.2636980313570314</v>
      </c>
    </row>
    <row r="471" spans="1:8" x14ac:dyDescent="0.3">
      <c r="A471" s="2">
        <v>93720</v>
      </c>
      <c r="B471">
        <v>0.37365148355040861</v>
      </c>
      <c r="C471" s="15">
        <f t="shared" si="35"/>
        <v>0.9832933777642332</v>
      </c>
      <c r="D471" s="15">
        <f t="shared" si="36"/>
        <v>10</v>
      </c>
      <c r="E471" s="2">
        <f t="shared" si="37"/>
        <v>5.0835331111788342</v>
      </c>
      <c r="F471" s="2">
        <v>5</v>
      </c>
      <c r="G471" s="2">
        <f t="shared" si="38"/>
        <v>8.3533111178834218E-2</v>
      </c>
      <c r="H471" s="2">
        <f t="shared" si="39"/>
        <v>3.415371518275963</v>
      </c>
    </row>
    <row r="472" spans="1:8" x14ac:dyDescent="0.3">
      <c r="A472" s="2">
        <v>93920</v>
      </c>
      <c r="B472">
        <v>0.36835989907071204</v>
      </c>
      <c r="C472" s="15">
        <f t="shared" si="35"/>
        <v>0.96936815544924215</v>
      </c>
      <c r="D472" s="15">
        <f t="shared" si="36"/>
        <v>10</v>
      </c>
      <c r="E472" s="2">
        <f t="shared" si="37"/>
        <v>5.1531592227537892</v>
      </c>
      <c r="F472" s="2">
        <v>5</v>
      </c>
      <c r="G472" s="2">
        <f t="shared" si="38"/>
        <v>0.15315922275378924</v>
      </c>
      <c r="H472" s="2">
        <f t="shared" si="39"/>
        <v>2.8227400144685082</v>
      </c>
    </row>
    <row r="473" spans="1:8" x14ac:dyDescent="0.3">
      <c r="A473" s="2">
        <v>94120</v>
      </c>
      <c r="B473">
        <v>0.38047423208231956</v>
      </c>
      <c r="C473" s="15">
        <f t="shared" si="35"/>
        <v>1.0012479791639988</v>
      </c>
      <c r="D473" s="15">
        <f t="shared" si="36"/>
        <v>10</v>
      </c>
      <c r="E473" s="2">
        <f t="shared" si="37"/>
        <v>4.9937601041800059</v>
      </c>
      <c r="F473" s="2">
        <v>5</v>
      </c>
      <c r="G473" s="2">
        <f t="shared" si="38"/>
        <v>-6.2398958199940679E-3</v>
      </c>
      <c r="H473" s="2" t="e">
        <f t="shared" si="39"/>
        <v>#NUM!</v>
      </c>
    </row>
    <row r="474" spans="1:8" x14ac:dyDescent="0.3">
      <c r="A474" s="2">
        <v>94320</v>
      </c>
      <c r="B474">
        <v>0.39248448871368113</v>
      </c>
      <c r="C474" s="15">
        <f t="shared" si="35"/>
        <v>1.0328539176675819</v>
      </c>
      <c r="D474" s="15">
        <f t="shared" si="36"/>
        <v>10</v>
      </c>
      <c r="E474" s="2">
        <f t="shared" si="37"/>
        <v>4.8357304116620901</v>
      </c>
      <c r="F474" s="2">
        <v>5</v>
      </c>
      <c r="G474" s="2">
        <f t="shared" si="38"/>
        <v>-0.16426958833790994</v>
      </c>
      <c r="H474" s="2" t="e">
        <f t="shared" si="39"/>
        <v>#NUM!</v>
      </c>
    </row>
    <row r="475" spans="1:8" x14ac:dyDescent="0.3">
      <c r="A475" s="2">
        <v>94520</v>
      </c>
      <c r="B475">
        <v>0.39021476236267738</v>
      </c>
      <c r="C475" s="15">
        <f t="shared" si="35"/>
        <v>1.0268809535859931</v>
      </c>
      <c r="D475" s="15">
        <f t="shared" si="36"/>
        <v>10</v>
      </c>
      <c r="E475" s="2">
        <f t="shared" si="37"/>
        <v>4.8655952320700351</v>
      </c>
      <c r="F475" s="2">
        <v>5</v>
      </c>
      <c r="G475" s="2">
        <f t="shared" si="38"/>
        <v>-0.13440476792996492</v>
      </c>
      <c r="H475" s="2" t="e">
        <f t="shared" si="39"/>
        <v>#NUM!</v>
      </c>
    </row>
    <row r="476" spans="1:8" x14ac:dyDescent="0.3">
      <c r="A476" s="2">
        <v>94720</v>
      </c>
      <c r="B476">
        <v>0.36863636796087867</v>
      </c>
      <c r="C476" s="15">
        <f t="shared" si="35"/>
        <v>0.97009570516020704</v>
      </c>
      <c r="D476" s="15">
        <f t="shared" si="36"/>
        <v>10</v>
      </c>
      <c r="E476" s="2">
        <f t="shared" si="37"/>
        <v>5.1495214741989646</v>
      </c>
      <c r="F476" s="2">
        <v>5</v>
      </c>
      <c r="G476" s="2">
        <f t="shared" si="38"/>
        <v>0.14952147419896455</v>
      </c>
      <c r="H476" s="2">
        <f t="shared" si="39"/>
        <v>2.846071868507118</v>
      </c>
    </row>
    <row r="477" spans="1:8" x14ac:dyDescent="0.3">
      <c r="A477" s="2">
        <v>94920</v>
      </c>
      <c r="B477">
        <v>0.38718703322339132</v>
      </c>
      <c r="C477" s="15">
        <f t="shared" si="35"/>
        <v>1.0189132453247141</v>
      </c>
      <c r="D477" s="15">
        <f t="shared" si="36"/>
        <v>10</v>
      </c>
      <c r="E477" s="2">
        <f t="shared" si="37"/>
        <v>4.9054337733764299</v>
      </c>
      <c r="F477" s="2">
        <v>5</v>
      </c>
      <c r="G477" s="2">
        <f t="shared" si="38"/>
        <v>-9.456622662357006E-2</v>
      </c>
      <c r="H477" s="2" t="e">
        <f t="shared" si="39"/>
        <v>#NUM!</v>
      </c>
    </row>
    <row r="478" spans="1:8" x14ac:dyDescent="0.3">
      <c r="A478" s="2">
        <v>95120</v>
      </c>
      <c r="B478">
        <v>0.40856141796186368</v>
      </c>
      <c r="C478" s="15">
        <f t="shared" si="35"/>
        <v>1.0751616262154307</v>
      </c>
      <c r="D478" s="15">
        <f t="shared" si="36"/>
        <v>10</v>
      </c>
      <c r="E478" s="2">
        <f t="shared" si="37"/>
        <v>4.6241918689228463</v>
      </c>
      <c r="F478" s="2">
        <v>5</v>
      </c>
      <c r="G478" s="2">
        <f t="shared" si="38"/>
        <v>-0.37580813107715372</v>
      </c>
      <c r="H478" s="2" t="e">
        <f t="shared" si="39"/>
        <v>#NUM!</v>
      </c>
    </row>
    <row r="479" spans="1:8" x14ac:dyDescent="0.3">
      <c r="A479" s="2">
        <v>95320</v>
      </c>
      <c r="B479">
        <v>0.36746314086407128</v>
      </c>
      <c r="C479" s="15">
        <f t="shared" si="35"/>
        <v>0.96700826543176654</v>
      </c>
      <c r="D479" s="15">
        <f t="shared" si="36"/>
        <v>10</v>
      </c>
      <c r="E479" s="2">
        <f t="shared" si="37"/>
        <v>5.1649586728411672</v>
      </c>
      <c r="F479" s="2">
        <v>5</v>
      </c>
      <c r="G479" s="2">
        <f t="shared" si="38"/>
        <v>0.16495867284116716</v>
      </c>
      <c r="H479" s="2">
        <f t="shared" si="39"/>
        <v>2.7508102246767194</v>
      </c>
    </row>
    <row r="480" spans="1:8" x14ac:dyDescent="0.3">
      <c r="A480" s="2">
        <v>95520</v>
      </c>
      <c r="B480">
        <v>0.38748074163310953</v>
      </c>
      <c r="C480" s="15">
        <f t="shared" si="35"/>
        <v>1.0196861621923934</v>
      </c>
      <c r="D480" s="15">
        <f t="shared" si="36"/>
        <v>10</v>
      </c>
      <c r="E480" s="2">
        <f t="shared" si="37"/>
        <v>4.9015691890380335</v>
      </c>
      <c r="F480" s="2">
        <v>5</v>
      </c>
      <c r="G480" s="2">
        <f t="shared" si="38"/>
        <v>-9.8430810961966486E-2</v>
      </c>
      <c r="H480" s="2" t="e">
        <f>LN((F480*E480)/(D480*G480))</f>
        <v>#NUM!</v>
      </c>
    </row>
    <row r="481" spans="1:8" x14ac:dyDescent="0.3">
      <c r="A481" s="2">
        <v>95720</v>
      </c>
      <c r="B481">
        <v>0.38626406823691145</v>
      </c>
      <c r="C481" s="15">
        <f t="shared" si="35"/>
        <v>1.0164843900971354</v>
      </c>
      <c r="D481" s="15">
        <f t="shared" si="36"/>
        <v>10</v>
      </c>
      <c r="E481" s="2">
        <f t="shared" si="37"/>
        <v>4.9175780495143231</v>
      </c>
      <c r="F481" s="2">
        <v>5</v>
      </c>
      <c r="G481" s="2">
        <f t="shared" si="38"/>
        <v>-8.2421950485676909E-2</v>
      </c>
      <c r="H481" s="2" t="e">
        <f t="shared" si="39"/>
        <v>#NUM!</v>
      </c>
    </row>
    <row r="482" spans="1:8" x14ac:dyDescent="0.3">
      <c r="A482" s="2">
        <v>95920</v>
      </c>
      <c r="B482">
        <v>0.39009790864786548</v>
      </c>
      <c r="C482" s="15">
        <f t="shared" si="35"/>
        <v>1.0265734438101723</v>
      </c>
      <c r="D482" s="15">
        <f t="shared" si="36"/>
        <v>10</v>
      </c>
      <c r="E482" s="2">
        <f t="shared" si="37"/>
        <v>4.867132780949138</v>
      </c>
      <c r="F482" s="2">
        <v>5</v>
      </c>
      <c r="G482" s="2">
        <f t="shared" si="38"/>
        <v>-0.13286721905086196</v>
      </c>
      <c r="H482" s="2" t="e">
        <f t="shared" si="39"/>
        <v>#NUM!</v>
      </c>
    </row>
    <row r="483" spans="1:8" x14ac:dyDescent="0.3">
      <c r="A483" s="2">
        <v>96120</v>
      </c>
      <c r="B483">
        <v>0.38863585816096624</v>
      </c>
      <c r="C483" s="15">
        <f t="shared" si="35"/>
        <v>1.0227259425288586</v>
      </c>
      <c r="D483" s="15">
        <f t="shared" si="36"/>
        <v>10</v>
      </c>
      <c r="E483" s="2">
        <f t="shared" si="37"/>
        <v>4.8863702873557067</v>
      </c>
      <c r="F483" s="2">
        <v>5</v>
      </c>
      <c r="G483" s="2">
        <f t="shared" si="38"/>
        <v>-0.11362971264429333</v>
      </c>
      <c r="H483" s="2" t="e">
        <f t="shared" si="39"/>
        <v>#NUM!</v>
      </c>
    </row>
    <row r="484" spans="1:8" x14ac:dyDescent="0.3">
      <c r="A484" s="2">
        <v>96320</v>
      </c>
      <c r="B484">
        <v>0.36588361517929896</v>
      </c>
      <c r="C484" s="15">
        <f t="shared" si="35"/>
        <v>0.96285161889289195</v>
      </c>
      <c r="D484" s="15">
        <f t="shared" si="36"/>
        <v>10</v>
      </c>
      <c r="E484" s="2">
        <f t="shared" si="37"/>
        <v>5.18574190553554</v>
      </c>
      <c r="F484" s="2">
        <v>5</v>
      </c>
      <c r="G484" s="2">
        <f t="shared" si="38"/>
        <v>0.18574190553554004</v>
      </c>
      <c r="H484" s="2">
        <f t="shared" si="39"/>
        <v>2.6361629113091061</v>
      </c>
    </row>
    <row r="485" spans="1:8" x14ac:dyDescent="0.3">
      <c r="A485" s="2">
        <v>96520</v>
      </c>
      <c r="B485">
        <v>0.36014612844303046</v>
      </c>
      <c r="C485" s="15">
        <f t="shared" si="35"/>
        <v>0.94775296958692223</v>
      </c>
      <c r="D485" s="15">
        <f t="shared" si="36"/>
        <v>10</v>
      </c>
      <c r="E485" s="2">
        <f t="shared" si="37"/>
        <v>5.2612351520653888</v>
      </c>
      <c r="F485" s="2">
        <v>5</v>
      </c>
      <c r="G485" s="2">
        <f t="shared" si="38"/>
        <v>0.26123515206538883</v>
      </c>
      <c r="H485" s="2">
        <f t="shared" si="39"/>
        <v>2.3095529499258265</v>
      </c>
    </row>
    <row r="486" spans="1:8" x14ac:dyDescent="0.3">
      <c r="A486" s="2">
        <v>96720</v>
      </c>
      <c r="B486">
        <v>0.37000750368674828</v>
      </c>
      <c r="C486" s="15">
        <f t="shared" si="35"/>
        <v>0.97370395707039026</v>
      </c>
      <c r="D486" s="15">
        <f t="shared" si="36"/>
        <v>10</v>
      </c>
      <c r="E486" s="2">
        <f t="shared" si="37"/>
        <v>5.1314802146480485</v>
      </c>
      <c r="F486" s="2">
        <v>5</v>
      </c>
      <c r="G486" s="2">
        <f t="shared" si="38"/>
        <v>0.13148021464804849</v>
      </c>
      <c r="H486" s="2">
        <f t="shared" si="39"/>
        <v>2.9711458755044915</v>
      </c>
    </row>
    <row r="487" spans="1:8" x14ac:dyDescent="0.3">
      <c r="A487" s="2">
        <v>96920</v>
      </c>
      <c r="B487">
        <v>0.38457595719909887</v>
      </c>
      <c r="C487" s="15">
        <f t="shared" si="35"/>
        <v>1.0120419926292075</v>
      </c>
      <c r="D487" s="15">
        <f t="shared" si="36"/>
        <v>10</v>
      </c>
      <c r="E487" s="2">
        <f t="shared" si="37"/>
        <v>4.9397900368539629</v>
      </c>
      <c r="F487" s="2">
        <v>5</v>
      </c>
      <c r="G487" s="2">
        <f t="shared" si="38"/>
        <v>-6.0209963146037104E-2</v>
      </c>
      <c r="H487" s="2" t="e">
        <f t="shared" si="39"/>
        <v>#NUM!</v>
      </c>
    </row>
    <row r="488" spans="1:8" x14ac:dyDescent="0.3">
      <c r="A488" s="2">
        <v>97120</v>
      </c>
      <c r="B488">
        <v>0.37645188721179673</v>
      </c>
      <c r="C488" s="15">
        <f t="shared" si="35"/>
        <v>0.99066286108367563</v>
      </c>
      <c r="D488" s="15">
        <f t="shared" si="36"/>
        <v>10</v>
      </c>
      <c r="E488" s="2">
        <f t="shared" si="37"/>
        <v>5.0466856945816216</v>
      </c>
      <c r="F488" s="2">
        <v>5</v>
      </c>
      <c r="G488" s="2">
        <f t="shared" si="38"/>
        <v>4.668569458162164E-2</v>
      </c>
      <c r="H488" s="2">
        <f t="shared" si="39"/>
        <v>3.9899020362767792</v>
      </c>
    </row>
    <row r="489" spans="1:8" x14ac:dyDescent="0.3">
      <c r="A489" s="2">
        <v>97320</v>
      </c>
      <c r="B489">
        <v>0.37101962506204422</v>
      </c>
      <c r="C489" s="15">
        <f t="shared" si="35"/>
        <v>0.97636743437380058</v>
      </c>
      <c r="D489" s="15">
        <f t="shared" si="36"/>
        <v>10</v>
      </c>
      <c r="E489" s="2">
        <f t="shared" si="37"/>
        <v>5.1181628281309974</v>
      </c>
      <c r="F489" s="2">
        <v>5</v>
      </c>
      <c r="G489" s="2">
        <f t="shared" si="38"/>
        <v>0.11816282813099743</v>
      </c>
      <c r="H489" s="2">
        <f t="shared" si="39"/>
        <v>3.0753400777560733</v>
      </c>
    </row>
    <row r="490" spans="1:8" x14ac:dyDescent="0.3">
      <c r="A490" s="2">
        <v>97520</v>
      </c>
      <c r="B490">
        <v>0.3718533269582448</v>
      </c>
      <c r="C490" s="15">
        <f t="shared" si="35"/>
        <v>0.97856138673222315</v>
      </c>
      <c r="D490" s="15">
        <f t="shared" si="36"/>
        <v>10</v>
      </c>
      <c r="E490" s="2">
        <f t="shared" si="37"/>
        <v>5.1071930663388843</v>
      </c>
      <c r="F490" s="2">
        <v>5</v>
      </c>
      <c r="G490" s="2">
        <f t="shared" si="38"/>
        <v>0.10719306633888426</v>
      </c>
      <c r="H490" s="2">
        <f t="shared" si="39"/>
        <v>3.1706264827595252</v>
      </c>
    </row>
    <row r="491" spans="1:8" x14ac:dyDescent="0.3">
      <c r="A491" s="2">
        <v>97720</v>
      </c>
      <c r="B491">
        <v>0.37734828965120865</v>
      </c>
      <c r="C491" s="15">
        <f t="shared" si="35"/>
        <v>0.99302181487160168</v>
      </c>
      <c r="D491" s="15">
        <f t="shared" si="36"/>
        <v>10</v>
      </c>
      <c r="E491" s="2">
        <f t="shared" si="37"/>
        <v>5.0348909256419914</v>
      </c>
      <c r="F491" s="2">
        <v>5</v>
      </c>
      <c r="G491" s="2">
        <f t="shared" si="38"/>
        <v>3.4890925641991366E-2</v>
      </c>
      <c r="H491" s="2">
        <f t="shared" si="39"/>
        <v>4.2787731759873404</v>
      </c>
    </row>
    <row r="492" spans="1:8" x14ac:dyDescent="0.3">
      <c r="A492" s="2">
        <v>97920</v>
      </c>
      <c r="B492">
        <v>0.36255489743364161</v>
      </c>
      <c r="C492" s="15">
        <f t="shared" si="35"/>
        <v>0.9540918353516884</v>
      </c>
      <c r="D492" s="15">
        <f t="shared" si="36"/>
        <v>10</v>
      </c>
      <c r="E492" s="2">
        <f t="shared" si="37"/>
        <v>5.2295408232415577</v>
      </c>
      <c r="F492" s="2">
        <v>5</v>
      </c>
      <c r="G492" s="2">
        <f t="shared" si="38"/>
        <v>0.22954082324155767</v>
      </c>
      <c r="H492" s="2">
        <f t="shared" si="39"/>
        <v>2.4328506832111527</v>
      </c>
    </row>
    <row r="493" spans="1:8" x14ac:dyDescent="0.3">
      <c r="A493" s="2">
        <v>98120</v>
      </c>
      <c r="B493">
        <v>0.36404652902382789</v>
      </c>
      <c r="C493" s="15">
        <f t="shared" si="35"/>
        <v>0.95801718164165228</v>
      </c>
      <c r="D493" s="15">
        <f t="shared" si="36"/>
        <v>10</v>
      </c>
      <c r="E493" s="2">
        <f t="shared" si="37"/>
        <v>5.2099140917917381</v>
      </c>
      <c r="F493" s="2">
        <v>5</v>
      </c>
      <c r="G493" s="2">
        <f t="shared" si="38"/>
        <v>0.20991409179173814</v>
      </c>
      <c r="H493" s="2">
        <f t="shared" si="39"/>
        <v>2.5184731046393805</v>
      </c>
    </row>
    <row r="494" spans="1:8" x14ac:dyDescent="0.3">
      <c r="A494" s="2">
        <v>98320</v>
      </c>
      <c r="B494">
        <v>0.38221490144936704</v>
      </c>
      <c r="C494" s="15">
        <f t="shared" si="35"/>
        <v>1.0058286880246501</v>
      </c>
      <c r="D494" s="15">
        <f t="shared" si="36"/>
        <v>10</v>
      </c>
      <c r="E494" s="2">
        <f t="shared" si="37"/>
        <v>4.9708565598767498</v>
      </c>
      <c r="F494" s="2">
        <v>5</v>
      </c>
      <c r="G494" s="2">
        <f t="shared" si="38"/>
        <v>-2.9143440123250208E-2</v>
      </c>
      <c r="H494" s="2" t="e">
        <f t="shared" si="39"/>
        <v>#NUM!</v>
      </c>
    </row>
    <row r="495" spans="1:8" x14ac:dyDescent="0.3">
      <c r="A495" s="2">
        <v>98520</v>
      </c>
      <c r="B495">
        <v>0.4068891043182683</v>
      </c>
      <c r="C495" s="15">
        <f t="shared" si="35"/>
        <v>1.0707608008375482</v>
      </c>
      <c r="D495" s="15">
        <f t="shared" si="36"/>
        <v>10</v>
      </c>
      <c r="E495" s="2">
        <f t="shared" si="37"/>
        <v>4.6461959958122589</v>
      </c>
      <c r="F495" s="2">
        <v>5</v>
      </c>
      <c r="G495" s="2">
        <f t="shared" si="38"/>
        <v>-0.35380400418774105</v>
      </c>
      <c r="H495" s="2" t="e">
        <f t="shared" si="39"/>
        <v>#NUM!</v>
      </c>
    </row>
    <row r="496" spans="1:8" x14ac:dyDescent="0.3">
      <c r="A496" s="2">
        <v>98720</v>
      </c>
      <c r="B496">
        <v>0.39424006868890532</v>
      </c>
      <c r="C496" s="15">
        <f t="shared" si="35"/>
        <v>1.0374738649708035</v>
      </c>
      <c r="D496" s="15">
        <f t="shared" si="36"/>
        <v>10</v>
      </c>
      <c r="E496" s="2">
        <f t="shared" si="37"/>
        <v>4.8126306751459822</v>
      </c>
      <c r="F496" s="2">
        <v>5</v>
      </c>
      <c r="G496" s="2">
        <f t="shared" si="38"/>
        <v>-0.1873693248540178</v>
      </c>
      <c r="H496" s="2" t="e">
        <f t="shared" si="39"/>
        <v>#NUM!</v>
      </c>
    </row>
    <row r="497" spans="1:8" x14ac:dyDescent="0.3">
      <c r="A497" s="2">
        <v>98920</v>
      </c>
      <c r="B497">
        <v>0.39174237830698871</v>
      </c>
      <c r="C497" s="15">
        <f t="shared" si="35"/>
        <v>1.030900995544707</v>
      </c>
      <c r="D497" s="15">
        <f t="shared" si="36"/>
        <v>10</v>
      </c>
      <c r="E497" s="2">
        <f t="shared" si="37"/>
        <v>4.8454950222764648</v>
      </c>
      <c r="F497" s="2">
        <v>5</v>
      </c>
      <c r="G497" s="2">
        <f t="shared" si="38"/>
        <v>-0.15450497772353522</v>
      </c>
      <c r="H497" s="2" t="e">
        <f t="shared" si="39"/>
        <v>#NUM!</v>
      </c>
    </row>
    <row r="498" spans="1:8" x14ac:dyDescent="0.3">
      <c r="A498" s="2">
        <v>99120</v>
      </c>
      <c r="B498">
        <v>0.39907643729137693</v>
      </c>
      <c r="C498" s="15">
        <f t="shared" si="35"/>
        <v>1.0502011507667814</v>
      </c>
      <c r="D498" s="15">
        <f t="shared" si="36"/>
        <v>10</v>
      </c>
      <c r="E498" s="2">
        <f t="shared" si="37"/>
        <v>4.7489942461660926</v>
      </c>
      <c r="F498" s="2">
        <v>5</v>
      </c>
      <c r="G498" s="2">
        <f t="shared" si="38"/>
        <v>-0.25100575383390744</v>
      </c>
      <c r="H498" s="2" t="e">
        <f t="shared" si="39"/>
        <v>#NUM!</v>
      </c>
    </row>
    <row r="499" spans="1:8" x14ac:dyDescent="0.3">
      <c r="A499" s="2">
        <v>99320</v>
      </c>
      <c r="B499">
        <v>0.38200492610837439</v>
      </c>
      <c r="C499" s="15">
        <f t="shared" si="35"/>
        <v>1.0052761213378274</v>
      </c>
      <c r="D499" s="15">
        <f t="shared" si="36"/>
        <v>10</v>
      </c>
      <c r="E499" s="2">
        <f t="shared" si="37"/>
        <v>4.9736193933108632</v>
      </c>
      <c r="F499" s="2">
        <v>5</v>
      </c>
      <c r="G499" s="2">
        <f t="shared" si="38"/>
        <v>-2.6380606689136776E-2</v>
      </c>
      <c r="H499" s="2" t="e">
        <f t="shared" si="39"/>
        <v>#NUM!</v>
      </c>
    </row>
    <row r="500" spans="1:8" x14ac:dyDescent="0.3">
      <c r="A500" s="2">
        <v>99520</v>
      </c>
      <c r="B500">
        <v>0.38252255853519423</v>
      </c>
      <c r="C500" s="15">
        <f t="shared" si="35"/>
        <v>1.0066383119347218</v>
      </c>
      <c r="D500" s="15">
        <f t="shared" si="36"/>
        <v>10</v>
      </c>
      <c r="E500" s="2">
        <f t="shared" si="37"/>
        <v>4.9668084403263908</v>
      </c>
      <c r="F500" s="2">
        <v>5</v>
      </c>
      <c r="G500" s="2">
        <f t="shared" si="38"/>
        <v>-3.3191559673609206E-2</v>
      </c>
      <c r="H500" s="2" t="e">
        <f t="shared" si="39"/>
        <v>#NUM!</v>
      </c>
    </row>
    <row r="501" spans="1:8" x14ac:dyDescent="0.3">
      <c r="A501" s="2">
        <v>99720</v>
      </c>
      <c r="B501">
        <v>0.38446375383188269</v>
      </c>
      <c r="C501" s="15">
        <f t="shared" si="35"/>
        <v>1.0117467206102175</v>
      </c>
      <c r="D501" s="15">
        <f t="shared" si="36"/>
        <v>10</v>
      </c>
      <c r="E501" s="2">
        <f t="shared" si="37"/>
        <v>4.9412663969489126</v>
      </c>
      <c r="F501" s="2">
        <v>5</v>
      </c>
      <c r="G501" s="2">
        <f t="shared" si="38"/>
        <v>-5.8733603051087435E-2</v>
      </c>
      <c r="H501" s="2" t="e">
        <f t="shared" si="39"/>
        <v>#NUM!</v>
      </c>
    </row>
    <row r="502" spans="1:8" x14ac:dyDescent="0.3">
      <c r="A502" s="2">
        <v>99920</v>
      </c>
      <c r="B502">
        <v>0.39616578788265644</v>
      </c>
      <c r="C502" s="15">
        <f t="shared" si="35"/>
        <v>1.0425415470596222</v>
      </c>
      <c r="D502" s="15">
        <f t="shared" si="36"/>
        <v>10</v>
      </c>
      <c r="E502" s="2">
        <f t="shared" si="37"/>
        <v>4.7872922647018887</v>
      </c>
      <c r="F502" s="2">
        <v>5</v>
      </c>
      <c r="G502" s="2">
        <f t="shared" si="38"/>
        <v>-0.21270773529811127</v>
      </c>
      <c r="H502" s="2" t="e">
        <f t="shared" si="39"/>
        <v>#NUM!</v>
      </c>
    </row>
    <row r="503" spans="1:8" x14ac:dyDescent="0.3">
      <c r="A503" s="2">
        <v>100120</v>
      </c>
      <c r="B503">
        <v>0.39041404697850246</v>
      </c>
      <c r="C503" s="15">
        <f t="shared" si="35"/>
        <v>1.0274053867855328</v>
      </c>
      <c r="D503" s="15">
        <f t="shared" si="36"/>
        <v>10</v>
      </c>
      <c r="E503" s="2">
        <f t="shared" si="37"/>
        <v>4.8629730660723354</v>
      </c>
      <c r="F503" s="2">
        <v>5</v>
      </c>
      <c r="G503" s="2">
        <f t="shared" si="38"/>
        <v>-0.13702693392766463</v>
      </c>
      <c r="H503" s="2" t="e">
        <f t="shared" si="39"/>
        <v>#NUM!</v>
      </c>
    </row>
    <row r="504" spans="1:8" x14ac:dyDescent="0.3">
      <c r="A504" s="2">
        <v>100320</v>
      </c>
      <c r="B504">
        <v>0.36369496002510138</v>
      </c>
      <c r="C504" s="15">
        <f t="shared" si="35"/>
        <v>0.95709200006605621</v>
      </c>
      <c r="D504" s="15">
        <f t="shared" si="36"/>
        <v>10</v>
      </c>
      <c r="E504" s="2">
        <f t="shared" si="37"/>
        <v>5.2145399996697188</v>
      </c>
      <c r="F504" s="2">
        <v>5</v>
      </c>
      <c r="G504" s="2">
        <f t="shared" si="38"/>
        <v>0.21453999966971882</v>
      </c>
      <c r="H504" s="2">
        <f t="shared" si="39"/>
        <v>2.4975627761963981</v>
      </c>
    </row>
    <row r="505" spans="1:8" x14ac:dyDescent="0.3">
      <c r="A505" s="2">
        <v>100520</v>
      </c>
      <c r="B505">
        <v>0.36442285472192265</v>
      </c>
      <c r="C505" s="15">
        <f t="shared" si="35"/>
        <v>0.95900751242611226</v>
      </c>
      <c r="D505" s="15">
        <f t="shared" si="36"/>
        <v>10</v>
      </c>
      <c r="E505" s="2">
        <f t="shared" si="37"/>
        <v>5.2049624378694386</v>
      </c>
      <c r="F505" s="2">
        <v>5</v>
      </c>
      <c r="G505" s="2">
        <f t="shared" si="38"/>
        <v>0.20496243786943857</v>
      </c>
      <c r="H505" s="2">
        <f t="shared" si="39"/>
        <v>2.5413938514708456</v>
      </c>
    </row>
    <row r="506" spans="1:8" x14ac:dyDescent="0.3">
      <c r="A506" s="2">
        <v>100720</v>
      </c>
      <c r="B506">
        <v>0.39235534440868747</v>
      </c>
      <c r="C506" s="15">
        <f t="shared" si="35"/>
        <v>1.0325140642333881</v>
      </c>
      <c r="D506" s="15">
        <f t="shared" si="36"/>
        <v>10</v>
      </c>
      <c r="E506" s="2">
        <f t="shared" si="37"/>
        <v>4.8374296788330593</v>
      </c>
      <c r="F506" s="2">
        <v>5</v>
      </c>
      <c r="G506" s="2">
        <f t="shared" si="38"/>
        <v>-0.1625703211669407</v>
      </c>
      <c r="H506" s="2" t="e">
        <f t="shared" si="39"/>
        <v>#NUM!</v>
      </c>
    </row>
    <row r="507" spans="1:8" x14ac:dyDescent="0.3">
      <c r="A507" s="2">
        <v>100920</v>
      </c>
      <c r="B507">
        <v>0.37194903788512435</v>
      </c>
      <c r="C507" s="15">
        <f t="shared" si="35"/>
        <v>0.97881325759243243</v>
      </c>
      <c r="D507" s="15">
        <f t="shared" si="36"/>
        <v>10</v>
      </c>
      <c r="E507" s="2">
        <f t="shared" si="37"/>
        <v>5.1059337120378379</v>
      </c>
      <c r="F507" s="2">
        <v>5</v>
      </c>
      <c r="G507" s="2">
        <f t="shared" si="38"/>
        <v>0.10593371203783786</v>
      </c>
      <c r="H507" s="2">
        <f t="shared" si="39"/>
        <v>3.1821978944304385</v>
      </c>
    </row>
    <row r="508" spans="1:8" x14ac:dyDescent="0.3">
      <c r="A508" s="2">
        <v>101120</v>
      </c>
      <c r="B508">
        <v>0.37946779919543677</v>
      </c>
      <c r="C508" s="15">
        <f t="shared" si="35"/>
        <v>0.99859947156693885</v>
      </c>
      <c r="D508" s="15">
        <f t="shared" si="36"/>
        <v>10</v>
      </c>
      <c r="E508" s="2">
        <f t="shared" si="37"/>
        <v>5.0070026421653058</v>
      </c>
      <c r="F508" s="2">
        <v>5</v>
      </c>
      <c r="G508" s="2">
        <f t="shared" si="38"/>
        <v>7.0026421653057724E-3</v>
      </c>
      <c r="H508" s="2">
        <f t="shared" si="39"/>
        <v>5.8791580294394539</v>
      </c>
    </row>
    <row r="509" spans="1:8" x14ac:dyDescent="0.3">
      <c r="A509" s="2">
        <v>101320</v>
      </c>
      <c r="B509">
        <v>0.38187287616288784</v>
      </c>
      <c r="C509" s="15">
        <f t="shared" si="35"/>
        <v>1.0049286214812838</v>
      </c>
      <c r="D509" s="15">
        <f t="shared" si="36"/>
        <v>10</v>
      </c>
      <c r="E509" s="2">
        <f t="shared" si="37"/>
        <v>4.9753568925935809</v>
      </c>
      <c r="F509" s="2">
        <v>5</v>
      </c>
      <c r="G509" s="2">
        <f t="shared" si="38"/>
        <v>-2.4643107406419062E-2</v>
      </c>
      <c r="H509" s="2" t="e">
        <f t="shared" si="39"/>
        <v>#NUM!</v>
      </c>
    </row>
    <row r="510" spans="1:8" x14ac:dyDescent="0.3">
      <c r="A510" s="2">
        <v>101520</v>
      </c>
      <c r="B510">
        <v>0.37899152555024207</v>
      </c>
      <c r="C510" s="15">
        <f t="shared" si="35"/>
        <v>0.99734611986905808</v>
      </c>
      <c r="D510" s="15">
        <f t="shared" si="36"/>
        <v>10</v>
      </c>
      <c r="E510" s="2">
        <f t="shared" si="37"/>
        <v>5.0132694006547096</v>
      </c>
      <c r="F510" s="2">
        <v>5</v>
      </c>
      <c r="G510" s="2">
        <f t="shared" si="38"/>
        <v>1.3269400654709607E-2</v>
      </c>
      <c r="H510" s="2">
        <f t="shared" si="39"/>
        <v>5.2412356937739375</v>
      </c>
    </row>
    <row r="511" spans="1:8" x14ac:dyDescent="0.3">
      <c r="A511" s="2">
        <v>101720</v>
      </c>
      <c r="B511">
        <v>0.3771441452141055</v>
      </c>
      <c r="C511" s="15">
        <f t="shared" si="35"/>
        <v>0.99248459266869871</v>
      </c>
      <c r="D511" s="15">
        <f t="shared" si="36"/>
        <v>10</v>
      </c>
      <c r="E511" s="2">
        <f t="shared" si="37"/>
        <v>5.037577036656506</v>
      </c>
      <c r="F511" s="2">
        <v>5</v>
      </c>
      <c r="G511" s="2">
        <f t="shared" si="38"/>
        <v>3.7577036656506024E-2</v>
      </c>
      <c r="H511" s="2">
        <f t="shared" si="39"/>
        <v>4.2051401816091598</v>
      </c>
    </row>
    <row r="512" spans="1:8" x14ac:dyDescent="0.3">
      <c r="A512" s="2">
        <v>101920</v>
      </c>
      <c r="B512">
        <v>0.39049798927121193</v>
      </c>
      <c r="C512" s="15">
        <f t="shared" si="35"/>
        <v>1.0276262875558209</v>
      </c>
      <c r="D512" s="15">
        <f t="shared" si="36"/>
        <v>10</v>
      </c>
      <c r="E512" s="2">
        <f t="shared" si="37"/>
        <v>4.8618685622208959</v>
      </c>
      <c r="F512" s="2">
        <v>5</v>
      </c>
      <c r="G512" s="2">
        <f t="shared" si="38"/>
        <v>-0.13813143777910408</v>
      </c>
      <c r="H512" s="2" t="e">
        <f t="shared" si="39"/>
        <v>#NUM!</v>
      </c>
    </row>
    <row r="513" spans="1:8" x14ac:dyDescent="0.3">
      <c r="A513" s="2">
        <v>102120</v>
      </c>
      <c r="B513">
        <v>0.39037881613558295</v>
      </c>
      <c r="C513" s="15">
        <f t="shared" si="35"/>
        <v>1.0273126740410077</v>
      </c>
      <c r="D513" s="15">
        <f t="shared" si="36"/>
        <v>10</v>
      </c>
      <c r="E513" s="2">
        <f t="shared" si="37"/>
        <v>4.8634366297949612</v>
      </c>
      <c r="F513" s="2">
        <v>5</v>
      </c>
      <c r="G513" s="2">
        <f t="shared" si="38"/>
        <v>-0.13656337020503884</v>
      </c>
      <c r="H513" s="2" t="e">
        <f t="shared" si="39"/>
        <v>#NUM!</v>
      </c>
    </row>
    <row r="514" spans="1:8" x14ac:dyDescent="0.3">
      <c r="A514" s="2">
        <v>102320</v>
      </c>
      <c r="B514">
        <v>0.37367269883551851</v>
      </c>
      <c r="C514" s="15">
        <f t="shared" si="35"/>
        <v>0.98334920746189081</v>
      </c>
      <c r="D514" s="15">
        <f t="shared" si="36"/>
        <v>10</v>
      </c>
      <c r="E514" s="2">
        <f t="shared" si="37"/>
        <v>5.083253962690546</v>
      </c>
      <c r="F514" s="2">
        <v>5</v>
      </c>
      <c r="G514" s="2">
        <f t="shared" si="38"/>
        <v>8.3253962690545968E-2</v>
      </c>
      <c r="H514" s="2">
        <f t="shared" si="39"/>
        <v>3.4186639711745102</v>
      </c>
    </row>
    <row r="515" spans="1:8" x14ac:dyDescent="0.3">
      <c r="A515" s="2">
        <v>102520</v>
      </c>
      <c r="B515">
        <v>0.375018039762124</v>
      </c>
      <c r="C515" s="15">
        <f t="shared" ref="C515:C578" si="40">B515/$J$27</f>
        <v>0.98688957832137891</v>
      </c>
      <c r="D515" s="15">
        <f t="shared" ref="D515:D578" si="41">$J$28</f>
        <v>10</v>
      </c>
      <c r="E515" s="2">
        <f t="shared" si="37"/>
        <v>5.0655521083931054</v>
      </c>
      <c r="F515" s="2">
        <v>5</v>
      </c>
      <c r="G515" s="2">
        <f t="shared" si="38"/>
        <v>6.5552108393105435E-2</v>
      </c>
      <c r="H515" s="2">
        <f t="shared" si="39"/>
        <v>3.654225860453864</v>
      </c>
    </row>
    <row r="516" spans="1:8" x14ac:dyDescent="0.3">
      <c r="A516" s="2">
        <v>102720</v>
      </c>
      <c r="B516">
        <v>0.36818444110183712</v>
      </c>
      <c r="C516" s="15">
        <f t="shared" si="40"/>
        <v>0.96890642395220294</v>
      </c>
      <c r="D516" s="15">
        <f t="shared" si="41"/>
        <v>10</v>
      </c>
      <c r="E516" s="2">
        <f t="shared" ref="E516:E579" si="42">D516-(F516*C516)</f>
        <v>5.1554678802389855</v>
      </c>
      <c r="F516" s="2">
        <v>5</v>
      </c>
      <c r="G516" s="2">
        <f t="shared" ref="G516:G579" si="43">F516-(F516*C516)</f>
        <v>0.1554678802389855</v>
      </c>
      <c r="H516" s="2">
        <f t="shared" ref="H516:H579" si="44">LN((F516*E516)/(D516*G516))</f>
        <v>2.8082268218508393</v>
      </c>
    </row>
    <row r="517" spans="1:8" x14ac:dyDescent="0.3">
      <c r="A517" s="2">
        <v>102920</v>
      </c>
      <c r="B517">
        <v>0.38093923440876598</v>
      </c>
      <c r="C517" s="15">
        <f t="shared" si="40"/>
        <v>1.0024716694967526</v>
      </c>
      <c r="D517" s="15">
        <f t="shared" si="41"/>
        <v>10</v>
      </c>
      <c r="E517" s="2">
        <f t="shared" si="42"/>
        <v>4.9876416525162366</v>
      </c>
      <c r="F517" s="2">
        <v>5</v>
      </c>
      <c r="G517" s="2">
        <f t="shared" si="43"/>
        <v>-1.235834748376341E-2</v>
      </c>
      <c r="H517" s="2" t="e">
        <f t="shared" si="44"/>
        <v>#NUM!</v>
      </c>
    </row>
    <row r="518" spans="1:8" x14ac:dyDescent="0.3">
      <c r="A518" s="2">
        <v>103120</v>
      </c>
      <c r="B518">
        <v>0.37689154081423232</v>
      </c>
      <c r="C518" s="15">
        <f t="shared" si="40"/>
        <v>0.99181984424797975</v>
      </c>
      <c r="D518" s="15">
        <f t="shared" si="41"/>
        <v>10</v>
      </c>
      <c r="E518" s="2">
        <f t="shared" si="42"/>
        <v>5.0409007787601015</v>
      </c>
      <c r="F518" s="2">
        <v>5</v>
      </c>
      <c r="G518" s="2">
        <f t="shared" si="43"/>
        <v>4.0900778760101453E-2</v>
      </c>
      <c r="H518" s="2">
        <f t="shared" si="44"/>
        <v>4.1210437870235905</v>
      </c>
    </row>
    <row r="519" spans="1:8" x14ac:dyDescent="0.3">
      <c r="A519" s="2">
        <v>103320</v>
      </c>
      <c r="B519">
        <v>0.37253006167218927</v>
      </c>
      <c r="C519" s="15">
        <f t="shared" si="40"/>
        <v>0.98034226755839282</v>
      </c>
      <c r="D519" s="15">
        <f t="shared" si="41"/>
        <v>10</v>
      </c>
      <c r="E519" s="2">
        <f t="shared" si="42"/>
        <v>5.0982886622080361</v>
      </c>
      <c r="F519" s="2">
        <v>5</v>
      </c>
      <c r="G519" s="2">
        <f t="shared" si="43"/>
        <v>9.8288662208036115E-2</v>
      </c>
      <c r="H519" s="2">
        <f t="shared" si="44"/>
        <v>3.255604343587065</v>
      </c>
    </row>
    <row r="520" spans="1:8" x14ac:dyDescent="0.3">
      <c r="A520" s="2">
        <v>103520</v>
      </c>
      <c r="B520">
        <v>0.37483793540551091</v>
      </c>
      <c r="C520" s="15">
        <f t="shared" si="40"/>
        <v>0.98641561948818657</v>
      </c>
      <c r="D520" s="15">
        <f t="shared" si="41"/>
        <v>10</v>
      </c>
      <c r="E520" s="2">
        <f t="shared" si="42"/>
        <v>5.0679219025590676</v>
      </c>
      <c r="F520" s="2">
        <v>5</v>
      </c>
      <c r="G520" s="2">
        <f t="shared" si="43"/>
        <v>6.7921902559067604E-2</v>
      </c>
      <c r="H520" s="2">
        <f t="shared" si="44"/>
        <v>3.6191803974733809</v>
      </c>
    </row>
    <row r="521" spans="1:8" x14ac:dyDescent="0.3">
      <c r="A521" s="2">
        <v>103720</v>
      </c>
      <c r="B521">
        <v>0.39995777566110546</v>
      </c>
      <c r="C521" s="15">
        <f t="shared" si="40"/>
        <v>1.0525204622660671</v>
      </c>
      <c r="D521" s="15">
        <f t="shared" si="41"/>
        <v>10</v>
      </c>
      <c r="E521" s="2">
        <f t="shared" si="42"/>
        <v>4.7373976886696649</v>
      </c>
      <c r="F521" s="2">
        <v>5</v>
      </c>
      <c r="G521" s="2">
        <f t="shared" si="43"/>
        <v>-0.26260231133033507</v>
      </c>
      <c r="H521" s="2" t="e">
        <f t="shared" si="44"/>
        <v>#NUM!</v>
      </c>
    </row>
    <row r="522" spans="1:8" x14ac:dyDescent="0.3">
      <c r="A522" s="2">
        <v>103920</v>
      </c>
      <c r="B522">
        <v>0.39556107069749713</v>
      </c>
      <c r="C522" s="15">
        <f t="shared" si="40"/>
        <v>1.0409501860460451</v>
      </c>
      <c r="D522" s="15">
        <f t="shared" si="41"/>
        <v>10</v>
      </c>
      <c r="E522" s="2">
        <f t="shared" si="42"/>
        <v>4.7952490697697749</v>
      </c>
      <c r="F522" s="2">
        <v>5</v>
      </c>
      <c r="G522" s="2">
        <f t="shared" si="43"/>
        <v>-0.20475093023022506</v>
      </c>
      <c r="H522" s="2" t="e">
        <f t="shared" si="44"/>
        <v>#NUM!</v>
      </c>
    </row>
    <row r="523" spans="1:8" x14ac:dyDescent="0.3">
      <c r="A523" s="2">
        <v>104120</v>
      </c>
      <c r="B523">
        <v>0.38996789008430455</v>
      </c>
      <c r="C523" s="15">
        <f t="shared" si="40"/>
        <v>1.0262312896955383</v>
      </c>
      <c r="D523" s="15">
        <f t="shared" si="41"/>
        <v>10</v>
      </c>
      <c r="E523" s="2">
        <f t="shared" si="42"/>
        <v>4.8688435515223087</v>
      </c>
      <c r="F523" s="2">
        <v>5</v>
      </c>
      <c r="G523" s="2">
        <f t="shared" si="43"/>
        <v>-0.13115644847769126</v>
      </c>
      <c r="H523" s="2" t="e">
        <f t="shared" si="44"/>
        <v>#NUM!</v>
      </c>
    </row>
    <row r="524" spans="1:8" x14ac:dyDescent="0.3">
      <c r="A524" s="2">
        <v>104320</v>
      </c>
      <c r="B524">
        <v>0.39089526612705416</v>
      </c>
      <c r="C524" s="15">
        <f t="shared" si="40"/>
        <v>1.0286717529659319</v>
      </c>
      <c r="D524" s="15">
        <f t="shared" si="41"/>
        <v>10</v>
      </c>
      <c r="E524" s="2">
        <f t="shared" si="42"/>
        <v>4.8566412351703399</v>
      </c>
      <c r="F524" s="2">
        <v>5</v>
      </c>
      <c r="G524" s="2">
        <f t="shared" si="43"/>
        <v>-0.14335876482966015</v>
      </c>
      <c r="H524" s="2" t="e">
        <f t="shared" si="44"/>
        <v>#NUM!</v>
      </c>
    </row>
    <row r="525" spans="1:8" x14ac:dyDescent="0.3">
      <c r="A525" s="2">
        <v>104520</v>
      </c>
      <c r="B525">
        <v>0.39144858361202789</v>
      </c>
      <c r="C525" s="15">
        <f t="shared" si="40"/>
        <v>1.0301278516105996</v>
      </c>
      <c r="D525" s="15">
        <f t="shared" si="41"/>
        <v>10</v>
      </c>
      <c r="E525" s="2">
        <f t="shared" si="42"/>
        <v>4.8493607419470024</v>
      </c>
      <c r="F525" s="2">
        <v>5</v>
      </c>
      <c r="G525" s="2">
        <f t="shared" si="43"/>
        <v>-0.1506392580529976</v>
      </c>
      <c r="H525" s="2" t="e">
        <f t="shared" si="44"/>
        <v>#NUM!</v>
      </c>
    </row>
    <row r="526" spans="1:8" x14ac:dyDescent="0.3">
      <c r="A526" s="2">
        <v>104720</v>
      </c>
      <c r="B526">
        <v>0.38087082904378367</v>
      </c>
      <c r="C526" s="15">
        <f t="shared" si="40"/>
        <v>1.0022916553783781</v>
      </c>
      <c r="D526" s="15">
        <f t="shared" si="41"/>
        <v>10</v>
      </c>
      <c r="E526" s="2">
        <f t="shared" si="42"/>
        <v>4.9885417231081099</v>
      </c>
      <c r="F526" s="2">
        <v>5</v>
      </c>
      <c r="G526" s="2">
        <f t="shared" si="43"/>
        <v>-1.1458276891890051E-2</v>
      </c>
      <c r="H526" s="2" t="e">
        <f t="shared" si="44"/>
        <v>#NUM!</v>
      </c>
    </row>
    <row r="527" spans="1:8" x14ac:dyDescent="0.3">
      <c r="A527" s="2">
        <v>104920</v>
      </c>
      <c r="B527">
        <v>0.39825007898776249</v>
      </c>
      <c r="C527" s="15">
        <f t="shared" si="40"/>
        <v>1.0480265236520065</v>
      </c>
      <c r="D527" s="15">
        <f t="shared" si="41"/>
        <v>10</v>
      </c>
      <c r="E527" s="2">
        <f t="shared" si="42"/>
        <v>4.7598673817399675</v>
      </c>
      <c r="F527" s="2">
        <v>5</v>
      </c>
      <c r="G527" s="2">
        <f t="shared" si="43"/>
        <v>-0.24013261826003252</v>
      </c>
      <c r="H527" s="2" t="e">
        <f t="shared" si="44"/>
        <v>#NUM!</v>
      </c>
    </row>
    <row r="528" spans="1:8" x14ac:dyDescent="0.3">
      <c r="A528" s="2">
        <v>105120</v>
      </c>
      <c r="B528">
        <v>0.38460514837431431</v>
      </c>
      <c r="C528" s="15">
        <f t="shared" si="40"/>
        <v>1.0121188115113535</v>
      </c>
      <c r="D528" s="15">
        <f t="shared" si="41"/>
        <v>10</v>
      </c>
      <c r="E528" s="2">
        <f t="shared" si="42"/>
        <v>4.9394059424432326</v>
      </c>
      <c r="F528" s="2">
        <v>5</v>
      </c>
      <c r="G528" s="2">
        <f t="shared" si="43"/>
        <v>-6.0594057556767389E-2</v>
      </c>
      <c r="H528" s="2" t="e">
        <f t="shared" si="44"/>
        <v>#NUM!</v>
      </c>
    </row>
    <row r="529" spans="1:8" x14ac:dyDescent="0.3">
      <c r="A529" s="2">
        <v>105320</v>
      </c>
      <c r="B529">
        <v>0.37102327335547525</v>
      </c>
      <c r="C529" s="15">
        <f t="shared" si="40"/>
        <v>0.9763770351459875</v>
      </c>
      <c r="D529" s="15">
        <f t="shared" si="41"/>
        <v>10</v>
      </c>
      <c r="E529" s="2">
        <f t="shared" si="42"/>
        <v>5.1181148242700623</v>
      </c>
      <c r="F529" s="2">
        <v>5</v>
      </c>
      <c r="G529" s="2">
        <f t="shared" si="43"/>
        <v>0.11811482427006226</v>
      </c>
      <c r="H529" s="2">
        <f t="shared" si="44"/>
        <v>3.0757370329293692</v>
      </c>
    </row>
    <row r="530" spans="1:8" x14ac:dyDescent="0.3">
      <c r="A530" s="2">
        <v>105520</v>
      </c>
      <c r="B530">
        <v>0.38652326548435928</v>
      </c>
      <c r="C530" s="15">
        <f t="shared" si="40"/>
        <v>1.0171664881167348</v>
      </c>
      <c r="D530" s="15">
        <f t="shared" si="41"/>
        <v>10</v>
      </c>
      <c r="E530" s="2">
        <f t="shared" si="42"/>
        <v>4.9141675594163257</v>
      </c>
      <c r="F530" s="2">
        <v>5</v>
      </c>
      <c r="G530" s="2">
        <f t="shared" si="43"/>
        <v>-8.5832440583674341E-2</v>
      </c>
      <c r="H530" s="2" t="e">
        <f t="shared" si="44"/>
        <v>#NUM!</v>
      </c>
    </row>
    <row r="531" spans="1:8" x14ac:dyDescent="0.3">
      <c r="A531" s="2">
        <v>105720</v>
      </c>
      <c r="B531">
        <v>0.40512138376510548</v>
      </c>
      <c r="C531" s="15">
        <f t="shared" si="40"/>
        <v>1.0661089046450145</v>
      </c>
      <c r="D531" s="15">
        <f t="shared" si="41"/>
        <v>10</v>
      </c>
      <c r="E531" s="2">
        <f t="shared" si="42"/>
        <v>4.6694554767749272</v>
      </c>
      <c r="F531" s="2">
        <v>5</v>
      </c>
      <c r="G531" s="2">
        <f t="shared" si="43"/>
        <v>-0.33054452322507277</v>
      </c>
      <c r="H531" s="2" t="e">
        <f t="shared" si="44"/>
        <v>#NUM!</v>
      </c>
    </row>
    <row r="532" spans="1:8" x14ac:dyDescent="0.3">
      <c r="A532" s="2">
        <v>105920</v>
      </c>
      <c r="B532">
        <v>0.3995360581981422</v>
      </c>
      <c r="C532" s="15">
        <f t="shared" si="40"/>
        <v>1.0514106794687952</v>
      </c>
      <c r="D532" s="15">
        <f t="shared" si="41"/>
        <v>10</v>
      </c>
      <c r="E532" s="2">
        <f t="shared" si="42"/>
        <v>4.7429466026560245</v>
      </c>
      <c r="F532" s="2">
        <v>5</v>
      </c>
      <c r="G532" s="2">
        <f t="shared" si="43"/>
        <v>-0.25705339734397548</v>
      </c>
      <c r="H532" s="2" t="e">
        <f t="shared" si="44"/>
        <v>#NUM!</v>
      </c>
    </row>
    <row r="533" spans="1:8" x14ac:dyDescent="0.3">
      <c r="A533" s="2">
        <v>106120</v>
      </c>
      <c r="B533">
        <v>0.3833844799427758</v>
      </c>
      <c r="C533" s="15">
        <f t="shared" si="40"/>
        <v>1.0089065261651995</v>
      </c>
      <c r="D533" s="15">
        <f t="shared" si="41"/>
        <v>10</v>
      </c>
      <c r="E533" s="2">
        <f t="shared" si="42"/>
        <v>4.9554673691740021</v>
      </c>
      <c r="F533" s="2">
        <v>5</v>
      </c>
      <c r="G533" s="2">
        <f t="shared" si="43"/>
        <v>-4.4532630825997899E-2</v>
      </c>
      <c r="H533" s="2" t="e">
        <f t="shared" si="44"/>
        <v>#NUM!</v>
      </c>
    </row>
    <row r="534" spans="1:8" x14ac:dyDescent="0.3">
      <c r="A534" s="2">
        <v>106320</v>
      </c>
      <c r="B534">
        <v>0.36901339805245825</v>
      </c>
      <c r="C534" s="15">
        <f t="shared" si="40"/>
        <v>0.9710878896117322</v>
      </c>
      <c r="D534" s="15">
        <f t="shared" si="41"/>
        <v>10</v>
      </c>
      <c r="E534" s="2">
        <f t="shared" si="42"/>
        <v>5.1445605519413391</v>
      </c>
      <c r="F534" s="2">
        <v>5</v>
      </c>
      <c r="G534" s="2">
        <f t="shared" si="43"/>
        <v>0.1445605519413391</v>
      </c>
      <c r="H534" s="2">
        <f t="shared" si="44"/>
        <v>2.8788495870607411</v>
      </c>
    </row>
    <row r="535" spans="1:8" x14ac:dyDescent="0.3">
      <c r="A535" s="2">
        <v>106520</v>
      </c>
      <c r="B535">
        <v>0.38370997540712826</v>
      </c>
      <c r="C535" s="15">
        <f t="shared" si="40"/>
        <v>1.0097630931766532</v>
      </c>
      <c r="D535" s="15">
        <f t="shared" si="41"/>
        <v>10</v>
      </c>
      <c r="E535" s="2">
        <f t="shared" si="42"/>
        <v>4.9511845341167335</v>
      </c>
      <c r="F535" s="2">
        <v>5</v>
      </c>
      <c r="G535" s="2">
        <f t="shared" si="43"/>
        <v>-4.8815465883266462E-2</v>
      </c>
      <c r="H535" s="2" t="e">
        <f t="shared" si="44"/>
        <v>#NUM!</v>
      </c>
    </row>
    <row r="536" spans="1:8" x14ac:dyDescent="0.3">
      <c r="A536" s="2">
        <v>106720</v>
      </c>
      <c r="B536">
        <v>0.38035573553839253</v>
      </c>
      <c r="C536" s="15">
        <f t="shared" si="40"/>
        <v>1.0009361461536646</v>
      </c>
      <c r="D536" s="15">
        <f t="shared" si="41"/>
        <v>10</v>
      </c>
      <c r="E536" s="2">
        <f t="shared" si="42"/>
        <v>4.9953192692316772</v>
      </c>
      <c r="F536" s="2">
        <v>5</v>
      </c>
      <c r="G536" s="2">
        <f t="shared" si="43"/>
        <v>-4.6807307683227606E-3</v>
      </c>
      <c r="H536" s="2" t="e">
        <f t="shared" si="44"/>
        <v>#NUM!</v>
      </c>
    </row>
    <row r="537" spans="1:8" x14ac:dyDescent="0.3">
      <c r="A537" s="2">
        <v>106920</v>
      </c>
      <c r="B537">
        <v>0.39287166683508612</v>
      </c>
      <c r="C537" s="15">
        <f t="shared" si="40"/>
        <v>1.0338728074607528</v>
      </c>
      <c r="D537" s="15">
        <f t="shared" si="41"/>
        <v>10</v>
      </c>
      <c r="E537" s="2">
        <f t="shared" si="42"/>
        <v>4.8306359626962356</v>
      </c>
      <c r="F537" s="2">
        <v>5</v>
      </c>
      <c r="G537" s="2">
        <f t="shared" si="43"/>
        <v>-0.16936403730376437</v>
      </c>
      <c r="H537" s="2" t="e">
        <f t="shared" si="44"/>
        <v>#NUM!</v>
      </c>
    </row>
    <row r="538" spans="1:8" x14ac:dyDescent="0.3">
      <c r="A538" s="2">
        <v>107120</v>
      </c>
      <c r="B538">
        <v>0.37438208458685118</v>
      </c>
      <c r="C538" s="15">
        <f t="shared" si="40"/>
        <v>0.98521601207066101</v>
      </c>
      <c r="D538" s="15">
        <f t="shared" si="41"/>
        <v>10</v>
      </c>
      <c r="E538" s="2">
        <f t="shared" si="42"/>
        <v>5.0739199396466947</v>
      </c>
      <c r="F538" s="2">
        <v>5</v>
      </c>
      <c r="G538" s="2">
        <f t="shared" si="43"/>
        <v>7.3919939646694743E-2</v>
      </c>
      <c r="H538" s="2">
        <f t="shared" si="44"/>
        <v>3.5357391700614293</v>
      </c>
    </row>
    <row r="539" spans="1:8" x14ac:dyDescent="0.3">
      <c r="A539" s="2">
        <v>107320</v>
      </c>
      <c r="B539">
        <v>0.38871139510117148</v>
      </c>
      <c r="C539" s="15">
        <f t="shared" si="40"/>
        <v>1.0229247239504513</v>
      </c>
      <c r="D539" s="15">
        <f t="shared" si="41"/>
        <v>10</v>
      </c>
      <c r="E539" s="2">
        <f t="shared" si="42"/>
        <v>4.8853763802477435</v>
      </c>
      <c r="F539" s="2">
        <v>5</v>
      </c>
      <c r="G539" s="2">
        <f t="shared" si="43"/>
        <v>-0.11462361975225654</v>
      </c>
      <c r="H539" s="2" t="e">
        <f t="shared" si="44"/>
        <v>#NUM!</v>
      </c>
    </row>
    <row r="540" spans="1:8" x14ac:dyDescent="0.3">
      <c r="A540" s="2">
        <v>107520</v>
      </c>
      <c r="B540">
        <v>0.38647825990357487</v>
      </c>
      <c r="C540" s="15">
        <f t="shared" si="40"/>
        <v>1.0170480523778287</v>
      </c>
      <c r="D540" s="15">
        <f t="shared" si="41"/>
        <v>10</v>
      </c>
      <c r="E540" s="2">
        <f t="shared" si="42"/>
        <v>4.9147597381108561</v>
      </c>
      <c r="F540" s="2">
        <v>5</v>
      </c>
      <c r="G540" s="2">
        <f t="shared" si="43"/>
        <v>-8.5240261889143909E-2</v>
      </c>
      <c r="H540" s="2" t="e">
        <f t="shared" si="44"/>
        <v>#NUM!</v>
      </c>
    </row>
    <row r="541" spans="1:8" x14ac:dyDescent="0.3">
      <c r="A541" s="2">
        <v>107720</v>
      </c>
      <c r="B541">
        <v>0.37688901641058309</v>
      </c>
      <c r="C541" s="15">
        <f t="shared" si="40"/>
        <v>0.99181320108048177</v>
      </c>
      <c r="D541" s="15">
        <f t="shared" si="41"/>
        <v>10</v>
      </c>
      <c r="E541" s="2">
        <f t="shared" si="42"/>
        <v>5.0409339945975908</v>
      </c>
      <c r="F541" s="2">
        <v>5</v>
      </c>
      <c r="G541" s="2">
        <f t="shared" si="43"/>
        <v>4.0933994597590839E-2</v>
      </c>
      <c r="H541" s="2">
        <f t="shared" si="44"/>
        <v>4.1202385981462006</v>
      </c>
    </row>
    <row r="542" spans="1:8" x14ac:dyDescent="0.3">
      <c r="A542" s="2">
        <v>107920</v>
      </c>
      <c r="B542">
        <v>0.40120244278920847</v>
      </c>
      <c r="C542" s="15">
        <f t="shared" si="40"/>
        <v>1.0557959020768644</v>
      </c>
      <c r="D542" s="15">
        <f t="shared" si="41"/>
        <v>10</v>
      </c>
      <c r="E542" s="2">
        <f t="shared" si="42"/>
        <v>4.721020489615678</v>
      </c>
      <c r="F542" s="2">
        <v>5</v>
      </c>
      <c r="G542" s="2">
        <f t="shared" si="43"/>
        <v>-0.278979510384322</v>
      </c>
      <c r="H542" s="2" t="e">
        <f t="shared" si="44"/>
        <v>#NUM!</v>
      </c>
    </row>
    <row r="543" spans="1:8" x14ac:dyDescent="0.3">
      <c r="A543" s="2">
        <v>108120</v>
      </c>
      <c r="B543">
        <v>0.36708338431347148</v>
      </c>
      <c r="C543" s="15">
        <f t="shared" si="40"/>
        <v>0.96600890608808287</v>
      </c>
      <c r="D543" s="15">
        <f t="shared" si="41"/>
        <v>10</v>
      </c>
      <c r="E543" s="2">
        <f t="shared" si="42"/>
        <v>5.1699554695595857</v>
      </c>
      <c r="F543" s="2">
        <v>5</v>
      </c>
      <c r="G543" s="2">
        <f t="shared" si="43"/>
        <v>0.16995546955958574</v>
      </c>
      <c r="H543" s="2">
        <f t="shared" si="44"/>
        <v>2.7219357146975858</v>
      </c>
    </row>
    <row r="544" spans="1:8" x14ac:dyDescent="0.3">
      <c r="A544" s="2">
        <v>108320</v>
      </c>
      <c r="B544">
        <v>0.37504349201328485</v>
      </c>
      <c r="C544" s="15">
        <f t="shared" si="40"/>
        <v>0.98695655792969694</v>
      </c>
      <c r="D544" s="15">
        <f t="shared" si="41"/>
        <v>10</v>
      </c>
      <c r="E544" s="2">
        <f t="shared" si="42"/>
        <v>5.0652172103515154</v>
      </c>
      <c r="F544" s="2">
        <v>5</v>
      </c>
      <c r="G544" s="2">
        <f t="shared" si="43"/>
        <v>6.5217210351515398E-2</v>
      </c>
      <c r="H544" s="2">
        <f t="shared" si="44"/>
        <v>3.6592817232269979</v>
      </c>
    </row>
    <row r="545" spans="1:8" x14ac:dyDescent="0.3">
      <c r="A545" s="2">
        <v>108520</v>
      </c>
      <c r="B545">
        <v>0.37896066689695324</v>
      </c>
      <c r="C545" s="15">
        <f t="shared" si="40"/>
        <v>0.99726491288671903</v>
      </c>
      <c r="D545" s="15">
        <f t="shared" si="41"/>
        <v>10</v>
      </c>
      <c r="E545" s="2">
        <f t="shared" si="42"/>
        <v>5.0136754355664053</v>
      </c>
      <c r="F545" s="2">
        <v>5</v>
      </c>
      <c r="G545" s="2">
        <f t="shared" si="43"/>
        <v>1.367543556640527E-2</v>
      </c>
      <c r="H545" s="2">
        <f t="shared" si="44"/>
        <v>5.2111761653331135</v>
      </c>
    </row>
    <row r="546" spans="1:8" x14ac:dyDescent="0.3">
      <c r="A546" s="2">
        <v>108720</v>
      </c>
      <c r="B546">
        <v>0.37698808083267693</v>
      </c>
      <c r="C546" s="15">
        <f t="shared" si="40"/>
        <v>0.99207389692809722</v>
      </c>
      <c r="D546" s="15">
        <f t="shared" si="41"/>
        <v>10</v>
      </c>
      <c r="E546" s="2">
        <f t="shared" si="42"/>
        <v>5.039630515359514</v>
      </c>
      <c r="F546" s="2">
        <v>5</v>
      </c>
      <c r="G546" s="2">
        <f t="shared" si="43"/>
        <v>3.9630515359514007E-2</v>
      </c>
      <c r="H546" s="2">
        <f t="shared" si="44"/>
        <v>4.1523414559783811</v>
      </c>
    </row>
    <row r="547" spans="1:8" x14ac:dyDescent="0.3">
      <c r="A547" s="2">
        <v>108920</v>
      </c>
      <c r="B547">
        <v>0.37629312692823863</v>
      </c>
      <c r="C547" s="15">
        <f t="shared" si="40"/>
        <v>0.99024507086378588</v>
      </c>
      <c r="D547" s="15">
        <f t="shared" si="41"/>
        <v>10</v>
      </c>
      <c r="E547" s="2">
        <f t="shared" si="42"/>
        <v>5.0487746456810703</v>
      </c>
      <c r="F547" s="2">
        <v>5</v>
      </c>
      <c r="G547" s="2">
        <f t="shared" si="43"/>
        <v>4.8774645681070261E-2</v>
      </c>
      <c r="H547" s="2">
        <f t="shared" si="44"/>
        <v>3.9465430457194604</v>
      </c>
    </row>
    <row r="548" spans="1:8" x14ac:dyDescent="0.3">
      <c r="A548" s="2">
        <v>109120</v>
      </c>
      <c r="B548">
        <v>0.37073923134920439</v>
      </c>
      <c r="C548" s="15">
        <f t="shared" si="40"/>
        <v>0.97562955618211677</v>
      </c>
      <c r="D548" s="15">
        <f t="shared" si="41"/>
        <v>10</v>
      </c>
      <c r="E548" s="2">
        <f t="shared" si="42"/>
        <v>5.1218522190894165</v>
      </c>
      <c r="F548" s="2">
        <v>5</v>
      </c>
      <c r="G548" s="2">
        <f t="shared" si="43"/>
        <v>0.12185221908941646</v>
      </c>
      <c r="H548" s="2">
        <f t="shared" si="44"/>
        <v>3.0453152420403122</v>
      </c>
    </row>
    <row r="549" spans="1:8" x14ac:dyDescent="0.3">
      <c r="A549" s="2">
        <v>109320</v>
      </c>
      <c r="B549">
        <v>0.36096661249491374</v>
      </c>
      <c r="C549" s="15">
        <f t="shared" si="40"/>
        <v>0.94991213814450981</v>
      </c>
      <c r="D549" s="15">
        <f t="shared" si="41"/>
        <v>10</v>
      </c>
      <c r="E549" s="2">
        <f t="shared" si="42"/>
        <v>5.2504393092774508</v>
      </c>
      <c r="F549" s="2">
        <v>5</v>
      </c>
      <c r="G549" s="2">
        <f t="shared" si="43"/>
        <v>0.25043930927745084</v>
      </c>
      <c r="H549" s="2">
        <f t="shared" si="44"/>
        <v>2.3497032366452757</v>
      </c>
    </row>
    <row r="550" spans="1:8" x14ac:dyDescent="0.3">
      <c r="A550" s="2">
        <v>109520</v>
      </c>
      <c r="B550">
        <v>0.37363106805706114</v>
      </c>
      <c r="C550" s="15">
        <f t="shared" si="40"/>
        <v>0.98323965278173986</v>
      </c>
      <c r="D550" s="15">
        <f t="shared" si="41"/>
        <v>10</v>
      </c>
      <c r="E550" s="2">
        <f t="shared" si="42"/>
        <v>5.083801736091301</v>
      </c>
      <c r="F550" s="2">
        <v>5</v>
      </c>
      <c r="G550" s="2">
        <f t="shared" si="43"/>
        <v>8.3801736091301038E-2</v>
      </c>
      <c r="H550" s="2">
        <f t="shared" si="44"/>
        <v>3.412213729013871</v>
      </c>
    </row>
    <row r="551" spans="1:8" x14ac:dyDescent="0.3">
      <c r="A551" s="2">
        <v>109720</v>
      </c>
      <c r="B551">
        <v>0.39199089299266376</v>
      </c>
      <c r="C551" s="15">
        <f t="shared" si="40"/>
        <v>1.0315549815596414</v>
      </c>
      <c r="D551" s="15">
        <f t="shared" si="41"/>
        <v>10</v>
      </c>
      <c r="E551" s="2">
        <f t="shared" si="42"/>
        <v>4.8422250922017929</v>
      </c>
      <c r="F551" s="2">
        <v>5</v>
      </c>
      <c r="G551" s="2">
        <f t="shared" si="43"/>
        <v>-0.15777490779820713</v>
      </c>
      <c r="H551" s="2" t="e">
        <f t="shared" si="44"/>
        <v>#NUM!</v>
      </c>
    </row>
    <row r="552" spans="1:8" x14ac:dyDescent="0.3">
      <c r="A552" s="2">
        <v>109920</v>
      </c>
      <c r="B552">
        <v>0.3625944692956829</v>
      </c>
      <c r="C552" s="15">
        <f t="shared" si="40"/>
        <v>0.95419597183074445</v>
      </c>
      <c r="D552" s="15">
        <f t="shared" si="41"/>
        <v>10</v>
      </c>
      <c r="E552" s="2">
        <f t="shared" si="42"/>
        <v>5.229020140846278</v>
      </c>
      <c r="F552" s="2">
        <v>5</v>
      </c>
      <c r="G552" s="2">
        <f t="shared" si="43"/>
        <v>0.22902014084627798</v>
      </c>
      <c r="H552" s="2">
        <f t="shared" si="44"/>
        <v>2.4350220543989325</v>
      </c>
    </row>
    <row r="553" spans="1:8" x14ac:dyDescent="0.3">
      <c r="A553" s="2">
        <v>110120</v>
      </c>
      <c r="B553">
        <v>0.37931218484031914</v>
      </c>
      <c r="C553" s="15">
        <f t="shared" si="40"/>
        <v>0.99818996010610295</v>
      </c>
      <c r="D553" s="15">
        <f t="shared" si="41"/>
        <v>10</v>
      </c>
      <c r="E553" s="2">
        <f t="shared" si="42"/>
        <v>5.0090501994694856</v>
      </c>
      <c r="F553" s="2">
        <v>5</v>
      </c>
      <c r="G553" s="2">
        <f t="shared" si="43"/>
        <v>9.0501994694855981E-3</v>
      </c>
      <c r="H553" s="2">
        <f t="shared" si="44"/>
        <v>5.623067616305935</v>
      </c>
    </row>
    <row r="554" spans="1:8" x14ac:dyDescent="0.3">
      <c r="A554" s="2">
        <v>110320</v>
      </c>
      <c r="B554">
        <v>0.37020227055651606</v>
      </c>
      <c r="C554" s="15">
        <f t="shared" si="40"/>
        <v>0.97421650146451588</v>
      </c>
      <c r="D554" s="15">
        <f t="shared" si="41"/>
        <v>10</v>
      </c>
      <c r="E554" s="2">
        <f t="shared" si="42"/>
        <v>5.1289174926774201</v>
      </c>
      <c r="F554" s="2">
        <v>5</v>
      </c>
      <c r="G554" s="2">
        <f t="shared" si="43"/>
        <v>0.12891749267742014</v>
      </c>
      <c r="H554" s="2">
        <f t="shared" si="44"/>
        <v>2.9903301121776571</v>
      </c>
    </row>
    <row r="555" spans="1:8" x14ac:dyDescent="0.3">
      <c r="A555" s="2">
        <v>110520</v>
      </c>
      <c r="B555">
        <v>0.37661286446753023</v>
      </c>
      <c r="C555" s="15">
        <f t="shared" si="40"/>
        <v>0.99108648544086897</v>
      </c>
      <c r="D555" s="15">
        <f t="shared" si="41"/>
        <v>10</v>
      </c>
      <c r="E555" s="2">
        <f t="shared" si="42"/>
        <v>5.0445675727956552</v>
      </c>
      <c r="F555" s="2">
        <v>5</v>
      </c>
      <c r="G555" s="2">
        <f t="shared" si="43"/>
        <v>4.4567572795655153E-2</v>
      </c>
      <c r="H555" s="2">
        <f t="shared" si="44"/>
        <v>4.0359135073170052</v>
      </c>
    </row>
    <row r="556" spans="1:8" x14ac:dyDescent="0.3">
      <c r="A556" s="2">
        <v>110720</v>
      </c>
      <c r="B556">
        <v>0.38304812886846484</v>
      </c>
      <c r="C556" s="15">
        <f t="shared" si="40"/>
        <v>1.0080213917591181</v>
      </c>
      <c r="D556" s="15">
        <f t="shared" si="41"/>
        <v>10</v>
      </c>
      <c r="E556" s="2">
        <f t="shared" si="42"/>
        <v>4.9598930412044098</v>
      </c>
      <c r="F556" s="2">
        <v>5</v>
      </c>
      <c r="G556" s="2">
        <f t="shared" si="43"/>
        <v>-4.0106958795590231E-2</v>
      </c>
      <c r="H556" s="2" t="e">
        <f t="shared" si="44"/>
        <v>#NUM!</v>
      </c>
    </row>
    <row r="557" spans="1:8" x14ac:dyDescent="0.3">
      <c r="A557" s="2">
        <v>110920</v>
      </c>
      <c r="B557">
        <v>0.40413025975886235</v>
      </c>
      <c r="C557" s="15">
        <f t="shared" si="40"/>
        <v>1.0635006835759535</v>
      </c>
      <c r="D557" s="15">
        <f t="shared" si="41"/>
        <v>10</v>
      </c>
      <c r="E557" s="2">
        <f t="shared" si="42"/>
        <v>4.6824965821202325</v>
      </c>
      <c r="F557" s="2">
        <v>5</v>
      </c>
      <c r="G557" s="2">
        <f t="shared" si="43"/>
        <v>-0.31750341787976755</v>
      </c>
      <c r="H557" s="2" t="e">
        <f t="shared" si="44"/>
        <v>#NUM!</v>
      </c>
    </row>
    <row r="558" spans="1:8" x14ac:dyDescent="0.3">
      <c r="A558" s="2">
        <v>111120</v>
      </c>
      <c r="B558">
        <v>0.36576432154090915</v>
      </c>
      <c r="C558" s="15">
        <f t="shared" si="40"/>
        <v>0.96253768826555042</v>
      </c>
      <c r="D558" s="15">
        <f t="shared" si="41"/>
        <v>10</v>
      </c>
      <c r="E558" s="2">
        <f t="shared" si="42"/>
        <v>5.1873115586722482</v>
      </c>
      <c r="F558" s="2">
        <v>5</v>
      </c>
      <c r="G558" s="2">
        <f t="shared" si="43"/>
        <v>0.18731155867224825</v>
      </c>
      <c r="H558" s="2">
        <f t="shared" si="44"/>
        <v>2.6280503376559787</v>
      </c>
    </row>
    <row r="559" spans="1:8" x14ac:dyDescent="0.3">
      <c r="A559" s="2">
        <v>111320</v>
      </c>
      <c r="B559">
        <v>0.37088321102925442</v>
      </c>
      <c r="C559" s="15">
        <f t="shared" si="40"/>
        <v>0.97600845007698533</v>
      </c>
      <c r="D559" s="15">
        <f t="shared" si="41"/>
        <v>10</v>
      </c>
      <c r="E559" s="2">
        <f t="shared" si="42"/>
        <v>5.1199577496150734</v>
      </c>
      <c r="F559" s="2">
        <v>5</v>
      </c>
      <c r="G559" s="2">
        <f t="shared" si="43"/>
        <v>0.11995774961507344</v>
      </c>
      <c r="H559" s="2">
        <f t="shared" si="44"/>
        <v>3.0606146911672818</v>
      </c>
    </row>
    <row r="560" spans="1:8" x14ac:dyDescent="0.3">
      <c r="A560" s="2">
        <v>111520</v>
      </c>
      <c r="B560">
        <v>0.38849534224871451</v>
      </c>
      <c r="C560" s="15">
        <f t="shared" si="40"/>
        <v>1.0223561638124066</v>
      </c>
      <c r="D560" s="15">
        <f t="shared" si="41"/>
        <v>10</v>
      </c>
      <c r="E560" s="2">
        <f t="shared" si="42"/>
        <v>4.8882191809379671</v>
      </c>
      <c r="F560" s="2">
        <v>5</v>
      </c>
      <c r="G560" s="2">
        <f t="shared" si="43"/>
        <v>-0.11178081906203285</v>
      </c>
      <c r="H560" s="2" t="e">
        <f t="shared" si="44"/>
        <v>#NUM!</v>
      </c>
    </row>
    <row r="561" spans="1:8" x14ac:dyDescent="0.3">
      <c r="A561" s="2">
        <v>111720</v>
      </c>
      <c r="B561">
        <v>0.37890775549080302</v>
      </c>
      <c r="C561" s="15">
        <f t="shared" si="40"/>
        <v>0.99712567234421845</v>
      </c>
      <c r="D561" s="15">
        <f t="shared" si="41"/>
        <v>10</v>
      </c>
      <c r="E561" s="2">
        <f t="shared" si="42"/>
        <v>5.0143716382789076</v>
      </c>
      <c r="F561" s="2">
        <v>5</v>
      </c>
      <c r="G561" s="2">
        <f t="shared" si="43"/>
        <v>1.4371638278907639E-2</v>
      </c>
      <c r="H561" s="2">
        <f t="shared" si="44"/>
        <v>5.1616595150554119</v>
      </c>
    </row>
    <row r="562" spans="1:8" x14ac:dyDescent="0.3">
      <c r="A562" s="2">
        <v>111920</v>
      </c>
      <c r="B562">
        <v>0.39339538843491717</v>
      </c>
      <c r="C562" s="15">
        <f t="shared" si="40"/>
        <v>1.0352510221971505</v>
      </c>
      <c r="D562" s="15">
        <f t="shared" si="41"/>
        <v>10</v>
      </c>
      <c r="E562" s="2">
        <f t="shared" si="42"/>
        <v>4.8237448890142476</v>
      </c>
      <c r="F562" s="2">
        <v>5</v>
      </c>
      <c r="G562" s="2">
        <f t="shared" si="43"/>
        <v>-0.17625511098575242</v>
      </c>
      <c r="H562" s="2" t="e">
        <f t="shared" si="44"/>
        <v>#NUM!</v>
      </c>
    </row>
    <row r="563" spans="1:8" x14ac:dyDescent="0.3">
      <c r="A563" s="2">
        <v>112120</v>
      </c>
      <c r="B563">
        <v>0.36802407340026949</v>
      </c>
      <c r="C563" s="15">
        <f t="shared" si="40"/>
        <v>0.96848440368491973</v>
      </c>
      <c r="D563" s="15">
        <f t="shared" si="41"/>
        <v>10</v>
      </c>
      <c r="E563" s="2">
        <f t="shared" si="42"/>
        <v>5.1575779815754013</v>
      </c>
      <c r="F563" s="2">
        <v>5</v>
      </c>
      <c r="G563" s="2">
        <f t="shared" si="43"/>
        <v>0.15757798157540126</v>
      </c>
      <c r="H563" s="2">
        <f t="shared" si="44"/>
        <v>2.7951547274578323</v>
      </c>
    </row>
    <row r="564" spans="1:8" x14ac:dyDescent="0.3">
      <c r="A564" s="2">
        <v>112320</v>
      </c>
      <c r="B564">
        <v>0.37433339630959128</v>
      </c>
      <c r="C564" s="15">
        <f t="shared" si="40"/>
        <v>0.98508788502524025</v>
      </c>
      <c r="D564" s="15">
        <f t="shared" si="41"/>
        <v>10</v>
      </c>
      <c r="E564" s="2">
        <f t="shared" si="42"/>
        <v>5.0745605748737983</v>
      </c>
      <c r="F564" s="2">
        <v>5</v>
      </c>
      <c r="G564" s="2">
        <f t="shared" si="43"/>
        <v>7.4560574873798302E-2</v>
      </c>
      <c r="H564" s="2">
        <f t="shared" si="44"/>
        <v>3.5272361528046106</v>
      </c>
    </row>
    <row r="565" spans="1:8" x14ac:dyDescent="0.3">
      <c r="A565" s="2">
        <v>112520</v>
      </c>
      <c r="B565">
        <v>0.37684676075786611</v>
      </c>
      <c r="C565" s="15">
        <f t="shared" si="40"/>
        <v>0.99170200199438452</v>
      </c>
      <c r="D565" s="15">
        <f t="shared" si="41"/>
        <v>10</v>
      </c>
      <c r="E565" s="2">
        <f t="shared" si="42"/>
        <v>5.0414899900280776</v>
      </c>
      <c r="F565" s="2">
        <v>5</v>
      </c>
      <c r="G565" s="2">
        <f t="shared" si="43"/>
        <v>4.1489990028077628E-2</v>
      </c>
      <c r="H565" s="2">
        <f t="shared" si="44"/>
        <v>4.1068575757571937</v>
      </c>
    </row>
    <row r="566" spans="1:8" x14ac:dyDescent="0.3">
      <c r="A566" s="2">
        <v>112720</v>
      </c>
      <c r="B566">
        <v>0.38829120611782519</v>
      </c>
      <c r="C566" s="15">
        <f t="shared" si="40"/>
        <v>1.0218189634679611</v>
      </c>
      <c r="D566" s="15">
        <f t="shared" si="41"/>
        <v>10</v>
      </c>
      <c r="E566" s="2">
        <f t="shared" si="42"/>
        <v>4.8909051826601946</v>
      </c>
      <c r="F566" s="2">
        <v>5</v>
      </c>
      <c r="G566" s="2">
        <f t="shared" si="43"/>
        <v>-0.10909481733980542</v>
      </c>
      <c r="H566" s="2" t="e">
        <f t="shared" si="44"/>
        <v>#NUM!</v>
      </c>
    </row>
    <row r="567" spans="1:8" x14ac:dyDescent="0.3">
      <c r="A567" s="2">
        <v>112920</v>
      </c>
      <c r="B567">
        <v>0.36395651199846951</v>
      </c>
      <c r="C567" s="15">
        <f t="shared" si="40"/>
        <v>0.95778029473281445</v>
      </c>
      <c r="D567" s="15">
        <f t="shared" si="41"/>
        <v>10</v>
      </c>
      <c r="E567" s="2">
        <f t="shared" si="42"/>
        <v>5.2110985263359275</v>
      </c>
      <c r="F567" s="2">
        <v>5</v>
      </c>
      <c r="G567" s="2">
        <f t="shared" si="43"/>
        <v>0.21109852633592752</v>
      </c>
      <c r="H567" s="2">
        <f t="shared" si="44"/>
        <v>2.5130738075979826</v>
      </c>
    </row>
    <row r="568" spans="1:8" x14ac:dyDescent="0.3">
      <c r="A568" s="2">
        <v>113120</v>
      </c>
      <c r="B568">
        <v>0.36281775359376273</v>
      </c>
      <c r="C568" s="15">
        <f t="shared" si="40"/>
        <v>0.95478356208884929</v>
      </c>
      <c r="D568" s="15">
        <f t="shared" si="41"/>
        <v>10</v>
      </c>
      <c r="E568" s="2">
        <f t="shared" si="42"/>
        <v>5.2260821895557532</v>
      </c>
      <c r="F568" s="2">
        <v>5</v>
      </c>
      <c r="G568" s="2">
        <f t="shared" si="43"/>
        <v>0.22608218955575321</v>
      </c>
      <c r="H568" s="2">
        <f t="shared" si="44"/>
        <v>2.4473713886846604</v>
      </c>
    </row>
    <row r="569" spans="1:8" x14ac:dyDescent="0.3">
      <c r="A569" s="2">
        <v>113320</v>
      </c>
      <c r="B569">
        <v>0.36985231067092872</v>
      </c>
      <c r="C569" s="15">
        <f t="shared" si="40"/>
        <v>0.97329555439718085</v>
      </c>
      <c r="D569" s="15">
        <f t="shared" si="41"/>
        <v>10</v>
      </c>
      <c r="E569" s="2">
        <f t="shared" si="42"/>
        <v>5.1335222280140957</v>
      </c>
      <c r="F569" s="2">
        <v>5</v>
      </c>
      <c r="G569" s="2">
        <f t="shared" si="43"/>
        <v>0.13352222801409575</v>
      </c>
      <c r="H569" s="2">
        <f t="shared" si="44"/>
        <v>2.9561321502030982</v>
      </c>
    </row>
    <row r="570" spans="1:8" x14ac:dyDescent="0.3">
      <c r="A570" s="2">
        <v>113520</v>
      </c>
      <c r="B570">
        <v>0.39408762608919878</v>
      </c>
      <c r="C570" s="15">
        <f t="shared" si="40"/>
        <v>1.0370727002347335</v>
      </c>
      <c r="D570" s="15">
        <f t="shared" si="41"/>
        <v>10</v>
      </c>
      <c r="E570" s="2">
        <f t="shared" si="42"/>
        <v>4.8146364988263324</v>
      </c>
      <c r="F570" s="2">
        <v>5</v>
      </c>
      <c r="G570" s="2">
        <f t="shared" si="43"/>
        <v>-0.18536350117366762</v>
      </c>
      <c r="H570" s="2" t="e">
        <f t="shared" si="44"/>
        <v>#NUM!</v>
      </c>
    </row>
    <row r="571" spans="1:8" x14ac:dyDescent="0.3">
      <c r="A571" s="2">
        <v>113720</v>
      </c>
      <c r="B571">
        <v>0.37036881510336261</v>
      </c>
      <c r="C571" s="15">
        <f t="shared" si="40"/>
        <v>0.97465477658779631</v>
      </c>
      <c r="D571" s="15">
        <f t="shared" si="41"/>
        <v>10</v>
      </c>
      <c r="E571" s="2">
        <f t="shared" si="42"/>
        <v>5.1267261170610183</v>
      </c>
      <c r="F571" s="2">
        <v>5</v>
      </c>
      <c r="G571" s="2">
        <f t="shared" si="43"/>
        <v>0.12672611706101833</v>
      </c>
      <c r="H571" s="2">
        <f t="shared" si="44"/>
        <v>3.0070471709072621</v>
      </c>
    </row>
    <row r="572" spans="1:8" x14ac:dyDescent="0.3">
      <c r="A572" s="2">
        <v>113920</v>
      </c>
      <c r="B572">
        <v>0.39517189923622154</v>
      </c>
      <c r="C572" s="15">
        <f t="shared" si="40"/>
        <v>1.0399260506216357</v>
      </c>
      <c r="D572" s="15">
        <f t="shared" si="41"/>
        <v>10</v>
      </c>
      <c r="E572" s="2">
        <f t="shared" si="42"/>
        <v>4.8003697468918212</v>
      </c>
      <c r="F572" s="2">
        <v>5</v>
      </c>
      <c r="G572" s="2">
        <f t="shared" si="43"/>
        <v>-0.19963025310817883</v>
      </c>
      <c r="H572" s="2" t="e">
        <f t="shared" si="44"/>
        <v>#NUM!</v>
      </c>
    </row>
    <row r="573" spans="1:8" x14ac:dyDescent="0.3">
      <c r="A573" s="2">
        <v>114120</v>
      </c>
      <c r="B573">
        <v>0.39849515911435607</v>
      </c>
      <c r="C573" s="15">
        <f t="shared" si="40"/>
        <v>1.0486714713535685</v>
      </c>
      <c r="D573" s="15">
        <f t="shared" si="41"/>
        <v>10</v>
      </c>
      <c r="E573" s="2">
        <f t="shared" si="42"/>
        <v>4.7566426432321576</v>
      </c>
      <c r="F573" s="2">
        <v>5</v>
      </c>
      <c r="G573" s="2">
        <f t="shared" si="43"/>
        <v>-0.24335735676784243</v>
      </c>
      <c r="H573" s="2" t="e">
        <f t="shared" si="44"/>
        <v>#NUM!</v>
      </c>
    </row>
    <row r="574" spans="1:8" x14ac:dyDescent="0.3">
      <c r="A574" s="2">
        <v>114320</v>
      </c>
      <c r="B574">
        <v>0.36984122351292975</v>
      </c>
      <c r="C574" s="15">
        <f t="shared" si="40"/>
        <v>0.97326637766560464</v>
      </c>
      <c r="D574" s="15">
        <f t="shared" si="41"/>
        <v>10</v>
      </c>
      <c r="E574" s="2">
        <f t="shared" si="42"/>
        <v>5.1336681116719767</v>
      </c>
      <c r="F574" s="2">
        <v>5</v>
      </c>
      <c r="G574" s="2">
        <f t="shared" si="43"/>
        <v>0.13366811167197667</v>
      </c>
      <c r="H574" s="2">
        <f t="shared" si="44"/>
        <v>2.9550685845130666</v>
      </c>
    </row>
    <row r="575" spans="1:8" x14ac:dyDescent="0.3">
      <c r="A575" s="2">
        <v>114520</v>
      </c>
      <c r="B575">
        <v>0.37842754293967723</v>
      </c>
      <c r="C575" s="15">
        <f t="shared" si="40"/>
        <v>0.99586195510441378</v>
      </c>
      <c r="D575" s="15">
        <f t="shared" si="41"/>
        <v>10</v>
      </c>
      <c r="E575" s="2">
        <f t="shared" si="42"/>
        <v>5.0206902244779315</v>
      </c>
      <c r="F575" s="2">
        <v>5</v>
      </c>
      <c r="G575" s="2">
        <f t="shared" si="43"/>
        <v>2.0690224477931451E-2</v>
      </c>
      <c r="H575" s="2">
        <f t="shared" si="44"/>
        <v>4.7985141763057371</v>
      </c>
    </row>
    <row r="576" spans="1:8" x14ac:dyDescent="0.3">
      <c r="A576" s="2">
        <v>114720</v>
      </c>
      <c r="B576">
        <v>0.39108437714245675</v>
      </c>
      <c r="C576" s="15">
        <f t="shared" si="40"/>
        <v>1.0291694135327809</v>
      </c>
      <c r="D576" s="15">
        <f t="shared" si="41"/>
        <v>10</v>
      </c>
      <c r="E576" s="2">
        <f t="shared" si="42"/>
        <v>4.8541529323360955</v>
      </c>
      <c r="F576" s="2">
        <v>5</v>
      </c>
      <c r="G576" s="2">
        <f t="shared" si="43"/>
        <v>-0.14584706766390454</v>
      </c>
      <c r="H576" s="2" t="e">
        <f t="shared" si="44"/>
        <v>#NUM!</v>
      </c>
    </row>
    <row r="577" spans="1:8" x14ac:dyDescent="0.3">
      <c r="A577" s="2">
        <v>114920</v>
      </c>
      <c r="B577">
        <v>0.36738708176493901</v>
      </c>
      <c r="C577" s="15">
        <f t="shared" si="40"/>
        <v>0.96680810990773425</v>
      </c>
      <c r="D577" s="15">
        <f t="shared" si="41"/>
        <v>10</v>
      </c>
      <c r="E577" s="2">
        <f t="shared" si="42"/>
        <v>5.1659594504613287</v>
      </c>
      <c r="F577" s="2">
        <v>5</v>
      </c>
      <c r="G577" s="2">
        <f t="shared" si="43"/>
        <v>0.16595945046132865</v>
      </c>
      <c r="H577" s="2">
        <f t="shared" si="44"/>
        <v>2.7449554595670489</v>
      </c>
    </row>
    <row r="578" spans="1:8" x14ac:dyDescent="0.3">
      <c r="A578" s="2">
        <v>115120</v>
      </c>
      <c r="B578">
        <v>0.35802555035646749</v>
      </c>
      <c r="C578" s="15">
        <f t="shared" si="40"/>
        <v>0.94217250093807237</v>
      </c>
      <c r="D578" s="15">
        <f t="shared" si="41"/>
        <v>10</v>
      </c>
      <c r="E578" s="2">
        <f t="shared" si="42"/>
        <v>5.2891374953096379</v>
      </c>
      <c r="F578" s="2">
        <v>5</v>
      </c>
      <c r="G578" s="2">
        <f t="shared" si="43"/>
        <v>0.28913749530963795</v>
      </c>
      <c r="H578" s="2">
        <f t="shared" si="44"/>
        <v>2.2133609493438038</v>
      </c>
    </row>
    <row r="579" spans="1:8" x14ac:dyDescent="0.3">
      <c r="A579" s="2">
        <v>115320</v>
      </c>
      <c r="B579">
        <v>0.38190471565246953</v>
      </c>
      <c r="C579" s="15">
        <f t="shared" ref="C579:C642" si="45">B579/$J$27</f>
        <v>1.0050124096117619</v>
      </c>
      <c r="D579" s="15">
        <f t="shared" ref="D579:D642" si="46">$J$28</f>
        <v>10</v>
      </c>
      <c r="E579" s="2">
        <f t="shared" si="42"/>
        <v>4.9749379519411905</v>
      </c>
      <c r="F579" s="2">
        <v>5</v>
      </c>
      <c r="G579" s="2">
        <f t="shared" si="43"/>
        <v>-2.5062048058809516E-2</v>
      </c>
      <c r="H579" s="2" t="e">
        <f t="shared" si="44"/>
        <v>#NUM!</v>
      </c>
    </row>
    <row r="580" spans="1:8" x14ac:dyDescent="0.3">
      <c r="A580" s="2">
        <v>115520</v>
      </c>
      <c r="B580">
        <v>0.37255943749162207</v>
      </c>
      <c r="C580" s="15">
        <f t="shared" si="45"/>
        <v>0.98041957234637389</v>
      </c>
      <c r="D580" s="15">
        <f t="shared" si="46"/>
        <v>10</v>
      </c>
      <c r="E580" s="2">
        <f t="shared" ref="E580:E643" si="47">D580-(F580*C580)</f>
        <v>5.0979021382681307</v>
      </c>
      <c r="F580" s="2">
        <v>5</v>
      </c>
      <c r="G580" s="2">
        <f t="shared" ref="G580:G643" si="48">F580-(F580*C580)</f>
        <v>9.7902138268130656E-2</v>
      </c>
      <c r="H580" s="2">
        <f t="shared" ref="H580:H643" si="49">LN((F580*E580)/(D580*G580))</f>
        <v>3.2594688174415132</v>
      </c>
    </row>
    <row r="581" spans="1:8" x14ac:dyDescent="0.3">
      <c r="A581" s="2">
        <v>115720</v>
      </c>
      <c r="B581">
        <v>0.38973372781065091</v>
      </c>
      <c r="C581" s="15">
        <f t="shared" si="45"/>
        <v>1.0256150731859235</v>
      </c>
      <c r="D581" s="15">
        <f t="shared" si="46"/>
        <v>10</v>
      </c>
      <c r="E581" s="2">
        <f t="shared" si="47"/>
        <v>4.8719246340703828</v>
      </c>
      <c r="F581" s="2">
        <v>5</v>
      </c>
      <c r="G581" s="2">
        <f t="shared" si="48"/>
        <v>-0.12807536592961721</v>
      </c>
      <c r="H581" s="2" t="e">
        <f t="shared" si="49"/>
        <v>#NUM!</v>
      </c>
    </row>
    <row r="582" spans="1:8" x14ac:dyDescent="0.3">
      <c r="A582" s="2">
        <v>115920</v>
      </c>
      <c r="B582">
        <v>0.38226510909154149</v>
      </c>
      <c r="C582" s="15">
        <f t="shared" si="45"/>
        <v>1.0059608133987934</v>
      </c>
      <c r="D582" s="15">
        <f t="shared" si="46"/>
        <v>10</v>
      </c>
      <c r="E582" s="2">
        <f t="shared" si="47"/>
        <v>4.9701959330060328</v>
      </c>
      <c r="F582" s="2">
        <v>5</v>
      </c>
      <c r="G582" s="2">
        <f t="shared" si="48"/>
        <v>-2.9804066993967204E-2</v>
      </c>
      <c r="H582" s="2" t="e">
        <f t="shared" si="49"/>
        <v>#NUM!</v>
      </c>
    </row>
    <row r="583" spans="1:8" x14ac:dyDescent="0.3">
      <c r="A583" s="2">
        <v>116120</v>
      </c>
      <c r="B583">
        <v>0.3630622739261265</v>
      </c>
      <c r="C583" s="15">
        <f t="shared" si="45"/>
        <v>0.95542703664770134</v>
      </c>
      <c r="D583" s="15">
        <f t="shared" si="46"/>
        <v>10</v>
      </c>
      <c r="E583" s="2">
        <f t="shared" si="47"/>
        <v>5.2228648167614935</v>
      </c>
      <c r="F583" s="2">
        <v>5</v>
      </c>
      <c r="G583" s="2">
        <f t="shared" si="48"/>
        <v>0.2228648167614935</v>
      </c>
      <c r="H583" s="2">
        <f t="shared" si="49"/>
        <v>2.4610887804625414</v>
      </c>
    </row>
    <row r="584" spans="1:8" x14ac:dyDescent="0.3">
      <c r="A584" s="2">
        <v>116320</v>
      </c>
      <c r="B584">
        <v>0.37803865164897499</v>
      </c>
      <c r="C584" s="15">
        <f t="shared" si="45"/>
        <v>0.99483855697098678</v>
      </c>
      <c r="D584" s="15">
        <f t="shared" si="46"/>
        <v>10</v>
      </c>
      <c r="E584" s="2">
        <f t="shared" si="47"/>
        <v>5.0258072151450666</v>
      </c>
      <c r="F584" s="2">
        <v>5</v>
      </c>
      <c r="G584" s="2">
        <f t="shared" si="48"/>
        <v>2.5807215145066564E-2</v>
      </c>
      <c r="H584" s="2">
        <f t="shared" si="49"/>
        <v>4.5785400696795717</v>
      </c>
    </row>
    <row r="585" spans="1:8" x14ac:dyDescent="0.3">
      <c r="A585" s="2">
        <v>116520</v>
      </c>
      <c r="B585">
        <v>0.37519037164500885</v>
      </c>
      <c r="C585" s="15">
        <f t="shared" si="45"/>
        <v>0.98734308327633902</v>
      </c>
      <c r="D585" s="15">
        <f t="shared" si="46"/>
        <v>10</v>
      </c>
      <c r="E585" s="2">
        <f t="shared" si="47"/>
        <v>5.0632845836183051</v>
      </c>
      <c r="F585" s="2">
        <v>5</v>
      </c>
      <c r="G585" s="2">
        <f t="shared" si="48"/>
        <v>6.3284583618305135E-2</v>
      </c>
      <c r="H585" s="2">
        <f t="shared" si="49"/>
        <v>3.6889817435731498</v>
      </c>
    </row>
    <row r="586" spans="1:8" x14ac:dyDescent="0.3">
      <c r="A586" s="2">
        <v>116720</v>
      </c>
      <c r="B586">
        <v>0.38092206119320382</v>
      </c>
      <c r="C586" s="15">
        <f t="shared" si="45"/>
        <v>1.0024264768242206</v>
      </c>
      <c r="D586" s="15">
        <f t="shared" si="46"/>
        <v>10</v>
      </c>
      <c r="E586" s="2">
        <f t="shared" si="47"/>
        <v>4.9878676158788968</v>
      </c>
      <c r="F586" s="2">
        <v>5</v>
      </c>
      <c r="G586" s="2">
        <f t="shared" si="48"/>
        <v>-1.2132384121103179E-2</v>
      </c>
      <c r="H586" s="2" t="e">
        <f t="shared" si="49"/>
        <v>#NUM!</v>
      </c>
    </row>
    <row r="587" spans="1:8" x14ac:dyDescent="0.3">
      <c r="A587" s="2">
        <v>116920</v>
      </c>
      <c r="B587">
        <v>0.36989759286551033</v>
      </c>
      <c r="C587" s="15">
        <f t="shared" si="45"/>
        <v>0.97341471806713242</v>
      </c>
      <c r="D587" s="15">
        <f t="shared" si="46"/>
        <v>10</v>
      </c>
      <c r="E587" s="2">
        <f t="shared" si="47"/>
        <v>5.1329264096643374</v>
      </c>
      <c r="F587" s="2">
        <v>5</v>
      </c>
      <c r="G587" s="2">
        <f t="shared" si="48"/>
        <v>0.13292640966433744</v>
      </c>
      <c r="H587" s="2">
        <f t="shared" si="49"/>
        <v>2.9604883808925648</v>
      </c>
    </row>
    <row r="588" spans="1:8" x14ac:dyDescent="0.3">
      <c r="A588" s="2">
        <v>117120</v>
      </c>
      <c r="B588">
        <v>0.37401670909534745</v>
      </c>
      <c r="C588" s="15">
        <f t="shared" si="45"/>
        <v>0.98425449761933537</v>
      </c>
      <c r="D588" s="15">
        <f t="shared" si="46"/>
        <v>10</v>
      </c>
      <c r="E588" s="2">
        <f t="shared" si="47"/>
        <v>5.0787275119033231</v>
      </c>
      <c r="F588" s="2">
        <v>5</v>
      </c>
      <c r="G588" s="2">
        <f t="shared" si="48"/>
        <v>7.8727511903323055E-2</v>
      </c>
      <c r="H588" s="2">
        <f t="shared" si="49"/>
        <v>3.4736761650595445</v>
      </c>
    </row>
    <row r="589" spans="1:8" x14ac:dyDescent="0.3">
      <c r="A589" s="2">
        <v>117320</v>
      </c>
      <c r="B589">
        <v>0.38701229704364731</v>
      </c>
      <c r="C589" s="15">
        <f t="shared" si="45"/>
        <v>1.0184534132727561</v>
      </c>
      <c r="D589" s="15">
        <f t="shared" si="46"/>
        <v>10</v>
      </c>
      <c r="E589" s="2">
        <f t="shared" si="47"/>
        <v>4.9077329336362201</v>
      </c>
      <c r="F589" s="2">
        <v>5</v>
      </c>
      <c r="G589" s="2">
        <f t="shared" si="48"/>
        <v>-9.2267066363779904E-2</v>
      </c>
      <c r="H589" s="2" t="e">
        <f t="shared" si="49"/>
        <v>#NUM!</v>
      </c>
    </row>
    <row r="590" spans="1:8" x14ac:dyDescent="0.3">
      <c r="A590" s="2">
        <v>117520</v>
      </c>
      <c r="B590">
        <v>0.38986599976678349</v>
      </c>
      <c r="C590" s="15">
        <f t="shared" si="45"/>
        <v>1.0259631572810091</v>
      </c>
      <c r="D590" s="15">
        <f t="shared" si="46"/>
        <v>10</v>
      </c>
      <c r="E590" s="2">
        <f t="shared" si="47"/>
        <v>4.8701842135949551</v>
      </c>
      <c r="F590" s="2">
        <v>5</v>
      </c>
      <c r="G590" s="2">
        <f t="shared" si="48"/>
        <v>-0.12981578640504488</v>
      </c>
      <c r="H590" s="2" t="e">
        <f t="shared" si="49"/>
        <v>#NUM!</v>
      </c>
    </row>
    <row r="591" spans="1:8" x14ac:dyDescent="0.3">
      <c r="A591" s="2">
        <v>117720</v>
      </c>
      <c r="B591">
        <v>0.37327267188381769</v>
      </c>
      <c r="C591" s="15">
        <f t="shared" si="45"/>
        <v>0.98229650495741494</v>
      </c>
      <c r="D591" s="15">
        <f t="shared" si="46"/>
        <v>10</v>
      </c>
      <c r="E591" s="2">
        <f t="shared" si="47"/>
        <v>5.0885174752129254</v>
      </c>
      <c r="F591" s="2">
        <v>5</v>
      </c>
      <c r="G591" s="2">
        <f t="shared" si="48"/>
        <v>8.8517475212925412E-2</v>
      </c>
      <c r="H591" s="2">
        <f t="shared" si="49"/>
        <v>3.3583946317681201</v>
      </c>
    </row>
    <row r="592" spans="1:8" x14ac:dyDescent="0.3">
      <c r="A592" s="2">
        <v>117920</v>
      </c>
      <c r="B592">
        <v>0.37811067927373976</v>
      </c>
      <c r="C592" s="15">
        <f t="shared" si="45"/>
        <v>0.99502810335194669</v>
      </c>
      <c r="D592" s="15">
        <f t="shared" si="46"/>
        <v>10</v>
      </c>
      <c r="E592" s="2">
        <f t="shared" si="47"/>
        <v>5.0248594832402667</v>
      </c>
      <c r="F592" s="2">
        <v>5</v>
      </c>
      <c r="G592" s="2">
        <f t="shared" si="48"/>
        <v>2.4859483240266655E-2</v>
      </c>
      <c r="H592" s="2">
        <f t="shared" si="49"/>
        <v>4.6157662893709404</v>
      </c>
    </row>
    <row r="593" spans="1:8" x14ac:dyDescent="0.3">
      <c r="A593" s="2">
        <v>118120</v>
      </c>
      <c r="B593">
        <v>0.38672738230764081</v>
      </c>
      <c r="C593" s="15">
        <f t="shared" si="45"/>
        <v>1.0177036376516864</v>
      </c>
      <c r="D593" s="15">
        <f t="shared" si="46"/>
        <v>10</v>
      </c>
      <c r="E593" s="2">
        <f t="shared" si="47"/>
        <v>4.9114818117415684</v>
      </c>
      <c r="F593" s="2">
        <v>5</v>
      </c>
      <c r="G593" s="2">
        <f t="shared" si="48"/>
        <v>-8.8518188258431607E-2</v>
      </c>
      <c r="H593" s="2" t="e">
        <f t="shared" si="49"/>
        <v>#NUM!</v>
      </c>
    </row>
    <row r="594" spans="1:8" x14ac:dyDescent="0.3">
      <c r="A594" s="2">
        <v>118320</v>
      </c>
      <c r="B594">
        <v>0.3718313811104903</v>
      </c>
      <c r="C594" s="15">
        <f t="shared" si="45"/>
        <v>0.9785036345012903</v>
      </c>
      <c r="D594" s="15">
        <f t="shared" si="46"/>
        <v>10</v>
      </c>
      <c r="E594" s="2">
        <f t="shared" si="47"/>
        <v>5.1074818274935483</v>
      </c>
      <c r="F594" s="2">
        <v>5</v>
      </c>
      <c r="G594" s="2">
        <f t="shared" si="48"/>
        <v>0.10748182749354829</v>
      </c>
      <c r="H594" s="2">
        <f t="shared" si="49"/>
        <v>3.1679928014152106</v>
      </c>
    </row>
    <row r="595" spans="1:8" x14ac:dyDescent="0.3">
      <c r="A595" s="2">
        <v>118520</v>
      </c>
      <c r="B595">
        <v>0.37127063324492438</v>
      </c>
      <c r="C595" s="15">
        <f t="shared" si="45"/>
        <v>0.97702798222348519</v>
      </c>
      <c r="D595" s="15">
        <f t="shared" si="46"/>
        <v>10</v>
      </c>
      <c r="E595" s="2">
        <f t="shared" si="47"/>
        <v>5.1148600888825744</v>
      </c>
      <c r="F595" s="2">
        <v>5</v>
      </c>
      <c r="G595" s="2">
        <f t="shared" si="48"/>
        <v>0.11486008888257437</v>
      </c>
      <c r="H595" s="2">
        <f t="shared" si="49"/>
        <v>3.1030433750796815</v>
      </c>
    </row>
    <row r="596" spans="1:8" x14ac:dyDescent="0.3">
      <c r="A596" s="2">
        <v>118720</v>
      </c>
      <c r="B596">
        <v>0.38849407029503713</v>
      </c>
      <c r="C596" s="15">
        <f t="shared" si="45"/>
        <v>1.0223528165658873</v>
      </c>
      <c r="D596" s="15">
        <f t="shared" si="46"/>
        <v>10</v>
      </c>
      <c r="E596" s="2">
        <f t="shared" si="47"/>
        <v>4.8882359171705634</v>
      </c>
      <c r="F596" s="2">
        <v>5</v>
      </c>
      <c r="G596" s="2">
        <f t="shared" si="48"/>
        <v>-0.11176408282943662</v>
      </c>
      <c r="H596" s="2" t="e">
        <f t="shared" si="49"/>
        <v>#NUM!</v>
      </c>
    </row>
    <row r="597" spans="1:8" x14ac:dyDescent="0.3">
      <c r="A597" s="2">
        <v>118920</v>
      </c>
      <c r="B597">
        <v>0.37811769192938088</v>
      </c>
      <c r="C597" s="15">
        <f t="shared" si="45"/>
        <v>0.99504655770889705</v>
      </c>
      <c r="D597" s="15">
        <f t="shared" si="46"/>
        <v>10</v>
      </c>
      <c r="E597" s="2">
        <f t="shared" si="47"/>
        <v>5.0247672114555151</v>
      </c>
      <c r="F597" s="2">
        <v>5</v>
      </c>
      <c r="G597" s="2">
        <f t="shared" si="48"/>
        <v>2.4767211455515081E-2</v>
      </c>
      <c r="H597" s="2">
        <f t="shared" si="49"/>
        <v>4.6194665655441201</v>
      </c>
    </row>
    <row r="598" spans="1:8" x14ac:dyDescent="0.3">
      <c r="A598" s="2">
        <v>119120</v>
      </c>
      <c r="B598">
        <v>0.37664004280957664</v>
      </c>
      <c r="C598" s="15">
        <f t="shared" si="45"/>
        <v>0.9911580073936227</v>
      </c>
      <c r="D598" s="15">
        <f t="shared" si="46"/>
        <v>10</v>
      </c>
      <c r="E598" s="2">
        <f t="shared" si="47"/>
        <v>5.0442099630318866</v>
      </c>
      <c r="F598" s="2">
        <v>5</v>
      </c>
      <c r="G598" s="2">
        <f t="shared" si="48"/>
        <v>4.4209963031886623E-2</v>
      </c>
      <c r="H598" s="2">
        <f t="shared" si="49"/>
        <v>4.043898970309165</v>
      </c>
    </row>
    <row r="599" spans="1:8" x14ac:dyDescent="0.3">
      <c r="A599" s="2">
        <v>119320</v>
      </c>
      <c r="B599">
        <v>0.39936323709267718</v>
      </c>
      <c r="C599" s="15">
        <f t="shared" si="45"/>
        <v>1.0509558870859925</v>
      </c>
      <c r="D599" s="15">
        <f t="shared" si="46"/>
        <v>10</v>
      </c>
      <c r="E599" s="2">
        <f t="shared" si="47"/>
        <v>4.7452205645700376</v>
      </c>
      <c r="F599" s="2">
        <v>5</v>
      </c>
      <c r="G599" s="2">
        <f t="shared" si="48"/>
        <v>-0.2547794354299624</v>
      </c>
      <c r="H599" s="2" t="e">
        <f t="shared" si="49"/>
        <v>#NUM!</v>
      </c>
    </row>
    <row r="600" spans="1:8" x14ac:dyDescent="0.3">
      <c r="A600" s="2">
        <v>119520</v>
      </c>
      <c r="B600">
        <v>0.3692390364942536</v>
      </c>
      <c r="C600" s="15">
        <f t="shared" si="45"/>
        <v>0.9716816749848779</v>
      </c>
      <c r="D600" s="15">
        <f t="shared" si="46"/>
        <v>10</v>
      </c>
      <c r="E600" s="2">
        <f t="shared" si="47"/>
        <v>5.1415916250756108</v>
      </c>
      <c r="F600" s="2">
        <v>5</v>
      </c>
      <c r="G600" s="2">
        <f t="shared" si="48"/>
        <v>0.14159162507561085</v>
      </c>
      <c r="H600" s="2">
        <f t="shared" si="49"/>
        <v>2.8990237500758829</v>
      </c>
    </row>
    <row r="601" spans="1:8" x14ac:dyDescent="0.3">
      <c r="A601" s="2">
        <v>119720</v>
      </c>
      <c r="B601">
        <v>0.38248685722331033</v>
      </c>
      <c r="C601" s="15">
        <f t="shared" si="45"/>
        <v>1.0065443611139746</v>
      </c>
      <c r="D601" s="15">
        <f t="shared" si="46"/>
        <v>10</v>
      </c>
      <c r="E601" s="2">
        <f t="shared" si="47"/>
        <v>4.9672781944301274</v>
      </c>
      <c r="F601" s="2">
        <v>5</v>
      </c>
      <c r="G601" s="2">
        <f t="shared" si="48"/>
        <v>-3.2721805569872586E-2</v>
      </c>
      <c r="H601" s="2" t="e">
        <f t="shared" si="49"/>
        <v>#NUM!</v>
      </c>
    </row>
    <row r="602" spans="1:8" x14ac:dyDescent="0.3">
      <c r="A602" s="2">
        <v>119920</v>
      </c>
      <c r="B602">
        <v>0.37235756409156112</v>
      </c>
      <c r="C602" s="15">
        <f t="shared" si="45"/>
        <v>0.97988832655673974</v>
      </c>
      <c r="D602" s="15">
        <f t="shared" si="46"/>
        <v>10</v>
      </c>
      <c r="E602" s="2">
        <f t="shared" si="47"/>
        <v>5.1005583672163013</v>
      </c>
      <c r="F602" s="2">
        <v>5</v>
      </c>
      <c r="G602" s="2">
        <f t="shared" si="48"/>
        <v>0.10055836721630129</v>
      </c>
      <c r="H602" s="2">
        <f t="shared" si="49"/>
        <v>3.2332197886875815</v>
      </c>
    </row>
    <row r="603" spans="1:8" x14ac:dyDescent="0.3">
      <c r="A603" s="2">
        <v>120120</v>
      </c>
      <c r="B603">
        <v>0.37076705644249086</v>
      </c>
      <c r="C603" s="15">
        <f t="shared" si="45"/>
        <v>0.97570278011181799</v>
      </c>
      <c r="D603" s="15">
        <f t="shared" si="46"/>
        <v>10</v>
      </c>
      <c r="E603" s="2">
        <f t="shared" si="47"/>
        <v>5.1214860994409097</v>
      </c>
      <c r="F603" s="2">
        <v>5</v>
      </c>
      <c r="G603" s="2">
        <f t="shared" si="48"/>
        <v>0.12148609944090971</v>
      </c>
      <c r="H603" s="2">
        <f t="shared" si="49"/>
        <v>3.0482529008134032</v>
      </c>
    </row>
    <row r="604" spans="1:8" x14ac:dyDescent="0.3">
      <c r="A604" s="2">
        <v>120320</v>
      </c>
      <c r="B604">
        <v>0.39286087872780662</v>
      </c>
      <c r="C604" s="15">
        <f t="shared" si="45"/>
        <v>1.0338444177047543</v>
      </c>
      <c r="D604" s="15">
        <f t="shared" si="46"/>
        <v>10</v>
      </c>
      <c r="E604" s="2">
        <f t="shared" si="47"/>
        <v>4.8307779114762281</v>
      </c>
      <c r="F604" s="2">
        <v>5</v>
      </c>
      <c r="G604" s="2">
        <f t="shared" si="48"/>
        <v>-0.16922208852377185</v>
      </c>
      <c r="H604" s="2" t="e">
        <f t="shared" si="49"/>
        <v>#NUM!</v>
      </c>
    </row>
    <row r="605" spans="1:8" x14ac:dyDescent="0.3">
      <c r="A605" s="2">
        <v>120520</v>
      </c>
      <c r="B605">
        <v>0.36146076919249714</v>
      </c>
      <c r="C605" s="15">
        <f t="shared" si="45"/>
        <v>0.95121255050657139</v>
      </c>
      <c r="D605" s="15">
        <f t="shared" si="46"/>
        <v>10</v>
      </c>
      <c r="E605" s="2">
        <f t="shared" si="47"/>
        <v>5.2439372474671426</v>
      </c>
      <c r="F605" s="2">
        <v>5</v>
      </c>
      <c r="G605" s="2">
        <f t="shared" si="48"/>
        <v>0.24393724746714263</v>
      </c>
      <c r="H605" s="2">
        <f t="shared" si="49"/>
        <v>2.3747696880082012</v>
      </c>
    </row>
    <row r="606" spans="1:8" x14ac:dyDescent="0.3">
      <c r="A606" s="2">
        <v>120720</v>
      </c>
      <c r="B606">
        <v>0.37972893629513649</v>
      </c>
      <c r="C606" s="15">
        <f t="shared" si="45"/>
        <v>0.99928667446088548</v>
      </c>
      <c r="D606" s="15">
        <f t="shared" si="46"/>
        <v>10</v>
      </c>
      <c r="E606" s="2">
        <f t="shared" si="47"/>
        <v>5.003566627695573</v>
      </c>
      <c r="F606" s="2">
        <v>5</v>
      </c>
      <c r="G606" s="2">
        <f t="shared" si="48"/>
        <v>3.5666276955730325E-3</v>
      </c>
      <c r="H606" s="2">
        <f t="shared" si="49"/>
        <v>6.5531385558344617</v>
      </c>
    </row>
    <row r="607" spans="1:8" x14ac:dyDescent="0.3">
      <c r="A607" s="2">
        <v>120920</v>
      </c>
      <c r="B607">
        <v>0.38635264324153212</v>
      </c>
      <c r="C607" s="15">
        <f t="shared" si="45"/>
        <v>1.0167174822145582</v>
      </c>
      <c r="D607" s="15">
        <f t="shared" si="46"/>
        <v>10</v>
      </c>
      <c r="E607" s="2">
        <f t="shared" si="47"/>
        <v>4.9164125889272094</v>
      </c>
      <c r="F607" s="2">
        <v>5</v>
      </c>
      <c r="G607" s="2">
        <f t="shared" si="48"/>
        <v>-8.3587411072790552E-2</v>
      </c>
      <c r="H607" s="2" t="e">
        <f t="shared" si="49"/>
        <v>#NUM!</v>
      </c>
    </row>
    <row r="608" spans="1:8" x14ac:dyDescent="0.3">
      <c r="A608" s="2">
        <v>121120</v>
      </c>
      <c r="B608">
        <v>0.37930029374294855</v>
      </c>
      <c r="C608" s="15">
        <f t="shared" si="45"/>
        <v>0.99815866774460138</v>
      </c>
      <c r="D608" s="15">
        <f t="shared" si="46"/>
        <v>10</v>
      </c>
      <c r="E608" s="2">
        <f t="shared" si="47"/>
        <v>5.009206661276993</v>
      </c>
      <c r="F608" s="2">
        <v>5</v>
      </c>
      <c r="G608" s="2">
        <f t="shared" si="48"/>
        <v>9.206661276992989E-3</v>
      </c>
      <c r="H608" s="2">
        <f t="shared" si="49"/>
        <v>5.6059583760346188</v>
      </c>
    </row>
    <row r="609" spans="1:8" x14ac:dyDescent="0.3">
      <c r="A609" s="2">
        <v>121320</v>
      </c>
      <c r="B609">
        <v>0.38099204283483307</v>
      </c>
      <c r="C609" s="15">
        <f t="shared" si="45"/>
        <v>1.0026106390390344</v>
      </c>
      <c r="D609" s="15">
        <f t="shared" si="46"/>
        <v>10</v>
      </c>
      <c r="E609" s="2">
        <f t="shared" si="47"/>
        <v>4.9869468048048287</v>
      </c>
      <c r="F609" s="2">
        <v>5</v>
      </c>
      <c r="G609" s="2">
        <f t="shared" si="48"/>
        <v>-1.3053195195171341E-2</v>
      </c>
      <c r="H609" s="2" t="e">
        <f t="shared" si="49"/>
        <v>#NUM!</v>
      </c>
    </row>
    <row r="610" spans="1:8" x14ac:dyDescent="0.3">
      <c r="A610" s="2">
        <v>121520</v>
      </c>
      <c r="B610">
        <v>0.38254588926801325</v>
      </c>
      <c r="C610" s="15">
        <f t="shared" si="45"/>
        <v>1.0066997086000349</v>
      </c>
      <c r="D610" s="15">
        <f t="shared" si="46"/>
        <v>10</v>
      </c>
      <c r="E610" s="2">
        <f t="shared" si="47"/>
        <v>4.9665014569998256</v>
      </c>
      <c r="F610" s="2">
        <v>5</v>
      </c>
      <c r="G610" s="2">
        <f t="shared" si="48"/>
        <v>-3.3498543000174408E-2</v>
      </c>
      <c r="H610" s="2" t="e">
        <f t="shared" si="49"/>
        <v>#NUM!</v>
      </c>
    </row>
    <row r="611" spans="1:8" x14ac:dyDescent="0.3">
      <c r="A611" s="2">
        <v>121720</v>
      </c>
      <c r="B611">
        <v>0.39596606691524239</v>
      </c>
      <c r="C611" s="15">
        <f t="shared" si="45"/>
        <v>1.0420159655664274</v>
      </c>
      <c r="D611" s="15">
        <f t="shared" si="46"/>
        <v>10</v>
      </c>
      <c r="E611" s="2">
        <f t="shared" si="47"/>
        <v>4.7899201721678626</v>
      </c>
      <c r="F611" s="2">
        <v>5</v>
      </c>
      <c r="G611" s="2">
        <f t="shared" si="48"/>
        <v>-0.21007982783213741</v>
      </c>
      <c r="H611" s="2" t="e">
        <f t="shared" si="49"/>
        <v>#NUM!</v>
      </c>
    </row>
    <row r="612" spans="1:8" x14ac:dyDescent="0.3">
      <c r="A612" s="2">
        <v>121920</v>
      </c>
      <c r="B612">
        <v>0.3805394464646264</v>
      </c>
      <c r="C612" s="15">
        <f t="shared" si="45"/>
        <v>1.0014195959595431</v>
      </c>
      <c r="D612" s="15">
        <f t="shared" si="46"/>
        <v>10</v>
      </c>
      <c r="E612" s="2">
        <f t="shared" si="47"/>
        <v>4.9929020202022842</v>
      </c>
      <c r="F612" s="2">
        <v>5</v>
      </c>
      <c r="G612" s="2">
        <f t="shared" si="48"/>
        <v>-7.0979797977157588E-3</v>
      </c>
      <c r="H612" s="2" t="e">
        <f t="shared" si="49"/>
        <v>#NUM!</v>
      </c>
    </row>
    <row r="613" spans="1:8" x14ac:dyDescent="0.3">
      <c r="A613" s="2">
        <v>122120</v>
      </c>
      <c r="B613">
        <v>0.39718576043707776</v>
      </c>
      <c r="C613" s="15">
        <f t="shared" si="45"/>
        <v>1.0452256853607309</v>
      </c>
      <c r="D613" s="15">
        <f t="shared" si="46"/>
        <v>10</v>
      </c>
      <c r="E613" s="2">
        <f t="shared" si="47"/>
        <v>4.7738715731963453</v>
      </c>
      <c r="F613" s="2">
        <v>5</v>
      </c>
      <c r="G613" s="2">
        <f t="shared" si="48"/>
        <v>-0.22612842680365475</v>
      </c>
      <c r="H613" s="2" t="e">
        <f t="shared" si="49"/>
        <v>#NUM!</v>
      </c>
    </row>
    <row r="614" spans="1:8" x14ac:dyDescent="0.3">
      <c r="A614" s="2">
        <v>122320</v>
      </c>
      <c r="B614">
        <v>0.36372052580430669</v>
      </c>
      <c r="C614" s="15">
        <f t="shared" si="45"/>
        <v>0.95715927843238602</v>
      </c>
      <c r="D614" s="15">
        <f t="shared" si="46"/>
        <v>10</v>
      </c>
      <c r="E614" s="2">
        <f t="shared" si="47"/>
        <v>5.21420360783807</v>
      </c>
      <c r="F614" s="2">
        <v>5</v>
      </c>
      <c r="G614" s="2">
        <f t="shared" si="48"/>
        <v>0.21420360783807002</v>
      </c>
      <c r="H614" s="2">
        <f t="shared" si="49"/>
        <v>2.4990674622025462</v>
      </c>
    </row>
    <row r="615" spans="1:8" x14ac:dyDescent="0.3">
      <c r="A615" s="2">
        <v>122520</v>
      </c>
      <c r="B615">
        <v>0.38023633382945088</v>
      </c>
      <c r="C615" s="15">
        <f t="shared" si="45"/>
        <v>1.0006219311301339</v>
      </c>
      <c r="D615" s="15">
        <f t="shared" si="46"/>
        <v>10</v>
      </c>
      <c r="E615" s="2">
        <f t="shared" si="47"/>
        <v>4.9968903443493309</v>
      </c>
      <c r="F615" s="2">
        <v>5</v>
      </c>
      <c r="G615" s="2">
        <f t="shared" si="48"/>
        <v>-3.1096556506691186E-3</v>
      </c>
      <c r="H615" s="2" t="e">
        <f t="shared" si="49"/>
        <v>#NUM!</v>
      </c>
    </row>
    <row r="616" spans="1:8" x14ac:dyDescent="0.3">
      <c r="A616" s="2">
        <v>122720</v>
      </c>
      <c r="B616">
        <v>0.37162877212728185</v>
      </c>
      <c r="C616" s="15">
        <f t="shared" si="45"/>
        <v>0.97797045296653118</v>
      </c>
      <c r="D616" s="15">
        <f t="shared" si="46"/>
        <v>10</v>
      </c>
      <c r="E616" s="2">
        <f t="shared" si="47"/>
        <v>5.1101477351673443</v>
      </c>
      <c r="F616" s="2">
        <v>5</v>
      </c>
      <c r="G616" s="2">
        <f t="shared" si="48"/>
        <v>0.11014773516734433</v>
      </c>
      <c r="H616" s="2">
        <f t="shared" si="49"/>
        <v>3.1440139015241528</v>
      </c>
    </row>
    <row r="617" spans="1:8" x14ac:dyDescent="0.3">
      <c r="A617" s="2">
        <v>122920</v>
      </c>
      <c r="B617">
        <v>0.37614991650445145</v>
      </c>
      <c r="C617" s="15">
        <f t="shared" si="45"/>
        <v>0.98986820132750386</v>
      </c>
      <c r="D617" s="15">
        <f t="shared" si="46"/>
        <v>10</v>
      </c>
      <c r="E617" s="2">
        <f t="shared" si="47"/>
        <v>5.0506589933624806</v>
      </c>
      <c r="F617" s="2">
        <v>5</v>
      </c>
      <c r="G617" s="2">
        <f t="shared" si="48"/>
        <v>5.0658993362480587E-2</v>
      </c>
      <c r="H617" s="2">
        <f t="shared" si="49"/>
        <v>3.9090100530152414</v>
      </c>
    </row>
    <row r="618" spans="1:8" x14ac:dyDescent="0.3">
      <c r="A618" s="2">
        <v>123120</v>
      </c>
      <c r="B618">
        <v>0.37515271496033148</v>
      </c>
      <c r="C618" s="15">
        <f t="shared" si="45"/>
        <v>0.98724398673771441</v>
      </c>
      <c r="D618" s="15">
        <f t="shared" si="46"/>
        <v>10</v>
      </c>
      <c r="E618" s="2">
        <f t="shared" si="47"/>
        <v>5.0637800663114279</v>
      </c>
      <c r="F618" s="2">
        <v>5</v>
      </c>
      <c r="G618" s="2">
        <f t="shared" si="48"/>
        <v>6.3780066311427852E-2</v>
      </c>
      <c r="H618" s="2">
        <f t="shared" si="49"/>
        <v>3.6812806502263777</v>
      </c>
    </row>
    <row r="619" spans="1:8" x14ac:dyDescent="0.3">
      <c r="A619" s="2">
        <v>123320</v>
      </c>
      <c r="B619">
        <v>0.36093794823822889</v>
      </c>
      <c r="C619" s="15">
        <f t="shared" si="45"/>
        <v>0.94983670589007596</v>
      </c>
      <c r="D619" s="15">
        <f t="shared" si="46"/>
        <v>10</v>
      </c>
      <c r="E619" s="2">
        <f t="shared" si="47"/>
        <v>5.2508164705496201</v>
      </c>
      <c r="F619" s="2">
        <v>5</v>
      </c>
      <c r="G619" s="2">
        <f t="shared" si="48"/>
        <v>0.25081647054962009</v>
      </c>
      <c r="H619" s="2">
        <f t="shared" si="49"/>
        <v>2.348270202483572</v>
      </c>
    </row>
    <row r="620" spans="1:8" x14ac:dyDescent="0.3">
      <c r="A620" s="2">
        <v>123520</v>
      </c>
      <c r="B620">
        <v>0.36113556282837406</v>
      </c>
      <c r="C620" s="15">
        <f t="shared" si="45"/>
        <v>0.9503567442851949</v>
      </c>
      <c r="D620" s="15">
        <f t="shared" si="46"/>
        <v>10</v>
      </c>
      <c r="E620" s="2">
        <f t="shared" si="47"/>
        <v>5.2482162785740254</v>
      </c>
      <c r="F620" s="2">
        <v>5</v>
      </c>
      <c r="G620" s="2">
        <f t="shared" si="48"/>
        <v>0.2482162785740254</v>
      </c>
      <c r="H620" s="2">
        <f t="shared" si="49"/>
        <v>2.3581959036944866</v>
      </c>
    </row>
    <row r="621" spans="1:8" x14ac:dyDescent="0.3">
      <c r="A621" s="2">
        <v>123720</v>
      </c>
      <c r="B621">
        <v>0.35525235313410086</v>
      </c>
      <c r="C621" s="15">
        <f t="shared" si="45"/>
        <v>0.93487461351079171</v>
      </c>
      <c r="D621" s="15">
        <f t="shared" si="46"/>
        <v>10</v>
      </c>
      <c r="E621" s="2">
        <f t="shared" si="47"/>
        <v>5.3256269324460419</v>
      </c>
      <c r="F621" s="2">
        <v>5</v>
      </c>
      <c r="G621" s="2">
        <f t="shared" si="48"/>
        <v>0.32562693244604191</v>
      </c>
      <c r="H621" s="2">
        <f t="shared" si="49"/>
        <v>2.101386189815087</v>
      </c>
    </row>
    <row r="622" spans="1:8" x14ac:dyDescent="0.3">
      <c r="A622" s="2">
        <v>123920</v>
      </c>
      <c r="B622">
        <v>0.37821919682908162</v>
      </c>
      <c r="C622" s="15">
        <f t="shared" si="45"/>
        <v>0.99531367586600428</v>
      </c>
      <c r="D622" s="15">
        <f t="shared" si="46"/>
        <v>10</v>
      </c>
      <c r="E622" s="2">
        <f t="shared" si="47"/>
        <v>5.0234316206699789</v>
      </c>
      <c r="F622" s="2">
        <v>5</v>
      </c>
      <c r="G622" s="2">
        <f t="shared" si="48"/>
        <v>2.3431620669978948E-2</v>
      </c>
      <c r="H622" s="2">
        <f t="shared" si="49"/>
        <v>4.6746349675117411</v>
      </c>
    </row>
    <row r="623" spans="1:8" x14ac:dyDescent="0.3">
      <c r="A623" s="2">
        <v>124120</v>
      </c>
      <c r="B623">
        <v>0.36817792985457659</v>
      </c>
      <c r="C623" s="15">
        <f t="shared" si="45"/>
        <v>0.96888928909099103</v>
      </c>
      <c r="D623" s="15">
        <f t="shared" si="46"/>
        <v>10</v>
      </c>
      <c r="E623" s="2">
        <f t="shared" si="47"/>
        <v>5.1555535545450448</v>
      </c>
      <c r="F623" s="2">
        <v>5</v>
      </c>
      <c r="G623" s="2">
        <f t="shared" si="48"/>
        <v>0.15555355454504483</v>
      </c>
      <c r="H623" s="2">
        <f t="shared" si="49"/>
        <v>2.807692517645672</v>
      </c>
    </row>
    <row r="624" spans="1:8" x14ac:dyDescent="0.3">
      <c r="A624" s="2">
        <v>124320</v>
      </c>
      <c r="B624">
        <v>0.36629586859812996</v>
      </c>
      <c r="C624" s="15">
        <f t="shared" si="45"/>
        <v>0.96393649631086831</v>
      </c>
      <c r="D624" s="15">
        <f t="shared" si="46"/>
        <v>10</v>
      </c>
      <c r="E624" s="2">
        <f t="shared" si="47"/>
        <v>5.1803175184456585</v>
      </c>
      <c r="F624" s="2">
        <v>5</v>
      </c>
      <c r="G624" s="2">
        <f t="shared" si="48"/>
        <v>0.18031751844565846</v>
      </c>
      <c r="H624" s="2">
        <f t="shared" si="49"/>
        <v>2.6647551615627854</v>
      </c>
    </row>
    <row r="625" spans="1:8" x14ac:dyDescent="0.3">
      <c r="A625" s="2">
        <v>124520</v>
      </c>
      <c r="B625">
        <v>0.37585679260923244</v>
      </c>
      <c r="C625" s="15">
        <f t="shared" si="45"/>
        <v>0.98909682265587484</v>
      </c>
      <c r="D625" s="15">
        <f t="shared" si="46"/>
        <v>10</v>
      </c>
      <c r="E625" s="2">
        <f t="shared" si="47"/>
        <v>5.0545158867206261</v>
      </c>
      <c r="F625" s="2">
        <v>5</v>
      </c>
      <c r="G625" s="2">
        <f t="shared" si="48"/>
        <v>5.4515886720626128E-2</v>
      </c>
      <c r="H625" s="2">
        <f t="shared" si="49"/>
        <v>3.8363980184612165</v>
      </c>
    </row>
    <row r="626" spans="1:8" x14ac:dyDescent="0.3">
      <c r="A626" s="2">
        <v>124720</v>
      </c>
      <c r="B626">
        <v>0.37088540127362796</v>
      </c>
      <c r="C626" s="15">
        <f t="shared" si="45"/>
        <v>0.97601421387796827</v>
      </c>
      <c r="D626" s="15">
        <f t="shared" si="46"/>
        <v>10</v>
      </c>
      <c r="E626" s="2">
        <f t="shared" si="47"/>
        <v>5.1199289306101585</v>
      </c>
      <c r="F626" s="2">
        <v>5</v>
      </c>
      <c r="G626" s="2">
        <f t="shared" si="48"/>
        <v>0.11992893061015852</v>
      </c>
      <c r="H626" s="2">
        <f t="shared" si="49"/>
        <v>3.0608493342166607</v>
      </c>
    </row>
    <row r="627" spans="1:8" x14ac:dyDescent="0.3">
      <c r="A627" s="2">
        <v>124920</v>
      </c>
      <c r="B627">
        <v>0.36449158540421522</v>
      </c>
      <c r="C627" s="15">
        <f t="shared" si="45"/>
        <v>0.95918838264267159</v>
      </c>
      <c r="D627" s="15">
        <f t="shared" si="46"/>
        <v>10</v>
      </c>
      <c r="E627" s="2">
        <f t="shared" si="47"/>
        <v>5.2040580867866417</v>
      </c>
      <c r="F627" s="2">
        <v>5</v>
      </c>
      <c r="G627" s="2">
        <f t="shared" si="48"/>
        <v>0.20405808678664172</v>
      </c>
      <c r="H627" s="2">
        <f t="shared" si="49"/>
        <v>2.5456421284960111</v>
      </c>
    </row>
    <row r="628" spans="1:8" x14ac:dyDescent="0.3">
      <c r="A628" s="2">
        <v>125120</v>
      </c>
      <c r="B628">
        <v>0.36732306443653412</v>
      </c>
      <c r="C628" s="15">
        <f t="shared" si="45"/>
        <v>0.96663964325403717</v>
      </c>
      <c r="D628" s="15">
        <f t="shared" si="46"/>
        <v>10</v>
      </c>
      <c r="E628" s="2">
        <f t="shared" si="47"/>
        <v>5.1668017837298139</v>
      </c>
      <c r="F628" s="2">
        <v>5</v>
      </c>
      <c r="G628" s="2">
        <f t="shared" si="48"/>
        <v>0.16680178372981391</v>
      </c>
      <c r="H628" s="2">
        <f t="shared" si="49"/>
        <v>2.7400558013356826</v>
      </c>
    </row>
    <row r="629" spans="1:8" x14ac:dyDescent="0.3">
      <c r="A629" s="2">
        <v>125320</v>
      </c>
      <c r="B629">
        <v>0.37847905307631508</v>
      </c>
      <c r="C629" s="15">
        <f t="shared" si="45"/>
        <v>0.99599750809556598</v>
      </c>
      <c r="D629" s="15">
        <f t="shared" si="46"/>
        <v>10</v>
      </c>
      <c r="E629" s="2">
        <f t="shared" si="47"/>
        <v>5.02001245952217</v>
      </c>
      <c r="F629" s="2">
        <v>5</v>
      </c>
      <c r="G629" s="2">
        <f t="shared" si="48"/>
        <v>2.0012459522170012E-2</v>
      </c>
      <c r="H629" s="2">
        <f t="shared" si="49"/>
        <v>4.8316854584058468</v>
      </c>
    </row>
    <row r="630" spans="1:8" x14ac:dyDescent="0.3">
      <c r="A630" s="2">
        <v>125520</v>
      </c>
      <c r="B630">
        <v>0.38291689421761721</v>
      </c>
      <c r="C630" s="15">
        <f t="shared" si="45"/>
        <v>1.0076760374147822</v>
      </c>
      <c r="D630" s="15">
        <f t="shared" si="46"/>
        <v>10</v>
      </c>
      <c r="E630" s="2">
        <f t="shared" si="47"/>
        <v>4.9616198129260889</v>
      </c>
      <c r="F630" s="2">
        <v>5</v>
      </c>
      <c r="G630" s="2">
        <f t="shared" si="48"/>
        <v>-3.838018707391111E-2</v>
      </c>
      <c r="H630" s="2" t="e">
        <f t="shared" si="49"/>
        <v>#NUM!</v>
      </c>
    </row>
    <row r="631" spans="1:8" x14ac:dyDescent="0.3">
      <c r="A631" s="2">
        <v>125720</v>
      </c>
      <c r="B631">
        <v>0.37231325787492309</v>
      </c>
      <c r="C631" s="15">
        <f t="shared" si="45"/>
        <v>0.97977173124979755</v>
      </c>
      <c r="D631" s="15">
        <f t="shared" si="46"/>
        <v>10</v>
      </c>
      <c r="E631" s="2">
        <f t="shared" si="47"/>
        <v>5.1011413437510118</v>
      </c>
      <c r="F631" s="2">
        <v>5</v>
      </c>
      <c r="G631" s="2">
        <f t="shared" si="48"/>
        <v>0.1011413437510118</v>
      </c>
      <c r="H631" s="2">
        <f t="shared" si="49"/>
        <v>3.2275534243941975</v>
      </c>
    </row>
    <row r="632" spans="1:8" x14ac:dyDescent="0.3">
      <c r="A632" s="2">
        <v>125920</v>
      </c>
      <c r="B632">
        <v>0.3616080872233518</v>
      </c>
      <c r="C632" s="15">
        <f t="shared" si="45"/>
        <v>0.95160022953513634</v>
      </c>
      <c r="D632" s="15">
        <f t="shared" si="46"/>
        <v>10</v>
      </c>
      <c r="E632" s="2">
        <f t="shared" si="47"/>
        <v>5.2419988523243184</v>
      </c>
      <c r="F632" s="2">
        <v>5</v>
      </c>
      <c r="G632" s="2">
        <f t="shared" si="48"/>
        <v>0.24199885232431839</v>
      </c>
      <c r="H632" s="2">
        <f t="shared" si="49"/>
        <v>2.3823780007009234</v>
      </c>
    </row>
    <row r="633" spans="1:8" x14ac:dyDescent="0.3">
      <c r="A633" s="2">
        <v>126120</v>
      </c>
      <c r="B633">
        <v>0.38530489163380882</v>
      </c>
      <c r="C633" s="15">
        <f t="shared" si="45"/>
        <v>1.0139602411416022</v>
      </c>
      <c r="D633" s="15">
        <f t="shared" si="46"/>
        <v>10</v>
      </c>
      <c r="E633" s="2">
        <f t="shared" si="47"/>
        <v>4.9301987942919894</v>
      </c>
      <c r="F633" s="2">
        <v>5</v>
      </c>
      <c r="G633" s="2">
        <f t="shared" si="48"/>
        <v>-6.9801205708010627E-2</v>
      </c>
      <c r="H633" s="2" t="e">
        <f t="shared" si="49"/>
        <v>#NUM!</v>
      </c>
    </row>
    <row r="634" spans="1:8" x14ac:dyDescent="0.3">
      <c r="A634" s="2">
        <v>126320</v>
      </c>
      <c r="B634">
        <v>0.38396973841471677</v>
      </c>
      <c r="C634" s="15">
        <f t="shared" si="45"/>
        <v>1.0104466800387284</v>
      </c>
      <c r="D634" s="15">
        <f t="shared" si="46"/>
        <v>10</v>
      </c>
      <c r="E634" s="2">
        <f t="shared" si="47"/>
        <v>4.947766599806358</v>
      </c>
      <c r="F634" s="2">
        <v>5</v>
      </c>
      <c r="G634" s="2">
        <f t="shared" si="48"/>
        <v>-5.2233400193641977E-2</v>
      </c>
      <c r="H634" s="2" t="e">
        <f t="shared" si="49"/>
        <v>#NUM!</v>
      </c>
    </row>
    <row r="635" spans="1:8" x14ac:dyDescent="0.3">
      <c r="A635" s="2">
        <v>126520</v>
      </c>
      <c r="B635">
        <v>0.36661288603711112</v>
      </c>
      <c r="C635" s="15">
        <f t="shared" si="45"/>
        <v>0.96477075272923973</v>
      </c>
      <c r="D635" s="15">
        <f t="shared" si="46"/>
        <v>10</v>
      </c>
      <c r="E635" s="2">
        <f t="shared" si="47"/>
        <v>5.1761462363538016</v>
      </c>
      <c r="F635" s="2">
        <v>5</v>
      </c>
      <c r="G635" s="2">
        <f t="shared" si="48"/>
        <v>0.17614623635380156</v>
      </c>
      <c r="H635" s="2">
        <f t="shared" si="49"/>
        <v>2.6873543695794662</v>
      </c>
    </row>
    <row r="636" spans="1:8" x14ac:dyDescent="0.3">
      <c r="A636" s="2">
        <v>126720</v>
      </c>
      <c r="B636">
        <v>0.37561931561228079</v>
      </c>
      <c r="C636" s="15">
        <f t="shared" si="45"/>
        <v>0.98847188319021262</v>
      </c>
      <c r="D636" s="15">
        <f t="shared" si="46"/>
        <v>10</v>
      </c>
      <c r="E636" s="2">
        <f t="shared" si="47"/>
        <v>5.0576405840489365</v>
      </c>
      <c r="F636" s="2">
        <v>5</v>
      </c>
      <c r="G636" s="2">
        <f t="shared" si="48"/>
        <v>5.7640584048936461E-2</v>
      </c>
      <c r="H636" s="2">
        <f t="shared" si="49"/>
        <v>3.7812812814564012</v>
      </c>
    </row>
    <row r="637" spans="1:8" x14ac:dyDescent="0.3">
      <c r="A637" s="2">
        <v>126920</v>
      </c>
      <c r="B637">
        <v>0.38512621898141725</v>
      </c>
      <c r="C637" s="15">
        <f t="shared" si="45"/>
        <v>1.0134900499510979</v>
      </c>
      <c r="D637" s="15">
        <f t="shared" si="46"/>
        <v>10</v>
      </c>
      <c r="E637" s="2">
        <f t="shared" si="47"/>
        <v>4.9325497502445099</v>
      </c>
      <c r="F637" s="2">
        <v>5</v>
      </c>
      <c r="G637" s="2">
        <f t="shared" si="48"/>
        <v>-6.7450249755490077E-2</v>
      </c>
      <c r="H637" s="2" t="e">
        <f t="shared" si="49"/>
        <v>#NUM!</v>
      </c>
    </row>
    <row r="638" spans="1:8" x14ac:dyDescent="0.3">
      <c r="A638" s="2">
        <v>127120</v>
      </c>
      <c r="B638">
        <v>0.36741858702512797</v>
      </c>
      <c r="C638" s="15">
        <f t="shared" si="45"/>
        <v>0.96689101848717884</v>
      </c>
      <c r="D638" s="15">
        <f t="shared" si="46"/>
        <v>10</v>
      </c>
      <c r="E638" s="2">
        <f t="shared" si="47"/>
        <v>5.1655449075641062</v>
      </c>
      <c r="F638" s="2">
        <v>5</v>
      </c>
      <c r="G638" s="2">
        <f t="shared" si="48"/>
        <v>0.16554490756410623</v>
      </c>
      <c r="H638" s="2">
        <f t="shared" si="49"/>
        <v>2.7473761926334692</v>
      </c>
    </row>
    <row r="639" spans="1:8" x14ac:dyDescent="0.3">
      <c r="A639" s="2">
        <v>127320</v>
      </c>
      <c r="B639">
        <v>0.38816015821115379</v>
      </c>
      <c r="C639" s="15">
        <f t="shared" si="45"/>
        <v>1.0214741005556678</v>
      </c>
      <c r="D639" s="15">
        <f t="shared" si="46"/>
        <v>10</v>
      </c>
      <c r="E639" s="2">
        <f t="shared" si="47"/>
        <v>4.8926294972216606</v>
      </c>
      <c r="F639" s="2">
        <v>5</v>
      </c>
      <c r="G639" s="2">
        <f t="shared" si="48"/>
        <v>-0.10737050277833937</v>
      </c>
      <c r="H639" s="2" t="e">
        <f t="shared" si="49"/>
        <v>#NUM!</v>
      </c>
    </row>
    <row r="640" spans="1:8" x14ac:dyDescent="0.3">
      <c r="A640" s="2">
        <v>127520</v>
      </c>
      <c r="B640">
        <v>0.3845502730808763</v>
      </c>
      <c r="C640" s="15">
        <f t="shared" si="45"/>
        <v>1.0119744028444113</v>
      </c>
      <c r="D640" s="15">
        <f t="shared" si="46"/>
        <v>10</v>
      </c>
      <c r="E640" s="2">
        <f t="shared" si="47"/>
        <v>4.9401279857779432</v>
      </c>
      <c r="F640" s="2">
        <v>5</v>
      </c>
      <c r="G640" s="2">
        <f t="shared" si="48"/>
        <v>-5.9872014222056791E-2</v>
      </c>
      <c r="H640" s="2" t="e">
        <f t="shared" si="49"/>
        <v>#NUM!</v>
      </c>
    </row>
    <row r="641" spans="1:8" x14ac:dyDescent="0.3">
      <c r="A641" s="2">
        <v>127720</v>
      </c>
      <c r="B641">
        <v>0.40263192182410423</v>
      </c>
      <c r="C641" s="15">
        <f t="shared" si="45"/>
        <v>1.0595576890108005</v>
      </c>
      <c r="D641" s="15">
        <f t="shared" si="46"/>
        <v>10</v>
      </c>
      <c r="E641" s="2">
        <f t="shared" si="47"/>
        <v>4.7022115549459977</v>
      </c>
      <c r="F641" s="2">
        <v>5</v>
      </c>
      <c r="G641" s="2">
        <f t="shared" si="48"/>
        <v>-0.29778844505400226</v>
      </c>
      <c r="H641" s="2" t="e">
        <f t="shared" si="49"/>
        <v>#NUM!</v>
      </c>
    </row>
    <row r="642" spans="1:8" x14ac:dyDescent="0.3">
      <c r="A642" s="2">
        <v>127920</v>
      </c>
      <c r="B642">
        <v>0.37071051038316422</v>
      </c>
      <c r="C642" s="15">
        <f t="shared" si="45"/>
        <v>0.97555397469253735</v>
      </c>
      <c r="D642" s="15">
        <f t="shared" si="46"/>
        <v>10</v>
      </c>
      <c r="E642" s="2">
        <f t="shared" si="47"/>
        <v>5.1222301265373131</v>
      </c>
      <c r="F642" s="2">
        <v>5</v>
      </c>
      <c r="G642" s="2">
        <f t="shared" si="48"/>
        <v>0.12223012653731313</v>
      </c>
      <c r="H642" s="2">
        <f t="shared" si="49"/>
        <v>3.0422924632011132</v>
      </c>
    </row>
    <row r="643" spans="1:8" x14ac:dyDescent="0.3">
      <c r="A643" s="2">
        <v>128120</v>
      </c>
      <c r="B643">
        <v>0.3772266157482807</v>
      </c>
      <c r="C643" s="15">
        <f t="shared" ref="C643:C706" si="50">B643/$J$27</f>
        <v>0.99270162039021237</v>
      </c>
      <c r="D643" s="15">
        <f t="shared" ref="D643:D706" si="51">$J$28</f>
        <v>10</v>
      </c>
      <c r="E643" s="2">
        <f t="shared" si="47"/>
        <v>5.0364918980489382</v>
      </c>
      <c r="F643" s="2">
        <v>5</v>
      </c>
      <c r="G643" s="2">
        <f t="shared" si="48"/>
        <v>3.6491898048938154E-2</v>
      </c>
      <c r="H643" s="2">
        <f t="shared" si="49"/>
        <v>4.2342276214871974</v>
      </c>
    </row>
    <row r="644" spans="1:8" x14ac:dyDescent="0.3">
      <c r="A644" s="2">
        <v>128320</v>
      </c>
      <c r="B644">
        <v>0.36745249096121446</v>
      </c>
      <c r="C644" s="15">
        <f t="shared" si="50"/>
        <v>0.96698023937161703</v>
      </c>
      <c r="D644" s="15">
        <f t="shared" si="51"/>
        <v>10</v>
      </c>
      <c r="E644" s="2">
        <f t="shared" ref="E644:E707" si="52">D644-(F644*C644)</f>
        <v>5.1650988031419152</v>
      </c>
      <c r="F644" s="2">
        <v>5</v>
      </c>
      <c r="G644" s="2">
        <f t="shared" ref="G644:G707" si="53">F644-(F644*C644)</f>
        <v>0.16509880314191516</v>
      </c>
      <c r="H644" s="2">
        <f t="shared" ref="H644:H707" si="54">LN((F644*E644)/(D644*G644))</f>
        <v>2.7499882285623949</v>
      </c>
    </row>
    <row r="645" spans="1:8" x14ac:dyDescent="0.3">
      <c r="A645" s="2">
        <v>128520</v>
      </c>
      <c r="B645">
        <v>0.37543943871861424</v>
      </c>
      <c r="C645" s="15">
        <f t="shared" si="50"/>
        <v>0.9879985229437217</v>
      </c>
      <c r="D645" s="15">
        <f t="shared" si="51"/>
        <v>10</v>
      </c>
      <c r="E645" s="2">
        <f t="shared" si="52"/>
        <v>5.0600073852813914</v>
      </c>
      <c r="F645" s="2">
        <v>5</v>
      </c>
      <c r="G645" s="2">
        <f t="shared" si="53"/>
        <v>6.0007385281391379E-2</v>
      </c>
      <c r="H645" s="2">
        <f t="shared" si="54"/>
        <v>3.7415083985916966</v>
      </c>
    </row>
    <row r="646" spans="1:8" x14ac:dyDescent="0.3">
      <c r="A646" s="2">
        <v>128720</v>
      </c>
      <c r="B646">
        <v>0.37565529622980248</v>
      </c>
      <c r="C646" s="15">
        <f t="shared" si="50"/>
        <v>0.98856656902579598</v>
      </c>
      <c r="D646" s="15">
        <f t="shared" si="51"/>
        <v>10</v>
      </c>
      <c r="E646" s="2">
        <f t="shared" si="52"/>
        <v>5.0571671548710198</v>
      </c>
      <c r="F646" s="2">
        <v>5</v>
      </c>
      <c r="G646" s="2">
        <f t="shared" si="53"/>
        <v>5.7167154871019754E-2</v>
      </c>
      <c r="H646" s="2">
        <f t="shared" si="54"/>
        <v>3.7894350562113197</v>
      </c>
    </row>
    <row r="647" spans="1:8" x14ac:dyDescent="0.3">
      <c r="A647" s="2">
        <v>128920</v>
      </c>
      <c r="B647">
        <v>0.37756522854029106</v>
      </c>
      <c r="C647" s="15">
        <f t="shared" si="50"/>
        <v>0.99359270668497646</v>
      </c>
      <c r="D647" s="15">
        <f t="shared" si="51"/>
        <v>10</v>
      </c>
      <c r="E647" s="2">
        <f t="shared" si="52"/>
        <v>5.0320364665751178</v>
      </c>
      <c r="F647" s="2">
        <v>5</v>
      </c>
      <c r="G647" s="2">
        <f t="shared" si="53"/>
        <v>3.2036466575117828E-2</v>
      </c>
      <c r="H647" s="2">
        <f t="shared" si="54"/>
        <v>4.3635580302855006</v>
      </c>
    </row>
    <row r="648" spans="1:8" x14ac:dyDescent="0.3">
      <c r="A648" s="2">
        <v>129120</v>
      </c>
      <c r="B648">
        <v>0.3853957212470337</v>
      </c>
      <c r="C648" s="15">
        <f t="shared" si="50"/>
        <v>1.0141992664395623</v>
      </c>
      <c r="D648" s="15">
        <f t="shared" si="51"/>
        <v>10</v>
      </c>
      <c r="E648" s="2">
        <f t="shared" si="52"/>
        <v>4.9290036678021885</v>
      </c>
      <c r="F648" s="2">
        <v>5</v>
      </c>
      <c r="G648" s="2">
        <f t="shared" si="53"/>
        <v>-7.099633219781154E-2</v>
      </c>
      <c r="H648" s="2" t="e">
        <f t="shared" si="54"/>
        <v>#NUM!</v>
      </c>
    </row>
    <row r="649" spans="1:8" x14ac:dyDescent="0.3">
      <c r="A649" s="2">
        <v>129320</v>
      </c>
      <c r="B649">
        <v>0.37598187011544415</v>
      </c>
      <c r="C649" s="15">
        <f t="shared" si="50"/>
        <v>0.98942597398801091</v>
      </c>
      <c r="D649" s="15">
        <f t="shared" si="51"/>
        <v>10</v>
      </c>
      <c r="E649" s="2">
        <f t="shared" si="52"/>
        <v>5.0528701300599455</v>
      </c>
      <c r="F649" s="2">
        <v>5</v>
      </c>
      <c r="G649" s="2">
        <f t="shared" si="53"/>
        <v>5.2870130059945453E-2</v>
      </c>
      <c r="H649" s="2">
        <f t="shared" si="54"/>
        <v>3.8667259926105899</v>
      </c>
    </row>
    <row r="650" spans="1:8" x14ac:dyDescent="0.3">
      <c r="A650" s="2">
        <v>129520</v>
      </c>
      <c r="B650">
        <v>0.38991924226551955</v>
      </c>
      <c r="C650" s="15">
        <f t="shared" si="50"/>
        <v>1.0261032691197882</v>
      </c>
      <c r="D650" s="15">
        <f t="shared" si="51"/>
        <v>10</v>
      </c>
      <c r="E650" s="2">
        <f t="shared" si="52"/>
        <v>4.8694836544010585</v>
      </c>
      <c r="F650" s="2">
        <v>5</v>
      </c>
      <c r="G650" s="2">
        <f t="shared" si="53"/>
        <v>-0.13051634559894154</v>
      </c>
      <c r="H650" s="2" t="e">
        <f t="shared" si="54"/>
        <v>#NUM!</v>
      </c>
    </row>
    <row r="651" spans="1:8" x14ac:dyDescent="0.3">
      <c r="A651" s="2">
        <v>129720</v>
      </c>
      <c r="B651">
        <v>0.38646457114305205</v>
      </c>
      <c r="C651" s="15">
        <f t="shared" si="50"/>
        <v>1.0170120293238212</v>
      </c>
      <c r="D651" s="15">
        <f t="shared" si="51"/>
        <v>10</v>
      </c>
      <c r="E651" s="2">
        <f t="shared" si="52"/>
        <v>4.9149398533808943</v>
      </c>
      <c r="F651" s="2">
        <v>5</v>
      </c>
      <c r="G651" s="2">
        <f t="shared" si="53"/>
        <v>-8.5060146619105659E-2</v>
      </c>
      <c r="H651" s="2" t="e">
        <f t="shared" si="54"/>
        <v>#NUM!</v>
      </c>
    </row>
    <row r="652" spans="1:8" x14ac:dyDescent="0.3">
      <c r="A652" s="2">
        <v>129920</v>
      </c>
      <c r="B652">
        <v>0.40139357250233615</v>
      </c>
      <c r="C652" s="15">
        <f t="shared" si="50"/>
        <v>1.0562988750061477</v>
      </c>
      <c r="D652" s="15">
        <f t="shared" si="51"/>
        <v>10</v>
      </c>
      <c r="E652" s="2">
        <f t="shared" si="52"/>
        <v>4.7185056249692616</v>
      </c>
      <c r="F652" s="2">
        <v>5</v>
      </c>
      <c r="G652" s="2">
        <f t="shared" si="53"/>
        <v>-0.28149437503073838</v>
      </c>
      <c r="H652" s="2" t="e">
        <f t="shared" si="54"/>
        <v>#NUM!</v>
      </c>
    </row>
    <row r="653" spans="1:8" x14ac:dyDescent="0.3">
      <c r="A653" s="2">
        <v>130120</v>
      </c>
      <c r="B653">
        <v>0.38935368854517149</v>
      </c>
      <c r="C653" s="15">
        <f t="shared" si="50"/>
        <v>1.0246149698557145</v>
      </c>
      <c r="D653" s="15">
        <f t="shared" si="51"/>
        <v>10</v>
      </c>
      <c r="E653" s="2">
        <f t="shared" si="52"/>
        <v>4.8769251507214273</v>
      </c>
      <c r="F653" s="2">
        <v>5</v>
      </c>
      <c r="G653" s="2">
        <f t="shared" si="53"/>
        <v>-0.12307484927857271</v>
      </c>
      <c r="H653" s="2" t="e">
        <f t="shared" si="54"/>
        <v>#NUM!</v>
      </c>
    </row>
    <row r="654" spans="1:8" x14ac:dyDescent="0.3">
      <c r="A654" s="2">
        <v>130320</v>
      </c>
      <c r="B654">
        <v>0.3881863278150815</v>
      </c>
      <c r="C654" s="15">
        <f t="shared" si="50"/>
        <v>1.021542967934425</v>
      </c>
      <c r="D654" s="15">
        <f t="shared" si="51"/>
        <v>10</v>
      </c>
      <c r="E654" s="2">
        <f t="shared" si="52"/>
        <v>4.8922851603278747</v>
      </c>
      <c r="F654" s="2">
        <v>5</v>
      </c>
      <c r="G654" s="2">
        <f t="shared" si="53"/>
        <v>-0.10771483967212525</v>
      </c>
      <c r="H654" s="2" t="e">
        <f t="shared" si="54"/>
        <v>#NUM!</v>
      </c>
    </row>
    <row r="655" spans="1:8" x14ac:dyDescent="0.3">
      <c r="A655" s="2">
        <v>130520</v>
      </c>
      <c r="B655">
        <v>0.37954234817650412</v>
      </c>
      <c r="C655" s="15">
        <f t="shared" si="50"/>
        <v>0.99879565309606344</v>
      </c>
      <c r="D655" s="15">
        <f t="shared" si="51"/>
        <v>10</v>
      </c>
      <c r="E655" s="2">
        <f t="shared" si="52"/>
        <v>5.0060217345196829</v>
      </c>
      <c r="F655" s="2">
        <v>5</v>
      </c>
      <c r="G655" s="2">
        <f t="shared" si="53"/>
        <v>6.0217345196829086E-3</v>
      </c>
      <c r="H655" s="2">
        <f t="shared" si="54"/>
        <v>6.0298742891027297</v>
      </c>
    </row>
    <row r="656" spans="1:8" x14ac:dyDescent="0.3">
      <c r="A656" s="2">
        <v>130720</v>
      </c>
      <c r="B656">
        <v>0.38159014898145333</v>
      </c>
      <c r="C656" s="15">
        <f t="shared" si="50"/>
        <v>1.0041846025827719</v>
      </c>
      <c r="D656" s="15">
        <f t="shared" si="51"/>
        <v>10</v>
      </c>
      <c r="E656" s="2">
        <f t="shared" si="52"/>
        <v>4.9790769870861409</v>
      </c>
      <c r="F656" s="2">
        <v>5</v>
      </c>
      <c r="G656" s="2">
        <f t="shared" si="53"/>
        <v>-2.0923012913859118E-2</v>
      </c>
      <c r="H656" s="2" t="e">
        <f t="shared" si="54"/>
        <v>#NUM!</v>
      </c>
    </row>
    <row r="657" spans="1:8" x14ac:dyDescent="0.3">
      <c r="A657" s="2">
        <v>130920</v>
      </c>
      <c r="B657">
        <v>0.372740337730329</v>
      </c>
      <c r="C657" s="15">
        <f t="shared" si="50"/>
        <v>0.98089562560612897</v>
      </c>
      <c r="D657" s="15">
        <f t="shared" si="51"/>
        <v>10</v>
      </c>
      <c r="E657" s="2">
        <f t="shared" si="52"/>
        <v>5.0955218719693551</v>
      </c>
      <c r="F657" s="2">
        <v>5</v>
      </c>
      <c r="G657" s="2">
        <f t="shared" si="53"/>
        <v>9.5521871969355132E-2</v>
      </c>
      <c r="H657" s="2">
        <f t="shared" si="54"/>
        <v>3.2836149409870639</v>
      </c>
    </row>
    <row r="658" spans="1:8" x14ac:dyDescent="0.3">
      <c r="A658" s="2">
        <v>131120</v>
      </c>
      <c r="B658">
        <v>0.38619114917843977</v>
      </c>
      <c r="C658" s="15">
        <f t="shared" si="50"/>
        <v>1.0162924978379995</v>
      </c>
      <c r="D658" s="15">
        <f t="shared" si="51"/>
        <v>10</v>
      </c>
      <c r="E658" s="2">
        <f t="shared" si="52"/>
        <v>4.9185375108100029</v>
      </c>
      <c r="F658" s="2">
        <v>5</v>
      </c>
      <c r="G658" s="2">
        <f t="shared" si="53"/>
        <v>-8.14624891899971E-2</v>
      </c>
      <c r="H658" s="2" t="e">
        <f t="shared" si="54"/>
        <v>#NUM!</v>
      </c>
    </row>
    <row r="659" spans="1:8" x14ac:dyDescent="0.3">
      <c r="A659" s="2">
        <v>131320</v>
      </c>
      <c r="B659">
        <v>0.37346326950756087</v>
      </c>
      <c r="C659" s="15">
        <f t="shared" si="50"/>
        <v>0.98279807765147598</v>
      </c>
      <c r="D659" s="15">
        <f t="shared" si="51"/>
        <v>10</v>
      </c>
      <c r="E659" s="2">
        <f t="shared" si="52"/>
        <v>5.0860096117426199</v>
      </c>
      <c r="F659" s="2">
        <v>5</v>
      </c>
      <c r="G659" s="2">
        <f t="shared" si="53"/>
        <v>8.6009611742619896E-2</v>
      </c>
      <c r="H659" s="2">
        <f t="shared" si="54"/>
        <v>3.3866426008061588</v>
      </c>
    </row>
    <row r="660" spans="1:8" x14ac:dyDescent="0.3">
      <c r="A660" s="2">
        <v>131520</v>
      </c>
      <c r="B660">
        <v>0.3707006684822976</v>
      </c>
      <c r="C660" s="15">
        <f t="shared" si="50"/>
        <v>0.97552807495341476</v>
      </c>
      <c r="D660" s="15">
        <f t="shared" si="51"/>
        <v>10</v>
      </c>
      <c r="E660" s="2">
        <f t="shared" si="52"/>
        <v>5.1223596252329262</v>
      </c>
      <c r="F660" s="2">
        <v>5</v>
      </c>
      <c r="G660" s="2">
        <f t="shared" si="53"/>
        <v>0.12235962523292621</v>
      </c>
      <c r="H660" s="2">
        <f t="shared" si="54"/>
        <v>3.041258839156987</v>
      </c>
    </row>
    <row r="661" spans="1:8" x14ac:dyDescent="0.3">
      <c r="A661" s="2">
        <v>131720</v>
      </c>
      <c r="B661">
        <v>0.38209744690459574</v>
      </c>
      <c r="C661" s="15">
        <f t="shared" si="50"/>
        <v>1.0055195971173572</v>
      </c>
      <c r="D661" s="15">
        <f t="shared" si="51"/>
        <v>10</v>
      </c>
      <c r="E661" s="2">
        <f t="shared" si="52"/>
        <v>4.9724020144132144</v>
      </c>
      <c r="F661" s="2">
        <v>5</v>
      </c>
      <c r="G661" s="2">
        <f t="shared" si="53"/>
        <v>-2.7597985586785612E-2</v>
      </c>
      <c r="H661" s="2" t="e">
        <f t="shared" si="54"/>
        <v>#NUM!</v>
      </c>
    </row>
    <row r="662" spans="1:8" x14ac:dyDescent="0.3">
      <c r="A662" s="2">
        <v>131920</v>
      </c>
      <c r="B662">
        <v>0.38429832001547548</v>
      </c>
      <c r="C662" s="15">
        <f t="shared" si="50"/>
        <v>1.0113113684617776</v>
      </c>
      <c r="D662" s="15">
        <f t="shared" si="51"/>
        <v>10</v>
      </c>
      <c r="E662" s="2">
        <f t="shared" si="52"/>
        <v>4.943443157691112</v>
      </c>
      <c r="F662" s="2">
        <v>5</v>
      </c>
      <c r="G662" s="2">
        <f t="shared" si="53"/>
        <v>-5.6556842308888022E-2</v>
      </c>
      <c r="H662" s="2" t="e">
        <f t="shared" si="54"/>
        <v>#NUM!</v>
      </c>
    </row>
    <row r="663" spans="1:8" x14ac:dyDescent="0.3">
      <c r="A663" s="2">
        <v>132120</v>
      </c>
      <c r="B663">
        <v>0.37660744658398199</v>
      </c>
      <c r="C663" s="15">
        <f t="shared" si="50"/>
        <v>0.9910722278525842</v>
      </c>
      <c r="D663" s="15">
        <f t="shared" si="51"/>
        <v>10</v>
      </c>
      <c r="E663" s="2">
        <f t="shared" si="52"/>
        <v>5.0446388607370789</v>
      </c>
      <c r="F663" s="2">
        <v>5</v>
      </c>
      <c r="G663" s="2">
        <f t="shared" si="53"/>
        <v>4.46388607370789E-2</v>
      </c>
      <c r="H663" s="2">
        <f t="shared" si="54"/>
        <v>4.0343293694407514</v>
      </c>
    </row>
    <row r="664" spans="1:8" x14ac:dyDescent="0.3">
      <c r="A664" s="2">
        <v>132320</v>
      </c>
      <c r="B664">
        <v>0.38339117150112811</v>
      </c>
      <c r="C664" s="15">
        <f t="shared" si="50"/>
        <v>1.0089241355292844</v>
      </c>
      <c r="D664" s="15">
        <f t="shared" si="51"/>
        <v>10</v>
      </c>
      <c r="E664" s="2">
        <f t="shared" si="52"/>
        <v>4.9553793223535783</v>
      </c>
      <c r="F664" s="2">
        <v>5</v>
      </c>
      <c r="G664" s="2">
        <f t="shared" si="53"/>
        <v>-4.4620677646421747E-2</v>
      </c>
      <c r="H664" s="2" t="e">
        <f t="shared" si="54"/>
        <v>#NUM!</v>
      </c>
    </row>
    <row r="665" spans="1:8" x14ac:dyDescent="0.3">
      <c r="A665" s="2">
        <v>132520</v>
      </c>
      <c r="B665">
        <v>0.38494730768661761</v>
      </c>
      <c r="C665" s="15">
        <f t="shared" si="50"/>
        <v>1.0130192307542569</v>
      </c>
      <c r="D665" s="15">
        <f t="shared" si="51"/>
        <v>10</v>
      </c>
      <c r="E665" s="2">
        <f t="shared" si="52"/>
        <v>4.9349038462287158</v>
      </c>
      <c r="F665" s="2">
        <v>5</v>
      </c>
      <c r="G665" s="2">
        <f t="shared" si="53"/>
        <v>-6.5096153771284193E-2</v>
      </c>
      <c r="H665" s="2" t="e">
        <f t="shared" si="54"/>
        <v>#NUM!</v>
      </c>
    </row>
    <row r="666" spans="1:8" x14ac:dyDescent="0.3">
      <c r="A666" s="2">
        <v>132720</v>
      </c>
      <c r="B666">
        <v>0.3941316455568426</v>
      </c>
      <c r="C666" s="15">
        <f t="shared" si="50"/>
        <v>1.0371885409390595</v>
      </c>
      <c r="D666" s="15">
        <f t="shared" si="51"/>
        <v>10</v>
      </c>
      <c r="E666" s="2">
        <f t="shared" si="52"/>
        <v>4.8140572953047025</v>
      </c>
      <c r="F666" s="2">
        <v>5</v>
      </c>
      <c r="G666" s="2">
        <f t="shared" si="53"/>
        <v>-0.1859427046952975</v>
      </c>
      <c r="H666" s="2" t="e">
        <f t="shared" si="54"/>
        <v>#NUM!</v>
      </c>
    </row>
    <row r="667" spans="1:8" x14ac:dyDescent="0.3">
      <c r="A667" s="2">
        <v>132920</v>
      </c>
      <c r="B667">
        <v>0.37119687655840039</v>
      </c>
      <c r="C667" s="15">
        <f t="shared" si="50"/>
        <v>0.97683388568000107</v>
      </c>
      <c r="D667" s="15">
        <f t="shared" si="51"/>
        <v>10</v>
      </c>
      <c r="E667" s="2">
        <f t="shared" si="52"/>
        <v>5.1158305715999948</v>
      </c>
      <c r="F667" s="2">
        <v>5</v>
      </c>
      <c r="G667" s="2">
        <f t="shared" si="53"/>
        <v>0.11583057159999477</v>
      </c>
      <c r="H667" s="2">
        <f t="shared" si="54"/>
        <v>3.0948193304827831</v>
      </c>
    </row>
    <row r="668" spans="1:8" x14ac:dyDescent="0.3">
      <c r="A668" s="2">
        <v>133120</v>
      </c>
      <c r="B668">
        <v>0.38542892520543176</v>
      </c>
      <c r="C668" s="15">
        <f t="shared" si="50"/>
        <v>1.0142866452774519</v>
      </c>
      <c r="D668" s="15">
        <f t="shared" si="51"/>
        <v>10</v>
      </c>
      <c r="E668" s="2">
        <f t="shared" si="52"/>
        <v>4.9285667736127401</v>
      </c>
      <c r="F668" s="2">
        <v>5</v>
      </c>
      <c r="G668" s="2">
        <f t="shared" si="53"/>
        <v>-7.1433226387259907E-2</v>
      </c>
      <c r="H668" s="2" t="e">
        <f t="shared" si="54"/>
        <v>#NUM!</v>
      </c>
    </row>
    <row r="669" spans="1:8" x14ac:dyDescent="0.3">
      <c r="A669" s="2">
        <v>133320</v>
      </c>
      <c r="B669">
        <v>0.38297455531942859</v>
      </c>
      <c r="C669" s="15">
        <f t="shared" si="50"/>
        <v>1.007827777156391</v>
      </c>
      <c r="D669" s="15">
        <f t="shared" si="51"/>
        <v>10</v>
      </c>
      <c r="E669" s="2">
        <f t="shared" si="52"/>
        <v>4.9608611142180443</v>
      </c>
      <c r="F669" s="2">
        <v>5</v>
      </c>
      <c r="G669" s="2">
        <f t="shared" si="53"/>
        <v>-3.9138885781955679E-2</v>
      </c>
      <c r="H669" s="2" t="e">
        <f t="shared" si="54"/>
        <v>#NUM!</v>
      </c>
    </row>
    <row r="670" spans="1:8" x14ac:dyDescent="0.3">
      <c r="A670" s="2">
        <v>133520</v>
      </c>
      <c r="B670">
        <v>0.38179112890735095</v>
      </c>
      <c r="C670" s="15">
        <f t="shared" si="50"/>
        <v>1.0047134971246077</v>
      </c>
      <c r="D670" s="15">
        <f t="shared" si="51"/>
        <v>10</v>
      </c>
      <c r="E670" s="2">
        <f t="shared" si="52"/>
        <v>4.9764325143769614</v>
      </c>
      <c r="F670" s="2">
        <v>5</v>
      </c>
      <c r="G670" s="2">
        <f t="shared" si="53"/>
        <v>-2.3567485623038564E-2</v>
      </c>
      <c r="H670" s="2" t="e">
        <f t="shared" si="54"/>
        <v>#NUM!</v>
      </c>
    </row>
    <row r="671" spans="1:8" x14ac:dyDescent="0.3">
      <c r="A671" s="2">
        <v>133720</v>
      </c>
      <c r="B671">
        <v>0.34963166475454382</v>
      </c>
      <c r="C671" s="15">
        <f t="shared" si="50"/>
        <v>0.92008332830143114</v>
      </c>
      <c r="D671" s="15">
        <f t="shared" si="51"/>
        <v>10</v>
      </c>
      <c r="E671" s="2">
        <f t="shared" si="52"/>
        <v>5.3995833584928441</v>
      </c>
      <c r="F671" s="2">
        <v>5</v>
      </c>
      <c r="G671" s="2">
        <f t="shared" si="53"/>
        <v>0.3995833584928441</v>
      </c>
      <c r="H671" s="2">
        <f t="shared" si="54"/>
        <v>1.9105074926871963</v>
      </c>
    </row>
    <row r="672" spans="1:8" x14ac:dyDescent="0.3">
      <c r="A672" s="2">
        <v>133920</v>
      </c>
      <c r="B672">
        <v>0.38056291308760554</v>
      </c>
      <c r="C672" s="15">
        <f t="shared" si="50"/>
        <v>1.0014813502305409</v>
      </c>
      <c r="D672" s="15">
        <f t="shared" si="51"/>
        <v>10</v>
      </c>
      <c r="E672" s="2">
        <f t="shared" si="52"/>
        <v>4.9925932488472959</v>
      </c>
      <c r="F672" s="2">
        <v>5</v>
      </c>
      <c r="G672" s="2">
        <f t="shared" si="53"/>
        <v>-7.4067511527040608E-3</v>
      </c>
      <c r="H672" s="2" t="e">
        <f t="shared" si="54"/>
        <v>#NUM!</v>
      </c>
    </row>
    <row r="673" spans="1:8" x14ac:dyDescent="0.3">
      <c r="A673" s="2">
        <v>134120</v>
      </c>
      <c r="B673">
        <v>0.38062936401686137</v>
      </c>
      <c r="C673" s="15">
        <f t="shared" si="50"/>
        <v>1.0016562210970037</v>
      </c>
      <c r="D673" s="15">
        <f t="shared" si="51"/>
        <v>10</v>
      </c>
      <c r="E673" s="2">
        <f t="shared" si="52"/>
        <v>4.9917188945149817</v>
      </c>
      <c r="F673" s="2">
        <v>5</v>
      </c>
      <c r="G673" s="2">
        <f t="shared" si="53"/>
        <v>-8.2811054850182586E-3</v>
      </c>
      <c r="H673" s="2" t="e">
        <f t="shared" si="54"/>
        <v>#NUM!</v>
      </c>
    </row>
    <row r="674" spans="1:8" x14ac:dyDescent="0.3">
      <c r="A674" s="2">
        <v>134320</v>
      </c>
      <c r="B674">
        <v>0.38550779621758025</v>
      </c>
      <c r="C674" s="15">
        <f t="shared" si="50"/>
        <v>1.0144942005725797</v>
      </c>
      <c r="D674" s="15">
        <f t="shared" si="51"/>
        <v>10</v>
      </c>
      <c r="E674" s="2">
        <f t="shared" si="52"/>
        <v>4.9275289971371015</v>
      </c>
      <c r="F674" s="2">
        <v>5</v>
      </c>
      <c r="G674" s="2">
        <f t="shared" si="53"/>
        <v>-7.2471002862898537E-2</v>
      </c>
      <c r="H674" s="2" t="e">
        <f t="shared" si="54"/>
        <v>#NUM!</v>
      </c>
    </row>
    <row r="675" spans="1:8" x14ac:dyDescent="0.3">
      <c r="A675" s="2">
        <v>134520</v>
      </c>
      <c r="B675">
        <v>0.35136326890571024</v>
      </c>
      <c r="C675" s="15">
        <f t="shared" si="50"/>
        <v>0.92464018133081638</v>
      </c>
      <c r="D675" s="15">
        <f t="shared" si="51"/>
        <v>10</v>
      </c>
      <c r="E675" s="2">
        <f t="shared" si="52"/>
        <v>5.3767990933459178</v>
      </c>
      <c r="F675" s="2">
        <v>5</v>
      </c>
      <c r="G675" s="2">
        <f t="shared" si="53"/>
        <v>0.37679909334591777</v>
      </c>
      <c r="H675" s="2">
        <f t="shared" si="54"/>
        <v>1.964989194967609</v>
      </c>
    </row>
    <row r="676" spans="1:8" x14ac:dyDescent="0.3">
      <c r="A676" s="2">
        <v>134720</v>
      </c>
      <c r="B676">
        <v>0.36850805291567723</v>
      </c>
      <c r="C676" s="15">
        <f t="shared" si="50"/>
        <v>0.96975803398862426</v>
      </c>
      <c r="D676" s="15">
        <f t="shared" si="51"/>
        <v>10</v>
      </c>
      <c r="E676" s="2">
        <f t="shared" si="52"/>
        <v>5.1512098300568789</v>
      </c>
      <c r="F676" s="2">
        <v>5</v>
      </c>
      <c r="G676" s="2">
        <f t="shared" si="53"/>
        <v>0.15120983005687894</v>
      </c>
      <c r="H676" s="2">
        <f t="shared" si="54"/>
        <v>2.8351712287306263</v>
      </c>
    </row>
    <row r="677" spans="1:8" x14ac:dyDescent="0.3">
      <c r="A677" s="2">
        <v>134920</v>
      </c>
      <c r="B677">
        <v>0.39674551952557374</v>
      </c>
      <c r="C677" s="15">
        <f t="shared" si="50"/>
        <v>1.0440671566462467</v>
      </c>
      <c r="D677" s="15">
        <f t="shared" si="51"/>
        <v>10</v>
      </c>
      <c r="E677" s="2">
        <f t="shared" si="52"/>
        <v>4.7796642167687668</v>
      </c>
      <c r="F677" s="2">
        <v>5</v>
      </c>
      <c r="G677" s="2">
        <f t="shared" si="53"/>
        <v>-0.22033578323123315</v>
      </c>
      <c r="H677" s="2" t="e">
        <f t="shared" si="54"/>
        <v>#NUM!</v>
      </c>
    </row>
    <row r="678" spans="1:8" x14ac:dyDescent="0.3">
      <c r="A678" s="2">
        <v>135120</v>
      </c>
      <c r="B678">
        <v>0.38831598017160712</v>
      </c>
      <c r="C678" s="15">
        <f t="shared" si="50"/>
        <v>1.0218841583463345</v>
      </c>
      <c r="D678" s="15">
        <f t="shared" si="51"/>
        <v>10</v>
      </c>
      <c r="E678" s="2">
        <f t="shared" si="52"/>
        <v>4.8905792082683277</v>
      </c>
      <c r="F678" s="2">
        <v>5</v>
      </c>
      <c r="G678" s="2">
        <f t="shared" si="53"/>
        <v>-0.1094207917316723</v>
      </c>
      <c r="H678" s="2" t="e">
        <f t="shared" si="54"/>
        <v>#NUM!</v>
      </c>
    </row>
    <row r="679" spans="1:8" x14ac:dyDescent="0.3">
      <c r="A679" s="2">
        <v>135320</v>
      </c>
      <c r="B679">
        <v>0.36759761306152122</v>
      </c>
      <c r="C679" s="15">
        <f t="shared" si="50"/>
        <v>0.96736213963558215</v>
      </c>
      <c r="D679" s="15">
        <f t="shared" si="51"/>
        <v>10</v>
      </c>
      <c r="E679" s="2">
        <f t="shared" si="52"/>
        <v>5.1631893018220891</v>
      </c>
      <c r="F679" s="2">
        <v>5</v>
      </c>
      <c r="G679" s="2">
        <f t="shared" si="53"/>
        <v>0.16318930182208913</v>
      </c>
      <c r="H679" s="2">
        <f t="shared" si="54"/>
        <v>2.7612516809096621</v>
      </c>
    </row>
    <row r="680" spans="1:8" x14ac:dyDescent="0.3">
      <c r="A680" s="2">
        <v>135520</v>
      </c>
      <c r="B680">
        <v>0.38133606760172528</v>
      </c>
      <c r="C680" s="15">
        <f t="shared" si="50"/>
        <v>1.0035159673729612</v>
      </c>
      <c r="D680" s="15">
        <f t="shared" si="51"/>
        <v>10</v>
      </c>
      <c r="E680" s="2">
        <f t="shared" si="52"/>
        <v>4.9824201631351936</v>
      </c>
      <c r="F680" s="2">
        <v>5</v>
      </c>
      <c r="G680" s="2">
        <f t="shared" si="53"/>
        <v>-1.7579836864806353E-2</v>
      </c>
      <c r="H680" s="2" t="e">
        <f t="shared" si="54"/>
        <v>#NUM!</v>
      </c>
    </row>
    <row r="681" spans="1:8" x14ac:dyDescent="0.3">
      <c r="A681" s="2">
        <v>135720</v>
      </c>
      <c r="B681">
        <v>0.40794597349643219</v>
      </c>
      <c r="C681" s="15">
        <f t="shared" si="50"/>
        <v>1.0735420355169267</v>
      </c>
      <c r="D681" s="15">
        <f t="shared" si="51"/>
        <v>10</v>
      </c>
      <c r="E681" s="2">
        <f t="shared" si="52"/>
        <v>4.6322898224153661</v>
      </c>
      <c r="F681" s="2">
        <v>5</v>
      </c>
      <c r="G681" s="2">
        <f t="shared" si="53"/>
        <v>-0.36771017758463387</v>
      </c>
      <c r="H681" s="2" t="e">
        <f t="shared" si="54"/>
        <v>#NUM!</v>
      </c>
    </row>
    <row r="682" spans="1:8" x14ac:dyDescent="0.3">
      <c r="A682" s="2">
        <v>135920</v>
      </c>
      <c r="B682">
        <v>0.38119206783272214</v>
      </c>
      <c r="C682" s="15">
        <f t="shared" si="50"/>
        <v>1.0031370206124266</v>
      </c>
      <c r="D682" s="15">
        <f t="shared" si="51"/>
        <v>10</v>
      </c>
      <c r="E682" s="2">
        <f t="shared" si="52"/>
        <v>4.9843148969378674</v>
      </c>
      <c r="F682" s="2">
        <v>5</v>
      </c>
      <c r="G682" s="2">
        <f t="shared" si="53"/>
        <v>-1.5685103062132555E-2</v>
      </c>
      <c r="H682" s="2" t="e">
        <f t="shared" si="54"/>
        <v>#NUM!</v>
      </c>
    </row>
    <row r="683" spans="1:8" x14ac:dyDescent="0.3">
      <c r="A683" s="2">
        <v>136120</v>
      </c>
      <c r="B683">
        <v>0.39249009850715955</v>
      </c>
      <c r="C683" s="15">
        <f t="shared" si="50"/>
        <v>1.0328686802819989</v>
      </c>
      <c r="D683" s="15">
        <f t="shared" si="51"/>
        <v>10</v>
      </c>
      <c r="E683" s="2">
        <f t="shared" si="52"/>
        <v>4.8356565985900062</v>
      </c>
      <c r="F683" s="2">
        <v>5</v>
      </c>
      <c r="G683" s="2">
        <f t="shared" si="53"/>
        <v>-0.16434340140999382</v>
      </c>
      <c r="H683" s="2" t="e">
        <f t="shared" si="54"/>
        <v>#NUM!</v>
      </c>
    </row>
    <row r="684" spans="1:8" x14ac:dyDescent="0.3">
      <c r="A684" s="2">
        <v>136320</v>
      </c>
      <c r="B684">
        <v>0.39829368478179794</v>
      </c>
      <c r="C684" s="15">
        <f t="shared" si="50"/>
        <v>1.0481412757415736</v>
      </c>
      <c r="D684" s="15">
        <f t="shared" si="51"/>
        <v>10</v>
      </c>
      <c r="E684" s="2">
        <f t="shared" si="52"/>
        <v>4.759293621292132</v>
      </c>
      <c r="F684" s="2">
        <v>5</v>
      </c>
      <c r="G684" s="2">
        <f t="shared" si="53"/>
        <v>-0.24070637870786804</v>
      </c>
      <c r="H684" s="2" t="e">
        <f t="shared" si="54"/>
        <v>#NUM!</v>
      </c>
    </row>
    <row r="685" spans="1:8" x14ac:dyDescent="0.3">
      <c r="A685" s="2">
        <v>136520</v>
      </c>
      <c r="B685">
        <v>0.3807987121540462</v>
      </c>
      <c r="C685" s="15">
        <f t="shared" si="50"/>
        <v>1.0021018740895953</v>
      </c>
      <c r="D685" s="15">
        <f t="shared" si="51"/>
        <v>10</v>
      </c>
      <c r="E685" s="2">
        <f t="shared" si="52"/>
        <v>4.9894906295520238</v>
      </c>
      <c r="F685" s="2">
        <v>5</v>
      </c>
      <c r="G685" s="2">
        <f t="shared" si="53"/>
        <v>-1.0509370447976174E-2</v>
      </c>
      <c r="H685" s="2" t="e">
        <f t="shared" si="54"/>
        <v>#NUM!</v>
      </c>
    </row>
    <row r="686" spans="1:8" x14ac:dyDescent="0.3">
      <c r="A686" s="2">
        <v>136720</v>
      </c>
      <c r="B686">
        <v>0.37167320876077753</v>
      </c>
      <c r="C686" s="15">
        <f t="shared" si="50"/>
        <v>0.97808739147573032</v>
      </c>
      <c r="D686" s="15">
        <f t="shared" si="51"/>
        <v>10</v>
      </c>
      <c r="E686" s="2">
        <f t="shared" si="52"/>
        <v>5.1095630426213487</v>
      </c>
      <c r="F686" s="2">
        <v>5</v>
      </c>
      <c r="G686" s="2">
        <f t="shared" si="53"/>
        <v>0.10956304262134875</v>
      </c>
      <c r="H686" s="2">
        <f t="shared" si="54"/>
        <v>3.1492218734429107</v>
      </c>
    </row>
    <row r="687" spans="1:8" x14ac:dyDescent="0.3">
      <c r="A687" s="2">
        <v>136920</v>
      </c>
      <c r="B687">
        <v>0.38758275183395957</v>
      </c>
      <c r="C687" s="15">
        <f t="shared" si="50"/>
        <v>1.0199546100893673</v>
      </c>
      <c r="D687" s="15">
        <f t="shared" si="51"/>
        <v>10</v>
      </c>
      <c r="E687" s="2">
        <f t="shared" si="52"/>
        <v>4.9002269495531632</v>
      </c>
      <c r="F687" s="2">
        <v>5</v>
      </c>
      <c r="G687" s="2">
        <f t="shared" si="53"/>
        <v>-9.977305044683682E-2</v>
      </c>
      <c r="H687" s="2" t="e">
        <f t="shared" si="54"/>
        <v>#NUM!</v>
      </c>
    </row>
    <row r="688" spans="1:8" x14ac:dyDescent="0.3">
      <c r="A688" s="2">
        <v>137120</v>
      </c>
      <c r="B688">
        <v>0.37917461979322287</v>
      </c>
      <c r="C688" s="15">
        <f t="shared" si="50"/>
        <v>0.99782794682427067</v>
      </c>
      <c r="D688" s="15">
        <f t="shared" si="51"/>
        <v>10</v>
      </c>
      <c r="E688" s="2">
        <f t="shared" si="52"/>
        <v>5.0108602658786463</v>
      </c>
      <c r="F688" s="2">
        <v>5</v>
      </c>
      <c r="G688" s="2">
        <f t="shared" si="53"/>
        <v>1.0860265878646302E-2</v>
      </c>
      <c r="H688" s="2">
        <f t="shared" si="54"/>
        <v>5.4411049119486945</v>
      </c>
    </row>
    <row r="689" spans="1:8" x14ac:dyDescent="0.3">
      <c r="A689" s="2">
        <v>137320</v>
      </c>
      <c r="B689">
        <v>0.37829234896751734</v>
      </c>
      <c r="C689" s="15">
        <f t="shared" si="50"/>
        <v>0.9955061814934667</v>
      </c>
      <c r="D689" s="15">
        <f t="shared" si="51"/>
        <v>10</v>
      </c>
      <c r="E689" s="2">
        <f t="shared" si="52"/>
        <v>5.0224690925326669</v>
      </c>
      <c r="F689" s="2">
        <v>5</v>
      </c>
      <c r="G689" s="2">
        <f t="shared" si="53"/>
        <v>2.2469092532666934E-2</v>
      </c>
      <c r="H689" s="2">
        <f t="shared" si="54"/>
        <v>4.716389062656245</v>
      </c>
    </row>
    <row r="690" spans="1:8" x14ac:dyDescent="0.3">
      <c r="A690" s="2">
        <v>137520</v>
      </c>
      <c r="B690">
        <v>0.38331718693482336</v>
      </c>
      <c r="C690" s="15">
        <f t="shared" si="50"/>
        <v>1.0087294393021666</v>
      </c>
      <c r="D690" s="15">
        <f t="shared" si="51"/>
        <v>10</v>
      </c>
      <c r="E690" s="2">
        <f t="shared" si="52"/>
        <v>4.9563528034891666</v>
      </c>
      <c r="F690" s="2">
        <v>5</v>
      </c>
      <c r="G690" s="2">
        <f t="shared" si="53"/>
        <v>-4.3647196510833375E-2</v>
      </c>
      <c r="H690" s="2" t="e">
        <f t="shared" si="54"/>
        <v>#NUM!</v>
      </c>
    </row>
    <row r="691" spans="1:8" x14ac:dyDescent="0.3">
      <c r="A691" s="2">
        <v>137720</v>
      </c>
      <c r="B691">
        <v>0.38085576996415227</v>
      </c>
      <c r="C691" s="15">
        <f t="shared" si="50"/>
        <v>1.0022520262214534</v>
      </c>
      <c r="D691" s="15">
        <f t="shared" si="51"/>
        <v>10</v>
      </c>
      <c r="E691" s="2">
        <f t="shared" si="52"/>
        <v>4.9887398688927327</v>
      </c>
      <c r="F691" s="2">
        <v>5</v>
      </c>
      <c r="G691" s="2">
        <f t="shared" si="53"/>
        <v>-1.1260131107267313E-2</v>
      </c>
      <c r="H691" s="2" t="e">
        <f t="shared" si="54"/>
        <v>#NUM!</v>
      </c>
    </row>
    <row r="692" spans="1:8" x14ac:dyDescent="0.3">
      <c r="A692" s="2">
        <v>137920</v>
      </c>
      <c r="B692">
        <v>0.38886025318543566</v>
      </c>
      <c r="C692" s="15">
        <f t="shared" si="50"/>
        <v>1.0233164557511465</v>
      </c>
      <c r="D692" s="15">
        <f t="shared" si="51"/>
        <v>10</v>
      </c>
      <c r="E692" s="2">
        <f t="shared" si="52"/>
        <v>4.8834177212442675</v>
      </c>
      <c r="F692" s="2">
        <v>5</v>
      </c>
      <c r="G692" s="2">
        <f t="shared" si="53"/>
        <v>-0.11658227875573246</v>
      </c>
      <c r="H692" s="2" t="e">
        <f t="shared" si="54"/>
        <v>#NUM!</v>
      </c>
    </row>
    <row r="693" spans="1:8" x14ac:dyDescent="0.3">
      <c r="A693" s="2">
        <v>138120</v>
      </c>
      <c r="B693">
        <v>0.37410132490021808</v>
      </c>
      <c r="C693" s="15">
        <f t="shared" si="50"/>
        <v>0.9844771707900476</v>
      </c>
      <c r="D693" s="15">
        <f t="shared" si="51"/>
        <v>10</v>
      </c>
      <c r="E693" s="2">
        <f t="shared" si="52"/>
        <v>5.0776141460497621</v>
      </c>
      <c r="F693" s="2">
        <v>5</v>
      </c>
      <c r="G693" s="2">
        <f t="shared" si="53"/>
        <v>7.7614146049762134E-2</v>
      </c>
      <c r="H693" s="2">
        <f t="shared" si="54"/>
        <v>3.487699888368851</v>
      </c>
    </row>
    <row r="694" spans="1:8" x14ac:dyDescent="0.3">
      <c r="A694" s="2">
        <v>138320</v>
      </c>
      <c r="B694">
        <v>0.36980824275906249</v>
      </c>
      <c r="C694" s="15">
        <f t="shared" si="50"/>
        <v>0.97317958620805922</v>
      </c>
      <c r="D694" s="15">
        <f t="shared" si="51"/>
        <v>10</v>
      </c>
      <c r="E694" s="2">
        <f t="shared" si="52"/>
        <v>5.1341020689597041</v>
      </c>
      <c r="F694" s="2">
        <v>5</v>
      </c>
      <c r="G694" s="2">
        <f t="shared" si="53"/>
        <v>0.13410206895970411</v>
      </c>
      <c r="H694" s="2">
        <f t="shared" si="54"/>
        <v>2.9519118430025366</v>
      </c>
    </row>
    <row r="695" spans="1:8" x14ac:dyDescent="0.3">
      <c r="A695" s="2">
        <v>138520</v>
      </c>
      <c r="B695">
        <v>0.36514279877120553</v>
      </c>
      <c r="C695" s="15">
        <f t="shared" si="50"/>
        <v>0.96090210202948823</v>
      </c>
      <c r="D695" s="15">
        <f t="shared" si="51"/>
        <v>10</v>
      </c>
      <c r="E695" s="2">
        <f t="shared" si="52"/>
        <v>5.1954894898525588</v>
      </c>
      <c r="F695" s="2">
        <v>5</v>
      </c>
      <c r="G695" s="2">
        <f t="shared" si="53"/>
        <v>0.19548948985255876</v>
      </c>
      <c r="H695" s="2">
        <f t="shared" si="54"/>
        <v>2.5868923241625814</v>
      </c>
    </row>
    <row r="696" spans="1:8" x14ac:dyDescent="0.3">
      <c r="A696" s="2">
        <v>138720</v>
      </c>
      <c r="B696">
        <v>0.40896385939084462</v>
      </c>
      <c r="C696" s="15">
        <f t="shared" si="50"/>
        <v>1.0762206826074858</v>
      </c>
      <c r="D696" s="15">
        <f t="shared" si="51"/>
        <v>10</v>
      </c>
      <c r="E696" s="2">
        <f t="shared" si="52"/>
        <v>4.6188965869625704</v>
      </c>
      <c r="F696" s="2">
        <v>5</v>
      </c>
      <c r="G696" s="2">
        <f t="shared" si="53"/>
        <v>-0.38110341303742956</v>
      </c>
      <c r="H696" s="2" t="e">
        <f t="shared" si="54"/>
        <v>#NUM!</v>
      </c>
    </row>
    <row r="697" spans="1:8" x14ac:dyDescent="0.3">
      <c r="A697" s="2">
        <v>138920</v>
      </c>
      <c r="B697">
        <v>0.36890506358476854</v>
      </c>
      <c r="C697" s="15">
        <f t="shared" si="50"/>
        <v>0.9708027989072856</v>
      </c>
      <c r="D697" s="15">
        <f t="shared" si="51"/>
        <v>10</v>
      </c>
      <c r="E697" s="2">
        <f t="shared" si="52"/>
        <v>5.1459860054635715</v>
      </c>
      <c r="F697" s="2">
        <v>5</v>
      </c>
      <c r="G697" s="2">
        <f t="shared" si="53"/>
        <v>0.14598600546357154</v>
      </c>
      <c r="H697" s="2">
        <f t="shared" si="54"/>
        <v>2.8693143286551916</v>
      </c>
    </row>
    <row r="698" spans="1:8" x14ac:dyDescent="0.3">
      <c r="A698" s="2">
        <v>139120</v>
      </c>
      <c r="B698">
        <v>0.36533068014243986</v>
      </c>
      <c r="C698" s="15">
        <f t="shared" si="50"/>
        <v>0.96139652669063114</v>
      </c>
      <c r="D698" s="15">
        <f t="shared" si="51"/>
        <v>10</v>
      </c>
      <c r="E698" s="2">
        <f t="shared" si="52"/>
        <v>5.1930173665468446</v>
      </c>
      <c r="F698" s="2">
        <v>5</v>
      </c>
      <c r="G698" s="2">
        <f t="shared" si="53"/>
        <v>0.19301736654684465</v>
      </c>
      <c r="H698" s="2">
        <f t="shared" si="54"/>
        <v>2.5991428405364245</v>
      </c>
    </row>
    <row r="699" spans="1:8" x14ac:dyDescent="0.3">
      <c r="A699" s="2">
        <v>139320</v>
      </c>
      <c r="B699">
        <v>0.37294638666095231</v>
      </c>
      <c r="C699" s="15">
        <f t="shared" si="50"/>
        <v>0.98143785963408503</v>
      </c>
      <c r="D699" s="15">
        <f t="shared" si="51"/>
        <v>10</v>
      </c>
      <c r="E699" s="2">
        <f t="shared" si="52"/>
        <v>5.092810701829575</v>
      </c>
      <c r="F699" s="2">
        <v>5</v>
      </c>
      <c r="G699" s="2">
        <f t="shared" si="53"/>
        <v>9.281070182957496E-2</v>
      </c>
      <c r="H699" s="2">
        <f t="shared" si="54"/>
        <v>3.3118760227477293</v>
      </c>
    </row>
    <row r="700" spans="1:8" x14ac:dyDescent="0.3">
      <c r="A700" s="2">
        <v>139520</v>
      </c>
      <c r="B700">
        <v>0.3816945121466776</v>
      </c>
      <c r="C700" s="15">
        <f t="shared" si="50"/>
        <v>1.0044592424912568</v>
      </c>
      <c r="D700" s="15">
        <f t="shared" si="51"/>
        <v>10</v>
      </c>
      <c r="E700" s="2">
        <f t="shared" si="52"/>
        <v>4.9777037875437156</v>
      </c>
      <c r="F700" s="2">
        <v>5</v>
      </c>
      <c r="G700" s="2">
        <f t="shared" si="53"/>
        <v>-2.2296212456284437E-2</v>
      </c>
      <c r="H700" s="2" t="e">
        <f t="shared" si="54"/>
        <v>#NUM!</v>
      </c>
    </row>
    <row r="701" spans="1:8" x14ac:dyDescent="0.3">
      <c r="A701" s="2">
        <v>139720</v>
      </c>
      <c r="B701">
        <v>0.38015605909557681</v>
      </c>
      <c r="C701" s="15">
        <f t="shared" si="50"/>
        <v>1.0004106818304652</v>
      </c>
      <c r="D701" s="15">
        <f t="shared" si="51"/>
        <v>10</v>
      </c>
      <c r="E701" s="2">
        <f t="shared" si="52"/>
        <v>4.9979465908476737</v>
      </c>
      <c r="F701" s="2">
        <v>5</v>
      </c>
      <c r="G701" s="2">
        <f t="shared" si="53"/>
        <v>-2.0534091523263243E-3</v>
      </c>
      <c r="H701" s="2" t="e">
        <f t="shared" si="54"/>
        <v>#NUM!</v>
      </c>
    </row>
    <row r="702" spans="1:8" x14ac:dyDescent="0.3">
      <c r="A702" s="2">
        <v>139920</v>
      </c>
      <c r="B702">
        <v>0.39396485332213121</v>
      </c>
      <c r="C702" s="15">
        <f t="shared" si="50"/>
        <v>1.0367496140056085</v>
      </c>
      <c r="D702" s="15">
        <f t="shared" si="51"/>
        <v>10</v>
      </c>
      <c r="E702" s="2">
        <f t="shared" si="52"/>
        <v>4.8162519299719575</v>
      </c>
      <c r="F702" s="2">
        <v>5</v>
      </c>
      <c r="G702" s="2">
        <f t="shared" si="53"/>
        <v>-0.1837480700280425</v>
      </c>
      <c r="H702" s="2" t="e">
        <f t="shared" si="54"/>
        <v>#NUM!</v>
      </c>
    </row>
    <row r="703" spans="1:8" x14ac:dyDescent="0.3">
      <c r="A703" s="2">
        <v>140120</v>
      </c>
      <c r="B703">
        <v>0.38197113202408689</v>
      </c>
      <c r="C703" s="15">
        <f t="shared" si="50"/>
        <v>1.0051871895370708</v>
      </c>
      <c r="D703" s="15">
        <f t="shared" si="51"/>
        <v>10</v>
      </c>
      <c r="E703" s="2">
        <f t="shared" si="52"/>
        <v>4.9740640523146462</v>
      </c>
      <c r="F703" s="2">
        <v>5</v>
      </c>
      <c r="G703" s="2">
        <f t="shared" si="53"/>
        <v>-2.5935947685353788E-2</v>
      </c>
      <c r="H703" s="2" t="e">
        <f t="shared" si="54"/>
        <v>#NUM!</v>
      </c>
    </row>
    <row r="704" spans="1:8" x14ac:dyDescent="0.3">
      <c r="A704" s="2">
        <v>140320</v>
      </c>
      <c r="B704">
        <v>0.38512905663481162</v>
      </c>
      <c r="C704" s="15">
        <f t="shared" si="50"/>
        <v>1.0134975174600305</v>
      </c>
      <c r="D704" s="15">
        <f t="shared" si="51"/>
        <v>10</v>
      </c>
      <c r="E704" s="2">
        <f t="shared" si="52"/>
        <v>4.9325124126998476</v>
      </c>
      <c r="F704" s="2">
        <v>5</v>
      </c>
      <c r="G704" s="2">
        <f t="shared" si="53"/>
        <v>-6.7487587300152363E-2</v>
      </c>
      <c r="H704" s="2" t="e">
        <f t="shared" si="54"/>
        <v>#NUM!</v>
      </c>
    </row>
    <row r="705" spans="1:8" x14ac:dyDescent="0.3">
      <c r="A705" s="2">
        <v>140520</v>
      </c>
      <c r="B705">
        <v>0.40262664547418187</v>
      </c>
      <c r="C705" s="15">
        <f t="shared" si="50"/>
        <v>1.059543803879426</v>
      </c>
      <c r="D705" s="15">
        <f t="shared" si="51"/>
        <v>10</v>
      </c>
      <c r="E705" s="2">
        <f t="shared" si="52"/>
        <v>4.70228098060287</v>
      </c>
      <c r="F705" s="2">
        <v>5</v>
      </c>
      <c r="G705" s="2">
        <f t="shared" si="53"/>
        <v>-0.29771901939712997</v>
      </c>
      <c r="H705" s="2" t="e">
        <f t="shared" si="54"/>
        <v>#NUM!</v>
      </c>
    </row>
    <row r="706" spans="1:8" x14ac:dyDescent="0.3">
      <c r="A706" s="2">
        <v>140720</v>
      </c>
      <c r="B706">
        <v>0.369286887561597</v>
      </c>
      <c r="C706" s="15">
        <f t="shared" si="50"/>
        <v>0.97180759884630785</v>
      </c>
      <c r="D706" s="15">
        <f t="shared" si="51"/>
        <v>10</v>
      </c>
      <c r="E706" s="2">
        <f t="shared" si="52"/>
        <v>5.1409620057684604</v>
      </c>
      <c r="F706" s="2">
        <v>5</v>
      </c>
      <c r="G706" s="2">
        <f t="shared" si="53"/>
        <v>0.14096200576846041</v>
      </c>
      <c r="H706" s="2">
        <f t="shared" si="54"/>
        <v>2.9033579296006811</v>
      </c>
    </row>
    <row r="707" spans="1:8" x14ac:dyDescent="0.3">
      <c r="A707" s="2">
        <v>140920</v>
      </c>
      <c r="B707">
        <v>0.37877829961464354</v>
      </c>
      <c r="C707" s="15">
        <f t="shared" ref="C707:C752" si="55">B707/$J$27</f>
        <v>0.996784998985904</v>
      </c>
      <c r="D707" s="15">
        <f t="shared" ref="D707:D770" si="56">$J$28</f>
        <v>10</v>
      </c>
      <c r="E707" s="2">
        <f t="shared" si="52"/>
        <v>5.0160750050704799</v>
      </c>
      <c r="F707" s="2">
        <v>5</v>
      </c>
      <c r="G707" s="2">
        <f t="shared" si="53"/>
        <v>1.6075005070479875E-2</v>
      </c>
      <c r="H707" s="2">
        <f t="shared" si="54"/>
        <v>5.0499902692549208</v>
      </c>
    </row>
    <row r="708" spans="1:8" x14ac:dyDescent="0.3">
      <c r="A708" s="2">
        <v>141120</v>
      </c>
      <c r="B708">
        <v>0.36916203108491707</v>
      </c>
      <c r="C708" s="15">
        <f t="shared" si="55"/>
        <v>0.9714790291708344</v>
      </c>
      <c r="D708" s="15">
        <f t="shared" si="56"/>
        <v>10</v>
      </c>
      <c r="E708" s="2">
        <f t="shared" ref="E708:E752" si="57">D708-(F708*C708)</f>
        <v>5.1426048541458282</v>
      </c>
      <c r="F708" s="2">
        <v>5</v>
      </c>
      <c r="G708" s="2">
        <f t="shared" ref="G708:G752" si="58">F708-(F708*C708)</f>
        <v>0.14260485414582824</v>
      </c>
      <c r="H708" s="2">
        <f t="shared" ref="H708:H752" si="59">LN((F708*E708)/(D708*G708))</f>
        <v>2.8920902827872221</v>
      </c>
    </row>
    <row r="709" spans="1:8" x14ac:dyDescent="0.3">
      <c r="A709" s="2">
        <v>141320</v>
      </c>
      <c r="B709">
        <v>0.40142686475882461</v>
      </c>
      <c r="C709" s="15">
        <f t="shared" si="55"/>
        <v>1.0563864862074333</v>
      </c>
      <c r="D709" s="15">
        <f t="shared" si="56"/>
        <v>10</v>
      </c>
      <c r="E709" s="2">
        <f t="shared" si="57"/>
        <v>4.7180675689628337</v>
      </c>
      <c r="F709" s="2">
        <v>5</v>
      </c>
      <c r="G709" s="2">
        <f t="shared" si="58"/>
        <v>-0.28193243103716625</v>
      </c>
      <c r="H709" s="2" t="e">
        <f t="shared" si="59"/>
        <v>#NUM!</v>
      </c>
    </row>
    <row r="710" spans="1:8" x14ac:dyDescent="0.3">
      <c r="A710" s="2">
        <v>141520</v>
      </c>
      <c r="B710">
        <v>0.37192706556088007</v>
      </c>
      <c r="C710" s="15">
        <f t="shared" si="55"/>
        <v>0.97875543568652645</v>
      </c>
      <c r="D710" s="15">
        <f t="shared" si="56"/>
        <v>10</v>
      </c>
      <c r="E710" s="2">
        <f t="shared" si="57"/>
        <v>5.1062228215673677</v>
      </c>
      <c r="F710" s="2">
        <v>5</v>
      </c>
      <c r="G710" s="2">
        <f t="shared" si="58"/>
        <v>0.10622282156736773</v>
      </c>
      <c r="H710" s="2">
        <f t="shared" si="59"/>
        <v>3.1795290773826563</v>
      </c>
    </row>
    <row r="711" spans="1:8" x14ac:dyDescent="0.3">
      <c r="A711" s="2">
        <v>141720</v>
      </c>
      <c r="B711">
        <v>0.38735492131675686</v>
      </c>
      <c r="C711" s="15">
        <f t="shared" si="55"/>
        <v>1.0193550560967286</v>
      </c>
      <c r="D711" s="15">
        <f t="shared" si="56"/>
        <v>10</v>
      </c>
      <c r="E711" s="2">
        <f t="shared" si="57"/>
        <v>4.9032247195163574</v>
      </c>
      <c r="F711" s="2">
        <v>5</v>
      </c>
      <c r="G711" s="2">
        <f t="shared" si="58"/>
        <v>-9.677528048364259E-2</v>
      </c>
      <c r="H711" s="2" t="e">
        <f t="shared" si="59"/>
        <v>#NUM!</v>
      </c>
    </row>
    <row r="712" spans="1:8" x14ac:dyDescent="0.3">
      <c r="A712" s="2">
        <v>141920</v>
      </c>
      <c r="B712">
        <v>0.37237018800358102</v>
      </c>
      <c r="C712" s="15">
        <f t="shared" si="55"/>
        <v>0.97992154737784476</v>
      </c>
      <c r="D712" s="15">
        <f t="shared" si="56"/>
        <v>10</v>
      </c>
      <c r="E712" s="2">
        <f t="shared" si="57"/>
        <v>5.1003922631107761</v>
      </c>
      <c r="F712" s="2">
        <v>5</v>
      </c>
      <c r="G712" s="2">
        <f t="shared" si="58"/>
        <v>0.10039226311077609</v>
      </c>
      <c r="H712" s="2">
        <f t="shared" si="59"/>
        <v>3.2348404058914983</v>
      </c>
    </row>
    <row r="713" spans="1:8" x14ac:dyDescent="0.3">
      <c r="A713" s="2">
        <v>142120</v>
      </c>
      <c r="B713">
        <v>0.37648827889849096</v>
      </c>
      <c r="C713" s="15">
        <f t="shared" si="55"/>
        <v>0.99075862868023934</v>
      </c>
      <c r="D713" s="15">
        <f t="shared" si="56"/>
        <v>10</v>
      </c>
      <c r="E713" s="2">
        <f t="shared" si="57"/>
        <v>5.0462068565988032</v>
      </c>
      <c r="F713" s="2">
        <v>5</v>
      </c>
      <c r="G713" s="2">
        <f t="shared" si="58"/>
        <v>4.6206856598803192E-2</v>
      </c>
      <c r="H713" s="2">
        <f t="shared" si="59"/>
        <v>4.0001167436688432</v>
      </c>
    </row>
    <row r="714" spans="1:8" x14ac:dyDescent="0.3">
      <c r="A714" s="2">
        <v>142320</v>
      </c>
      <c r="B714">
        <v>0.37139291528178603</v>
      </c>
      <c r="C714" s="15">
        <f t="shared" si="55"/>
        <v>0.97734977705733161</v>
      </c>
      <c r="D714" s="15">
        <f t="shared" si="56"/>
        <v>10</v>
      </c>
      <c r="E714" s="2">
        <f t="shared" si="57"/>
        <v>5.1132511147133419</v>
      </c>
      <c r="F714" s="2">
        <v>5</v>
      </c>
      <c r="G714" s="2">
        <f t="shared" si="58"/>
        <v>0.11325111471334193</v>
      </c>
      <c r="H714" s="2">
        <f t="shared" si="59"/>
        <v>3.1168359190450463</v>
      </c>
    </row>
    <row r="715" spans="1:8" x14ac:dyDescent="0.3">
      <c r="A715" s="2">
        <v>142520</v>
      </c>
      <c r="B715">
        <v>0.39494784608434974</v>
      </c>
      <c r="C715" s="15">
        <f t="shared" si="55"/>
        <v>1.0393364370640783</v>
      </c>
      <c r="D715" s="15">
        <f t="shared" si="56"/>
        <v>10</v>
      </c>
      <c r="E715" s="2">
        <f t="shared" si="57"/>
        <v>4.8033178146796089</v>
      </c>
      <c r="F715" s="2">
        <v>5</v>
      </c>
      <c r="G715" s="2">
        <f t="shared" si="58"/>
        <v>-0.19668218532039106</v>
      </c>
      <c r="H715" s="2" t="e">
        <f t="shared" si="59"/>
        <v>#NUM!</v>
      </c>
    </row>
    <row r="716" spans="1:8" x14ac:dyDescent="0.3">
      <c r="A716" s="2">
        <v>142720</v>
      </c>
      <c r="B716">
        <v>0.38820465135134452</v>
      </c>
      <c r="C716" s="15">
        <f t="shared" si="55"/>
        <v>1.0215911877666961</v>
      </c>
      <c r="D716" s="15">
        <f t="shared" si="56"/>
        <v>10</v>
      </c>
      <c r="E716" s="2">
        <f t="shared" si="57"/>
        <v>4.8920440611665192</v>
      </c>
      <c r="F716" s="2">
        <v>5</v>
      </c>
      <c r="G716" s="2">
        <f t="shared" si="58"/>
        <v>-0.10795593883348076</v>
      </c>
      <c r="H716" s="2" t="e">
        <f t="shared" si="59"/>
        <v>#NUM!</v>
      </c>
    </row>
    <row r="717" spans="1:8" x14ac:dyDescent="0.3">
      <c r="A717" s="2">
        <v>142920</v>
      </c>
      <c r="B717">
        <v>0.40250016956492252</v>
      </c>
      <c r="C717" s="15">
        <f t="shared" si="55"/>
        <v>1.0592109725392698</v>
      </c>
      <c r="D717" s="15">
        <f t="shared" si="56"/>
        <v>10</v>
      </c>
      <c r="E717" s="2">
        <f t="shared" si="57"/>
        <v>4.7039451373036512</v>
      </c>
      <c r="F717" s="2">
        <v>5</v>
      </c>
      <c r="G717" s="2">
        <f t="shared" si="58"/>
        <v>-0.29605486269634884</v>
      </c>
      <c r="H717" s="2" t="e">
        <f t="shared" si="59"/>
        <v>#NUM!</v>
      </c>
    </row>
    <row r="718" spans="1:8" x14ac:dyDescent="0.3">
      <c r="A718" s="2">
        <v>143120</v>
      </c>
      <c r="B718">
        <v>0.37060631754821705</v>
      </c>
      <c r="C718" s="15">
        <f t="shared" si="55"/>
        <v>0.97527978302162377</v>
      </c>
      <c r="D718" s="15">
        <f t="shared" si="56"/>
        <v>10</v>
      </c>
      <c r="E718" s="2">
        <f t="shared" si="57"/>
        <v>5.1236010848918809</v>
      </c>
      <c r="F718" s="2">
        <v>5</v>
      </c>
      <c r="G718" s="2">
        <f t="shared" si="58"/>
        <v>0.12360108489188093</v>
      </c>
      <c r="H718" s="2">
        <f t="shared" si="59"/>
        <v>3.0314063047136051</v>
      </c>
    </row>
    <row r="719" spans="1:8" x14ac:dyDescent="0.3">
      <c r="A719" s="2">
        <v>143320</v>
      </c>
      <c r="B719">
        <v>0.37013733468972532</v>
      </c>
      <c r="C719" s="15">
        <f t="shared" si="55"/>
        <v>0.97404561760454034</v>
      </c>
      <c r="D719" s="15">
        <f t="shared" si="56"/>
        <v>10</v>
      </c>
      <c r="E719" s="2">
        <f t="shared" si="57"/>
        <v>5.129771911977298</v>
      </c>
      <c r="F719" s="2">
        <v>5</v>
      </c>
      <c r="G719" s="2">
        <f t="shared" si="58"/>
        <v>0.12977191197729798</v>
      </c>
      <c r="H719" s="2">
        <f t="shared" si="59"/>
        <v>2.9838909087881684</v>
      </c>
    </row>
    <row r="720" spans="1:8" x14ac:dyDescent="0.3">
      <c r="A720" s="2">
        <v>143520</v>
      </c>
      <c r="B720">
        <v>0.37055942748265214</v>
      </c>
      <c r="C720" s="15">
        <f t="shared" si="55"/>
        <v>0.97515638811224248</v>
      </c>
      <c r="D720" s="15">
        <f t="shared" si="56"/>
        <v>10</v>
      </c>
      <c r="E720" s="2">
        <f t="shared" si="57"/>
        <v>5.1242180594387872</v>
      </c>
      <c r="F720" s="2">
        <v>5</v>
      </c>
      <c r="G720" s="2">
        <f t="shared" si="58"/>
        <v>0.12421805943878717</v>
      </c>
      <c r="H720" s="2">
        <f t="shared" si="59"/>
        <v>3.0265474729997286</v>
      </c>
    </row>
    <row r="721" spans="1:8" x14ac:dyDescent="0.3">
      <c r="A721" s="2">
        <v>143720</v>
      </c>
      <c r="B721">
        <v>0.3828704700927707</v>
      </c>
      <c r="C721" s="15">
        <f t="shared" si="55"/>
        <v>1.0075538686651859</v>
      </c>
      <c r="D721" s="15">
        <f t="shared" si="56"/>
        <v>10</v>
      </c>
      <c r="E721" s="2">
        <f t="shared" si="57"/>
        <v>4.9622306566740706</v>
      </c>
      <c r="F721" s="2">
        <v>5</v>
      </c>
      <c r="G721" s="2">
        <f t="shared" si="58"/>
        <v>-3.7769343325929405E-2</v>
      </c>
      <c r="H721" s="2" t="e">
        <f t="shared" si="59"/>
        <v>#NUM!</v>
      </c>
    </row>
    <row r="722" spans="1:8" x14ac:dyDescent="0.3">
      <c r="A722" s="2">
        <v>143920</v>
      </c>
      <c r="B722">
        <v>0.38317083079423114</v>
      </c>
      <c r="C722" s="15">
        <f t="shared" si="55"/>
        <v>1.0083442915637661</v>
      </c>
      <c r="D722" s="15">
        <f t="shared" si="56"/>
        <v>10</v>
      </c>
      <c r="E722" s="2">
        <f t="shared" si="57"/>
        <v>4.9582785421811693</v>
      </c>
      <c r="F722" s="2">
        <v>5</v>
      </c>
      <c r="G722" s="2">
        <f t="shared" si="58"/>
        <v>-4.1721457818830743E-2</v>
      </c>
      <c r="H722" s="2" t="e">
        <f t="shared" si="59"/>
        <v>#NUM!</v>
      </c>
    </row>
    <row r="723" spans="1:8" x14ac:dyDescent="0.3">
      <c r="A723" s="2">
        <v>144120</v>
      </c>
      <c r="B723">
        <v>0.3919576165937334</v>
      </c>
      <c r="C723" s="15">
        <f t="shared" si="55"/>
        <v>1.0314674120887721</v>
      </c>
      <c r="D723" s="15">
        <f t="shared" si="56"/>
        <v>10</v>
      </c>
      <c r="E723" s="2">
        <f t="shared" si="57"/>
        <v>4.8426629395561394</v>
      </c>
      <c r="F723" s="2">
        <v>5</v>
      </c>
      <c r="G723" s="2">
        <f t="shared" si="58"/>
        <v>-0.15733706044386064</v>
      </c>
      <c r="H723" s="2" t="e">
        <f t="shared" si="59"/>
        <v>#NUM!</v>
      </c>
    </row>
    <row r="724" spans="1:8" x14ac:dyDescent="0.3">
      <c r="A724" s="2">
        <v>144320</v>
      </c>
      <c r="B724">
        <v>0.38360428917329642</v>
      </c>
      <c r="C724" s="15">
        <f t="shared" si="55"/>
        <v>1.0094849715086747</v>
      </c>
      <c r="D724" s="15">
        <f t="shared" si="56"/>
        <v>10</v>
      </c>
      <c r="E724" s="2">
        <f t="shared" si="57"/>
        <v>4.9525751424566264</v>
      </c>
      <c r="F724" s="2">
        <v>5</v>
      </c>
      <c r="G724" s="2">
        <f t="shared" si="58"/>
        <v>-4.7424857543373555E-2</v>
      </c>
      <c r="H724" s="2" t="e">
        <f t="shared" si="59"/>
        <v>#NUM!</v>
      </c>
    </row>
    <row r="725" spans="1:8" x14ac:dyDescent="0.3">
      <c r="A725" s="2">
        <v>144520</v>
      </c>
      <c r="B725">
        <v>0.39455329072018991</v>
      </c>
      <c r="C725" s="15">
        <f t="shared" si="55"/>
        <v>1.0382981334741839</v>
      </c>
      <c r="D725" s="15">
        <f t="shared" si="56"/>
        <v>10</v>
      </c>
      <c r="E725" s="2">
        <f t="shared" si="57"/>
        <v>4.8085093326290806</v>
      </c>
      <c r="F725" s="2">
        <v>5</v>
      </c>
      <c r="G725" s="2">
        <f t="shared" si="58"/>
        <v>-0.19149066737091935</v>
      </c>
      <c r="H725" s="2" t="e">
        <f t="shared" si="59"/>
        <v>#NUM!</v>
      </c>
    </row>
    <row r="726" spans="1:8" x14ac:dyDescent="0.3">
      <c r="A726" s="2">
        <v>144720</v>
      </c>
      <c r="B726">
        <v>0.40474914019826014</v>
      </c>
      <c r="C726" s="15">
        <f t="shared" si="55"/>
        <v>1.0651293163112108</v>
      </c>
      <c r="D726" s="15">
        <f t="shared" si="56"/>
        <v>10</v>
      </c>
      <c r="E726" s="2">
        <f t="shared" si="57"/>
        <v>4.6743534184439461</v>
      </c>
      <c r="F726" s="2">
        <v>5</v>
      </c>
      <c r="G726" s="2">
        <f t="shared" si="58"/>
        <v>-0.32564658155605386</v>
      </c>
      <c r="H726" s="2" t="e">
        <f t="shared" si="59"/>
        <v>#NUM!</v>
      </c>
    </row>
    <row r="727" spans="1:8" x14ac:dyDescent="0.3">
      <c r="A727" s="2">
        <v>144920</v>
      </c>
      <c r="B727">
        <v>0.36141922730163434</v>
      </c>
      <c r="C727" s="15">
        <f t="shared" si="55"/>
        <v>0.95110322974114303</v>
      </c>
      <c r="D727" s="15">
        <f t="shared" si="56"/>
        <v>10</v>
      </c>
      <c r="E727" s="2">
        <f t="shared" si="57"/>
        <v>5.2444838512942846</v>
      </c>
      <c r="F727" s="2">
        <v>5</v>
      </c>
      <c r="G727" s="2">
        <f t="shared" si="58"/>
        <v>0.24448385129428463</v>
      </c>
      <c r="H727" s="2">
        <f t="shared" si="59"/>
        <v>2.3726356688096968</v>
      </c>
    </row>
    <row r="728" spans="1:8" x14ac:dyDescent="0.3">
      <c r="A728" s="2">
        <v>145120</v>
      </c>
      <c r="B728">
        <v>0.39345949757330273</v>
      </c>
      <c r="C728" s="15">
        <f t="shared" si="55"/>
        <v>1.0354197304560597</v>
      </c>
      <c r="D728" s="15">
        <f t="shared" si="56"/>
        <v>10</v>
      </c>
      <c r="E728" s="2">
        <f t="shared" si="57"/>
        <v>4.8229013477197018</v>
      </c>
      <c r="F728" s="2">
        <v>5</v>
      </c>
      <c r="G728" s="2">
        <f t="shared" si="58"/>
        <v>-0.1770986522802982</v>
      </c>
      <c r="H728" s="2" t="e">
        <f t="shared" si="59"/>
        <v>#NUM!</v>
      </c>
    </row>
    <row r="729" spans="1:8" x14ac:dyDescent="0.3">
      <c r="A729" s="2">
        <v>145320</v>
      </c>
      <c r="B729">
        <v>0.36460558724810804</v>
      </c>
      <c r="C729" s="15">
        <f t="shared" si="55"/>
        <v>0.95948838749502119</v>
      </c>
      <c r="D729" s="15">
        <f t="shared" si="56"/>
        <v>10</v>
      </c>
      <c r="E729" s="2">
        <f t="shared" si="57"/>
        <v>5.2025580625248944</v>
      </c>
      <c r="F729" s="2">
        <v>5</v>
      </c>
      <c r="G729" s="2">
        <f t="shared" si="58"/>
        <v>0.20255806252489439</v>
      </c>
      <c r="H729" s="2">
        <f t="shared" si="59"/>
        <v>2.5527319641842858</v>
      </c>
    </row>
    <row r="730" spans="1:8" x14ac:dyDescent="0.3">
      <c r="A730" s="2">
        <v>145520</v>
      </c>
      <c r="B730">
        <v>0.37556677592364196</v>
      </c>
      <c r="C730" s="15">
        <f t="shared" si="55"/>
        <v>0.98833362085168941</v>
      </c>
      <c r="D730" s="15">
        <f t="shared" si="56"/>
        <v>10</v>
      </c>
      <c r="E730" s="2">
        <f t="shared" si="57"/>
        <v>5.0583318957415528</v>
      </c>
      <c r="F730" s="2">
        <v>5</v>
      </c>
      <c r="G730" s="2">
        <f t="shared" si="58"/>
        <v>5.8331895741552842E-2</v>
      </c>
      <c r="H730" s="2">
        <f t="shared" si="59"/>
        <v>3.7694958219757426</v>
      </c>
    </row>
    <row r="731" spans="1:8" x14ac:dyDescent="0.3">
      <c r="A731" s="2">
        <v>145720</v>
      </c>
      <c r="B731">
        <v>0.4054115915114534</v>
      </c>
      <c r="C731" s="15">
        <f t="shared" si="55"/>
        <v>1.0668726092406668</v>
      </c>
      <c r="D731" s="15">
        <f t="shared" si="56"/>
        <v>10</v>
      </c>
      <c r="E731" s="2">
        <f t="shared" si="57"/>
        <v>4.6656369537966658</v>
      </c>
      <c r="F731" s="2">
        <v>5</v>
      </c>
      <c r="G731" s="2">
        <f t="shared" si="58"/>
        <v>-0.33436304620333424</v>
      </c>
      <c r="H731" s="2" t="e">
        <f t="shared" si="59"/>
        <v>#NUM!</v>
      </c>
    </row>
    <row r="732" spans="1:8" x14ac:dyDescent="0.3">
      <c r="A732" s="2">
        <v>145920</v>
      </c>
      <c r="B732">
        <v>0.38134394022815798</v>
      </c>
      <c r="C732" s="15">
        <f t="shared" si="55"/>
        <v>1.0035366848109422</v>
      </c>
      <c r="D732" s="15">
        <f t="shared" si="56"/>
        <v>10</v>
      </c>
      <c r="E732" s="2">
        <f t="shared" si="57"/>
        <v>4.9823165759452888</v>
      </c>
      <c r="F732" s="2">
        <v>5</v>
      </c>
      <c r="G732" s="2">
        <f t="shared" si="58"/>
        <v>-1.7683424054711239E-2</v>
      </c>
      <c r="H732" s="2" t="e">
        <f t="shared" si="59"/>
        <v>#NUM!</v>
      </c>
    </row>
    <row r="733" spans="1:8" x14ac:dyDescent="0.3">
      <c r="A733" s="2">
        <v>146120</v>
      </c>
      <c r="B733">
        <v>0.37266947169209824</v>
      </c>
      <c r="C733" s="15">
        <f t="shared" si="55"/>
        <v>0.98070913603183751</v>
      </c>
      <c r="D733" s="15">
        <f t="shared" si="56"/>
        <v>10</v>
      </c>
      <c r="E733" s="2">
        <f t="shared" si="57"/>
        <v>5.0964543198408121</v>
      </c>
      <c r="F733" s="2">
        <v>5</v>
      </c>
      <c r="G733" s="2">
        <f t="shared" si="58"/>
        <v>9.6454319840812097E-2</v>
      </c>
      <c r="H733" s="2">
        <f t="shared" si="59"/>
        <v>3.2740836382183329</v>
      </c>
    </row>
    <row r="734" spans="1:8" x14ac:dyDescent="0.3">
      <c r="A734" s="2">
        <v>146320</v>
      </c>
      <c r="B734">
        <v>0.3707057396303779</v>
      </c>
      <c r="C734" s="15">
        <f t="shared" si="55"/>
        <v>0.97554142007994182</v>
      </c>
      <c r="D734" s="15">
        <f t="shared" si="56"/>
        <v>10</v>
      </c>
      <c r="E734" s="2">
        <f t="shared" si="57"/>
        <v>5.122292899600291</v>
      </c>
      <c r="F734" s="2">
        <v>5</v>
      </c>
      <c r="G734" s="2">
        <f t="shared" si="58"/>
        <v>0.12229289960029099</v>
      </c>
      <c r="H734" s="2">
        <f t="shared" si="59"/>
        <v>3.0417912854061733</v>
      </c>
    </row>
    <row r="735" spans="1:8" x14ac:dyDescent="0.3">
      <c r="A735" s="2">
        <v>146520</v>
      </c>
      <c r="B735">
        <v>0.37306193026593243</v>
      </c>
      <c r="C735" s="15">
        <f t="shared" si="55"/>
        <v>0.98174192175245378</v>
      </c>
      <c r="D735" s="15">
        <f t="shared" si="56"/>
        <v>10</v>
      </c>
      <c r="E735" s="2">
        <f t="shared" si="57"/>
        <v>5.091290391237731</v>
      </c>
      <c r="F735" s="2">
        <v>5</v>
      </c>
      <c r="G735" s="2">
        <f t="shared" si="58"/>
        <v>9.1290391237730972E-2</v>
      </c>
      <c r="H735" s="2">
        <f t="shared" si="59"/>
        <v>3.328093873607135</v>
      </c>
    </row>
    <row r="736" spans="1:8" x14ac:dyDescent="0.3">
      <c r="A736" s="2">
        <v>146720</v>
      </c>
      <c r="B736">
        <v>0.39293702515705209</v>
      </c>
      <c r="C736" s="15">
        <f t="shared" si="55"/>
        <v>1.0340448030448739</v>
      </c>
      <c r="D736" s="15">
        <f t="shared" si="56"/>
        <v>10</v>
      </c>
      <c r="E736" s="2">
        <f t="shared" si="57"/>
        <v>4.8297759847756305</v>
      </c>
      <c r="F736" s="2">
        <v>5</v>
      </c>
      <c r="G736" s="2">
        <f t="shared" si="58"/>
        <v>-0.17022401522436947</v>
      </c>
      <c r="H736" s="2" t="e">
        <f t="shared" si="59"/>
        <v>#NUM!</v>
      </c>
    </row>
    <row r="737" spans="1:8" x14ac:dyDescent="0.3">
      <c r="A737" s="2">
        <v>146920</v>
      </c>
      <c r="B737">
        <v>0.38847926974657049</v>
      </c>
      <c r="C737" s="15">
        <f t="shared" si="55"/>
        <v>1.0223138677541328</v>
      </c>
      <c r="D737" s="15">
        <f t="shared" si="56"/>
        <v>10</v>
      </c>
      <c r="E737" s="2">
        <f t="shared" si="57"/>
        <v>4.8884306612293358</v>
      </c>
      <c r="F737" s="2">
        <v>5</v>
      </c>
      <c r="G737" s="2">
        <f t="shared" si="58"/>
        <v>-0.11156933877066422</v>
      </c>
      <c r="H737" s="2" t="e">
        <f t="shared" si="59"/>
        <v>#NUM!</v>
      </c>
    </row>
    <row r="738" spans="1:8" x14ac:dyDescent="0.3">
      <c r="A738" s="2">
        <v>147120</v>
      </c>
      <c r="B738">
        <v>0.39229985335421169</v>
      </c>
      <c r="C738" s="15">
        <f t="shared" si="55"/>
        <v>1.0323680351426623</v>
      </c>
      <c r="D738" s="15">
        <f t="shared" si="56"/>
        <v>10</v>
      </c>
      <c r="E738" s="2">
        <f t="shared" si="57"/>
        <v>4.8381598242866888</v>
      </c>
      <c r="F738" s="2">
        <v>5</v>
      </c>
      <c r="G738" s="2">
        <f t="shared" si="58"/>
        <v>-0.16184017571331122</v>
      </c>
      <c r="H738" s="2" t="e">
        <f t="shared" si="59"/>
        <v>#NUM!</v>
      </c>
    </row>
    <row r="739" spans="1:8" x14ac:dyDescent="0.3">
      <c r="A739" s="2">
        <v>147320</v>
      </c>
      <c r="B739">
        <v>0.37881516263590981</v>
      </c>
      <c r="C739" s="15">
        <f t="shared" si="55"/>
        <v>0.99688200693660478</v>
      </c>
      <c r="D739" s="15">
        <f t="shared" si="56"/>
        <v>10</v>
      </c>
      <c r="E739" s="2">
        <f t="shared" si="57"/>
        <v>5.015589965316976</v>
      </c>
      <c r="F739" s="2">
        <v>5</v>
      </c>
      <c r="G739" s="2">
        <f t="shared" si="58"/>
        <v>1.5589965316975984E-2</v>
      </c>
      <c r="H739" s="2">
        <f t="shared" si="59"/>
        <v>5.0805316946896451</v>
      </c>
    </row>
    <row r="740" spans="1:8" x14ac:dyDescent="0.3">
      <c r="A740" s="2">
        <v>147520</v>
      </c>
      <c r="B740">
        <v>0.40307534202582057</v>
      </c>
      <c r="C740" s="15">
        <f t="shared" si="55"/>
        <v>1.0607245842784752</v>
      </c>
      <c r="D740" s="15">
        <f t="shared" si="56"/>
        <v>10</v>
      </c>
      <c r="E740" s="2">
        <f t="shared" si="57"/>
        <v>4.6963770786076244</v>
      </c>
      <c r="F740" s="2">
        <v>5</v>
      </c>
      <c r="G740" s="2">
        <f t="shared" si="58"/>
        <v>-0.30362292139237557</v>
      </c>
      <c r="H740" s="2" t="e">
        <f t="shared" si="59"/>
        <v>#NUM!</v>
      </c>
    </row>
    <row r="741" spans="1:8" x14ac:dyDescent="0.3">
      <c r="A741" s="2">
        <v>147720</v>
      </c>
      <c r="B741">
        <v>0.36641266679224738</v>
      </c>
      <c r="C741" s="15">
        <f t="shared" si="55"/>
        <v>0.96424385997959838</v>
      </c>
      <c r="D741" s="15">
        <f t="shared" si="56"/>
        <v>10</v>
      </c>
      <c r="E741" s="2">
        <f t="shared" si="57"/>
        <v>5.1787807001020081</v>
      </c>
      <c r="F741" s="2">
        <v>5</v>
      </c>
      <c r="G741" s="2">
        <f t="shared" si="58"/>
        <v>0.17878070010200808</v>
      </c>
      <c r="H741" s="2">
        <f t="shared" si="59"/>
        <v>2.673017825255839</v>
      </c>
    </row>
    <row r="742" spans="1:8" x14ac:dyDescent="0.3">
      <c r="A742" s="2">
        <v>147920</v>
      </c>
      <c r="B742">
        <v>0.37839443160225145</v>
      </c>
      <c r="C742" s="15">
        <f t="shared" si="55"/>
        <v>0.99577482000592488</v>
      </c>
      <c r="D742" s="15">
        <f t="shared" si="56"/>
        <v>10</v>
      </c>
      <c r="E742" s="2">
        <f t="shared" si="57"/>
        <v>5.0211258999703752</v>
      </c>
      <c r="F742" s="2">
        <v>5</v>
      </c>
      <c r="G742" s="2">
        <f t="shared" si="58"/>
        <v>2.1125899970375173E-2</v>
      </c>
      <c r="H742" s="2">
        <f t="shared" si="59"/>
        <v>4.7777625153570842</v>
      </c>
    </row>
    <row r="743" spans="1:8" x14ac:dyDescent="0.3">
      <c r="A743" s="2">
        <v>148120</v>
      </c>
      <c r="B743">
        <v>0.38174794441065468</v>
      </c>
      <c r="C743" s="15">
        <f t="shared" si="55"/>
        <v>1.0045998537122491</v>
      </c>
      <c r="D743" s="15">
        <f t="shared" si="56"/>
        <v>10</v>
      </c>
      <c r="E743" s="2">
        <f t="shared" si="57"/>
        <v>4.9770007314387543</v>
      </c>
      <c r="F743" s="2">
        <v>5</v>
      </c>
      <c r="G743" s="2">
        <f t="shared" si="58"/>
        <v>-2.2999268561245678E-2</v>
      </c>
      <c r="H743" s="2" t="e">
        <f t="shared" si="59"/>
        <v>#NUM!</v>
      </c>
    </row>
    <row r="744" spans="1:8" x14ac:dyDescent="0.3">
      <c r="A744" s="2">
        <v>148320</v>
      </c>
      <c r="B744">
        <v>0.36681107708831412</v>
      </c>
      <c r="C744" s="15">
        <f t="shared" si="55"/>
        <v>0.9652923081271424</v>
      </c>
      <c r="D744" s="15">
        <f t="shared" si="56"/>
        <v>10</v>
      </c>
      <c r="E744" s="2">
        <f t="shared" si="57"/>
        <v>5.1735384593642877</v>
      </c>
      <c r="F744" s="2">
        <v>5</v>
      </c>
      <c r="G744" s="2">
        <f t="shared" si="58"/>
        <v>0.17353845936428769</v>
      </c>
      <c r="H744" s="2">
        <f t="shared" si="59"/>
        <v>2.7017657317454731</v>
      </c>
    </row>
    <row r="745" spans="1:8" x14ac:dyDescent="0.3">
      <c r="A745" s="2">
        <v>148520</v>
      </c>
      <c r="B745">
        <v>0.39466182016354379</v>
      </c>
      <c r="C745" s="15">
        <f t="shared" si="55"/>
        <v>1.0385837372724835</v>
      </c>
      <c r="D745" s="15">
        <f t="shared" si="56"/>
        <v>10</v>
      </c>
      <c r="E745" s="2">
        <f t="shared" si="57"/>
        <v>4.8070813136375818</v>
      </c>
      <c r="F745" s="2">
        <v>5</v>
      </c>
      <c r="G745" s="2">
        <f t="shared" si="58"/>
        <v>-0.19291868636241816</v>
      </c>
      <c r="H745" s="2" t="e">
        <f t="shared" si="59"/>
        <v>#NUM!</v>
      </c>
    </row>
    <row r="746" spans="1:8" x14ac:dyDescent="0.3">
      <c r="A746" s="2">
        <v>148720</v>
      </c>
      <c r="B746">
        <v>0.36230198495319288</v>
      </c>
      <c r="C746" s="15">
        <f t="shared" si="55"/>
        <v>0.95342627619261278</v>
      </c>
      <c r="D746" s="15">
        <f t="shared" si="56"/>
        <v>10</v>
      </c>
      <c r="E746" s="2">
        <f t="shared" si="57"/>
        <v>5.2328686190369362</v>
      </c>
      <c r="F746" s="2">
        <v>5</v>
      </c>
      <c r="G746" s="2">
        <f t="shared" si="58"/>
        <v>0.23286861903693623</v>
      </c>
      <c r="H746" s="2">
        <f t="shared" si="59"/>
        <v>2.4190932915165786</v>
      </c>
    </row>
    <row r="747" spans="1:8" x14ac:dyDescent="0.3">
      <c r="A747" s="2">
        <v>148920</v>
      </c>
      <c r="B747">
        <v>0.38273937312151141</v>
      </c>
      <c r="C747" s="15">
        <f t="shared" si="55"/>
        <v>1.0072088766355562</v>
      </c>
      <c r="D747" s="15">
        <f t="shared" si="56"/>
        <v>10</v>
      </c>
      <c r="E747" s="2">
        <f t="shared" si="57"/>
        <v>4.9639556168222185</v>
      </c>
      <c r="F747" s="2">
        <v>5</v>
      </c>
      <c r="G747" s="2">
        <f t="shared" si="58"/>
        <v>-3.6044383177781469E-2</v>
      </c>
      <c r="H747" s="2" t="e">
        <f t="shared" si="59"/>
        <v>#NUM!</v>
      </c>
    </row>
    <row r="748" spans="1:8" x14ac:dyDescent="0.3">
      <c r="A748" s="2">
        <v>149120</v>
      </c>
      <c r="B748">
        <v>0.39956555596540838</v>
      </c>
      <c r="C748" s="15">
        <f t="shared" si="55"/>
        <v>1.0514883051721273</v>
      </c>
      <c r="D748" s="15">
        <f t="shared" si="56"/>
        <v>10</v>
      </c>
      <c r="E748" s="2">
        <f t="shared" si="57"/>
        <v>4.7425584741393632</v>
      </c>
      <c r="F748" s="2">
        <v>5</v>
      </c>
      <c r="G748" s="2">
        <f t="shared" si="58"/>
        <v>-0.25744152586063684</v>
      </c>
      <c r="H748" s="2" t="e">
        <f t="shared" si="59"/>
        <v>#NUM!</v>
      </c>
    </row>
    <row r="749" spans="1:8" x14ac:dyDescent="0.3">
      <c r="A749" s="2">
        <v>149320</v>
      </c>
      <c r="B749">
        <v>0.37927212547257183</v>
      </c>
      <c r="C749" s="15">
        <f t="shared" si="55"/>
        <v>0.99808454071729424</v>
      </c>
      <c r="D749" s="15">
        <f t="shared" si="56"/>
        <v>10</v>
      </c>
      <c r="E749" s="2">
        <f t="shared" si="57"/>
        <v>5.0095772964135286</v>
      </c>
      <c r="F749" s="2">
        <v>5</v>
      </c>
      <c r="G749" s="2">
        <f t="shared" si="58"/>
        <v>9.5772964135285577E-3</v>
      </c>
      <c r="H749" s="2">
        <f t="shared" si="59"/>
        <v>5.5665642973639669</v>
      </c>
    </row>
    <row r="750" spans="1:8" x14ac:dyDescent="0.3">
      <c r="A750" s="2">
        <v>149520</v>
      </c>
      <c r="B750">
        <v>0.37304519511462453</v>
      </c>
      <c r="C750" s="15">
        <f t="shared" si="55"/>
        <v>0.98169788188059082</v>
      </c>
      <c r="D750" s="15">
        <f t="shared" si="56"/>
        <v>10</v>
      </c>
      <c r="E750" s="2">
        <f t="shared" si="57"/>
        <v>5.0915105905970464</v>
      </c>
      <c r="F750" s="2">
        <v>5</v>
      </c>
      <c r="G750" s="2">
        <f t="shared" si="58"/>
        <v>9.151059059704636E-2</v>
      </c>
      <c r="H750" s="2">
        <f t="shared" si="59"/>
        <v>3.3257279512903812</v>
      </c>
    </row>
    <row r="751" spans="1:8" x14ac:dyDescent="0.3">
      <c r="A751" s="2">
        <v>149720</v>
      </c>
      <c r="B751">
        <v>0.38158847206810959</v>
      </c>
      <c r="C751" s="15">
        <f t="shared" si="55"/>
        <v>1.0041801896529199</v>
      </c>
      <c r="D751" s="15">
        <f t="shared" si="56"/>
        <v>10</v>
      </c>
      <c r="E751" s="2">
        <f t="shared" si="57"/>
        <v>4.9790990517354006</v>
      </c>
      <c r="F751" s="2">
        <v>5</v>
      </c>
      <c r="G751" s="2">
        <f t="shared" si="58"/>
        <v>-2.0900948264599428E-2</v>
      </c>
      <c r="H751" s="2" t="e">
        <f t="shared" si="59"/>
        <v>#NUM!</v>
      </c>
    </row>
    <row r="752" spans="1:8" x14ac:dyDescent="0.3">
      <c r="A752" s="2">
        <v>149920</v>
      </c>
      <c r="B752">
        <v>0.37867835105056147</v>
      </c>
      <c r="C752" s="15">
        <f t="shared" si="55"/>
        <v>0.99652197644884599</v>
      </c>
      <c r="D752" s="15">
        <f t="shared" si="56"/>
        <v>10</v>
      </c>
      <c r="E752" s="2">
        <f t="shared" si="57"/>
        <v>5.0173901177557703</v>
      </c>
      <c r="F752" s="2">
        <v>5</v>
      </c>
      <c r="G752" s="2">
        <f t="shared" si="58"/>
        <v>1.7390117755770262E-2</v>
      </c>
      <c r="H752" s="2">
        <f t="shared" si="59"/>
        <v>4.9716159002632807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2022-05-30T12:21:26Z</dcterms:modified>
</cp:coreProperties>
</file>