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709AC3D6-2902-4EEA-992C-6442301E7E0C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4" l="1"/>
  <c r="L3" i="4"/>
  <c r="K3" i="4"/>
  <c r="J3" i="4"/>
  <c r="D3" i="4" l="1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D2" i="4"/>
  <c r="J2" i="4" s="1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509" i="4"/>
  <c r="C510" i="4"/>
  <c r="C511" i="4"/>
  <c r="C512" i="4"/>
  <c r="C513" i="4"/>
  <c r="C514" i="4"/>
  <c r="C515" i="4"/>
  <c r="C516" i="4"/>
  <c r="C517" i="4"/>
  <c r="C518" i="4"/>
  <c r="C519" i="4"/>
  <c r="C520" i="4"/>
  <c r="C521" i="4"/>
  <c r="C522" i="4"/>
  <c r="C523" i="4"/>
  <c r="C524" i="4"/>
  <c r="C525" i="4"/>
  <c r="C526" i="4"/>
  <c r="C527" i="4"/>
  <c r="C528" i="4"/>
  <c r="C529" i="4"/>
  <c r="C530" i="4"/>
  <c r="C531" i="4"/>
  <c r="C532" i="4"/>
  <c r="C533" i="4"/>
  <c r="C534" i="4"/>
  <c r="C535" i="4"/>
  <c r="C536" i="4"/>
  <c r="C537" i="4"/>
  <c r="C538" i="4"/>
  <c r="C539" i="4"/>
  <c r="C540" i="4"/>
  <c r="C541" i="4"/>
  <c r="C542" i="4"/>
  <c r="C543" i="4"/>
  <c r="C544" i="4"/>
  <c r="C545" i="4"/>
  <c r="C546" i="4"/>
  <c r="C547" i="4"/>
  <c r="C548" i="4"/>
  <c r="C549" i="4"/>
  <c r="C550" i="4"/>
  <c r="C551" i="4"/>
  <c r="C552" i="4"/>
  <c r="C553" i="4"/>
  <c r="C554" i="4"/>
  <c r="C555" i="4"/>
  <c r="C556" i="4"/>
  <c r="C557" i="4"/>
  <c r="C558" i="4"/>
  <c r="C559" i="4"/>
  <c r="C560" i="4"/>
  <c r="C561" i="4"/>
  <c r="C562" i="4"/>
  <c r="C563" i="4"/>
  <c r="C564" i="4"/>
  <c r="C565" i="4"/>
  <c r="C566" i="4"/>
  <c r="C567" i="4"/>
  <c r="C568" i="4"/>
  <c r="C569" i="4"/>
  <c r="C570" i="4"/>
  <c r="C571" i="4"/>
  <c r="C572" i="4"/>
  <c r="C573" i="4"/>
  <c r="C574" i="4"/>
  <c r="C575" i="4"/>
  <c r="C576" i="4"/>
  <c r="C577" i="4"/>
  <c r="C578" i="4"/>
  <c r="C579" i="4"/>
  <c r="C580" i="4"/>
  <c r="C581" i="4"/>
  <c r="C582" i="4"/>
  <c r="C583" i="4"/>
  <c r="C584" i="4"/>
  <c r="C585" i="4"/>
  <c r="C586" i="4"/>
  <c r="C587" i="4"/>
  <c r="C588" i="4"/>
  <c r="C589" i="4"/>
  <c r="C590" i="4"/>
  <c r="C591" i="4"/>
  <c r="C592" i="4"/>
  <c r="C593" i="4"/>
  <c r="C594" i="4"/>
  <c r="C595" i="4"/>
  <c r="C596" i="4"/>
  <c r="C597" i="4"/>
  <c r="C598" i="4"/>
  <c r="C599" i="4"/>
  <c r="C600" i="4"/>
  <c r="C601" i="4"/>
  <c r="C602" i="4"/>
  <c r="C603" i="4"/>
  <c r="C604" i="4"/>
  <c r="C605" i="4"/>
  <c r="C606" i="4"/>
  <c r="C607" i="4"/>
  <c r="C608" i="4"/>
  <c r="C609" i="4"/>
  <c r="C610" i="4"/>
  <c r="C611" i="4"/>
  <c r="C612" i="4"/>
  <c r="C613" i="4"/>
  <c r="C614" i="4"/>
  <c r="C615" i="4"/>
  <c r="C616" i="4"/>
  <c r="C617" i="4"/>
  <c r="C618" i="4"/>
  <c r="C619" i="4"/>
  <c r="C620" i="4"/>
  <c r="C621" i="4"/>
  <c r="C622" i="4"/>
  <c r="C623" i="4"/>
  <c r="C624" i="4"/>
  <c r="C625" i="4"/>
  <c r="C626" i="4"/>
  <c r="C627" i="4"/>
  <c r="C628" i="4"/>
  <c r="C629" i="4"/>
  <c r="C630" i="4"/>
  <c r="C631" i="4"/>
  <c r="C632" i="4"/>
  <c r="C633" i="4"/>
  <c r="C634" i="4"/>
  <c r="C635" i="4"/>
  <c r="C636" i="4"/>
  <c r="C637" i="4"/>
  <c r="C638" i="4"/>
  <c r="C639" i="4"/>
  <c r="C640" i="4"/>
  <c r="C641" i="4"/>
  <c r="C642" i="4"/>
  <c r="C643" i="4"/>
  <c r="C644" i="4"/>
  <c r="C645" i="4"/>
  <c r="C646" i="4"/>
  <c r="C647" i="4"/>
  <c r="C648" i="4"/>
  <c r="C649" i="4"/>
  <c r="C650" i="4"/>
  <c r="C651" i="4"/>
  <c r="C652" i="4"/>
  <c r="C653" i="4"/>
  <c r="C654" i="4"/>
  <c r="C655" i="4"/>
  <c r="C656" i="4"/>
  <c r="C657" i="4"/>
  <c r="C658" i="4"/>
  <c r="C659" i="4"/>
  <c r="C660" i="4"/>
  <c r="C661" i="4"/>
  <c r="C662" i="4"/>
  <c r="C663" i="4"/>
  <c r="C664" i="4"/>
  <c r="C665" i="4"/>
  <c r="C666" i="4"/>
  <c r="C667" i="4"/>
  <c r="C668" i="4"/>
  <c r="C669" i="4"/>
  <c r="C670" i="4"/>
  <c r="C671" i="4"/>
  <c r="C672" i="4"/>
  <c r="C673" i="4"/>
  <c r="C674" i="4"/>
  <c r="C675" i="4"/>
  <c r="C676" i="4"/>
  <c r="C677" i="4"/>
  <c r="C678" i="4"/>
  <c r="C679" i="4"/>
  <c r="C680" i="4"/>
  <c r="C681" i="4"/>
  <c r="C682" i="4"/>
  <c r="C683" i="4"/>
  <c r="C684" i="4"/>
  <c r="C685" i="4"/>
  <c r="C686" i="4"/>
  <c r="C687" i="4"/>
  <c r="C688" i="4"/>
  <c r="C689" i="4"/>
  <c r="C690" i="4"/>
  <c r="C691" i="4"/>
  <c r="C692" i="4"/>
  <c r="C693" i="4"/>
  <c r="C694" i="4"/>
  <c r="C695" i="4"/>
  <c r="C696" i="4"/>
  <c r="C697" i="4"/>
  <c r="C698" i="4"/>
  <c r="C699" i="4"/>
  <c r="C700" i="4"/>
  <c r="C701" i="4"/>
  <c r="C702" i="4"/>
  <c r="C703" i="4"/>
  <c r="C704" i="4"/>
  <c r="C705" i="4"/>
  <c r="C706" i="4"/>
  <c r="C707" i="4"/>
  <c r="C708" i="4"/>
  <c r="C709" i="4"/>
  <c r="C710" i="4"/>
  <c r="C711" i="4"/>
  <c r="C712" i="4"/>
  <c r="C713" i="4"/>
  <c r="C714" i="4"/>
  <c r="C715" i="4"/>
  <c r="C716" i="4"/>
  <c r="C717" i="4"/>
  <c r="C718" i="4"/>
  <c r="C719" i="4"/>
  <c r="C720" i="4"/>
  <c r="C721" i="4"/>
  <c r="C722" i="4"/>
  <c r="C723" i="4"/>
  <c r="C724" i="4"/>
  <c r="C725" i="4"/>
  <c r="C726" i="4"/>
  <c r="C727" i="4"/>
  <c r="C728" i="4"/>
  <c r="C729" i="4"/>
  <c r="C730" i="4"/>
  <c r="C731" i="4"/>
  <c r="C732" i="4"/>
  <c r="C733" i="4"/>
  <c r="C734" i="4"/>
  <c r="C735" i="4"/>
  <c r="C736" i="4"/>
  <c r="C737" i="4"/>
  <c r="C738" i="4"/>
  <c r="C739" i="4"/>
  <c r="C740" i="4"/>
  <c r="C741" i="4"/>
  <c r="C742" i="4"/>
  <c r="C743" i="4"/>
  <c r="C744" i="4"/>
  <c r="C745" i="4"/>
  <c r="C746" i="4"/>
  <c r="C747" i="4"/>
  <c r="C748" i="4"/>
  <c r="C749" i="4"/>
  <c r="C750" i="4"/>
  <c r="C751" i="4"/>
  <c r="C752" i="4"/>
  <c r="C2" i="4"/>
  <c r="L4" i="4"/>
  <c r="M2" i="4" l="1"/>
  <c r="J4" i="4"/>
  <c r="L2" i="4"/>
  <c r="K2" i="4"/>
  <c r="M4" i="4"/>
  <c r="K4" i="4"/>
  <c r="G8" i="4"/>
  <c r="E9" i="4"/>
  <c r="G11" i="4"/>
  <c r="E15" i="4"/>
  <c r="G16" i="4"/>
  <c r="G17" i="4"/>
  <c r="G18" i="4"/>
  <c r="E19" i="4"/>
  <c r="G23" i="4"/>
  <c r="G25" i="4"/>
  <c r="G26" i="4"/>
  <c r="G27" i="4"/>
  <c r="G31" i="4"/>
  <c r="E32" i="4"/>
  <c r="G33" i="4"/>
  <c r="G34" i="4"/>
  <c r="E35" i="4"/>
  <c r="E40" i="4"/>
  <c r="G43" i="4"/>
  <c r="E47" i="4"/>
  <c r="E48" i="4"/>
  <c r="G49" i="4"/>
  <c r="E57" i="4"/>
  <c r="G58" i="4"/>
  <c r="E59" i="4"/>
  <c r="G63" i="4"/>
  <c r="G64" i="4"/>
  <c r="G66" i="4"/>
  <c r="G72" i="4"/>
  <c r="G74" i="4"/>
  <c r="G75" i="4"/>
  <c r="G80" i="4"/>
  <c r="G87" i="4"/>
  <c r="G89" i="4"/>
  <c r="E90" i="4"/>
  <c r="G91" i="4"/>
  <c r="G95" i="4"/>
  <c r="G96" i="4"/>
  <c r="G97" i="4"/>
  <c r="G98" i="4"/>
  <c r="G99" i="4"/>
  <c r="G104" i="4"/>
  <c r="G107" i="4"/>
  <c r="E112" i="4"/>
  <c r="G113" i="4"/>
  <c r="E114" i="4"/>
  <c r="G119" i="4"/>
  <c r="G121" i="4"/>
  <c r="G122" i="4"/>
  <c r="E123" i="4"/>
  <c r="G127" i="4"/>
  <c r="G130" i="4"/>
  <c r="E131" i="4"/>
  <c r="G138" i="4"/>
  <c r="G139" i="4"/>
  <c r="E144" i="4"/>
  <c r="E147" i="4"/>
  <c r="E151" i="4"/>
  <c r="E152" i="4"/>
  <c r="G153" i="4"/>
  <c r="G154" i="4"/>
  <c r="G155" i="4"/>
  <c r="G159" i="4"/>
  <c r="E160" i="4"/>
  <c r="G161" i="4"/>
  <c r="E163" i="4"/>
  <c r="E167" i="4"/>
  <c r="G168" i="4"/>
  <c r="G169" i="4"/>
  <c r="E171" i="4"/>
  <c r="E175" i="4"/>
  <c r="E176" i="4"/>
  <c r="E179" i="4"/>
  <c r="G183" i="4"/>
  <c r="G184" i="4"/>
  <c r="G185" i="4"/>
  <c r="E187" i="4"/>
  <c r="G192" i="4"/>
  <c r="E194" i="4"/>
  <c r="G195" i="4"/>
  <c r="G199" i="4"/>
  <c r="E200" i="4"/>
  <c r="G201" i="4"/>
  <c r="E202" i="4"/>
  <c r="E203" i="4"/>
  <c r="E210" i="4"/>
  <c r="E211" i="4"/>
  <c r="G215" i="4"/>
  <c r="G216" i="4"/>
  <c r="E217" i="4"/>
  <c r="G219" i="4"/>
  <c r="E224" i="4"/>
  <c r="E225" i="4"/>
  <c r="E226" i="4"/>
  <c r="G227" i="4"/>
  <c r="E231" i="4"/>
  <c r="G232" i="4"/>
  <c r="E233" i="4"/>
  <c r="G235" i="4"/>
  <c r="G239" i="4"/>
  <c r="G240" i="4"/>
  <c r="E241" i="4"/>
  <c r="G243" i="4"/>
  <c r="E248" i="4"/>
  <c r="E250" i="4"/>
  <c r="E251" i="4"/>
  <c r="E255" i="4"/>
  <c r="G256" i="4"/>
  <c r="G257" i="4"/>
  <c r="G258" i="4"/>
  <c r="E259" i="4"/>
  <c r="G263" i="4"/>
  <c r="G265" i="4"/>
  <c r="E267" i="4"/>
  <c r="G271" i="4"/>
  <c r="E272" i="4"/>
  <c r="G273" i="4"/>
  <c r="G274" i="4"/>
  <c r="G275" i="4"/>
  <c r="G279" i="4"/>
  <c r="G280" i="4"/>
  <c r="E281" i="4"/>
  <c r="E283" i="4"/>
  <c r="E288" i="4"/>
  <c r="G289" i="4"/>
  <c r="G291" i="4"/>
  <c r="G295" i="4"/>
  <c r="G296" i="4"/>
  <c r="G298" i="4"/>
  <c r="G303" i="4"/>
  <c r="E304" i="4"/>
  <c r="G305" i="4"/>
  <c r="G307" i="4"/>
  <c r="G319" i="4"/>
  <c r="G323" i="4"/>
  <c r="G327" i="4"/>
  <c r="G328" i="4"/>
  <c r="E329" i="4"/>
  <c r="G331" i="4"/>
  <c r="G336" i="4"/>
  <c r="E337" i="4"/>
  <c r="G339" i="4"/>
  <c r="E343" i="4"/>
  <c r="G344" i="4"/>
  <c r="E345" i="4"/>
  <c r="E347" i="4"/>
  <c r="G351" i="4"/>
  <c r="E352" i="4"/>
  <c r="G353" i="4"/>
  <c r="G355" i="4"/>
  <c r="E359" i="4"/>
  <c r="G360" i="4"/>
  <c r="G361" i="4"/>
  <c r="G363" i="4"/>
  <c r="G368" i="4"/>
  <c r="E369" i="4"/>
  <c r="E371" i="4"/>
  <c r="G375" i="4"/>
  <c r="G377" i="4"/>
  <c r="G379" i="4"/>
  <c r="G383" i="4"/>
  <c r="G384" i="4"/>
  <c r="G385" i="4"/>
  <c r="E386" i="4"/>
  <c r="G387" i="4"/>
  <c r="E391" i="4"/>
  <c r="G392" i="4"/>
  <c r="E394" i="4"/>
  <c r="G395" i="4"/>
  <c r="G400" i="4"/>
  <c r="G401" i="4"/>
  <c r="G403" i="4"/>
  <c r="E407" i="4"/>
  <c r="E409" i="4"/>
  <c r="G411" i="4"/>
  <c r="G415" i="4"/>
  <c r="G418" i="4"/>
  <c r="G419" i="4"/>
  <c r="G424" i="4"/>
  <c r="E426" i="4"/>
  <c r="G427" i="4"/>
  <c r="E431" i="4"/>
  <c r="G432" i="4"/>
  <c r="E433" i="4"/>
  <c r="G434" i="4"/>
  <c r="G439" i="4"/>
  <c r="E442" i="4"/>
  <c r="G443" i="4"/>
  <c r="G447" i="4"/>
  <c r="E448" i="4"/>
  <c r="E449" i="4"/>
  <c r="G451" i="4"/>
  <c r="E456" i="4"/>
  <c r="G458" i="4"/>
  <c r="G459" i="4"/>
  <c r="G463" i="4"/>
  <c r="E464" i="4"/>
  <c r="E466" i="4"/>
  <c r="G471" i="4"/>
  <c r="G473" i="4"/>
  <c r="G475" i="4"/>
  <c r="G479" i="4"/>
  <c r="E480" i="4"/>
  <c r="G481" i="4"/>
  <c r="G483" i="4"/>
  <c r="E488" i="4"/>
  <c r="E490" i="4"/>
  <c r="G491" i="4"/>
  <c r="G496" i="4"/>
  <c r="G497" i="4"/>
  <c r="G503" i="4"/>
  <c r="E505" i="4"/>
  <c r="E506" i="4"/>
  <c r="E507" i="4"/>
  <c r="E511" i="4"/>
  <c r="E512" i="4"/>
  <c r="E513" i="4"/>
  <c r="G515" i="4"/>
  <c r="E520" i="4"/>
  <c r="G522" i="4"/>
  <c r="G523" i="4"/>
  <c r="G527" i="4"/>
  <c r="E530" i="4"/>
  <c r="G536" i="4"/>
  <c r="E543" i="4"/>
  <c r="E544" i="4"/>
  <c r="G546" i="4"/>
  <c r="G551" i="4"/>
  <c r="G552" i="4"/>
  <c r="G554" i="4"/>
  <c r="E559" i="4"/>
  <c r="G560" i="4"/>
  <c r="G562" i="4"/>
  <c r="G567" i="4"/>
  <c r="G568" i="4"/>
  <c r="E570" i="4"/>
  <c r="G576" i="4"/>
  <c r="E579" i="4"/>
  <c r="E585" i="4"/>
  <c r="E586" i="4"/>
  <c r="G591" i="4"/>
  <c r="G592" i="4"/>
  <c r="E593" i="4"/>
  <c r="G594" i="4"/>
  <c r="E595" i="4"/>
  <c r="E601" i="4"/>
  <c r="G603" i="4"/>
  <c r="E611" i="4"/>
  <c r="G615" i="4"/>
  <c r="G617" i="4"/>
  <c r="G619" i="4"/>
  <c r="E625" i="4"/>
  <c r="E627" i="4"/>
  <c r="E633" i="4"/>
  <c r="E639" i="4"/>
  <c r="E643" i="4"/>
  <c r="G647" i="4"/>
  <c r="E648" i="4"/>
  <c r="E649" i="4"/>
  <c r="G651" i="4"/>
  <c r="G656" i="4"/>
  <c r="G663" i="4"/>
  <c r="E664" i="4"/>
  <c r="E665" i="4"/>
  <c r="G667" i="4"/>
  <c r="E671" i="4"/>
  <c r="G672" i="4"/>
  <c r="E679" i="4"/>
  <c r="G680" i="4"/>
  <c r="E681" i="4"/>
  <c r="E683" i="4"/>
  <c r="G687" i="4"/>
  <c r="G688" i="4"/>
  <c r="G691" i="4"/>
  <c r="G696" i="4"/>
  <c r="G697" i="4"/>
  <c r="G699" i="4"/>
  <c r="G703" i="4"/>
  <c r="E704" i="4"/>
  <c r="E707" i="4"/>
  <c r="E711" i="4"/>
  <c r="G712" i="4"/>
  <c r="G713" i="4"/>
  <c r="G715" i="4"/>
  <c r="E720" i="4"/>
  <c r="G728" i="4"/>
  <c r="G729" i="4"/>
  <c r="G736" i="4"/>
  <c r="G744" i="4"/>
  <c r="G745" i="4"/>
  <c r="G752" i="4"/>
  <c r="E3" i="4"/>
  <c r="G10" i="4"/>
  <c r="G42" i="4"/>
  <c r="G50" i="4"/>
  <c r="G65" i="4"/>
  <c r="G82" i="4"/>
  <c r="G106" i="4"/>
  <c r="G129" i="4"/>
  <c r="G146" i="4"/>
  <c r="G170" i="4"/>
  <c r="E193" i="4"/>
  <c r="G242" i="4"/>
  <c r="G249" i="4"/>
  <c r="G282" i="4"/>
  <c r="G312" i="4"/>
  <c r="G320" i="4"/>
  <c r="E368" i="4"/>
  <c r="E410" i="4"/>
  <c r="E416" i="4"/>
  <c r="G528" i="4"/>
  <c r="E538" i="4"/>
  <c r="G609" i="4"/>
  <c r="E618" i="4"/>
  <c r="E696" i="4"/>
  <c r="G749" i="4"/>
  <c r="G741" i="4"/>
  <c r="G733" i="4"/>
  <c r="E725" i="4"/>
  <c r="G717" i="4"/>
  <c r="E701" i="4"/>
  <c r="E693" i="4"/>
  <c r="G677" i="4"/>
  <c r="G661" i="4"/>
  <c r="G637" i="4"/>
  <c r="G629" i="4"/>
  <c r="G621" i="4"/>
  <c r="E605" i="4"/>
  <c r="G597" i="4"/>
  <c r="E589" i="4"/>
  <c r="E581" i="4"/>
  <c r="G557" i="4"/>
  <c r="E549" i="4"/>
  <c r="E541" i="4"/>
  <c r="E533" i="4"/>
  <c r="G525" i="4"/>
  <c r="E517" i="4"/>
  <c r="G501" i="4"/>
  <c r="E485" i="4"/>
  <c r="G469" i="4"/>
  <c r="G461" i="4"/>
  <c r="G453" i="4"/>
  <c r="G437" i="4"/>
  <c r="G429" i="4"/>
  <c r="G421" i="4"/>
  <c r="G389" i="4"/>
  <c r="E381" i="4"/>
  <c r="G373" i="4"/>
  <c r="E365" i="4"/>
  <c r="G357" i="4"/>
  <c r="E349" i="4"/>
  <c r="G341" i="4"/>
  <c r="G333" i="4"/>
  <c r="E325" i="4"/>
  <c r="G314" i="4"/>
  <c r="G285" i="4"/>
  <c r="E277" i="4"/>
  <c r="G269" i="4"/>
  <c r="G261" i="4"/>
  <c r="E253" i="4"/>
  <c r="E245" i="4"/>
  <c r="E237" i="4"/>
  <c r="E229" i="4"/>
  <c r="E221" i="4"/>
  <c r="E213" i="4"/>
  <c r="G209" i="4"/>
  <c r="E205" i="4"/>
  <c r="G197" i="4"/>
  <c r="E189" i="4"/>
  <c r="E181" i="4"/>
  <c r="E165" i="4"/>
  <c r="G157" i="4"/>
  <c r="G141" i="4"/>
  <c r="E133" i="4"/>
  <c r="E117" i="4"/>
  <c r="G109" i="4"/>
  <c r="G85" i="4"/>
  <c r="G77" i="4"/>
  <c r="E69" i="4"/>
  <c r="E53" i="4"/>
  <c r="G21" i="4"/>
  <c r="E13" i="4"/>
  <c r="G5" i="4"/>
  <c r="E6" i="4"/>
  <c r="G9" i="4"/>
  <c r="E14" i="4"/>
  <c r="G30" i="4"/>
  <c r="E46" i="4"/>
  <c r="E54" i="4"/>
  <c r="E62" i="4"/>
  <c r="G70" i="4"/>
  <c r="G78" i="4"/>
  <c r="E94" i="4"/>
  <c r="E110" i="4"/>
  <c r="E118" i="4"/>
  <c r="G126" i="4"/>
  <c r="E134" i="4"/>
  <c r="G142" i="4"/>
  <c r="E150" i="4"/>
  <c r="E158" i="4"/>
  <c r="E166" i="4"/>
  <c r="E174" i="4"/>
  <c r="E182" i="4"/>
  <c r="G190" i="4"/>
  <c r="E214" i="4"/>
  <c r="G230" i="4"/>
  <c r="E238" i="4"/>
  <c r="E246" i="4"/>
  <c r="G270" i="4"/>
  <c r="E278" i="4"/>
  <c r="E302" i="4"/>
  <c r="G334" i="4"/>
  <c r="E366" i="4"/>
  <c r="G390" i="4"/>
  <c r="G398" i="4"/>
  <c r="G414" i="4"/>
  <c r="G422" i="4"/>
  <c r="E430" i="4"/>
  <c r="E438" i="4"/>
  <c r="E454" i="4"/>
  <c r="G470" i="4"/>
  <c r="E478" i="4"/>
  <c r="G486" i="4"/>
  <c r="G494" i="4"/>
  <c r="E510" i="4"/>
  <c r="E518" i="4"/>
  <c r="G526" i="4"/>
  <c r="G542" i="4"/>
  <c r="G559" i="4"/>
  <c r="G566" i="4"/>
  <c r="G574" i="4"/>
  <c r="E575" i="4"/>
  <c r="G590" i="4"/>
  <c r="G598" i="4"/>
  <c r="G599" i="4"/>
  <c r="E622" i="4"/>
  <c r="G623" i="4"/>
  <c r="G631" i="4"/>
  <c r="G646" i="4"/>
  <c r="E654" i="4"/>
  <c r="G655" i="4"/>
  <c r="G670" i="4"/>
  <c r="E695" i="4"/>
  <c r="E703" i="4"/>
  <c r="G718" i="4"/>
  <c r="E726" i="4"/>
  <c r="G734" i="4"/>
  <c r="G742" i="4"/>
  <c r="G750" i="4"/>
  <c r="G748" i="4"/>
  <c r="E748" i="4"/>
  <c r="E742" i="4"/>
  <c r="G740" i="4"/>
  <c r="E740" i="4"/>
  <c r="E736" i="4"/>
  <c r="E734" i="4"/>
  <c r="G732" i="4"/>
  <c r="E732" i="4"/>
  <c r="G726" i="4"/>
  <c r="G725" i="4"/>
  <c r="G724" i="4"/>
  <c r="E724" i="4"/>
  <c r="G720" i="4"/>
  <c r="E717" i="4"/>
  <c r="G716" i="4"/>
  <c r="E716" i="4"/>
  <c r="G709" i="4"/>
  <c r="E709" i="4"/>
  <c r="G708" i="4"/>
  <c r="E708" i="4"/>
  <c r="G701" i="4"/>
  <c r="G700" i="4"/>
  <c r="E700" i="4"/>
  <c r="G693" i="4"/>
  <c r="G692" i="4"/>
  <c r="E692" i="4"/>
  <c r="E691" i="4"/>
  <c r="E687" i="4"/>
  <c r="G684" i="4"/>
  <c r="E684" i="4"/>
  <c r="G679" i="4"/>
  <c r="G676" i="4"/>
  <c r="E676" i="4"/>
  <c r="E670" i="4"/>
  <c r="G668" i="4"/>
  <c r="E668" i="4"/>
  <c r="E663" i="4"/>
  <c r="G660" i="4"/>
  <c r="E660" i="4"/>
  <c r="E655" i="4"/>
  <c r="G652" i="4"/>
  <c r="E652" i="4"/>
  <c r="E645" i="4"/>
  <c r="G644" i="4"/>
  <c r="E644" i="4"/>
  <c r="G636" i="4"/>
  <c r="E636" i="4"/>
  <c r="G628" i="4"/>
  <c r="E628" i="4"/>
  <c r="G620" i="4"/>
  <c r="E620" i="4"/>
  <c r="G612" i="4"/>
  <c r="E612" i="4"/>
  <c r="G605" i="4"/>
  <c r="G604" i="4"/>
  <c r="E604" i="4"/>
  <c r="E598" i="4"/>
  <c r="E596" i="4"/>
  <c r="G596" i="4"/>
  <c r="E588" i="4"/>
  <c r="G588" i="4"/>
  <c r="G584" i="4"/>
  <c r="E584" i="4"/>
  <c r="E580" i="4"/>
  <c r="G580" i="4"/>
  <c r="E572" i="4"/>
  <c r="G572" i="4"/>
  <c r="E564" i="4"/>
  <c r="G564" i="4"/>
  <c r="E557" i="4"/>
  <c r="E556" i="4"/>
  <c r="G556" i="4"/>
  <c r="E548" i="4"/>
  <c r="G548" i="4"/>
  <c r="E542" i="4"/>
  <c r="E540" i="4"/>
  <c r="G540" i="4"/>
  <c r="E532" i="4"/>
  <c r="G532" i="4"/>
  <c r="E527" i="4"/>
  <c r="E526" i="4"/>
  <c r="E525" i="4"/>
  <c r="E524" i="4"/>
  <c r="G524" i="4"/>
  <c r="G518" i="4"/>
  <c r="G517" i="4"/>
  <c r="E516" i="4"/>
  <c r="G516" i="4"/>
  <c r="G511" i="4"/>
  <c r="E508" i="4"/>
  <c r="G508" i="4"/>
  <c r="E500" i="4"/>
  <c r="G500" i="4"/>
  <c r="G495" i="4"/>
  <c r="E495" i="4"/>
  <c r="G493" i="4"/>
  <c r="E493" i="4"/>
  <c r="E492" i="4"/>
  <c r="G492" i="4"/>
  <c r="E486" i="4"/>
  <c r="G485" i="4"/>
  <c r="E484" i="4"/>
  <c r="G484" i="4"/>
  <c r="E476" i="4"/>
  <c r="G476" i="4"/>
  <c r="E471" i="4"/>
  <c r="E468" i="4"/>
  <c r="G468" i="4"/>
  <c r="E460" i="4"/>
  <c r="G460" i="4"/>
  <c r="E452" i="4"/>
  <c r="G452" i="4"/>
  <c r="E444" i="4"/>
  <c r="G444" i="4"/>
  <c r="E439" i="4"/>
  <c r="E436" i="4"/>
  <c r="G436" i="4"/>
  <c r="G431" i="4"/>
  <c r="E428" i="4"/>
  <c r="G428" i="4"/>
  <c r="E423" i="4"/>
  <c r="E422" i="4"/>
  <c r="E421" i="4"/>
  <c r="E420" i="4"/>
  <c r="G420" i="4"/>
  <c r="E415" i="4"/>
  <c r="E414" i="4"/>
  <c r="E412" i="4"/>
  <c r="G412" i="4"/>
  <c r="E404" i="4"/>
  <c r="G404" i="4"/>
  <c r="E396" i="4"/>
  <c r="G396" i="4"/>
  <c r="E388" i="4"/>
  <c r="G388" i="4"/>
  <c r="G381" i="4"/>
  <c r="E380" i="4"/>
  <c r="G380" i="4"/>
  <c r="G376" i="4"/>
  <c r="E376" i="4"/>
  <c r="E375" i="4"/>
  <c r="E373" i="4"/>
  <c r="E372" i="4"/>
  <c r="G372" i="4"/>
  <c r="G366" i="4"/>
  <c r="G365" i="4"/>
  <c r="E364" i="4"/>
  <c r="G364" i="4"/>
  <c r="E363" i="4"/>
  <c r="E356" i="4"/>
  <c r="G356" i="4"/>
  <c r="G352" i="4"/>
  <c r="G349" i="4"/>
  <c r="E348" i="4"/>
  <c r="G348" i="4"/>
  <c r="G343" i="4"/>
  <c r="E341" i="4"/>
  <c r="E340" i="4"/>
  <c r="G340" i="4"/>
  <c r="E333" i="4"/>
  <c r="E332" i="4"/>
  <c r="G332" i="4"/>
  <c r="E327" i="4"/>
  <c r="G325" i="4"/>
  <c r="E324" i="4"/>
  <c r="G324" i="4"/>
  <c r="E319" i="4"/>
  <c r="G318" i="4"/>
  <c r="E316" i="4"/>
  <c r="G316" i="4"/>
  <c r="G308" i="4"/>
  <c r="E308" i="4"/>
  <c r="E303" i="4"/>
  <c r="G301" i="4"/>
  <c r="E301" i="4"/>
  <c r="G300" i="4"/>
  <c r="E300" i="4"/>
  <c r="E295" i="4"/>
  <c r="G292" i="4"/>
  <c r="E292" i="4"/>
  <c r="G288" i="4"/>
  <c r="G284" i="4"/>
  <c r="E284" i="4"/>
  <c r="E279" i="4"/>
  <c r="G278" i="4"/>
  <c r="G277" i="4"/>
  <c r="G276" i="4"/>
  <c r="E276" i="4"/>
  <c r="G268" i="4"/>
  <c r="E268" i="4"/>
  <c r="G264" i="4"/>
  <c r="E263" i="4"/>
  <c r="E261" i="4"/>
  <c r="G260" i="4"/>
  <c r="E260" i="4"/>
  <c r="E252" i="4"/>
  <c r="G248" i="4"/>
  <c r="G246" i="4"/>
  <c r="G244" i="4"/>
  <c r="E244" i="4"/>
  <c r="G237" i="4"/>
  <c r="G231" i="4"/>
  <c r="G229" i="4"/>
  <c r="G228" i="4"/>
  <c r="E228" i="4"/>
  <c r="G221" i="4"/>
  <c r="E220" i="4"/>
  <c r="G213" i="4"/>
  <c r="E212" i="4"/>
  <c r="G205" i="4"/>
  <c r="E204" i="4"/>
  <c r="E198" i="4"/>
  <c r="E197" i="4"/>
  <c r="E188" i="4"/>
  <c r="G174" i="4"/>
  <c r="G167" i="4"/>
  <c r="E164" i="4"/>
  <c r="G158" i="4"/>
  <c r="G156" i="4"/>
  <c r="E156" i="4"/>
  <c r="G148" i="4"/>
  <c r="E148" i="4"/>
  <c r="E142" i="4"/>
  <c r="G140" i="4"/>
  <c r="E140" i="4"/>
  <c r="G134" i="4"/>
  <c r="G133" i="4"/>
  <c r="E132" i="4"/>
  <c r="G132" i="4"/>
  <c r="E127" i="4"/>
  <c r="E126" i="4"/>
  <c r="E124" i="4"/>
  <c r="G124" i="4"/>
  <c r="G117" i="4"/>
  <c r="E116" i="4"/>
  <c r="G116" i="4"/>
  <c r="G111" i="4"/>
  <c r="E111" i="4"/>
  <c r="E108" i="4"/>
  <c r="G108" i="4"/>
  <c r="E102" i="4"/>
  <c r="G102" i="4"/>
  <c r="E100" i="4"/>
  <c r="G100" i="4"/>
  <c r="E95" i="4"/>
  <c r="E92" i="4"/>
  <c r="G92" i="4"/>
  <c r="E86" i="4"/>
  <c r="G86" i="4"/>
  <c r="E84" i="4"/>
  <c r="G84" i="4"/>
  <c r="E79" i="4"/>
  <c r="E78" i="4"/>
  <c r="E76" i="4"/>
  <c r="G76" i="4"/>
  <c r="E70" i="4"/>
  <c r="E68" i="4"/>
  <c r="G68" i="4"/>
  <c r="G62" i="4"/>
  <c r="E60" i="4"/>
  <c r="G60" i="4"/>
  <c r="E55" i="4"/>
  <c r="G53" i="4"/>
  <c r="E52" i="4"/>
  <c r="G52" i="4"/>
  <c r="G48" i="4"/>
  <c r="E45" i="4"/>
  <c r="E44" i="4"/>
  <c r="G44" i="4"/>
  <c r="E38" i="4"/>
  <c r="G38" i="4"/>
  <c r="E37" i="4"/>
  <c r="E36" i="4"/>
  <c r="G36" i="4"/>
  <c r="E31" i="4"/>
  <c r="E30" i="4"/>
  <c r="E28" i="4"/>
  <c r="G28" i="4"/>
  <c r="G24" i="4"/>
  <c r="E23" i="4"/>
  <c r="E22" i="4"/>
  <c r="G22" i="4"/>
  <c r="E20" i="4"/>
  <c r="G20" i="4"/>
  <c r="G14" i="4"/>
  <c r="E12" i="4"/>
  <c r="G12" i="4"/>
  <c r="G6" i="4"/>
  <c r="E5" i="4"/>
  <c r="E4" i="4"/>
  <c r="G4" i="4"/>
  <c r="G2" i="4"/>
  <c r="E2" i="4"/>
  <c r="H2" i="4" l="1"/>
  <c r="H422" i="4"/>
  <c r="J6" i="4"/>
  <c r="H484" i="4"/>
  <c r="H12" i="4"/>
  <c r="H709" i="4"/>
  <c r="E219" i="4"/>
  <c r="H219" i="4" s="1"/>
  <c r="E243" i="4"/>
  <c r="E195" i="4"/>
  <c r="H195" i="4" s="1"/>
  <c r="H248" i="4"/>
  <c r="E379" i="4"/>
  <c r="H379" i="4" s="1"/>
  <c r="G507" i="4"/>
  <c r="H507" i="4" s="1"/>
  <c r="G683" i="4"/>
  <c r="H683" i="4" s="1"/>
  <c r="G123" i="4"/>
  <c r="G283" i="4"/>
  <c r="H283" i="4" s="1"/>
  <c r="G371" i="4"/>
  <c r="E619" i="4"/>
  <c r="E91" i="4"/>
  <c r="H91" i="4" s="1"/>
  <c r="H548" i="4"/>
  <c r="G251" i="4"/>
  <c r="E651" i="4"/>
  <c r="H651" i="4" s="1"/>
  <c r="E16" i="4"/>
  <c r="H16" i="4" s="1"/>
  <c r="E80" i="4"/>
  <c r="E240" i="4"/>
  <c r="H240" i="4" s="1"/>
  <c r="E392" i="4"/>
  <c r="E424" i="4"/>
  <c r="H424" i="4" s="1"/>
  <c r="G464" i="4"/>
  <c r="G544" i="4"/>
  <c r="E568" i="4"/>
  <c r="H568" i="4" s="1"/>
  <c r="E672" i="4"/>
  <c r="H672" i="4" s="1"/>
  <c r="E360" i="4"/>
  <c r="H414" i="4"/>
  <c r="E712" i="4"/>
  <c r="H712" i="4" s="1"/>
  <c r="E752" i="4"/>
  <c r="H752" i="4" s="1"/>
  <c r="G664" i="4"/>
  <c r="H664" i="4" s="1"/>
  <c r="E168" i="4"/>
  <c r="H168" i="4" s="1"/>
  <c r="E256" i="4"/>
  <c r="E496" i="4"/>
  <c r="H496" i="4" s="1"/>
  <c r="G40" i="4"/>
  <c r="G200" i="4"/>
  <c r="G224" i="4"/>
  <c r="G272" i="4"/>
  <c r="E296" i="4"/>
  <c r="H296" i="4" s="1"/>
  <c r="G304" i="4"/>
  <c r="H304" i="4" s="1"/>
  <c r="H532" i="4"/>
  <c r="E688" i="4"/>
  <c r="H688" i="4" s="1"/>
  <c r="E400" i="4"/>
  <c r="H400" i="4" s="1"/>
  <c r="G32" i="4"/>
  <c r="G152" i="4"/>
  <c r="H152" i="4" s="1"/>
  <c r="G176" i="4"/>
  <c r="E536" i="4"/>
  <c r="H536" i="4" s="1"/>
  <c r="G625" i="4"/>
  <c r="H625" i="4" s="1"/>
  <c r="E384" i="4"/>
  <c r="H384" i="4" s="1"/>
  <c r="E432" i="4"/>
  <c r="G456" i="4"/>
  <c r="E680" i="4"/>
  <c r="H680" i="4" s="1"/>
  <c r="G704" i="4"/>
  <c r="H704" i="4" s="1"/>
  <c r="E280" i="4"/>
  <c r="G179" i="4"/>
  <c r="H179" i="4" s="1"/>
  <c r="E355" i="4"/>
  <c r="E387" i="4"/>
  <c r="E395" i="4"/>
  <c r="H395" i="4" s="1"/>
  <c r="H556" i="4"/>
  <c r="E159" i="4"/>
  <c r="H159" i="4" s="1"/>
  <c r="G171" i="4"/>
  <c r="H171" i="4" s="1"/>
  <c r="G211" i="4"/>
  <c r="H211" i="4" s="1"/>
  <c r="G255" i="4"/>
  <c r="H255" i="4" s="1"/>
  <c r="E271" i="4"/>
  <c r="E339" i="4"/>
  <c r="H339" i="4" s="1"/>
  <c r="G347" i="4"/>
  <c r="H347" i="4" s="1"/>
  <c r="E447" i="4"/>
  <c r="H447" i="4" s="1"/>
  <c r="E459" i="4"/>
  <c r="H459" i="4" s="1"/>
  <c r="E479" i="4"/>
  <c r="H479" i="4" s="1"/>
  <c r="E491" i="4"/>
  <c r="H491" i="4" s="1"/>
  <c r="G543" i="4"/>
  <c r="H543" i="4" s="1"/>
  <c r="G611" i="4"/>
  <c r="H652" i="4"/>
  <c r="E667" i="4"/>
  <c r="H667" i="4" s="1"/>
  <c r="G711" i="4"/>
  <c r="H711" i="4" s="1"/>
  <c r="G671" i="4"/>
  <c r="H671" i="4" s="1"/>
  <c r="E567" i="4"/>
  <c r="H567" i="4" s="1"/>
  <c r="H6" i="4"/>
  <c r="H404" i="4"/>
  <c r="E75" i="4"/>
  <c r="E139" i="4"/>
  <c r="E235" i="4"/>
  <c r="H235" i="4" s="1"/>
  <c r="H348" i="4"/>
  <c r="E411" i="4"/>
  <c r="H411" i="4" s="1"/>
  <c r="E419" i="4"/>
  <c r="H419" i="4" s="1"/>
  <c r="E427" i="4"/>
  <c r="E523" i="4"/>
  <c r="H523" i="4" s="1"/>
  <c r="G643" i="4"/>
  <c r="E615" i="4"/>
  <c r="E27" i="4"/>
  <c r="H27" i="4" s="1"/>
  <c r="E107" i="4"/>
  <c r="H107" i="4" s="1"/>
  <c r="G163" i="4"/>
  <c r="H163" i="4" s="1"/>
  <c r="G187" i="4"/>
  <c r="H187" i="4" s="1"/>
  <c r="E227" i="4"/>
  <c r="E451" i="4"/>
  <c r="E483" i="4"/>
  <c r="H483" i="4" s="1"/>
  <c r="G627" i="4"/>
  <c r="H627" i="4" s="1"/>
  <c r="G707" i="4"/>
  <c r="H707" i="4" s="1"/>
  <c r="E11" i="4"/>
  <c r="H11" i="4" s="1"/>
  <c r="E43" i="4"/>
  <c r="H43" i="4" s="1"/>
  <c r="E63" i="4"/>
  <c r="H63" i="4" s="1"/>
  <c r="E119" i="4"/>
  <c r="E155" i="4"/>
  <c r="H155" i="4" s="1"/>
  <c r="G175" i="4"/>
  <c r="E291" i="4"/>
  <c r="E307" i="4"/>
  <c r="E331" i="4"/>
  <c r="G359" i="4"/>
  <c r="H359" i="4" s="1"/>
  <c r="E383" i="4"/>
  <c r="H383" i="4" s="1"/>
  <c r="G391" i="4"/>
  <c r="H391" i="4" s="1"/>
  <c r="E503" i="4"/>
  <c r="E515" i="4"/>
  <c r="H515" i="4" s="1"/>
  <c r="E699" i="4"/>
  <c r="H699" i="4" s="1"/>
  <c r="E715" i="4"/>
  <c r="H715" i="4" s="1"/>
  <c r="E87" i="4"/>
  <c r="H87" i="4" s="1"/>
  <c r="E99" i="4"/>
  <c r="H99" i="4" s="1"/>
  <c r="G203" i="4"/>
  <c r="H203" i="4" s="1"/>
  <c r="G259" i="4"/>
  <c r="H259" i="4" s="1"/>
  <c r="G267" i="4"/>
  <c r="E275" i="4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E551" i="4"/>
  <c r="H551" i="4" s="1"/>
  <c r="H28" i="4"/>
  <c r="H36" i="4"/>
  <c r="H500" i="4"/>
  <c r="G112" i="4"/>
  <c r="G160" i="4"/>
  <c r="E232" i="4"/>
  <c r="H232" i="4" s="1"/>
  <c r="H332" i="4"/>
  <c r="G448" i="4"/>
  <c r="H448" i="4" s="1"/>
  <c r="G512" i="4"/>
  <c r="H512" i="4" s="1"/>
  <c r="G520" i="4"/>
  <c r="E560" i="4"/>
  <c r="G144" i="4"/>
  <c r="H144" i="4" s="1"/>
  <c r="E216" i="4"/>
  <c r="E576" i="4"/>
  <c r="H576" i="4" s="1"/>
  <c r="H604" i="4"/>
  <c r="E656" i="4"/>
  <c r="H656" i="4" s="1"/>
  <c r="H78" i="4"/>
  <c r="G114" i="4"/>
  <c r="H114" i="4" s="1"/>
  <c r="G233" i="4"/>
  <c r="E320" i="4"/>
  <c r="H320" i="4" s="1"/>
  <c r="E336" i="4"/>
  <c r="G480" i="4"/>
  <c r="G488" i="4"/>
  <c r="H488" i="4" s="1"/>
  <c r="E528" i="4"/>
  <c r="H528" i="4" s="1"/>
  <c r="H542" i="4"/>
  <c r="E552" i="4"/>
  <c r="H552" i="4" s="1"/>
  <c r="E592" i="4"/>
  <c r="G648" i="4"/>
  <c r="H648" i="4" s="1"/>
  <c r="E728" i="4"/>
  <c r="E184" i="4"/>
  <c r="H295" i="4"/>
  <c r="E312" i="4"/>
  <c r="H312" i="4" s="1"/>
  <c r="E328" i="4"/>
  <c r="H328" i="4" s="1"/>
  <c r="E344" i="4"/>
  <c r="H344" i="4" s="1"/>
  <c r="G416" i="4"/>
  <c r="H416" i="4" s="1"/>
  <c r="H174" i="4"/>
  <c r="H229" i="4"/>
  <c r="G505" i="4"/>
  <c r="H70" i="4"/>
  <c r="H205" i="4"/>
  <c r="H261" i="4"/>
  <c r="H717" i="4"/>
  <c r="E153" i="4"/>
  <c r="H153" i="4" s="1"/>
  <c r="H68" i="4"/>
  <c r="E77" i="4"/>
  <c r="H77" i="4" s="1"/>
  <c r="E85" i="4"/>
  <c r="H100" i="4"/>
  <c r="E109" i="4"/>
  <c r="H109" i="4" s="1"/>
  <c r="E141" i="4"/>
  <c r="E157" i="4"/>
  <c r="H157" i="4" s="1"/>
  <c r="E285" i="4"/>
  <c r="H285" i="4" s="1"/>
  <c r="E501" i="4"/>
  <c r="H501" i="4" s="1"/>
  <c r="G541" i="4"/>
  <c r="E637" i="4"/>
  <c r="E749" i="4"/>
  <c r="H749" i="4" s="1"/>
  <c r="G57" i="4"/>
  <c r="G369" i="4"/>
  <c r="E169" i="4"/>
  <c r="H169" i="4" s="1"/>
  <c r="H432" i="4"/>
  <c r="H584" i="4"/>
  <c r="H628" i="4"/>
  <c r="H676" i="4"/>
  <c r="H720" i="4"/>
  <c r="E353" i="4"/>
  <c r="H353" i="4" s="1"/>
  <c r="E497" i="4"/>
  <c r="H497" i="4" s="1"/>
  <c r="E21" i="4"/>
  <c r="G165" i="4"/>
  <c r="H231" i="4"/>
  <c r="G245" i="4"/>
  <c r="E269" i="4"/>
  <c r="H316" i="4"/>
  <c r="E357" i="4"/>
  <c r="E389" i="4"/>
  <c r="H436" i="4"/>
  <c r="H452" i="4"/>
  <c r="E597" i="4"/>
  <c r="E629" i="4"/>
  <c r="E661" i="4"/>
  <c r="H661" i="4" s="1"/>
  <c r="H668" i="4"/>
  <c r="E677" i="4"/>
  <c r="H677" i="4" s="1"/>
  <c r="H684" i="4"/>
  <c r="H692" i="4"/>
  <c r="H724" i="4"/>
  <c r="E741" i="4"/>
  <c r="H52" i="4"/>
  <c r="E129" i="4"/>
  <c r="H129" i="4" s="1"/>
  <c r="G181" i="4"/>
  <c r="H181" i="4" s="1"/>
  <c r="G189" i="4"/>
  <c r="H189" i="4" s="1"/>
  <c r="G253" i="4"/>
  <c r="H253" i="4" s="1"/>
  <c r="E429" i="4"/>
  <c r="E437" i="4"/>
  <c r="H437" i="4" s="1"/>
  <c r="E453" i="4"/>
  <c r="H453" i="4" s="1"/>
  <c r="E461" i="4"/>
  <c r="E469" i="4"/>
  <c r="H469" i="4" s="1"/>
  <c r="E621" i="4"/>
  <c r="E733" i="4"/>
  <c r="H733" i="4" s="1"/>
  <c r="H564" i="4"/>
  <c r="G633" i="4"/>
  <c r="H716" i="4"/>
  <c r="H92" i="4"/>
  <c r="H123" i="4"/>
  <c r="H213" i="4"/>
  <c r="E258" i="4"/>
  <c r="H258" i="4" s="1"/>
  <c r="E562" i="4"/>
  <c r="H562" i="4" s="1"/>
  <c r="E298" i="4"/>
  <c r="H44" i="4"/>
  <c r="H221" i="4"/>
  <c r="H520" i="4"/>
  <c r="E609" i="4"/>
  <c r="H609" i="4" s="1"/>
  <c r="E522" i="4"/>
  <c r="H134" i="4"/>
  <c r="H288" i="4"/>
  <c r="H352" i="4"/>
  <c r="H364" i="4"/>
  <c r="H572" i="4"/>
  <c r="H596" i="4"/>
  <c r="G601" i="4"/>
  <c r="H601" i="4" s="1"/>
  <c r="E554" i="4"/>
  <c r="H554" i="4" s="1"/>
  <c r="G386" i="4"/>
  <c r="H386" i="4" s="1"/>
  <c r="E66" i="4"/>
  <c r="H66" i="4" s="1"/>
  <c r="G225" i="4"/>
  <c r="H225" i="4" s="1"/>
  <c r="G193" i="4"/>
  <c r="H158" i="4"/>
  <c r="H48" i="4"/>
  <c r="G90" i="4"/>
  <c r="H90" i="4" s="1"/>
  <c r="H132" i="4"/>
  <c r="G217" i="4"/>
  <c r="H217" i="4" s="1"/>
  <c r="E249" i="4"/>
  <c r="H468" i="4"/>
  <c r="H516" i="4"/>
  <c r="H540" i="4"/>
  <c r="H734" i="4"/>
  <c r="G649" i="4"/>
  <c r="H649" i="4" s="1"/>
  <c r="E697" i="4"/>
  <c r="H697" i="4" s="1"/>
  <c r="H14" i="4"/>
  <c r="H380" i="4"/>
  <c r="H366" i="4"/>
  <c r="E18" i="4"/>
  <c r="H18" i="4" s="1"/>
  <c r="E34" i="4"/>
  <c r="H142" i="4"/>
  <c r="H526" i="4"/>
  <c r="H598" i="4"/>
  <c r="G642" i="4"/>
  <c r="E642" i="4"/>
  <c r="G626" i="4"/>
  <c r="E626" i="4"/>
  <c r="G610" i="4"/>
  <c r="E610" i="4"/>
  <c r="G602" i="4"/>
  <c r="E602" i="4"/>
  <c r="E578" i="4"/>
  <c r="G578" i="4"/>
  <c r="G514" i="4"/>
  <c r="E514" i="4"/>
  <c r="G498" i="4"/>
  <c r="E498" i="4"/>
  <c r="G482" i="4"/>
  <c r="E482" i="4"/>
  <c r="G474" i="4"/>
  <c r="E474" i="4"/>
  <c r="G450" i="4"/>
  <c r="E450" i="4"/>
  <c r="E402" i="4"/>
  <c r="G402" i="4"/>
  <c r="E378" i="4"/>
  <c r="G378" i="4"/>
  <c r="E370" i="4"/>
  <c r="G370" i="4"/>
  <c r="E362" i="4"/>
  <c r="G362" i="4"/>
  <c r="E354" i="4"/>
  <c r="G354" i="4"/>
  <c r="E346" i="4"/>
  <c r="G346" i="4"/>
  <c r="E338" i="4"/>
  <c r="G338" i="4"/>
  <c r="E330" i="4"/>
  <c r="G330" i="4"/>
  <c r="G322" i="4"/>
  <c r="E322" i="4"/>
  <c r="E306" i="4"/>
  <c r="G306" i="4"/>
  <c r="E290" i="4"/>
  <c r="G290" i="4"/>
  <c r="G266" i="4"/>
  <c r="E266" i="4"/>
  <c r="E10" i="4"/>
  <c r="H10" i="4" s="1"/>
  <c r="H22" i="4"/>
  <c r="E26" i="4"/>
  <c r="H38" i="4"/>
  <c r="H102" i="4"/>
  <c r="H284" i="4"/>
  <c r="E418" i="4"/>
  <c r="E458" i="4"/>
  <c r="H458" i="4" s="1"/>
  <c r="G506" i="4"/>
  <c r="H726" i="4"/>
  <c r="G737" i="4"/>
  <c r="E737" i="4"/>
  <c r="G721" i="4"/>
  <c r="E721" i="4"/>
  <c r="G689" i="4"/>
  <c r="E689" i="4"/>
  <c r="G465" i="4"/>
  <c r="E465" i="4"/>
  <c r="E441" i="4"/>
  <c r="G441" i="4"/>
  <c r="E425" i="4"/>
  <c r="G425" i="4"/>
  <c r="E417" i="4"/>
  <c r="G417" i="4"/>
  <c r="G393" i="4"/>
  <c r="E393" i="4"/>
  <c r="G177" i="4"/>
  <c r="E177" i="4"/>
  <c r="E82" i="4"/>
  <c r="H82" i="4" s="1"/>
  <c r="H116" i="4"/>
  <c r="E130" i="4"/>
  <c r="H130" i="4" s="1"/>
  <c r="H140" i="4"/>
  <c r="G150" i="4"/>
  <c r="E154" i="4"/>
  <c r="H154" i="4" s="1"/>
  <c r="E230" i="4"/>
  <c r="H230" i="4" s="1"/>
  <c r="G250" i="4"/>
  <c r="G281" i="4"/>
  <c r="H300" i="4"/>
  <c r="G337" i="4"/>
  <c r="E398" i="4"/>
  <c r="H398" i="4" s="1"/>
  <c r="G438" i="4"/>
  <c r="E470" i="4"/>
  <c r="H470" i="4" s="1"/>
  <c r="G478" i="4"/>
  <c r="E494" i="4"/>
  <c r="H494" i="4" s="1"/>
  <c r="E594" i="4"/>
  <c r="H594" i="4" s="1"/>
  <c r="H670" i="4"/>
  <c r="E745" i="4"/>
  <c r="E58" i="4"/>
  <c r="H58" i="4" s="1"/>
  <c r="E74" i="4"/>
  <c r="H74" i="4" s="1"/>
  <c r="E97" i="4"/>
  <c r="E106" i="4"/>
  <c r="H106" i="4" s="1"/>
  <c r="E161" i="4"/>
  <c r="H161" i="4" s="1"/>
  <c r="E170" i="4"/>
  <c r="H170" i="4" s="1"/>
  <c r="G241" i="4"/>
  <c r="H241" i="4" s="1"/>
  <c r="H251" i="4"/>
  <c r="E377" i="4"/>
  <c r="H377" i="4" s="1"/>
  <c r="G490" i="4"/>
  <c r="G513" i="4"/>
  <c r="H513" i="4" s="1"/>
  <c r="G586" i="4"/>
  <c r="H586" i="4" s="1"/>
  <c r="G665" i="4"/>
  <c r="E89" i="4"/>
  <c r="E122" i="4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G394" i="4"/>
  <c r="G409" i="4"/>
  <c r="G433" i="4"/>
  <c r="H433" i="4" s="1"/>
  <c r="G466" i="4"/>
  <c r="G538" i="4"/>
  <c r="H538" i="4" s="1"/>
  <c r="E713" i="4"/>
  <c r="H713" i="4" s="1"/>
  <c r="E729" i="4"/>
  <c r="H742" i="4"/>
  <c r="E686" i="4"/>
  <c r="G686" i="4"/>
  <c r="E638" i="4"/>
  <c r="G638" i="4"/>
  <c r="E630" i="4"/>
  <c r="G630" i="4"/>
  <c r="E614" i="4"/>
  <c r="G614" i="4"/>
  <c r="E606" i="4"/>
  <c r="G606" i="4"/>
  <c r="E558" i="4"/>
  <c r="G558" i="4"/>
  <c r="E550" i="4"/>
  <c r="G550" i="4"/>
  <c r="E502" i="4"/>
  <c r="G502" i="4"/>
  <c r="E462" i="4"/>
  <c r="G462" i="4"/>
  <c r="E446" i="4"/>
  <c r="G446" i="4"/>
  <c r="E406" i="4"/>
  <c r="G406" i="4"/>
  <c r="E374" i="4"/>
  <c r="G374" i="4"/>
  <c r="E358" i="4"/>
  <c r="G358" i="4"/>
  <c r="E342" i="4"/>
  <c r="G342" i="4"/>
  <c r="E326" i="4"/>
  <c r="G326" i="4"/>
  <c r="E286" i="4"/>
  <c r="G286" i="4"/>
  <c r="H278" i="4"/>
  <c r="E262" i="4"/>
  <c r="G262" i="4"/>
  <c r="E42" i="4"/>
  <c r="H42" i="4" s="1"/>
  <c r="G46" i="4"/>
  <c r="E50" i="4"/>
  <c r="H50" i="4" s="1"/>
  <c r="H84" i="4"/>
  <c r="G94" i="4"/>
  <c r="E113" i="4"/>
  <c r="H113" i="4" s="1"/>
  <c r="E257" i="4"/>
  <c r="E265" i="4"/>
  <c r="H265" i="4" s="1"/>
  <c r="G345" i="4"/>
  <c r="E401" i="4"/>
  <c r="H401" i="4" s="1"/>
  <c r="G410" i="4"/>
  <c r="H420" i="4"/>
  <c r="E434" i="4"/>
  <c r="H434" i="4" s="1"/>
  <c r="G442" i="4"/>
  <c r="G454" i="4"/>
  <c r="H454" i="4" s="1"/>
  <c r="E473" i="4"/>
  <c r="G530" i="4"/>
  <c r="E25" i="4"/>
  <c r="E33" i="4"/>
  <c r="H33" i="4" s="1"/>
  <c r="G54" i="4"/>
  <c r="H54" i="4" s="1"/>
  <c r="E65" i="4"/>
  <c r="H65" i="4" s="1"/>
  <c r="E98" i="4"/>
  <c r="H98" i="4" s="1"/>
  <c r="G110" i="4"/>
  <c r="G118" i="4"/>
  <c r="E138" i="4"/>
  <c r="H138" i="4" s="1"/>
  <c r="E185" i="4"/>
  <c r="E190" i="4"/>
  <c r="G202" i="4"/>
  <c r="E270" i="4"/>
  <c r="E289" i="4"/>
  <c r="H289" i="4" s="1"/>
  <c r="G426" i="4"/>
  <c r="G430" i="4"/>
  <c r="G449" i="4"/>
  <c r="G510" i="4"/>
  <c r="E546" i="4"/>
  <c r="H546" i="4" s="1"/>
  <c r="E617" i="4"/>
  <c r="G622" i="4"/>
  <c r="H622" i="4" s="1"/>
  <c r="E646" i="4"/>
  <c r="H646" i="4" s="1"/>
  <c r="G654" i="4"/>
  <c r="H654" i="4" s="1"/>
  <c r="G681" i="4"/>
  <c r="G302" i="4"/>
  <c r="H302" i="4" s="1"/>
  <c r="G329" i="4"/>
  <c r="H329" i="4" s="1"/>
  <c r="E334" i="4"/>
  <c r="H334" i="4" s="1"/>
  <c r="H375" i="4"/>
  <c r="E385" i="4"/>
  <c r="H385" i="4" s="1"/>
  <c r="E390" i="4"/>
  <c r="H390" i="4" s="1"/>
  <c r="E481" i="4"/>
  <c r="G570" i="4"/>
  <c r="G618" i="4"/>
  <c r="H292" i="4"/>
  <c r="H580" i="4"/>
  <c r="H636" i="4"/>
  <c r="H748" i="4"/>
  <c r="H303" i="4"/>
  <c r="H612" i="4"/>
  <c r="H732" i="4"/>
  <c r="H736" i="4"/>
  <c r="H276" i="4"/>
  <c r="H428" i="4"/>
  <c r="E631" i="4"/>
  <c r="E647" i="4"/>
  <c r="G695" i="4"/>
  <c r="H695" i="4" s="1"/>
  <c r="H700" i="4"/>
  <c r="H308" i="4"/>
  <c r="E591" i="4"/>
  <c r="E599" i="4"/>
  <c r="H599" i="4" s="1"/>
  <c r="E623" i="4"/>
  <c r="H623" i="4" s="1"/>
  <c r="E744" i="4"/>
  <c r="H744" i="4" s="1"/>
  <c r="H343" i="4"/>
  <c r="H620" i="4"/>
  <c r="H644" i="4"/>
  <c r="H696" i="4"/>
  <c r="H708" i="4"/>
  <c r="H740" i="4"/>
  <c r="E83" i="4"/>
  <c r="G83" i="4"/>
  <c r="H20" i="4"/>
  <c r="H9" i="4"/>
  <c r="G73" i="4"/>
  <c r="E73" i="4"/>
  <c r="E149" i="4"/>
  <c r="G149" i="4"/>
  <c r="G128" i="4"/>
  <c r="E128" i="4"/>
  <c r="E81" i="4"/>
  <c r="G81" i="4"/>
  <c r="E101" i="4"/>
  <c r="G101" i="4"/>
  <c r="H124" i="4"/>
  <c r="E67" i="4"/>
  <c r="G67" i="4"/>
  <c r="G136" i="4"/>
  <c r="E136" i="4"/>
  <c r="E7" i="4"/>
  <c r="G7" i="4"/>
  <c r="E29" i="4"/>
  <c r="G29" i="4"/>
  <c r="E103" i="4"/>
  <c r="G103" i="4"/>
  <c r="H126" i="4"/>
  <c r="E61" i="4"/>
  <c r="G61" i="4"/>
  <c r="G13" i="4"/>
  <c r="G41" i="4"/>
  <c r="E41" i="4"/>
  <c r="G45" i="4"/>
  <c r="E51" i="4"/>
  <c r="G51" i="4"/>
  <c r="G55" i="4"/>
  <c r="G59" i="4"/>
  <c r="E71" i="4"/>
  <c r="G71" i="4"/>
  <c r="G79" i="4"/>
  <c r="G145" i="4"/>
  <c r="E145" i="4"/>
  <c r="G151" i="4"/>
  <c r="G207" i="4"/>
  <c r="E207" i="4"/>
  <c r="E218" i="4"/>
  <c r="G218" i="4"/>
  <c r="E317" i="4"/>
  <c r="G317" i="4"/>
  <c r="H372" i="4"/>
  <c r="G382" i="4"/>
  <c r="E382" i="4"/>
  <c r="E24" i="4"/>
  <c r="H24" i="4" s="1"/>
  <c r="G35" i="4"/>
  <c r="E49" i="4"/>
  <c r="H49" i="4" s="1"/>
  <c r="G69" i="4"/>
  <c r="G88" i="4"/>
  <c r="E88" i="4"/>
  <c r="E96" i="4"/>
  <c r="H96" i="4" s="1"/>
  <c r="E104" i="4"/>
  <c r="H104" i="4" s="1"/>
  <c r="H108" i="4"/>
  <c r="H156" i="4"/>
  <c r="E180" i="4"/>
  <c r="G180" i="4"/>
  <c r="G191" i="4"/>
  <c r="E191" i="4"/>
  <c r="E222" i="4"/>
  <c r="G222" i="4"/>
  <c r="E234" i="4"/>
  <c r="G234" i="4"/>
  <c r="E311" i="4"/>
  <c r="G311" i="4"/>
  <c r="E321" i="4"/>
  <c r="G321" i="4"/>
  <c r="G399" i="4"/>
  <c r="E399" i="4"/>
  <c r="H167" i="4"/>
  <c r="G173" i="4"/>
  <c r="E173" i="4"/>
  <c r="H324" i="4"/>
  <c r="H4" i="4"/>
  <c r="E8" i="4"/>
  <c r="H8" i="4" s="1"/>
  <c r="G15" i="4"/>
  <c r="E17" i="4"/>
  <c r="H17" i="4" s="1"/>
  <c r="E39" i="4"/>
  <c r="G39" i="4"/>
  <c r="G47" i="4"/>
  <c r="E121" i="4"/>
  <c r="H121" i="4" s="1"/>
  <c r="G137" i="4"/>
  <c r="E137" i="4"/>
  <c r="H197" i="4"/>
  <c r="G212" i="4"/>
  <c r="E293" i="4"/>
  <c r="G293" i="4"/>
  <c r="G335" i="4"/>
  <c r="E335" i="4"/>
  <c r="G472" i="4"/>
  <c r="E472" i="4"/>
  <c r="G120" i="4"/>
  <c r="E120" i="4"/>
  <c r="E313" i="4"/>
  <c r="G313" i="4"/>
  <c r="G3" i="4"/>
  <c r="G19" i="4"/>
  <c r="G37" i="4"/>
  <c r="G56" i="4"/>
  <c r="E56" i="4"/>
  <c r="E64" i="4"/>
  <c r="H64" i="4" s="1"/>
  <c r="E72" i="4"/>
  <c r="H72" i="4" s="1"/>
  <c r="H76" i="4"/>
  <c r="H86" i="4"/>
  <c r="E125" i="4"/>
  <c r="G125" i="4"/>
  <c r="G131" i="4"/>
  <c r="E143" i="4"/>
  <c r="G143" i="4"/>
  <c r="H148" i="4"/>
  <c r="E192" i="4"/>
  <c r="H192" i="4" s="1"/>
  <c r="H237" i="4"/>
  <c r="G294" i="4"/>
  <c r="E294" i="4"/>
  <c r="E206" i="4"/>
  <c r="G206" i="4"/>
  <c r="H279" i="4"/>
  <c r="H725" i="4"/>
  <c r="H23" i="4"/>
  <c r="H30" i="4"/>
  <c r="H60" i="4"/>
  <c r="H62" i="4"/>
  <c r="G105" i="4"/>
  <c r="E105" i="4"/>
  <c r="E115" i="4"/>
  <c r="G115" i="4"/>
  <c r="H133" i="4"/>
  <c r="E135" i="4"/>
  <c r="G135" i="4"/>
  <c r="H260" i="4"/>
  <c r="H5" i="4"/>
  <c r="E93" i="4"/>
  <c r="G93" i="4"/>
  <c r="H111" i="4"/>
  <c r="G350" i="4"/>
  <c r="E350" i="4"/>
  <c r="H396" i="4"/>
  <c r="H356" i="4"/>
  <c r="E186" i="4"/>
  <c r="G186" i="4"/>
  <c r="E315" i="4"/>
  <c r="G315" i="4"/>
  <c r="H388" i="4"/>
  <c r="E162" i="4"/>
  <c r="G162" i="4"/>
  <c r="E172" i="4"/>
  <c r="G172" i="4"/>
  <c r="E178" i="4"/>
  <c r="G178" i="4"/>
  <c r="G208" i="4"/>
  <c r="E208" i="4"/>
  <c r="G223" i="4"/>
  <c r="E223" i="4"/>
  <c r="G287" i="4"/>
  <c r="E287" i="4"/>
  <c r="G367" i="4"/>
  <c r="E367" i="4"/>
  <c r="H31" i="4"/>
  <c r="H53" i="4"/>
  <c r="H95" i="4"/>
  <c r="H117" i="4"/>
  <c r="H127" i="4"/>
  <c r="G147" i="4"/>
  <c r="G164" i="4"/>
  <c r="G166" i="4"/>
  <c r="E196" i="4"/>
  <c r="G196" i="4"/>
  <c r="E236" i="4"/>
  <c r="G236" i="4"/>
  <c r="G247" i="4"/>
  <c r="E247" i="4"/>
  <c r="E254" i="4"/>
  <c r="G254" i="4"/>
  <c r="E309" i="4"/>
  <c r="G309" i="4"/>
  <c r="H340" i="4"/>
  <c r="H412" i="4"/>
  <c r="E413" i="4"/>
  <c r="G413" i="4"/>
  <c r="G457" i="4"/>
  <c r="E457" i="4"/>
  <c r="G182" i="4"/>
  <c r="G194" i="4"/>
  <c r="E199" i="4"/>
  <c r="H199" i="4" s="1"/>
  <c r="G204" i="4"/>
  <c r="G214" i="4"/>
  <c r="G226" i="4"/>
  <c r="E239" i="4"/>
  <c r="H239" i="4" s="1"/>
  <c r="H244" i="4"/>
  <c r="G252" i="4"/>
  <c r="E264" i="4"/>
  <c r="H264" i="4" s="1"/>
  <c r="H277" i="4"/>
  <c r="E282" i="4"/>
  <c r="H282" i="4" s="1"/>
  <c r="E318" i="4"/>
  <c r="H318" i="4" s="1"/>
  <c r="H333" i="4"/>
  <c r="H365" i="4"/>
  <c r="H476" i="4"/>
  <c r="G521" i="4"/>
  <c r="E521" i="4"/>
  <c r="H524" i="4"/>
  <c r="G583" i="4"/>
  <c r="E583" i="4"/>
  <c r="E573" i="4"/>
  <c r="G573" i="4"/>
  <c r="H228" i="4"/>
  <c r="H246" i="4"/>
  <c r="H319" i="4"/>
  <c r="H327" i="4"/>
  <c r="H376" i="4"/>
  <c r="H518" i="4"/>
  <c r="E299" i="4"/>
  <c r="G299" i="4"/>
  <c r="G408" i="4"/>
  <c r="E408" i="4"/>
  <c r="E445" i="4"/>
  <c r="G445" i="4"/>
  <c r="E183" i="4"/>
  <c r="H183" i="4" s="1"/>
  <c r="G188" i="4"/>
  <c r="G198" i="4"/>
  <c r="G210" i="4"/>
  <c r="E215" i="4"/>
  <c r="H215" i="4" s="1"/>
  <c r="G220" i="4"/>
  <c r="G238" i="4"/>
  <c r="H256" i="4"/>
  <c r="H263" i="4"/>
  <c r="H268" i="4"/>
  <c r="E273" i="4"/>
  <c r="H273" i="4" s="1"/>
  <c r="E297" i="4"/>
  <c r="G297" i="4"/>
  <c r="G310" i="4"/>
  <c r="E310" i="4"/>
  <c r="H368" i="4"/>
  <c r="E397" i="4"/>
  <c r="G397" i="4"/>
  <c r="E435" i="4"/>
  <c r="G435" i="4"/>
  <c r="E499" i="4"/>
  <c r="G499" i="4"/>
  <c r="G600" i="4"/>
  <c r="E600" i="4"/>
  <c r="E673" i="4"/>
  <c r="G673" i="4"/>
  <c r="G440" i="4"/>
  <c r="E440" i="4"/>
  <c r="E467" i="4"/>
  <c r="G467" i="4"/>
  <c r="H486" i="4"/>
  <c r="G489" i="4"/>
  <c r="E489" i="4"/>
  <c r="H508" i="4"/>
  <c r="G640" i="4"/>
  <c r="E640" i="4"/>
  <c r="G650" i="4"/>
  <c r="E650" i="4"/>
  <c r="H307" i="4"/>
  <c r="H325" i="4"/>
  <c r="G423" i="4"/>
  <c r="H492" i="4"/>
  <c r="E519" i="4"/>
  <c r="G519" i="4"/>
  <c r="E553" i="4"/>
  <c r="G553" i="4"/>
  <c r="H557" i="4"/>
  <c r="E566" i="4"/>
  <c r="H566" i="4" s="1"/>
  <c r="E577" i="4"/>
  <c r="G577" i="4"/>
  <c r="G582" i="4"/>
  <c r="E582" i="4"/>
  <c r="G616" i="4"/>
  <c r="E616" i="4"/>
  <c r="G702" i="4"/>
  <c r="E702" i="4"/>
  <c r="G723" i="4"/>
  <c r="E723" i="4"/>
  <c r="H291" i="4"/>
  <c r="H349" i="4"/>
  <c r="H381" i="4"/>
  <c r="H460" i="4"/>
  <c r="E487" i="4"/>
  <c r="G487" i="4"/>
  <c r="E509" i="4"/>
  <c r="G509" i="4"/>
  <c r="H444" i="4"/>
  <c r="G504" i="4"/>
  <c r="E504" i="4"/>
  <c r="G534" i="4"/>
  <c r="E534" i="4"/>
  <c r="E555" i="4"/>
  <c r="G555" i="4"/>
  <c r="H301" i="4"/>
  <c r="H341" i="4"/>
  <c r="H363" i="4"/>
  <c r="H373" i="4"/>
  <c r="E405" i="4"/>
  <c r="G405" i="4"/>
  <c r="G407" i="4"/>
  <c r="E455" i="4"/>
  <c r="G455" i="4"/>
  <c r="E477" i="4"/>
  <c r="G477" i="4"/>
  <c r="E535" i="4"/>
  <c r="G535" i="4"/>
  <c r="E539" i="4"/>
  <c r="G539" i="4"/>
  <c r="E571" i="4"/>
  <c r="G571" i="4"/>
  <c r="H588" i="4"/>
  <c r="E685" i="4"/>
  <c r="G685" i="4"/>
  <c r="G714" i="4"/>
  <c r="E714" i="4"/>
  <c r="E545" i="4"/>
  <c r="G545" i="4"/>
  <c r="E569" i="4"/>
  <c r="G569" i="4"/>
  <c r="E613" i="4"/>
  <c r="G613" i="4"/>
  <c r="E634" i="4"/>
  <c r="G634" i="4"/>
  <c r="E641" i="4"/>
  <c r="G641" i="4"/>
  <c r="G659" i="4"/>
  <c r="E659" i="4"/>
  <c r="H415" i="4"/>
  <c r="H511" i="4"/>
  <c r="E547" i="4"/>
  <c r="G547" i="4"/>
  <c r="G549" i="4"/>
  <c r="E607" i="4"/>
  <c r="G607" i="4"/>
  <c r="G635" i="4"/>
  <c r="E635" i="4"/>
  <c r="G678" i="4"/>
  <c r="E678" i="4"/>
  <c r="H439" i="4"/>
  <c r="H471" i="4"/>
  <c r="H493" i="4"/>
  <c r="H525" i="4"/>
  <c r="E537" i="4"/>
  <c r="G537" i="4"/>
  <c r="G624" i="4"/>
  <c r="E624" i="4"/>
  <c r="H693" i="4"/>
  <c r="E529" i="4"/>
  <c r="G529" i="4"/>
  <c r="E561" i="4"/>
  <c r="G561" i="4"/>
  <c r="E565" i="4"/>
  <c r="G565" i="4"/>
  <c r="E587" i="4"/>
  <c r="G587" i="4"/>
  <c r="H421" i="4"/>
  <c r="H431" i="4"/>
  <c r="H485" i="4"/>
  <c r="H495" i="4"/>
  <c r="H517" i="4"/>
  <c r="H527" i="4"/>
  <c r="E531" i="4"/>
  <c r="G531" i="4"/>
  <c r="G533" i="4"/>
  <c r="H559" i="4"/>
  <c r="E563" i="4"/>
  <c r="G563" i="4"/>
  <c r="G575" i="4"/>
  <c r="G581" i="4"/>
  <c r="G593" i="4"/>
  <c r="G632" i="4"/>
  <c r="E632" i="4"/>
  <c r="G662" i="4"/>
  <c r="E662" i="4"/>
  <c r="E669" i="4"/>
  <c r="G669" i="4"/>
  <c r="G690" i="4"/>
  <c r="E690" i="4"/>
  <c r="G585" i="4"/>
  <c r="E590" i="4"/>
  <c r="H590" i="4" s="1"/>
  <c r="G595" i="4"/>
  <c r="E603" i="4"/>
  <c r="H603" i="4" s="1"/>
  <c r="H605" i="4"/>
  <c r="E657" i="4"/>
  <c r="G657" i="4"/>
  <c r="H660" i="4"/>
  <c r="G674" i="4"/>
  <c r="E674" i="4"/>
  <c r="H679" i="4"/>
  <c r="E705" i="4"/>
  <c r="G705" i="4"/>
  <c r="G710" i="4"/>
  <c r="E710" i="4"/>
  <c r="G739" i="4"/>
  <c r="E739" i="4"/>
  <c r="E653" i="4"/>
  <c r="G653" i="4"/>
  <c r="G658" i="4"/>
  <c r="E658" i="4"/>
  <c r="H663" i="4"/>
  <c r="G675" i="4"/>
  <c r="E675" i="4"/>
  <c r="H691" i="4"/>
  <c r="G730" i="4"/>
  <c r="E730" i="4"/>
  <c r="G682" i="4"/>
  <c r="E682" i="4"/>
  <c r="E574" i="4"/>
  <c r="H574" i="4" s="1"/>
  <c r="G579" i="4"/>
  <c r="G589" i="4"/>
  <c r="G608" i="4"/>
  <c r="E608" i="4"/>
  <c r="G639" i="4"/>
  <c r="G645" i="4"/>
  <c r="G666" i="4"/>
  <c r="E666" i="4"/>
  <c r="G746" i="4"/>
  <c r="E746" i="4"/>
  <c r="H655" i="4"/>
  <c r="H701" i="4"/>
  <c r="H703" i="4"/>
  <c r="G751" i="4"/>
  <c r="E751" i="4"/>
  <c r="G694" i="4"/>
  <c r="E694" i="4"/>
  <c r="G698" i="4"/>
  <c r="E698" i="4"/>
  <c r="G722" i="4"/>
  <c r="E722" i="4"/>
  <c r="G738" i="4"/>
  <c r="E738" i="4"/>
  <c r="H687" i="4"/>
  <c r="G706" i="4"/>
  <c r="E706" i="4"/>
  <c r="G731" i="4"/>
  <c r="E731" i="4"/>
  <c r="G747" i="4"/>
  <c r="E747" i="4"/>
  <c r="G719" i="4"/>
  <c r="E719" i="4"/>
  <c r="G735" i="4"/>
  <c r="E735" i="4"/>
  <c r="G727" i="4"/>
  <c r="E727" i="4"/>
  <c r="G743" i="4"/>
  <c r="E743" i="4"/>
  <c r="E718" i="4"/>
  <c r="H718" i="4" s="1"/>
  <c r="E750" i="4"/>
  <c r="H689" i="4" l="1"/>
  <c r="H731" i="4"/>
  <c r="H97" i="4"/>
  <c r="H119" i="4"/>
  <c r="H360" i="4"/>
  <c r="H438" i="4"/>
  <c r="H80" i="4"/>
  <c r="H741" i="4"/>
  <c r="H249" i="4"/>
  <c r="H243" i="4"/>
  <c r="H637" i="4"/>
  <c r="H392" i="4"/>
  <c r="H451" i="4"/>
  <c r="H32" i="4"/>
  <c r="H40" i="4"/>
  <c r="H216" i="4"/>
  <c r="H633" i="4"/>
  <c r="H619" i="4"/>
  <c r="H371" i="4"/>
  <c r="H336" i="4"/>
  <c r="H200" i="4"/>
  <c r="H165" i="4"/>
  <c r="H456" i="4"/>
  <c r="H728" i="4"/>
  <c r="H464" i="4"/>
  <c r="H461" i="4"/>
  <c r="H89" i="4"/>
  <c r="H615" i="4"/>
  <c r="H224" i="4"/>
  <c r="H331" i="4"/>
  <c r="H474" i="4"/>
  <c r="H694" i="4"/>
  <c r="H34" i="4"/>
  <c r="H480" i="4"/>
  <c r="H206" i="4"/>
  <c r="H544" i="4"/>
  <c r="H650" i="4"/>
  <c r="H600" i="4"/>
  <c r="H275" i="4"/>
  <c r="H139" i="4"/>
  <c r="H280" i="4"/>
  <c r="H387" i="4"/>
  <c r="H490" i="4"/>
  <c r="H643" i="4"/>
  <c r="H175" i="4"/>
  <c r="H441" i="4"/>
  <c r="H721" i="4"/>
  <c r="H402" i="4"/>
  <c r="H272" i="4"/>
  <c r="H176" i="4"/>
  <c r="H745" i="4"/>
  <c r="H389" i="4"/>
  <c r="H271" i="4"/>
  <c r="H57" i="4"/>
  <c r="H503" i="4"/>
  <c r="H560" i="4"/>
  <c r="H418" i="4"/>
  <c r="H118" i="4"/>
  <c r="H75" i="4"/>
  <c r="H427" i="4"/>
  <c r="H330" i="4"/>
  <c r="H362" i="4"/>
  <c r="H475" i="4"/>
  <c r="H299" i="4"/>
  <c r="H270" i="4"/>
  <c r="H338" i="4"/>
  <c r="H370" i="4"/>
  <c r="H112" i="4"/>
  <c r="H505" i="4"/>
  <c r="H355" i="4"/>
  <c r="H227" i="4"/>
  <c r="H621" i="4"/>
  <c r="H477" i="4"/>
  <c r="H39" i="4"/>
  <c r="H267" i="4"/>
  <c r="H611" i="4"/>
  <c r="H160" i="4"/>
  <c r="H245" i="4"/>
  <c r="H184" i="4"/>
  <c r="H367" i="4"/>
  <c r="H610" i="4"/>
  <c r="H473" i="4"/>
  <c r="H499" i="4"/>
  <c r="H85" i="4"/>
  <c r="H382" i="4"/>
  <c r="H592" i="4"/>
  <c r="H369" i="4"/>
  <c r="H345" i="4"/>
  <c r="H141" i="4"/>
  <c r="H602" i="4"/>
  <c r="H83" i="4"/>
  <c r="H629" i="4"/>
  <c r="H429" i="4"/>
  <c r="H614" i="4"/>
  <c r="H541" i="4"/>
  <c r="H150" i="4"/>
  <c r="H617" i="4"/>
  <c r="H647" i="4"/>
  <c r="H747" i="4"/>
  <c r="H357" i="4"/>
  <c r="H233" i="4"/>
  <c r="H238" i="4"/>
  <c r="H335" i="4"/>
  <c r="H537" i="4"/>
  <c r="H358" i="4"/>
  <c r="H186" i="4"/>
  <c r="H413" i="4"/>
  <c r="H79" i="4"/>
  <c r="H290" i="4"/>
  <c r="H597" i="4"/>
  <c r="H578" i="4"/>
  <c r="H616" i="4"/>
  <c r="H56" i="4"/>
  <c r="H55" i="4"/>
  <c r="H180" i="4"/>
  <c r="H558" i="4"/>
  <c r="H638" i="4"/>
  <c r="H193" i="4"/>
  <c r="H204" i="4"/>
  <c r="H266" i="4"/>
  <c r="H446" i="4"/>
  <c r="H522" i="4"/>
  <c r="H743" i="4"/>
  <c r="H658" i="4"/>
  <c r="H690" i="4"/>
  <c r="H618" i="4"/>
  <c r="H409" i="4"/>
  <c r="H269" i="4"/>
  <c r="H254" i="4"/>
  <c r="H185" i="4"/>
  <c r="H120" i="4"/>
  <c r="H250" i="4"/>
  <c r="H149" i="4"/>
  <c r="H326" i="4"/>
  <c r="H406" i="4"/>
  <c r="H478" i="4"/>
  <c r="H417" i="4"/>
  <c r="H162" i="4"/>
  <c r="H630" i="4"/>
  <c r="H125" i="4"/>
  <c r="H550" i="4"/>
  <c r="H729" i="4"/>
  <c r="H678" i="4"/>
  <c r="H405" i="4"/>
  <c r="H506" i="4"/>
  <c r="H190" i="4"/>
  <c r="H21" i="4"/>
  <c r="H105" i="4"/>
  <c r="H177" i="4"/>
  <c r="H702" i="4"/>
  <c r="H685" i="4"/>
  <c r="H145" i="4"/>
  <c r="H374" i="4"/>
  <c r="H462" i="4"/>
  <c r="H346" i="4"/>
  <c r="H378" i="4"/>
  <c r="H281" i="4"/>
  <c r="H196" i="4"/>
  <c r="H430" i="4"/>
  <c r="H673" i="4"/>
  <c r="H172" i="4"/>
  <c r="H143" i="4"/>
  <c r="H311" i="4"/>
  <c r="H563" i="4"/>
  <c r="H547" i="4"/>
  <c r="H577" i="4"/>
  <c r="H565" i="4"/>
  <c r="H481" i="4"/>
  <c r="H223" i="4"/>
  <c r="H41" i="4"/>
  <c r="H136" i="4"/>
  <c r="H81" i="4"/>
  <c r="H606" i="4"/>
  <c r="H665" i="4"/>
  <c r="H442" i="4"/>
  <c r="H298" i="4"/>
  <c r="H575" i="4"/>
  <c r="H641" i="4"/>
  <c r="H25" i="4"/>
  <c r="H657" i="4"/>
  <c r="H593" i="4"/>
  <c r="H714" i="4"/>
  <c r="H504" i="4"/>
  <c r="H591" i="4"/>
  <c r="H315" i="4"/>
  <c r="H26" i="4"/>
  <c r="H69" i="4"/>
  <c r="H514" i="4"/>
  <c r="H746" i="4"/>
  <c r="H710" i="4"/>
  <c r="H294" i="4"/>
  <c r="H472" i="4"/>
  <c r="H67" i="4"/>
  <c r="H342" i="4"/>
  <c r="H735" i="4"/>
  <c r="H738" i="4"/>
  <c r="H662" i="4"/>
  <c r="H561" i="4"/>
  <c r="H539" i="4"/>
  <c r="H455" i="4"/>
  <c r="H487" i="4"/>
  <c r="H723" i="4"/>
  <c r="H553" i="4"/>
  <c r="H640" i="4"/>
  <c r="H435" i="4"/>
  <c r="H198" i="4"/>
  <c r="H521" i="4"/>
  <c r="H457" i="4"/>
  <c r="H214" i="4"/>
  <c r="H93" i="4"/>
  <c r="H322" i="4"/>
  <c r="H313" i="4"/>
  <c r="H137" i="4"/>
  <c r="H191" i="4"/>
  <c r="H122" i="4"/>
  <c r="H13" i="4"/>
  <c r="H502" i="4"/>
  <c r="H686" i="4"/>
  <c r="H466" i="4"/>
  <c r="H394" i="4"/>
  <c r="H46" i="4"/>
  <c r="H178" i="4"/>
  <c r="H321" i="4"/>
  <c r="H425" i="4"/>
  <c r="H188" i="4"/>
  <c r="H306" i="4"/>
  <c r="H510" i="4"/>
  <c r="H410" i="4"/>
  <c r="H426" i="4"/>
  <c r="H653" i="4"/>
  <c r="H669" i="4"/>
  <c r="H222" i="4"/>
  <c r="H613" i="4"/>
  <c r="H545" i="4"/>
  <c r="H535" i="4"/>
  <c r="H467" i="4"/>
  <c r="H166" i="4"/>
  <c r="H51" i="4"/>
  <c r="H61" i="4"/>
  <c r="H286" i="4"/>
  <c r="H393" i="4"/>
  <c r="H530" i="4"/>
  <c r="H94" i="4"/>
  <c r="H262" i="4"/>
  <c r="H719" i="4"/>
  <c r="H706" i="4"/>
  <c r="H722" i="4"/>
  <c r="H631" i="4"/>
  <c r="H589" i="4"/>
  <c r="H635" i="4"/>
  <c r="H555" i="4"/>
  <c r="H449" i="4"/>
  <c r="H310" i="4"/>
  <c r="H408" i="4"/>
  <c r="H583" i="4"/>
  <c r="H257" i="4"/>
  <c r="H465" i="4"/>
  <c r="H482" i="4"/>
  <c r="H570" i="4"/>
  <c r="H626" i="4"/>
  <c r="H110" i="4"/>
  <c r="H737" i="4"/>
  <c r="H579" i="4"/>
  <c r="H202" i="4"/>
  <c r="H354" i="4"/>
  <c r="H337" i="4"/>
  <c r="H698" i="4"/>
  <c r="H730" i="4"/>
  <c r="H624" i="4"/>
  <c r="H489" i="4"/>
  <c r="H173" i="4"/>
  <c r="H103" i="4"/>
  <c r="H681" i="4"/>
  <c r="H450" i="4"/>
  <c r="H498" i="4"/>
  <c r="H642" i="4"/>
  <c r="H639" i="4"/>
  <c r="H220" i="4"/>
  <c r="H194" i="4"/>
  <c r="H3" i="4"/>
  <c r="H751" i="4"/>
  <c r="H608" i="4"/>
  <c r="H632" i="4"/>
  <c r="H534" i="4"/>
  <c r="H519" i="4"/>
  <c r="H440" i="4"/>
  <c r="H397" i="4"/>
  <c r="H445" i="4"/>
  <c r="H573" i="4"/>
  <c r="H309" i="4"/>
  <c r="H287" i="4"/>
  <c r="H350" i="4"/>
  <c r="H135" i="4"/>
  <c r="H399" i="4"/>
  <c r="H317" i="4"/>
  <c r="H71" i="4"/>
  <c r="H7" i="4"/>
  <c r="H128" i="4"/>
  <c r="H73" i="4"/>
  <c r="H210" i="4"/>
  <c r="H226" i="4"/>
  <c r="H182" i="4"/>
  <c r="H533" i="4"/>
  <c r="H607" i="4"/>
  <c r="H423" i="4"/>
  <c r="H236" i="4"/>
  <c r="H37" i="4"/>
  <c r="H47" i="4"/>
  <c r="H101" i="4"/>
  <c r="H571" i="4"/>
  <c r="H509" i="4"/>
  <c r="H531" i="4"/>
  <c r="H587" i="4"/>
  <c r="H634" i="4"/>
  <c r="H569" i="4"/>
  <c r="H147" i="4"/>
  <c r="H164" i="4"/>
  <c r="H293" i="4"/>
  <c r="H19" i="4"/>
  <c r="H234" i="4"/>
  <c r="H218" i="4"/>
  <c r="H705" i="4"/>
  <c r="H585" i="4"/>
  <c r="H727" i="4"/>
  <c r="H666" i="4"/>
  <c r="H682" i="4"/>
  <c r="H739" i="4"/>
  <c r="H674" i="4"/>
  <c r="H595" i="4"/>
  <c r="H581" i="4"/>
  <c r="H529" i="4"/>
  <c r="H549" i="4"/>
  <c r="H297" i="4"/>
  <c r="H252" i="4"/>
  <c r="H208" i="4"/>
  <c r="H115" i="4"/>
  <c r="H35" i="4"/>
  <c r="H750" i="4"/>
  <c r="H151" i="4"/>
  <c r="H59" i="4"/>
  <c r="H131" i="4"/>
  <c r="H645" i="4"/>
  <c r="H675" i="4"/>
  <c r="H659" i="4"/>
  <c r="H407" i="4"/>
  <c r="H582" i="4"/>
  <c r="H247" i="4"/>
  <c r="H212" i="4"/>
  <c r="H88" i="4"/>
  <c r="H15" i="4"/>
  <c r="H207" i="4"/>
  <c r="H45" i="4"/>
  <c r="H29" i="4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<sst xmlns="http://schemas.openxmlformats.org/spreadsheetml/2006/main" count="16" uniqueCount="16">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</sst>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Normalised0.75!$A$2:$A$43</c:f>
              <c:numCache>
                <c:formatCode>General</c:formatCode>
                <c:ptCount val="4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</c:numCache>
            </c:numRef>
          </c:xVal>
          <c:yVal>
            <c:numRef>
              <c:f>Normalised0.75!$H$2:$H$43</c:f>
              <c:numCache>
                <c:formatCode>General</c:formatCode>
                <c:ptCount val="42"/>
                <c:pt idx="0">
                  <c:v>0</c:v>
                </c:pt>
                <c:pt idx="1">
                  <c:v>1.759916033841356E-3</c:v>
                </c:pt>
                <c:pt idx="2">
                  <c:v>9.2710314279327143E-3</c:v>
                </c:pt>
                <c:pt idx="3">
                  <c:v>3.0665416306982045E-2</c:v>
                </c:pt>
                <c:pt idx="4">
                  <c:v>3.1196454511738664E-2</c:v>
                </c:pt>
                <c:pt idx="5">
                  <c:v>5.6072156690229656E-2</c:v>
                </c:pt>
                <c:pt idx="6">
                  <c:v>6.0874227791166663E-2</c:v>
                </c:pt>
                <c:pt idx="7">
                  <c:v>7.2521055999479875E-2</c:v>
                </c:pt>
                <c:pt idx="8">
                  <c:v>6.9408376728145774E-2</c:v>
                </c:pt>
                <c:pt idx="9">
                  <c:v>9.7332093400186837E-2</c:v>
                </c:pt>
                <c:pt idx="10">
                  <c:v>0.10506344809173276</c:v>
                </c:pt>
                <c:pt idx="11">
                  <c:v>0.11810005256008743</c:v>
                </c:pt>
                <c:pt idx="12">
                  <c:v>0.12738719629663067</c:v>
                </c:pt>
                <c:pt idx="13">
                  <c:v>0.14208272142062825</c:v>
                </c:pt>
                <c:pt idx="14">
                  <c:v>0.14467241869429903</c:v>
                </c:pt>
                <c:pt idx="15">
                  <c:v>0.15733210524530497</c:v>
                </c:pt>
                <c:pt idx="16">
                  <c:v>0.15807211304017607</c:v>
                </c:pt>
                <c:pt idx="17">
                  <c:v>0.18567238810396491</c:v>
                </c:pt>
                <c:pt idx="18">
                  <c:v>0.20327787329257405</c:v>
                </c:pt>
                <c:pt idx="19">
                  <c:v>0.18351430970235205</c:v>
                </c:pt>
                <c:pt idx="20">
                  <c:v>0.20240364598842042</c:v>
                </c:pt>
                <c:pt idx="21">
                  <c:v>0.20108083057654419</c:v>
                </c:pt>
                <c:pt idx="22">
                  <c:v>0.23671536496677584</c:v>
                </c:pt>
                <c:pt idx="23">
                  <c:v>0.24666591226740467</c:v>
                </c:pt>
                <c:pt idx="24">
                  <c:v>0.24358114984597404</c:v>
                </c:pt>
                <c:pt idx="25">
                  <c:v>0.26069844981335694</c:v>
                </c:pt>
                <c:pt idx="26">
                  <c:v>0.27780573758945742</c:v>
                </c:pt>
                <c:pt idx="27">
                  <c:v>0.28609527808407337</c:v>
                </c:pt>
                <c:pt idx="28">
                  <c:v>0.25948032279056754</c:v>
                </c:pt>
                <c:pt idx="29">
                  <c:v>0.29747417887642957</c:v>
                </c:pt>
                <c:pt idx="30">
                  <c:v>0.30835440067227704</c:v>
                </c:pt>
                <c:pt idx="31">
                  <c:v>0.32077572889172506</c:v>
                </c:pt>
                <c:pt idx="32">
                  <c:v>0.31757554730548321</c:v>
                </c:pt>
                <c:pt idx="33">
                  <c:v>0.3682580585898137</c:v>
                </c:pt>
                <c:pt idx="34">
                  <c:v>0.32799193941410937</c:v>
                </c:pt>
                <c:pt idx="35">
                  <c:v>0.33444456952160695</c:v>
                </c:pt>
                <c:pt idx="36">
                  <c:v>0.35806905192642013</c:v>
                </c:pt>
                <c:pt idx="37">
                  <c:v>0.37518189149854464</c:v>
                </c:pt>
                <c:pt idx="38">
                  <c:v>0.40237373458555381</c:v>
                </c:pt>
                <c:pt idx="39">
                  <c:v>0.36887744714924825</c:v>
                </c:pt>
                <c:pt idx="40">
                  <c:v>0.36783500032921701</c:v>
                </c:pt>
                <c:pt idx="41">
                  <c:v>0.43847654023793586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Normalised0.75!$A$2:$A$96</c:f>
              <c:numCache>
                <c:formatCode>General</c:formatCode>
                <c:ptCount val="9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</c:numCache>
            </c:numRef>
          </c:xVal>
          <c:yVal>
            <c:numRef>
              <c:f>Normalised0.75!$H$2:$H$96</c:f>
              <c:numCache>
                <c:formatCode>General</c:formatCode>
                <c:ptCount val="95"/>
                <c:pt idx="0">
                  <c:v>0</c:v>
                </c:pt>
                <c:pt idx="1">
                  <c:v>1.759916033841356E-3</c:v>
                </c:pt>
                <c:pt idx="2">
                  <c:v>9.2710314279327143E-3</c:v>
                </c:pt>
                <c:pt idx="3">
                  <c:v>3.0665416306982045E-2</c:v>
                </c:pt>
                <c:pt idx="4">
                  <c:v>3.1196454511738664E-2</c:v>
                </c:pt>
                <c:pt idx="5">
                  <c:v>5.6072156690229656E-2</c:v>
                </c:pt>
                <c:pt idx="6">
                  <c:v>6.0874227791166663E-2</c:v>
                </c:pt>
                <c:pt idx="7">
                  <c:v>7.2521055999479875E-2</c:v>
                </c:pt>
                <c:pt idx="8">
                  <c:v>6.9408376728145774E-2</c:v>
                </c:pt>
                <c:pt idx="9">
                  <c:v>9.7332093400186837E-2</c:v>
                </c:pt>
                <c:pt idx="10">
                  <c:v>0.10506344809173276</c:v>
                </c:pt>
                <c:pt idx="11">
                  <c:v>0.11810005256008743</c:v>
                </c:pt>
                <c:pt idx="12">
                  <c:v>0.12738719629663067</c:v>
                </c:pt>
                <c:pt idx="13">
                  <c:v>0.14208272142062825</c:v>
                </c:pt>
                <c:pt idx="14">
                  <c:v>0.14467241869429903</c:v>
                </c:pt>
                <c:pt idx="15">
                  <c:v>0.15733210524530497</c:v>
                </c:pt>
                <c:pt idx="16">
                  <c:v>0.15807211304017607</c:v>
                </c:pt>
                <c:pt idx="17">
                  <c:v>0.18567238810396491</c:v>
                </c:pt>
                <c:pt idx="18">
                  <c:v>0.20327787329257405</c:v>
                </c:pt>
                <c:pt idx="19">
                  <c:v>0.18351430970235205</c:v>
                </c:pt>
                <c:pt idx="20">
                  <c:v>0.20240364598842042</c:v>
                </c:pt>
                <c:pt idx="21">
                  <c:v>0.20108083057654419</c:v>
                </c:pt>
                <c:pt idx="22">
                  <c:v>0.23671536496677584</c:v>
                </c:pt>
                <c:pt idx="23">
                  <c:v>0.24666591226740467</c:v>
                </c:pt>
                <c:pt idx="24">
                  <c:v>0.24358114984597404</c:v>
                </c:pt>
                <c:pt idx="25">
                  <c:v>0.26069844981335694</c:v>
                </c:pt>
                <c:pt idx="26">
                  <c:v>0.27780573758945742</c:v>
                </c:pt>
                <c:pt idx="27">
                  <c:v>0.28609527808407337</c:v>
                </c:pt>
                <c:pt idx="28">
                  <c:v>0.25948032279056754</c:v>
                </c:pt>
                <c:pt idx="29">
                  <c:v>0.29747417887642957</c:v>
                </c:pt>
                <c:pt idx="30">
                  <c:v>0.30835440067227704</c:v>
                </c:pt>
                <c:pt idx="31">
                  <c:v>0.32077572889172506</c:v>
                </c:pt>
                <c:pt idx="32">
                  <c:v>0.31757554730548321</c:v>
                </c:pt>
                <c:pt idx="33">
                  <c:v>0.3682580585898137</c:v>
                </c:pt>
                <c:pt idx="34">
                  <c:v>0.32799193941410937</c:v>
                </c:pt>
                <c:pt idx="35">
                  <c:v>0.33444456952160695</c:v>
                </c:pt>
                <c:pt idx="36">
                  <c:v>0.35806905192642013</c:v>
                </c:pt>
                <c:pt idx="37">
                  <c:v>0.37518189149854464</c:v>
                </c:pt>
                <c:pt idx="38">
                  <c:v>0.40237373458555381</c:v>
                </c:pt>
                <c:pt idx="39">
                  <c:v>0.36887744714924825</c:v>
                </c:pt>
                <c:pt idx="40">
                  <c:v>0.36783500032921701</c:v>
                </c:pt>
                <c:pt idx="41">
                  <c:v>0.43847654023793586</c:v>
                </c:pt>
                <c:pt idx="42">
                  <c:v>0.42732317002869641</c:v>
                </c:pt>
                <c:pt idx="43">
                  <c:v>0.43629868622700446</c:v>
                </c:pt>
                <c:pt idx="44">
                  <c:v>0.46620948444826643</c:v>
                </c:pt>
                <c:pt idx="45">
                  <c:v>0.45725347621274526</c:v>
                </c:pt>
                <c:pt idx="46">
                  <c:v>0.48883711417762871</c:v>
                </c:pt>
                <c:pt idx="47">
                  <c:v>0.47616076900629256</c:v>
                </c:pt>
                <c:pt idx="48">
                  <c:v>0.49994147250407894</c:v>
                </c:pt>
                <c:pt idx="49">
                  <c:v>0.50238691587310602</c:v>
                </c:pt>
                <c:pt idx="50">
                  <c:v>0.50755310475914583</c:v>
                </c:pt>
                <c:pt idx="51">
                  <c:v>0.53012742403881108</c:v>
                </c:pt>
                <c:pt idx="52">
                  <c:v>0.54194079716965193</c:v>
                </c:pt>
                <c:pt idx="53">
                  <c:v>0.56895458458185288</c:v>
                </c:pt>
                <c:pt idx="54">
                  <c:v>0.51635954179578558</c:v>
                </c:pt>
                <c:pt idx="55">
                  <c:v>0.55937922747713387</c:v>
                </c:pt>
                <c:pt idx="56">
                  <c:v>0.59261405841653569</c:v>
                </c:pt>
                <c:pt idx="57">
                  <c:v>0.58665569893673786</c:v>
                </c:pt>
                <c:pt idx="58">
                  <c:v>0.55695245081903111</c:v>
                </c:pt>
                <c:pt idx="59">
                  <c:v>0.61508774794619314</c:v>
                </c:pt>
                <c:pt idx="60">
                  <c:v>0.63874165593187526</c:v>
                </c:pt>
                <c:pt idx="61">
                  <c:v>0.60689105972529045</c:v>
                </c:pt>
                <c:pt idx="62">
                  <c:v>0.60985899161930957</c:v>
                </c:pt>
                <c:pt idx="63">
                  <c:v>0.66079487782959767</c:v>
                </c:pt>
                <c:pt idx="64">
                  <c:v>0.622472534446046</c:v>
                </c:pt>
                <c:pt idx="65">
                  <c:v>0.66690931407243415</c:v>
                </c:pt>
                <c:pt idx="66">
                  <c:v>0.59791428443004158</c:v>
                </c:pt>
                <c:pt idx="67">
                  <c:v>0.73416206836399001</c:v>
                </c:pt>
                <c:pt idx="68">
                  <c:v>0.66406374164171833</c:v>
                </c:pt>
                <c:pt idx="69">
                  <c:v>0.65355212214515546</c:v>
                </c:pt>
                <c:pt idx="70">
                  <c:v>0.65669518208758393</c:v>
                </c:pt>
                <c:pt idx="71">
                  <c:v>0.69437084267360716</c:v>
                </c:pt>
                <c:pt idx="72">
                  <c:v>0.72143886745521879</c:v>
                </c:pt>
                <c:pt idx="73">
                  <c:v>0.71882852785406914</c:v>
                </c:pt>
                <c:pt idx="74">
                  <c:v>0.71159418554931408</c:v>
                </c:pt>
                <c:pt idx="75">
                  <c:v>0.72064198769243293</c:v>
                </c:pt>
                <c:pt idx="76">
                  <c:v>0.69572063323069078</c:v>
                </c:pt>
                <c:pt idx="77">
                  <c:v>0.78083172938709955</c:v>
                </c:pt>
                <c:pt idx="78">
                  <c:v>0.71400063876330688</c:v>
                </c:pt>
                <c:pt idx="79">
                  <c:v>0.75464684085625344</c:v>
                </c:pt>
                <c:pt idx="80">
                  <c:v>0.82388471878813518</c:v>
                </c:pt>
                <c:pt idx="81">
                  <c:v>0.80954468443269711</c:v>
                </c:pt>
                <c:pt idx="82">
                  <c:v>0.77333577221160255</c:v>
                </c:pt>
                <c:pt idx="83">
                  <c:v>0.78043733762599254</c:v>
                </c:pt>
                <c:pt idx="84">
                  <c:v>0.87346992297623116</c:v>
                </c:pt>
                <c:pt idx="85">
                  <c:v>0.77587861969416005</c:v>
                </c:pt>
                <c:pt idx="86">
                  <c:v>0.86723629713899408</c:v>
                </c:pt>
                <c:pt idx="87">
                  <c:v>0.79042809619971921</c:v>
                </c:pt>
                <c:pt idx="88">
                  <c:v>0.87704957065224787</c:v>
                </c:pt>
                <c:pt idx="89">
                  <c:v>0.86279893010234276</c:v>
                </c:pt>
                <c:pt idx="90">
                  <c:v>0.85047809696625165</c:v>
                </c:pt>
                <c:pt idx="91">
                  <c:v>0.83106697764953763</c:v>
                </c:pt>
                <c:pt idx="92">
                  <c:v>0.91149647029921532</c:v>
                </c:pt>
                <c:pt idx="93">
                  <c:v>0.89205483149584508</c:v>
                </c:pt>
                <c:pt idx="94">
                  <c:v>0.96902955313689254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Normalised0.75!$A$2:$A$196</c:f>
              <c:numCache>
                <c:formatCode>General</c:formatCode>
                <c:ptCount val="19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</c:numCache>
            </c:numRef>
          </c:xVal>
          <c:yVal>
            <c:numRef>
              <c:f>Normalised0.75!$H$2:$H$196</c:f>
              <c:numCache>
                <c:formatCode>General</c:formatCode>
                <c:ptCount val="195"/>
                <c:pt idx="0">
                  <c:v>0</c:v>
                </c:pt>
                <c:pt idx="1">
                  <c:v>1.759916033841356E-3</c:v>
                </c:pt>
                <c:pt idx="2">
                  <c:v>9.2710314279327143E-3</c:v>
                </c:pt>
                <c:pt idx="3">
                  <c:v>3.0665416306982045E-2</c:v>
                </c:pt>
                <c:pt idx="4">
                  <c:v>3.1196454511738664E-2</c:v>
                </c:pt>
                <c:pt idx="5">
                  <c:v>5.6072156690229656E-2</c:v>
                </c:pt>
                <c:pt idx="6">
                  <c:v>6.0874227791166663E-2</c:v>
                </c:pt>
                <c:pt idx="7">
                  <c:v>7.2521055999479875E-2</c:v>
                </c:pt>
                <c:pt idx="8">
                  <c:v>6.9408376728145774E-2</c:v>
                </c:pt>
                <c:pt idx="9">
                  <c:v>9.7332093400186837E-2</c:v>
                </c:pt>
                <c:pt idx="10">
                  <c:v>0.10506344809173276</c:v>
                </c:pt>
                <c:pt idx="11">
                  <c:v>0.11810005256008743</c:v>
                </c:pt>
                <c:pt idx="12">
                  <c:v>0.12738719629663067</c:v>
                </c:pt>
                <c:pt idx="13">
                  <c:v>0.14208272142062825</c:v>
                </c:pt>
                <c:pt idx="14">
                  <c:v>0.14467241869429903</c:v>
                </c:pt>
                <c:pt idx="15">
                  <c:v>0.15733210524530497</c:v>
                </c:pt>
                <c:pt idx="16">
                  <c:v>0.15807211304017607</c:v>
                </c:pt>
                <c:pt idx="17">
                  <c:v>0.18567238810396491</c:v>
                </c:pt>
                <c:pt idx="18">
                  <c:v>0.20327787329257405</c:v>
                </c:pt>
                <c:pt idx="19">
                  <c:v>0.18351430970235205</c:v>
                </c:pt>
                <c:pt idx="20">
                  <c:v>0.20240364598842042</c:v>
                </c:pt>
                <c:pt idx="21">
                  <c:v>0.20108083057654419</c:v>
                </c:pt>
                <c:pt idx="22">
                  <c:v>0.23671536496677584</c:v>
                </c:pt>
                <c:pt idx="23">
                  <c:v>0.24666591226740467</c:v>
                </c:pt>
                <c:pt idx="24">
                  <c:v>0.24358114984597404</c:v>
                </c:pt>
                <c:pt idx="25">
                  <c:v>0.26069844981335694</c:v>
                </c:pt>
                <c:pt idx="26">
                  <c:v>0.27780573758945742</c:v>
                </c:pt>
                <c:pt idx="27">
                  <c:v>0.28609527808407337</c:v>
                </c:pt>
                <c:pt idx="28">
                  <c:v>0.25948032279056754</c:v>
                </c:pt>
                <c:pt idx="29">
                  <c:v>0.29747417887642957</c:v>
                </c:pt>
                <c:pt idx="30">
                  <c:v>0.30835440067227704</c:v>
                </c:pt>
                <c:pt idx="31">
                  <c:v>0.32077572889172506</c:v>
                </c:pt>
                <c:pt idx="32">
                  <c:v>0.31757554730548321</c:v>
                </c:pt>
                <c:pt idx="33">
                  <c:v>0.3682580585898137</c:v>
                </c:pt>
                <c:pt idx="34">
                  <c:v>0.32799193941410937</c:v>
                </c:pt>
                <c:pt idx="35">
                  <c:v>0.33444456952160695</c:v>
                </c:pt>
                <c:pt idx="36">
                  <c:v>0.35806905192642013</c:v>
                </c:pt>
                <c:pt idx="37">
                  <c:v>0.37518189149854464</c:v>
                </c:pt>
                <c:pt idx="38">
                  <c:v>0.40237373458555381</c:v>
                </c:pt>
                <c:pt idx="39">
                  <c:v>0.36887744714924825</c:v>
                </c:pt>
                <c:pt idx="40">
                  <c:v>0.36783500032921701</c:v>
                </c:pt>
                <c:pt idx="41">
                  <c:v>0.43847654023793586</c:v>
                </c:pt>
                <c:pt idx="42">
                  <c:v>0.42732317002869641</c:v>
                </c:pt>
                <c:pt idx="43">
                  <c:v>0.43629868622700446</c:v>
                </c:pt>
                <c:pt idx="44">
                  <c:v>0.46620948444826643</c:v>
                </c:pt>
                <c:pt idx="45">
                  <c:v>0.45725347621274526</c:v>
                </c:pt>
                <c:pt idx="46">
                  <c:v>0.48883711417762871</c:v>
                </c:pt>
                <c:pt idx="47">
                  <c:v>0.47616076900629256</c:v>
                </c:pt>
                <c:pt idx="48">
                  <c:v>0.49994147250407894</c:v>
                </c:pt>
                <c:pt idx="49">
                  <c:v>0.50238691587310602</c:v>
                </c:pt>
                <c:pt idx="50">
                  <c:v>0.50755310475914583</c:v>
                </c:pt>
                <c:pt idx="51">
                  <c:v>0.53012742403881108</c:v>
                </c:pt>
                <c:pt idx="52">
                  <c:v>0.54194079716965193</c:v>
                </c:pt>
                <c:pt idx="53">
                  <c:v>0.56895458458185288</c:v>
                </c:pt>
                <c:pt idx="54">
                  <c:v>0.51635954179578558</c:v>
                </c:pt>
                <c:pt idx="55">
                  <c:v>0.55937922747713387</c:v>
                </c:pt>
                <c:pt idx="56">
                  <c:v>0.59261405841653569</c:v>
                </c:pt>
                <c:pt idx="57">
                  <c:v>0.58665569893673786</c:v>
                </c:pt>
                <c:pt idx="58">
                  <c:v>0.55695245081903111</c:v>
                </c:pt>
                <c:pt idx="59">
                  <c:v>0.61508774794619314</c:v>
                </c:pt>
                <c:pt idx="60">
                  <c:v>0.63874165593187526</c:v>
                </c:pt>
                <c:pt idx="61">
                  <c:v>0.60689105972529045</c:v>
                </c:pt>
                <c:pt idx="62">
                  <c:v>0.60985899161930957</c:v>
                </c:pt>
                <c:pt idx="63">
                  <c:v>0.66079487782959767</c:v>
                </c:pt>
                <c:pt idx="64">
                  <c:v>0.622472534446046</c:v>
                </c:pt>
                <c:pt idx="65">
                  <c:v>0.66690931407243415</c:v>
                </c:pt>
                <c:pt idx="66">
                  <c:v>0.59791428443004158</c:v>
                </c:pt>
                <c:pt idx="67">
                  <c:v>0.73416206836399001</c:v>
                </c:pt>
                <c:pt idx="68">
                  <c:v>0.66406374164171833</c:v>
                </c:pt>
                <c:pt idx="69">
                  <c:v>0.65355212214515546</c:v>
                </c:pt>
                <c:pt idx="70">
                  <c:v>0.65669518208758393</c:v>
                </c:pt>
                <c:pt idx="71">
                  <c:v>0.69437084267360716</c:v>
                </c:pt>
                <c:pt idx="72">
                  <c:v>0.72143886745521879</c:v>
                </c:pt>
                <c:pt idx="73">
                  <c:v>0.71882852785406914</c:v>
                </c:pt>
                <c:pt idx="74">
                  <c:v>0.71159418554931408</c:v>
                </c:pt>
                <c:pt idx="75">
                  <c:v>0.72064198769243293</c:v>
                </c:pt>
                <c:pt idx="76">
                  <c:v>0.69572063323069078</c:v>
                </c:pt>
                <c:pt idx="77">
                  <c:v>0.78083172938709955</c:v>
                </c:pt>
                <c:pt idx="78">
                  <c:v>0.71400063876330688</c:v>
                </c:pt>
                <c:pt idx="79">
                  <c:v>0.75464684085625344</c:v>
                </c:pt>
                <c:pt idx="80">
                  <c:v>0.82388471878813518</c:v>
                </c:pt>
                <c:pt idx="81">
                  <c:v>0.80954468443269711</c:v>
                </c:pt>
                <c:pt idx="82">
                  <c:v>0.77333577221160255</c:v>
                </c:pt>
                <c:pt idx="83">
                  <c:v>0.78043733762599254</c:v>
                </c:pt>
                <c:pt idx="84">
                  <c:v>0.87346992297623116</c:v>
                </c:pt>
                <c:pt idx="85">
                  <c:v>0.77587861969416005</c:v>
                </c:pt>
                <c:pt idx="86">
                  <c:v>0.86723629713899408</c:v>
                </c:pt>
                <c:pt idx="87">
                  <c:v>0.79042809619971921</c:v>
                </c:pt>
                <c:pt idx="88">
                  <c:v>0.87704957065224787</c:v>
                </c:pt>
                <c:pt idx="89">
                  <c:v>0.86279893010234276</c:v>
                </c:pt>
                <c:pt idx="90">
                  <c:v>0.85047809696625165</c:v>
                </c:pt>
                <c:pt idx="91">
                  <c:v>0.83106697764953763</c:v>
                </c:pt>
                <c:pt idx="92">
                  <c:v>0.91149647029921532</c:v>
                </c:pt>
                <c:pt idx="93">
                  <c:v>0.89205483149584508</c:v>
                </c:pt>
                <c:pt idx="94">
                  <c:v>0.96902955313689254</c:v>
                </c:pt>
                <c:pt idx="95">
                  <c:v>0.90154008170081767</c:v>
                </c:pt>
                <c:pt idx="96">
                  <c:v>0.96863147272237216</c:v>
                </c:pt>
                <c:pt idx="97">
                  <c:v>0.88086528245687878</c:v>
                </c:pt>
                <c:pt idx="98">
                  <c:v>0.92428033312109137</c:v>
                </c:pt>
                <c:pt idx="99">
                  <c:v>0.97851539856897662</c:v>
                </c:pt>
                <c:pt idx="100">
                  <c:v>0.87962563152072337</c:v>
                </c:pt>
                <c:pt idx="101">
                  <c:v>0.92153586334124227</c:v>
                </c:pt>
                <c:pt idx="102">
                  <c:v>1.0167160362478971</c:v>
                </c:pt>
                <c:pt idx="103">
                  <c:v>0.97103682726539475</c:v>
                </c:pt>
                <c:pt idx="104">
                  <c:v>0.95997446968466393</c:v>
                </c:pt>
                <c:pt idx="105">
                  <c:v>0.93411529165634255</c:v>
                </c:pt>
                <c:pt idx="106">
                  <c:v>1.0134171538726664</c:v>
                </c:pt>
                <c:pt idx="107">
                  <c:v>1.043751405993899</c:v>
                </c:pt>
                <c:pt idx="108">
                  <c:v>0.95492659162039195</c:v>
                </c:pt>
                <c:pt idx="109">
                  <c:v>1.0436391790715454</c:v>
                </c:pt>
                <c:pt idx="110">
                  <c:v>0.94630271736628635</c:v>
                </c:pt>
                <c:pt idx="111">
                  <c:v>1.0639104698294255</c:v>
                </c:pt>
                <c:pt idx="112">
                  <c:v>1.1059022039988795</c:v>
                </c:pt>
                <c:pt idx="113">
                  <c:v>1.085932624552949</c:v>
                </c:pt>
                <c:pt idx="114">
                  <c:v>1.0879387359963035</c:v>
                </c:pt>
                <c:pt idx="115">
                  <c:v>1.0433347260489101</c:v>
                </c:pt>
                <c:pt idx="116">
                  <c:v>1.200705277277023</c:v>
                </c:pt>
                <c:pt idx="117">
                  <c:v>1.0555290026377859</c:v>
                </c:pt>
                <c:pt idx="118">
                  <c:v>1.0596851546583466</c:v>
                </c:pt>
                <c:pt idx="119">
                  <c:v>1.1724443673621554</c:v>
                </c:pt>
                <c:pt idx="120">
                  <c:v>1.1883828360325175</c:v>
                </c:pt>
                <c:pt idx="121">
                  <c:v>0.99146305887004782</c:v>
                </c:pt>
                <c:pt idx="122">
                  <c:v>1.2382108728274583</c:v>
                </c:pt>
                <c:pt idx="123">
                  <c:v>1.1497539773677747</c:v>
                </c:pt>
                <c:pt idx="124">
                  <c:v>1.1843687597152741</c:v>
                </c:pt>
                <c:pt idx="125">
                  <c:v>1.0097673198583126</c:v>
                </c:pt>
                <c:pt idx="126">
                  <c:v>1.303787388817512</c:v>
                </c:pt>
                <c:pt idx="127">
                  <c:v>1.2510298926753383</c:v>
                </c:pt>
                <c:pt idx="128">
                  <c:v>1.1662863001574586</c:v>
                </c:pt>
                <c:pt idx="129">
                  <c:v>1.0983821682530652</c:v>
                </c:pt>
                <c:pt idx="130">
                  <c:v>1.2440994337585347</c:v>
                </c:pt>
                <c:pt idx="131">
                  <c:v>1.3131632493481129</c:v>
                </c:pt>
                <c:pt idx="132">
                  <c:v>1.1559789197180548</c:v>
                </c:pt>
                <c:pt idx="133">
                  <c:v>1.1017500782546972</c:v>
                </c:pt>
                <c:pt idx="134">
                  <c:v>1.2552376281843682</c:v>
                </c:pt>
                <c:pt idx="135">
                  <c:v>1.1460345427856711</c:v>
                </c:pt>
                <c:pt idx="136">
                  <c:v>1.1557731482825309</c:v>
                </c:pt>
                <c:pt idx="137">
                  <c:v>1.2751070305411067</c:v>
                </c:pt>
                <c:pt idx="138">
                  <c:v>1.1645066023633757</c:v>
                </c:pt>
                <c:pt idx="139">
                  <c:v>1.2667837844486869</c:v>
                </c:pt>
                <c:pt idx="140">
                  <c:v>1.3545648981984342</c:v>
                </c:pt>
                <c:pt idx="141">
                  <c:v>1.317813912330037</c:v>
                </c:pt>
                <c:pt idx="142">
                  <c:v>1.4822617891146002</c:v>
                </c:pt>
                <c:pt idx="143">
                  <c:v>1.3154224365824425</c:v>
                </c:pt>
                <c:pt idx="144">
                  <c:v>1.2795199564069109</c:v>
                </c:pt>
                <c:pt idx="145">
                  <c:v>1.3051670442740471</c:v>
                </c:pt>
                <c:pt idx="146">
                  <c:v>1.4346937326804012</c:v>
                </c:pt>
                <c:pt idx="147">
                  <c:v>1.3706001088693531</c:v>
                </c:pt>
                <c:pt idx="148">
                  <c:v>1.3895387069861982</c:v>
                </c:pt>
                <c:pt idx="149">
                  <c:v>1.4135685112452072</c:v>
                </c:pt>
                <c:pt idx="150">
                  <c:v>1.3605387618238756</c:v>
                </c:pt>
                <c:pt idx="151">
                  <c:v>1.5397222904764296</c:v>
                </c:pt>
                <c:pt idx="152">
                  <c:v>1.4056379328944921</c:v>
                </c:pt>
                <c:pt idx="153">
                  <c:v>1.3795037875986493</c:v>
                </c:pt>
                <c:pt idx="154">
                  <c:v>1.4956977107576119</c:v>
                </c:pt>
                <c:pt idx="155">
                  <c:v>1.6180345157744409</c:v>
                </c:pt>
                <c:pt idx="156">
                  <c:v>1.3668260236038554</c:v>
                </c:pt>
                <c:pt idx="157">
                  <c:v>1.4979641494750691</c:v>
                </c:pt>
                <c:pt idx="158">
                  <c:v>1.1685801432823821</c:v>
                </c:pt>
                <c:pt idx="159">
                  <c:v>1.3854267684926309</c:v>
                </c:pt>
                <c:pt idx="160">
                  <c:v>1.5249401584198499</c:v>
                </c:pt>
                <c:pt idx="161">
                  <c:v>1.1796544702178693</c:v>
                </c:pt>
                <c:pt idx="162">
                  <c:v>1.5616113234709708</c:v>
                </c:pt>
                <c:pt idx="163">
                  <c:v>1.4806890353108708</c:v>
                </c:pt>
                <c:pt idx="164">
                  <c:v>1.7826586196936909</c:v>
                </c:pt>
                <c:pt idx="165">
                  <c:v>1.5213144752900785</c:v>
                </c:pt>
                <c:pt idx="166">
                  <c:v>1.2032704514149088</c:v>
                </c:pt>
                <c:pt idx="167">
                  <c:v>1.5375544635406551</c:v>
                </c:pt>
                <c:pt idx="168">
                  <c:v>1.3962958732657376</c:v>
                </c:pt>
                <c:pt idx="169">
                  <c:v>1.4554567460237502</c:v>
                </c:pt>
                <c:pt idx="170">
                  <c:v>1.3500291375370859</c:v>
                </c:pt>
                <c:pt idx="171">
                  <c:v>1.3822688338755396</c:v>
                </c:pt>
                <c:pt idx="172">
                  <c:v>1.3994923107030204</c:v>
                </c:pt>
                <c:pt idx="173">
                  <c:v>1.6606619893986265</c:v>
                </c:pt>
                <c:pt idx="174">
                  <c:v>1.3433260209730247</c:v>
                </c:pt>
                <c:pt idx="175">
                  <c:v>1.2719795227578468</c:v>
                </c:pt>
                <c:pt idx="176">
                  <c:v>1.3677932686412619</c:v>
                </c:pt>
                <c:pt idx="177">
                  <c:v>1.5948167346201469</c:v>
                </c:pt>
                <c:pt idx="178">
                  <c:v>1.5338778253159948</c:v>
                </c:pt>
                <c:pt idx="179">
                  <c:v>1.4948691578301523</c:v>
                </c:pt>
                <c:pt idx="180">
                  <c:v>1.6873407987197151</c:v>
                </c:pt>
                <c:pt idx="181">
                  <c:v>1.6895951787846566</c:v>
                </c:pt>
                <c:pt idx="182">
                  <c:v>1.3633347823426614</c:v>
                </c:pt>
                <c:pt idx="183">
                  <c:v>1.5448420158933489</c:v>
                </c:pt>
                <c:pt idx="184">
                  <c:v>1.4431794761225585</c:v>
                </c:pt>
                <c:pt idx="185">
                  <c:v>1.446016141980188</c:v>
                </c:pt>
                <c:pt idx="186">
                  <c:v>1.4606845260524131</c:v>
                </c:pt>
                <c:pt idx="187">
                  <c:v>1.6711731498985063</c:v>
                </c:pt>
                <c:pt idx="188">
                  <c:v>1.5552078043886624</c:v>
                </c:pt>
                <c:pt idx="189">
                  <c:v>1.438320196093797</c:v>
                </c:pt>
                <c:pt idx="190">
                  <c:v>1.3964541130913639</c:v>
                </c:pt>
                <c:pt idx="191">
                  <c:v>1.5775599916587146</c:v>
                </c:pt>
                <c:pt idx="192">
                  <c:v>1.4406531560840525</c:v>
                </c:pt>
                <c:pt idx="193">
                  <c:v>1.6643946486802328</c:v>
                </c:pt>
                <c:pt idx="194">
                  <c:v>1.9178883767613299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Normalised0.75!$A$2:$A$17</c:f>
              <c:numCache>
                <c:formatCode>General</c:formatCode>
                <c:ptCount val="16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</c:numCache>
            </c:numRef>
          </c:xVal>
          <c:yVal>
            <c:numRef>
              <c:f>Normalised0.75!$H$2:$H$17</c:f>
              <c:numCache>
                <c:formatCode>General</c:formatCode>
                <c:ptCount val="16"/>
                <c:pt idx="0">
                  <c:v>0</c:v>
                </c:pt>
                <c:pt idx="1">
                  <c:v>1.759916033841356E-3</c:v>
                </c:pt>
                <c:pt idx="2">
                  <c:v>9.2710314279327143E-3</c:v>
                </c:pt>
                <c:pt idx="3">
                  <c:v>3.0665416306982045E-2</c:v>
                </c:pt>
                <c:pt idx="4">
                  <c:v>3.1196454511738664E-2</c:v>
                </c:pt>
                <c:pt idx="5">
                  <c:v>5.6072156690229656E-2</c:v>
                </c:pt>
                <c:pt idx="6">
                  <c:v>6.0874227791166663E-2</c:v>
                </c:pt>
                <c:pt idx="7">
                  <c:v>7.2521055999479875E-2</c:v>
                </c:pt>
                <c:pt idx="8">
                  <c:v>6.9408376728145774E-2</c:v>
                </c:pt>
                <c:pt idx="9">
                  <c:v>9.7332093400186837E-2</c:v>
                </c:pt>
                <c:pt idx="10">
                  <c:v>0.10506344809173276</c:v>
                </c:pt>
                <c:pt idx="11">
                  <c:v>0.11810005256008743</c:v>
                </c:pt>
                <c:pt idx="12">
                  <c:v>0.12738719629663067</c:v>
                </c:pt>
                <c:pt idx="13">
                  <c:v>0.14208272142062825</c:v>
                </c:pt>
                <c:pt idx="14">
                  <c:v>0.14467241869429903</c:v>
                </c:pt>
                <c:pt idx="15">
                  <c:v>0.15733210524530497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752"/>
  <sheetViews>
    <sheetView tabSelected="1" zoomScale="78" workbookViewId="0">
      <selection activeCell="J5" sqref="J5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8">
        <f>(D2-(F2*0.25))</f>
        <v>8.75</v>
      </c>
      <c r="K2" s="18">
        <f>(D2-(F2*0.5))</f>
        <v>7.5</v>
      </c>
      <c r="L2" s="18">
        <f>(D2-(F2*0.75))</f>
        <v>6.25</v>
      </c>
      <c r="M2" s="18">
        <f>(D2-(F2*0.9))</f>
        <v>5.5</v>
      </c>
      <c r="T2" s="8"/>
      <c r="U2" s="5"/>
    </row>
    <row r="3" spans="1:21" ht="15" customHeight="1" x14ac:dyDescent="0.3">
      <c r="A3" s="2">
        <v>120</v>
      </c>
      <c r="B3">
        <v>2.6329227866397778E-3</v>
      </c>
      <c r="C3" s="15">
        <f t="shared" ref="C3:C66" si="0">B3/$J$27</f>
        <v>3.5105637155197038E-3</v>
      </c>
      <c r="D3" s="15">
        <f t="shared" ref="D3:D66" si="1">$J$28</f>
        <v>10</v>
      </c>
      <c r="E3" s="2">
        <f>D3-(F3*C3)</f>
        <v>9.9824471814224012</v>
      </c>
      <c r="F3" s="2">
        <v>5</v>
      </c>
      <c r="G3" s="2">
        <f>F3-(F3*C3)</f>
        <v>4.9824471814224012</v>
      </c>
      <c r="H3" s="2">
        <f>LN((F3*E3)/(D3*G3))</f>
        <v>1.759916033841356E-3</v>
      </c>
      <c r="I3" s="9" t="s">
        <v>7</v>
      </c>
      <c r="J3" s="17">
        <f>5.57*10^-5</f>
        <v>5.5700000000000005E-5</v>
      </c>
      <c r="K3" s="17">
        <f>5.04*10^-5</f>
        <v>5.0400000000000005E-5</v>
      </c>
      <c r="L3" s="17">
        <f>4.82*10^-5</f>
        <v>4.8200000000000006E-5</v>
      </c>
      <c r="M3" s="17">
        <f>4.19*10^-5</f>
        <v>4.1900000000000009E-5</v>
      </c>
    </row>
    <row r="4" spans="1:21" x14ac:dyDescent="0.3">
      <c r="A4" s="2">
        <v>320</v>
      </c>
      <c r="B4">
        <v>1.3715710723192017E-2</v>
      </c>
      <c r="C4" s="15">
        <f t="shared" si="0"/>
        <v>1.8287614297589357E-2</v>
      </c>
      <c r="D4" s="15">
        <f t="shared" si="1"/>
        <v>10</v>
      </c>
      <c r="E4" s="2">
        <f t="shared" ref="E4:E67" si="2">D4-(F4*C4)</f>
        <v>9.9085619285120536</v>
      </c>
      <c r="F4" s="2">
        <v>5</v>
      </c>
      <c r="G4" s="2">
        <f t="shared" ref="G4:G67" si="3">F4-(F4*C4)</f>
        <v>4.9085619285120536</v>
      </c>
      <c r="H4" s="2">
        <f t="shared" ref="H4:H67" si="4">LN((F4*E4)/(D4*G4))</f>
        <v>9.2710314279327143E-3</v>
      </c>
      <c r="I4" s="10" t="s">
        <v>9</v>
      </c>
      <c r="J4" s="11">
        <f>J3/((D2*10^-9)-(F2*10^-9))</f>
        <v>11140</v>
      </c>
      <c r="K4" s="11">
        <f>K3/((D2*10^-9)-(F2*10^-9))</f>
        <v>10080</v>
      </c>
      <c r="L4" s="11">
        <f>L3/((D2*10^-9)-(F2*10^-9))</f>
        <v>9640.0000000000018</v>
      </c>
      <c r="M4" s="11">
        <f>M3/((D2*10^-9)-(F2*10^-9))</f>
        <v>8380.0000000000018</v>
      </c>
    </row>
    <row r="5" spans="1:21" x14ac:dyDescent="0.3">
      <c r="A5" s="2">
        <v>520</v>
      </c>
      <c r="B5">
        <v>4.397204699922394E-2</v>
      </c>
      <c r="C5" s="15">
        <f t="shared" si="0"/>
        <v>5.8629395998965252E-2</v>
      </c>
      <c r="D5" s="15">
        <f t="shared" si="1"/>
        <v>10</v>
      </c>
      <c r="E5" s="2">
        <f t="shared" si="2"/>
        <v>9.7068530200051732</v>
      </c>
      <c r="F5" s="2">
        <v>5</v>
      </c>
      <c r="G5" s="2">
        <f t="shared" si="3"/>
        <v>4.7068530200051741</v>
      </c>
      <c r="H5" s="2">
        <f t="shared" si="4"/>
        <v>3.0665416306982045E-2</v>
      </c>
    </row>
    <row r="6" spans="1:21" x14ac:dyDescent="0.3">
      <c r="A6" s="2">
        <v>720</v>
      </c>
      <c r="B6">
        <v>4.4699364118887995E-2</v>
      </c>
      <c r="C6" s="15">
        <f t="shared" si="0"/>
        <v>5.9599152158517327E-2</v>
      </c>
      <c r="D6" s="15">
        <f t="shared" si="1"/>
        <v>10</v>
      </c>
      <c r="E6" s="2">
        <f t="shared" si="2"/>
        <v>9.7020042392074135</v>
      </c>
      <c r="F6" s="2">
        <v>5</v>
      </c>
      <c r="G6" s="2">
        <f t="shared" si="3"/>
        <v>4.7020042392074135</v>
      </c>
      <c r="H6" s="2">
        <f t="shared" si="4"/>
        <v>3.1196454511738664E-2</v>
      </c>
      <c r="I6" s="12" t="s">
        <v>5</v>
      </c>
      <c r="J6" s="13">
        <f>AVERAGE(J4:M4)</f>
        <v>9810</v>
      </c>
      <c r="K6" s="6" t="s">
        <v>6</v>
      </c>
    </row>
    <row r="7" spans="1:21" x14ac:dyDescent="0.3">
      <c r="A7" s="2">
        <v>920</v>
      </c>
      <c r="B7">
        <v>7.7564131531775798E-2</v>
      </c>
      <c r="C7" s="15">
        <f t="shared" si="0"/>
        <v>0.10341884204236773</v>
      </c>
      <c r="D7" s="15">
        <f t="shared" si="1"/>
        <v>10</v>
      </c>
      <c r="E7" s="2">
        <f t="shared" si="2"/>
        <v>9.4829057897881608</v>
      </c>
      <c r="F7" s="2">
        <v>5</v>
      </c>
      <c r="G7" s="2">
        <f t="shared" si="3"/>
        <v>4.4829057897881617</v>
      </c>
      <c r="H7" s="2">
        <f t="shared" si="4"/>
        <v>5.6072156690229656E-2</v>
      </c>
    </row>
    <row r="8" spans="1:21" x14ac:dyDescent="0.3">
      <c r="A8" s="2">
        <v>1120</v>
      </c>
      <c r="B8">
        <v>8.3647543037911221E-2</v>
      </c>
      <c r="C8" s="15">
        <f t="shared" si="0"/>
        <v>0.11153005738388162</v>
      </c>
      <c r="D8" s="15">
        <f t="shared" si="1"/>
        <v>10</v>
      </c>
      <c r="E8" s="2">
        <f t="shared" si="2"/>
        <v>9.442349713080592</v>
      </c>
      <c r="F8" s="2">
        <v>5</v>
      </c>
      <c r="G8" s="2">
        <f t="shared" si="3"/>
        <v>4.442349713080592</v>
      </c>
      <c r="H8" s="2">
        <f t="shared" si="4"/>
        <v>6.0874227791166663E-2</v>
      </c>
    </row>
    <row r="9" spans="1:21" x14ac:dyDescent="0.3">
      <c r="A9" s="2">
        <v>1320</v>
      </c>
      <c r="B9">
        <v>9.8070357156558111E-2</v>
      </c>
      <c r="C9" s="15">
        <f t="shared" si="0"/>
        <v>0.13076047620874415</v>
      </c>
      <c r="D9" s="15">
        <f t="shared" si="1"/>
        <v>10</v>
      </c>
      <c r="E9" s="2">
        <f t="shared" si="2"/>
        <v>9.3461976189562783</v>
      </c>
      <c r="F9" s="2">
        <v>5</v>
      </c>
      <c r="G9" s="2">
        <f t="shared" si="3"/>
        <v>4.3461976189562792</v>
      </c>
      <c r="H9" s="2">
        <f t="shared" si="4"/>
        <v>7.2521055999479875E-2</v>
      </c>
    </row>
    <row r="10" spans="1:21" x14ac:dyDescent="0.3">
      <c r="A10" s="2">
        <v>1520</v>
      </c>
      <c r="B10">
        <v>9.4260974277724924E-2</v>
      </c>
      <c r="C10" s="15">
        <f t="shared" si="0"/>
        <v>0.12568129903696657</v>
      </c>
      <c r="D10" s="15">
        <f t="shared" si="1"/>
        <v>10</v>
      </c>
      <c r="E10" s="2">
        <f t="shared" si="2"/>
        <v>9.3715935048151664</v>
      </c>
      <c r="F10" s="2">
        <v>5</v>
      </c>
      <c r="G10" s="2">
        <f t="shared" si="3"/>
        <v>4.3715935048151673</v>
      </c>
      <c r="H10" s="2">
        <f t="shared" si="4"/>
        <v>6.9408376728145774E-2</v>
      </c>
    </row>
    <row r="11" spans="1:21" x14ac:dyDescent="0.3">
      <c r="A11" s="2">
        <v>1720</v>
      </c>
      <c r="B11">
        <v>0.12731054624162658</v>
      </c>
      <c r="C11" s="15">
        <f t="shared" si="0"/>
        <v>0.16974739498883543</v>
      </c>
      <c r="D11" s="15">
        <f t="shared" si="1"/>
        <v>10</v>
      </c>
      <c r="E11" s="2">
        <f t="shared" si="2"/>
        <v>9.1512630250558225</v>
      </c>
      <c r="F11" s="2">
        <v>5</v>
      </c>
      <c r="G11" s="2">
        <f t="shared" si="3"/>
        <v>4.1512630250558225</v>
      </c>
      <c r="H11" s="2">
        <f t="shared" si="4"/>
        <v>9.7332093400186837E-2</v>
      </c>
    </row>
    <row r="12" spans="1:21" x14ac:dyDescent="0.3">
      <c r="A12" s="2">
        <v>1920</v>
      </c>
      <c r="B12">
        <v>0.13603206750731464</v>
      </c>
      <c r="C12" s="15">
        <f t="shared" si="0"/>
        <v>0.18137609000975286</v>
      </c>
      <c r="D12" s="15">
        <f t="shared" si="1"/>
        <v>10</v>
      </c>
      <c r="E12" s="2">
        <f t="shared" si="2"/>
        <v>9.0931195499512363</v>
      </c>
      <c r="F12" s="2">
        <v>5</v>
      </c>
      <c r="G12" s="2">
        <f t="shared" si="3"/>
        <v>4.0931195499512354</v>
      </c>
      <c r="H12" s="2">
        <f t="shared" si="4"/>
        <v>0.10506344809173276</v>
      </c>
    </row>
    <row r="13" spans="1:21" x14ac:dyDescent="0.3">
      <c r="A13" s="2">
        <v>2120</v>
      </c>
      <c r="B13">
        <v>0.15034223720965942</v>
      </c>
      <c r="C13" s="15">
        <f t="shared" si="0"/>
        <v>0.20045631627954588</v>
      </c>
      <c r="D13" s="15">
        <f t="shared" si="1"/>
        <v>10</v>
      </c>
      <c r="E13" s="2">
        <f t="shared" si="2"/>
        <v>8.9977184186022701</v>
      </c>
      <c r="F13" s="2">
        <v>5</v>
      </c>
      <c r="G13" s="2">
        <f t="shared" si="3"/>
        <v>3.9977184186022705</v>
      </c>
      <c r="H13" s="2">
        <f t="shared" si="4"/>
        <v>0.11810005256008743</v>
      </c>
    </row>
    <row r="14" spans="1:21" x14ac:dyDescent="0.3">
      <c r="A14" s="2">
        <v>2320</v>
      </c>
      <c r="B14">
        <v>0.16024450787643166</v>
      </c>
      <c r="C14" s="15">
        <f t="shared" si="0"/>
        <v>0.21365934383524221</v>
      </c>
      <c r="D14" s="15">
        <f t="shared" si="1"/>
        <v>10</v>
      </c>
      <c r="E14" s="2">
        <f t="shared" si="2"/>
        <v>8.9317032808237897</v>
      </c>
      <c r="F14" s="2">
        <v>5</v>
      </c>
      <c r="G14" s="2">
        <f t="shared" si="3"/>
        <v>3.9317032808237888</v>
      </c>
      <c r="H14" s="2">
        <f t="shared" si="4"/>
        <v>0.12738719629663067</v>
      </c>
    </row>
    <row r="15" spans="1:21" x14ac:dyDescent="0.3">
      <c r="A15" s="2">
        <v>2520</v>
      </c>
      <c r="B15">
        <v>0.1754388073574602</v>
      </c>
      <c r="C15" s="15">
        <f t="shared" si="0"/>
        <v>0.23391840980994694</v>
      </c>
      <c r="D15" s="15">
        <f t="shared" si="1"/>
        <v>10</v>
      </c>
      <c r="E15" s="2">
        <f t="shared" si="2"/>
        <v>8.8304079509502653</v>
      </c>
      <c r="F15" s="2">
        <v>5</v>
      </c>
      <c r="G15" s="2">
        <f t="shared" si="3"/>
        <v>3.8304079509502653</v>
      </c>
      <c r="H15" s="2">
        <f t="shared" si="4"/>
        <v>0.14208272142062825</v>
      </c>
    </row>
    <row r="16" spans="1:21" x14ac:dyDescent="0.3">
      <c r="A16" s="2">
        <v>2720</v>
      </c>
      <c r="B16">
        <v>0.17805804068897452</v>
      </c>
      <c r="C16" s="15">
        <f t="shared" si="0"/>
        <v>0.23741072091863269</v>
      </c>
      <c r="D16" s="15">
        <f t="shared" si="1"/>
        <v>10</v>
      </c>
      <c r="E16" s="2">
        <f t="shared" si="2"/>
        <v>8.8129463954068363</v>
      </c>
      <c r="F16" s="2">
        <v>5</v>
      </c>
      <c r="G16" s="2">
        <f t="shared" si="3"/>
        <v>3.8129463954068363</v>
      </c>
      <c r="H16" s="2">
        <f t="shared" si="4"/>
        <v>0.14467241869429903</v>
      </c>
    </row>
    <row r="17" spans="1:11" x14ac:dyDescent="0.3">
      <c r="A17" s="2">
        <v>2920</v>
      </c>
      <c r="B17">
        <v>0.1906193082068719</v>
      </c>
      <c r="C17" s="15">
        <f t="shared" si="0"/>
        <v>0.25415907760916251</v>
      </c>
      <c r="D17" s="15">
        <f t="shared" si="1"/>
        <v>10</v>
      </c>
      <c r="E17" s="2">
        <f t="shared" si="2"/>
        <v>8.729204611954188</v>
      </c>
      <c r="F17" s="2">
        <v>5</v>
      </c>
      <c r="G17" s="2">
        <f t="shared" si="3"/>
        <v>3.7292046119541875</v>
      </c>
      <c r="H17" s="2">
        <f t="shared" si="4"/>
        <v>0.15733210524530497</v>
      </c>
    </row>
    <row r="18" spans="1:11" x14ac:dyDescent="0.3">
      <c r="A18" s="2">
        <v>3120</v>
      </c>
      <c r="B18">
        <v>0.19134132651470265</v>
      </c>
      <c r="C18" s="15">
        <f t="shared" si="0"/>
        <v>0.25512176868627018</v>
      </c>
      <c r="D18" s="15">
        <f t="shared" si="1"/>
        <v>10</v>
      </c>
      <c r="E18" s="2">
        <f t="shared" si="2"/>
        <v>8.7243911565686485</v>
      </c>
      <c r="F18" s="2">
        <v>5</v>
      </c>
      <c r="G18" s="2">
        <f t="shared" si="3"/>
        <v>3.7243911565686494</v>
      </c>
      <c r="H18" s="2">
        <f t="shared" si="4"/>
        <v>0.15807211304017607</v>
      </c>
    </row>
    <row r="19" spans="1:11" x14ac:dyDescent="0.3">
      <c r="A19" s="2">
        <v>3320</v>
      </c>
      <c r="B19">
        <v>0.21735053513111524</v>
      </c>
      <c r="C19" s="15">
        <f t="shared" si="0"/>
        <v>0.28980071350815367</v>
      </c>
      <c r="D19" s="15">
        <f t="shared" si="1"/>
        <v>10</v>
      </c>
      <c r="E19" s="2">
        <f t="shared" si="2"/>
        <v>8.5509964324592325</v>
      </c>
      <c r="F19" s="2">
        <v>5</v>
      </c>
      <c r="G19" s="2">
        <f t="shared" si="3"/>
        <v>3.5509964324592316</v>
      </c>
      <c r="H19" s="2">
        <f t="shared" si="4"/>
        <v>0.18567238810396491</v>
      </c>
    </row>
    <row r="20" spans="1:11" x14ac:dyDescent="0.3">
      <c r="A20" s="2">
        <v>3520</v>
      </c>
      <c r="B20">
        <v>0.23305305261394837</v>
      </c>
      <c r="C20" s="15">
        <f t="shared" si="0"/>
        <v>0.31073740348526452</v>
      </c>
      <c r="D20" s="15">
        <f t="shared" si="1"/>
        <v>10</v>
      </c>
      <c r="E20" s="2">
        <f t="shared" si="2"/>
        <v>8.4463129825736765</v>
      </c>
      <c r="F20" s="2">
        <v>5</v>
      </c>
      <c r="G20" s="2">
        <f t="shared" si="3"/>
        <v>3.4463129825736774</v>
      </c>
      <c r="H20" s="2">
        <f t="shared" si="4"/>
        <v>0.20327787329257405</v>
      </c>
    </row>
    <row r="21" spans="1:11" x14ac:dyDescent="0.3">
      <c r="A21" s="2">
        <v>3720</v>
      </c>
      <c r="B21">
        <v>0.21537951528126148</v>
      </c>
      <c r="C21" s="15">
        <f t="shared" si="0"/>
        <v>0.28717268704168197</v>
      </c>
      <c r="D21" s="15">
        <f t="shared" si="1"/>
        <v>10</v>
      </c>
      <c r="E21" s="2">
        <f t="shared" si="2"/>
        <v>8.5641365647915908</v>
      </c>
      <c r="F21" s="2">
        <v>5</v>
      </c>
      <c r="G21" s="2">
        <f t="shared" si="3"/>
        <v>3.5641365647915899</v>
      </c>
      <c r="H21" s="2">
        <f t="shared" si="4"/>
        <v>0.18351430970235205</v>
      </c>
    </row>
    <row r="22" spans="1:11" x14ac:dyDescent="0.3">
      <c r="A22" s="2">
        <v>3920</v>
      </c>
      <c r="B22">
        <v>0.23228883112630222</v>
      </c>
      <c r="C22" s="15">
        <f t="shared" si="0"/>
        <v>0.30971844150173627</v>
      </c>
      <c r="D22" s="15">
        <f t="shared" si="1"/>
        <v>10</v>
      </c>
      <c r="E22" s="2">
        <f t="shared" si="2"/>
        <v>8.4514077924913185</v>
      </c>
      <c r="F22" s="2">
        <v>5</v>
      </c>
      <c r="G22" s="2">
        <f t="shared" si="3"/>
        <v>3.4514077924913185</v>
      </c>
      <c r="H22" s="2">
        <f t="shared" si="4"/>
        <v>0.20240364598842042</v>
      </c>
    </row>
    <row r="23" spans="1:11" x14ac:dyDescent="0.3">
      <c r="A23" s="2">
        <v>4120</v>
      </c>
      <c r="B23">
        <v>0.23112943961640992</v>
      </c>
      <c r="C23" s="15">
        <f t="shared" si="0"/>
        <v>0.3081725861552132</v>
      </c>
      <c r="D23" s="15">
        <f t="shared" si="1"/>
        <v>10</v>
      </c>
      <c r="E23" s="2">
        <f t="shared" si="2"/>
        <v>8.4591370692239334</v>
      </c>
      <c r="F23" s="2">
        <v>5</v>
      </c>
      <c r="G23" s="2">
        <f t="shared" si="3"/>
        <v>3.4591370692239343</v>
      </c>
      <c r="H23" s="2">
        <f t="shared" si="4"/>
        <v>0.20108083057654419</v>
      </c>
    </row>
    <row r="24" spans="1:11" x14ac:dyDescent="0.3">
      <c r="A24" s="2">
        <v>4320</v>
      </c>
      <c r="B24">
        <v>0.26113339013989112</v>
      </c>
      <c r="C24" s="15">
        <f t="shared" si="0"/>
        <v>0.34817785351985481</v>
      </c>
      <c r="D24" s="15">
        <f t="shared" si="1"/>
        <v>10</v>
      </c>
      <c r="E24" s="2">
        <f t="shared" si="2"/>
        <v>8.2591107324007265</v>
      </c>
      <c r="F24" s="2">
        <v>5</v>
      </c>
      <c r="G24" s="2">
        <f t="shared" si="3"/>
        <v>3.259110732400726</v>
      </c>
      <c r="H24" s="2">
        <f t="shared" si="4"/>
        <v>0.23671536496677584</v>
      </c>
    </row>
    <row r="25" spans="1:11" x14ac:dyDescent="0.3">
      <c r="A25" s="2">
        <v>4520</v>
      </c>
      <c r="B25">
        <v>0.26907754738456968</v>
      </c>
      <c r="C25" s="15">
        <f t="shared" si="0"/>
        <v>0.35877006317942622</v>
      </c>
      <c r="D25" s="15">
        <f t="shared" si="1"/>
        <v>10</v>
      </c>
      <c r="E25" s="2">
        <f t="shared" si="2"/>
        <v>8.2061496841028685</v>
      </c>
      <c r="F25" s="2">
        <v>5</v>
      </c>
      <c r="G25" s="2">
        <f t="shared" si="3"/>
        <v>3.2061496841028689</v>
      </c>
      <c r="H25" s="2">
        <f t="shared" si="4"/>
        <v>0.24666591226740467</v>
      </c>
    </row>
    <row r="26" spans="1:11" x14ac:dyDescent="0.3">
      <c r="A26" s="2">
        <v>4720</v>
      </c>
      <c r="B26">
        <v>0.26663413113732182</v>
      </c>
      <c r="C26" s="15">
        <f t="shared" si="0"/>
        <v>0.35551217484976244</v>
      </c>
      <c r="D26" s="15">
        <f t="shared" si="1"/>
        <v>10</v>
      </c>
      <c r="E26" s="2">
        <f t="shared" si="2"/>
        <v>8.2224391257511869</v>
      </c>
      <c r="F26" s="2">
        <v>5</v>
      </c>
      <c r="G26" s="2">
        <f t="shared" si="3"/>
        <v>3.2224391257511877</v>
      </c>
      <c r="H26" s="2">
        <f t="shared" si="4"/>
        <v>0.24358114984597404</v>
      </c>
    </row>
    <row r="27" spans="1:11" x14ac:dyDescent="0.3">
      <c r="A27" s="2">
        <v>4920</v>
      </c>
      <c r="B27">
        <v>0.2799787356357365</v>
      </c>
      <c r="C27" s="15">
        <f t="shared" si="0"/>
        <v>0.37330498084764868</v>
      </c>
      <c r="D27" s="15">
        <f t="shared" si="1"/>
        <v>10</v>
      </c>
      <c r="E27" s="2">
        <f t="shared" si="2"/>
        <v>8.1334750957617565</v>
      </c>
      <c r="F27" s="2">
        <v>5</v>
      </c>
      <c r="G27" s="2">
        <f t="shared" si="3"/>
        <v>3.1334750957617565</v>
      </c>
      <c r="H27" s="2">
        <f t="shared" si="4"/>
        <v>0.26069844981335694</v>
      </c>
      <c r="I27" s="14" t="s">
        <v>11</v>
      </c>
      <c r="J27" s="16">
        <v>0.75</v>
      </c>
    </row>
    <row r="28" spans="1:11" x14ac:dyDescent="0.3">
      <c r="A28" s="2">
        <v>5120</v>
      </c>
      <c r="B28">
        <v>0.29281099622537832</v>
      </c>
      <c r="C28" s="15">
        <f t="shared" si="0"/>
        <v>0.39041466163383776</v>
      </c>
      <c r="D28" s="15">
        <f t="shared" si="1"/>
        <v>10</v>
      </c>
      <c r="E28" s="2">
        <f t="shared" si="2"/>
        <v>8.0479266918308117</v>
      </c>
      <c r="F28" s="2">
        <v>5</v>
      </c>
      <c r="G28" s="2">
        <f t="shared" si="3"/>
        <v>3.0479266918308112</v>
      </c>
      <c r="H28" s="2">
        <f t="shared" si="4"/>
        <v>0.27780573758945742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5320</v>
      </c>
      <c r="B29">
        <v>0.29885551061916082</v>
      </c>
      <c r="C29" s="15">
        <f t="shared" si="0"/>
        <v>0.39847401415888112</v>
      </c>
      <c r="D29" s="15">
        <f t="shared" si="1"/>
        <v>10</v>
      </c>
      <c r="E29" s="2">
        <f t="shared" si="2"/>
        <v>8.0076299292055939</v>
      </c>
      <c r="F29" s="2">
        <v>5</v>
      </c>
      <c r="G29" s="2">
        <f t="shared" si="3"/>
        <v>3.0076299292055944</v>
      </c>
      <c r="H29" s="2">
        <f t="shared" si="4"/>
        <v>0.28609527808407337</v>
      </c>
    </row>
    <row r="30" spans="1:11" x14ac:dyDescent="0.3">
      <c r="A30" s="2">
        <v>5520</v>
      </c>
      <c r="B30">
        <v>0.27904609866501418</v>
      </c>
      <c r="C30" s="15">
        <f t="shared" si="0"/>
        <v>0.37206146488668557</v>
      </c>
      <c r="D30" s="15">
        <f t="shared" si="1"/>
        <v>10</v>
      </c>
      <c r="E30" s="2">
        <f t="shared" si="2"/>
        <v>8.1396926755665717</v>
      </c>
      <c r="F30" s="2">
        <v>5</v>
      </c>
      <c r="G30" s="2">
        <f t="shared" si="3"/>
        <v>3.1396926755665722</v>
      </c>
      <c r="H30" s="2">
        <f t="shared" si="4"/>
        <v>0.25948032279056754</v>
      </c>
    </row>
    <row r="31" spans="1:11" x14ac:dyDescent="0.3">
      <c r="A31" s="2">
        <v>5720</v>
      </c>
      <c r="B31">
        <v>0.30697512955937412</v>
      </c>
      <c r="C31" s="15">
        <f t="shared" si="0"/>
        <v>0.40930017274583214</v>
      </c>
      <c r="D31" s="15">
        <f t="shared" si="1"/>
        <v>10</v>
      </c>
      <c r="E31" s="2">
        <f t="shared" si="2"/>
        <v>7.9534991362708389</v>
      </c>
      <c r="F31" s="2">
        <v>5</v>
      </c>
      <c r="G31" s="2">
        <f t="shared" si="3"/>
        <v>2.9534991362708394</v>
      </c>
      <c r="H31" s="2">
        <f t="shared" si="4"/>
        <v>0.29747417887642957</v>
      </c>
    </row>
    <row r="32" spans="1:11" x14ac:dyDescent="0.3">
      <c r="A32" s="2">
        <v>5920</v>
      </c>
      <c r="B32">
        <v>0.31455263748412238</v>
      </c>
      <c r="C32" s="15">
        <f t="shared" si="0"/>
        <v>0.41940351664549652</v>
      </c>
      <c r="D32" s="15">
        <f t="shared" si="1"/>
        <v>10</v>
      </c>
      <c r="E32" s="2">
        <f t="shared" si="2"/>
        <v>7.9029824167725176</v>
      </c>
      <c r="F32" s="2">
        <v>5</v>
      </c>
      <c r="G32" s="2">
        <f t="shared" si="3"/>
        <v>2.9029824167725176</v>
      </c>
      <c r="H32" s="2">
        <f t="shared" si="4"/>
        <v>0.30835440067227704</v>
      </c>
    </row>
    <row r="33" spans="1:8" x14ac:dyDescent="0.3">
      <c r="A33" s="2">
        <v>6120</v>
      </c>
      <c r="B33">
        <v>0.32298848430969063</v>
      </c>
      <c r="C33" s="15">
        <f t="shared" si="0"/>
        <v>0.43065131241292082</v>
      </c>
      <c r="D33" s="15">
        <f t="shared" si="1"/>
        <v>10</v>
      </c>
      <c r="E33" s="2">
        <f t="shared" si="2"/>
        <v>7.8467434379353964</v>
      </c>
      <c r="F33" s="2">
        <v>5</v>
      </c>
      <c r="G33" s="2">
        <f t="shared" si="3"/>
        <v>2.846743437935396</v>
      </c>
      <c r="H33" s="2">
        <f t="shared" si="4"/>
        <v>0.32077572889172506</v>
      </c>
    </row>
    <row r="34" spans="1:8" x14ac:dyDescent="0.3">
      <c r="A34" s="2">
        <v>6320</v>
      </c>
      <c r="B34">
        <v>0.32083658454459857</v>
      </c>
      <c r="C34" s="15">
        <f t="shared" si="0"/>
        <v>0.42778211272613142</v>
      </c>
      <c r="D34" s="15">
        <f t="shared" si="1"/>
        <v>10</v>
      </c>
      <c r="E34" s="2">
        <f t="shared" si="2"/>
        <v>7.8610894363693431</v>
      </c>
      <c r="F34" s="2">
        <v>5</v>
      </c>
      <c r="G34" s="2">
        <f t="shared" si="3"/>
        <v>2.8610894363693431</v>
      </c>
      <c r="H34" s="2">
        <f t="shared" si="4"/>
        <v>0.31757554730548321</v>
      </c>
    </row>
    <row r="35" spans="1:8" x14ac:dyDescent="0.3">
      <c r="A35" s="2">
        <v>6520</v>
      </c>
      <c r="B35">
        <v>0.35326484089560634</v>
      </c>
      <c r="C35" s="15">
        <f t="shared" si="0"/>
        <v>0.47101978786080845</v>
      </c>
      <c r="D35" s="15">
        <f t="shared" si="1"/>
        <v>10</v>
      </c>
      <c r="E35" s="2">
        <f t="shared" si="2"/>
        <v>7.6449010606959575</v>
      </c>
      <c r="F35" s="2">
        <v>5</v>
      </c>
      <c r="G35" s="2">
        <f t="shared" si="3"/>
        <v>2.6449010606959575</v>
      </c>
      <c r="H35" s="2">
        <f t="shared" si="4"/>
        <v>0.3682580585898137</v>
      </c>
    </row>
    <row r="36" spans="1:8" x14ac:dyDescent="0.3">
      <c r="A36" s="2">
        <v>6720</v>
      </c>
      <c r="B36">
        <v>0.32778723213229022</v>
      </c>
      <c r="C36" s="15">
        <f t="shared" si="0"/>
        <v>0.43704964284305364</v>
      </c>
      <c r="D36" s="15">
        <f t="shared" si="1"/>
        <v>10</v>
      </c>
      <c r="E36" s="2">
        <f t="shared" si="2"/>
        <v>7.8147517857847317</v>
      </c>
      <c r="F36" s="2">
        <v>5</v>
      </c>
      <c r="G36" s="2">
        <f t="shared" si="3"/>
        <v>2.8147517857847317</v>
      </c>
      <c r="H36" s="2">
        <f t="shared" si="4"/>
        <v>0.32799193941410937</v>
      </c>
    </row>
    <row r="37" spans="1:8" x14ac:dyDescent="0.3">
      <c r="A37" s="2">
        <v>6920</v>
      </c>
      <c r="B37">
        <v>0.33201628621284324</v>
      </c>
      <c r="C37" s="15">
        <f t="shared" si="0"/>
        <v>0.44268838161712432</v>
      </c>
      <c r="D37" s="15">
        <f t="shared" si="1"/>
        <v>10</v>
      </c>
      <c r="E37" s="2">
        <f t="shared" si="2"/>
        <v>7.7865580919143786</v>
      </c>
      <c r="F37" s="2">
        <v>5</v>
      </c>
      <c r="G37" s="2">
        <f t="shared" si="3"/>
        <v>2.7865580919143786</v>
      </c>
      <c r="H37" s="2">
        <f t="shared" si="4"/>
        <v>0.33444456952160695</v>
      </c>
    </row>
    <row r="38" spans="1:8" x14ac:dyDescent="0.3">
      <c r="A38" s="2">
        <v>7120</v>
      </c>
      <c r="B38">
        <v>0.34701875562800966</v>
      </c>
      <c r="C38" s="15">
        <f t="shared" si="0"/>
        <v>0.46269167417067952</v>
      </c>
      <c r="D38" s="15">
        <f t="shared" si="1"/>
        <v>10</v>
      </c>
      <c r="E38" s="2">
        <f t="shared" si="2"/>
        <v>7.6865416291466024</v>
      </c>
      <c r="F38" s="2">
        <v>5</v>
      </c>
      <c r="G38" s="2">
        <f t="shared" si="3"/>
        <v>2.6865416291466024</v>
      </c>
      <c r="H38" s="2">
        <f t="shared" si="4"/>
        <v>0.35806905192642013</v>
      </c>
    </row>
    <row r="39" spans="1:8" x14ac:dyDescent="0.3">
      <c r="A39" s="2">
        <v>7320</v>
      </c>
      <c r="B39">
        <v>0.35743511167610975</v>
      </c>
      <c r="C39" s="15">
        <f t="shared" si="0"/>
        <v>0.47658014890147965</v>
      </c>
      <c r="D39" s="15">
        <f t="shared" si="1"/>
        <v>10</v>
      </c>
      <c r="E39" s="2">
        <f t="shared" si="2"/>
        <v>7.6170992554926018</v>
      </c>
      <c r="F39" s="2">
        <v>5</v>
      </c>
      <c r="G39" s="2">
        <f t="shared" si="3"/>
        <v>2.6170992554926018</v>
      </c>
      <c r="H39" s="2">
        <f t="shared" si="4"/>
        <v>0.37518189149854464</v>
      </c>
    </row>
    <row r="40" spans="1:8" x14ac:dyDescent="0.3">
      <c r="A40" s="2">
        <v>7520</v>
      </c>
      <c r="B40">
        <v>0.37325571153547721</v>
      </c>
      <c r="C40" s="15">
        <f t="shared" si="0"/>
        <v>0.49767428204730296</v>
      </c>
      <c r="D40" s="15">
        <f t="shared" si="1"/>
        <v>10</v>
      </c>
      <c r="E40" s="2">
        <f t="shared" si="2"/>
        <v>7.5116285897634851</v>
      </c>
      <c r="F40" s="2">
        <v>5</v>
      </c>
      <c r="G40" s="2">
        <f t="shared" si="3"/>
        <v>2.5116285897634851</v>
      </c>
      <c r="H40" s="2">
        <f t="shared" si="4"/>
        <v>0.40237373458555381</v>
      </c>
    </row>
    <row r="41" spans="1:8" x14ac:dyDescent="0.3">
      <c r="A41" s="2">
        <v>7720</v>
      </c>
      <c r="B41">
        <v>0.35364032280331842</v>
      </c>
      <c r="C41" s="15">
        <f t="shared" si="0"/>
        <v>0.47152043040442454</v>
      </c>
      <c r="D41" s="15">
        <f t="shared" si="1"/>
        <v>10</v>
      </c>
      <c r="E41" s="2">
        <f t="shared" si="2"/>
        <v>7.6423978479778771</v>
      </c>
      <c r="F41" s="2">
        <v>5</v>
      </c>
      <c r="G41" s="2">
        <f t="shared" si="3"/>
        <v>2.6423978479778771</v>
      </c>
      <c r="H41" s="2">
        <f t="shared" si="4"/>
        <v>0.36887744714924825</v>
      </c>
    </row>
    <row r="42" spans="1:8" x14ac:dyDescent="0.3">
      <c r="A42" s="2">
        <v>7920</v>
      </c>
      <c r="B42">
        <v>0.3530081019074241</v>
      </c>
      <c r="C42" s="15">
        <f t="shared" si="0"/>
        <v>0.47067746920989878</v>
      </c>
      <c r="D42" s="15">
        <f t="shared" si="1"/>
        <v>10</v>
      </c>
      <c r="E42" s="2">
        <f t="shared" si="2"/>
        <v>7.6466126539505055</v>
      </c>
      <c r="F42" s="2">
        <v>5</v>
      </c>
      <c r="G42" s="2">
        <f t="shared" si="3"/>
        <v>2.6466126539505059</v>
      </c>
      <c r="H42" s="2">
        <f t="shared" si="4"/>
        <v>0.36783500032921701</v>
      </c>
    </row>
    <row r="43" spans="1:8" x14ac:dyDescent="0.3">
      <c r="A43" s="2">
        <v>8120</v>
      </c>
      <c r="B43">
        <v>0.39297395242552158</v>
      </c>
      <c r="C43" s="15">
        <f t="shared" si="0"/>
        <v>0.52396526990069547</v>
      </c>
      <c r="D43" s="15">
        <f t="shared" si="1"/>
        <v>10</v>
      </c>
      <c r="E43" s="2">
        <f t="shared" si="2"/>
        <v>7.3801736504965225</v>
      </c>
      <c r="F43" s="2">
        <v>5</v>
      </c>
      <c r="G43" s="2">
        <f t="shared" si="3"/>
        <v>2.3801736504965225</v>
      </c>
      <c r="H43" s="2">
        <f t="shared" si="4"/>
        <v>0.43847654023793586</v>
      </c>
    </row>
    <row r="44" spans="1:8" x14ac:dyDescent="0.3">
      <c r="A44" s="2">
        <v>8320</v>
      </c>
      <c r="B44">
        <v>0.38703169134307974</v>
      </c>
      <c r="C44" s="15">
        <f t="shared" si="0"/>
        <v>0.51604225512410629</v>
      </c>
      <c r="D44" s="15">
        <f t="shared" si="1"/>
        <v>10</v>
      </c>
      <c r="E44" s="2">
        <f t="shared" si="2"/>
        <v>7.4197887243794689</v>
      </c>
      <c r="F44" s="2">
        <v>5</v>
      </c>
      <c r="G44" s="2">
        <f t="shared" si="3"/>
        <v>2.4197887243794685</v>
      </c>
      <c r="H44" s="2">
        <f t="shared" si="4"/>
        <v>0.42732317002869641</v>
      </c>
    </row>
    <row r="45" spans="1:8" x14ac:dyDescent="0.3">
      <c r="A45" s="2">
        <v>8520</v>
      </c>
      <c r="B45">
        <v>0.39182381637624603</v>
      </c>
      <c r="C45" s="15">
        <f t="shared" si="0"/>
        <v>0.52243175516832807</v>
      </c>
      <c r="D45" s="15">
        <f t="shared" si="1"/>
        <v>10</v>
      </c>
      <c r="E45" s="2">
        <f t="shared" si="2"/>
        <v>7.3878412241583593</v>
      </c>
      <c r="F45" s="2">
        <v>5</v>
      </c>
      <c r="G45" s="2">
        <f t="shared" si="3"/>
        <v>2.3878412241583598</v>
      </c>
      <c r="H45" s="2">
        <f t="shared" si="4"/>
        <v>0.43629868622700446</v>
      </c>
    </row>
    <row r="46" spans="1:8" x14ac:dyDescent="0.3">
      <c r="A46" s="2">
        <v>8720</v>
      </c>
      <c r="B46">
        <v>0.40720267866834775</v>
      </c>
      <c r="C46" s="15">
        <f t="shared" si="0"/>
        <v>0.54293690489113033</v>
      </c>
      <c r="D46" s="15">
        <f t="shared" si="1"/>
        <v>10</v>
      </c>
      <c r="E46" s="2">
        <f t="shared" si="2"/>
        <v>7.2853154755443486</v>
      </c>
      <c r="F46" s="2">
        <v>5</v>
      </c>
      <c r="G46" s="2">
        <f t="shared" si="3"/>
        <v>2.2853154755443486</v>
      </c>
      <c r="H46" s="2">
        <f t="shared" si="4"/>
        <v>0.46620948444826643</v>
      </c>
    </row>
    <row r="47" spans="1:8" x14ac:dyDescent="0.3">
      <c r="A47" s="2">
        <v>8920</v>
      </c>
      <c r="B47">
        <v>0.40269071161432451</v>
      </c>
      <c r="C47" s="15">
        <f t="shared" si="0"/>
        <v>0.53692094881909935</v>
      </c>
      <c r="D47" s="15">
        <f t="shared" si="1"/>
        <v>10</v>
      </c>
      <c r="E47" s="2">
        <f t="shared" si="2"/>
        <v>7.3153952559045035</v>
      </c>
      <c r="F47" s="2">
        <v>5</v>
      </c>
      <c r="G47" s="2">
        <f t="shared" si="3"/>
        <v>2.3153952559045035</v>
      </c>
      <c r="H47" s="2">
        <f t="shared" si="4"/>
        <v>0.45725347621274526</v>
      </c>
    </row>
    <row r="48" spans="1:8" x14ac:dyDescent="0.3">
      <c r="A48" s="2">
        <v>9120</v>
      </c>
      <c r="B48">
        <v>0.41826463615941223</v>
      </c>
      <c r="C48" s="15">
        <f t="shared" si="0"/>
        <v>0.55768618154588301</v>
      </c>
      <c r="D48" s="15">
        <f t="shared" si="1"/>
        <v>10</v>
      </c>
      <c r="E48" s="2">
        <f t="shared" si="2"/>
        <v>7.2115690922705848</v>
      </c>
      <c r="F48" s="2">
        <v>5</v>
      </c>
      <c r="G48" s="2">
        <f t="shared" si="3"/>
        <v>2.2115690922705848</v>
      </c>
      <c r="H48" s="2">
        <f t="shared" si="4"/>
        <v>0.48883711417762871</v>
      </c>
    </row>
    <row r="49" spans="1:8" x14ac:dyDescent="0.3">
      <c r="A49" s="2">
        <v>9320</v>
      </c>
      <c r="B49">
        <v>0.41212618750579072</v>
      </c>
      <c r="C49" s="15">
        <f t="shared" si="0"/>
        <v>0.54950158334105426</v>
      </c>
      <c r="D49" s="15">
        <f t="shared" si="1"/>
        <v>10</v>
      </c>
      <c r="E49" s="2">
        <f t="shared" si="2"/>
        <v>7.2524920832947286</v>
      </c>
      <c r="F49" s="2">
        <v>5</v>
      </c>
      <c r="G49" s="2">
        <f t="shared" si="3"/>
        <v>2.2524920832947286</v>
      </c>
      <c r="H49" s="2">
        <f t="shared" si="4"/>
        <v>0.47616076900629256</v>
      </c>
    </row>
    <row r="50" spans="1:8" x14ac:dyDescent="0.3">
      <c r="A50" s="2">
        <v>9520</v>
      </c>
      <c r="B50">
        <v>0.42352262707225036</v>
      </c>
      <c r="C50" s="15">
        <f t="shared" si="0"/>
        <v>0.56469683609633381</v>
      </c>
      <c r="D50" s="15">
        <f t="shared" si="1"/>
        <v>10</v>
      </c>
      <c r="E50" s="2">
        <f t="shared" si="2"/>
        <v>7.1765158195183307</v>
      </c>
      <c r="F50" s="2">
        <v>5</v>
      </c>
      <c r="G50" s="2">
        <f t="shared" si="3"/>
        <v>2.1765158195183307</v>
      </c>
      <c r="H50" s="2">
        <f t="shared" si="4"/>
        <v>0.49994147250407894</v>
      </c>
    </row>
    <row r="51" spans="1:8" x14ac:dyDescent="0.3">
      <c r="A51" s="2">
        <v>9720</v>
      </c>
      <c r="B51">
        <v>0.42466593160649047</v>
      </c>
      <c r="C51" s="15">
        <f t="shared" si="0"/>
        <v>0.56622124214198732</v>
      </c>
      <c r="D51" s="15">
        <f t="shared" si="1"/>
        <v>10</v>
      </c>
      <c r="E51" s="2">
        <f t="shared" si="2"/>
        <v>7.1688937892900633</v>
      </c>
      <c r="F51" s="2">
        <v>5</v>
      </c>
      <c r="G51" s="2">
        <f t="shared" si="3"/>
        <v>2.1688937892900633</v>
      </c>
      <c r="H51" s="2">
        <f t="shared" si="4"/>
        <v>0.50238691587310602</v>
      </c>
    </row>
    <row r="52" spans="1:8" x14ac:dyDescent="0.3">
      <c r="A52" s="2">
        <v>9920</v>
      </c>
      <c r="B52">
        <v>0.42706416238580053</v>
      </c>
      <c r="C52" s="15">
        <f t="shared" si="0"/>
        <v>0.56941888318106737</v>
      </c>
      <c r="D52" s="15">
        <f t="shared" si="1"/>
        <v>10</v>
      </c>
      <c r="E52" s="2">
        <f t="shared" si="2"/>
        <v>7.1529055840946629</v>
      </c>
      <c r="F52" s="2">
        <v>5</v>
      </c>
      <c r="G52" s="2">
        <f t="shared" si="3"/>
        <v>2.1529055840946629</v>
      </c>
      <c r="H52" s="2">
        <f t="shared" si="4"/>
        <v>0.50755310475914583</v>
      </c>
    </row>
    <row r="53" spans="1:8" x14ac:dyDescent="0.3">
      <c r="A53" s="2">
        <v>10120</v>
      </c>
      <c r="B53">
        <v>0.43727817787119677</v>
      </c>
      <c r="C53" s="15">
        <f t="shared" si="0"/>
        <v>0.58303757049492899</v>
      </c>
      <c r="D53" s="15">
        <f t="shared" si="1"/>
        <v>10</v>
      </c>
      <c r="E53" s="2">
        <f t="shared" si="2"/>
        <v>7.0848121475253549</v>
      </c>
      <c r="F53" s="2">
        <v>5</v>
      </c>
      <c r="G53" s="2">
        <f t="shared" si="3"/>
        <v>2.0848121475253549</v>
      </c>
      <c r="H53" s="2">
        <f t="shared" si="4"/>
        <v>0.53012742403881108</v>
      </c>
    </row>
    <row r="54" spans="1:8" x14ac:dyDescent="0.3">
      <c r="A54" s="2">
        <v>10320</v>
      </c>
      <c r="B54">
        <v>0.44245670536100939</v>
      </c>
      <c r="C54" s="15">
        <f t="shared" si="0"/>
        <v>0.58994227381467923</v>
      </c>
      <c r="D54" s="15">
        <f t="shared" si="1"/>
        <v>10</v>
      </c>
      <c r="E54" s="2">
        <f t="shared" si="2"/>
        <v>7.0502886309266035</v>
      </c>
      <c r="F54" s="2">
        <v>5</v>
      </c>
      <c r="G54" s="2">
        <f t="shared" si="3"/>
        <v>2.050288630926604</v>
      </c>
      <c r="H54" s="2">
        <f t="shared" si="4"/>
        <v>0.54194079716965193</v>
      </c>
    </row>
    <row r="55" spans="1:8" x14ac:dyDescent="0.3">
      <c r="A55" s="2">
        <v>10520</v>
      </c>
      <c r="B55">
        <v>0.45388957477000852</v>
      </c>
      <c r="C55" s="15">
        <f t="shared" si="0"/>
        <v>0.60518609969334469</v>
      </c>
      <c r="D55" s="15">
        <f t="shared" si="1"/>
        <v>10</v>
      </c>
      <c r="E55" s="2">
        <f t="shared" si="2"/>
        <v>6.9740695015332763</v>
      </c>
      <c r="F55" s="2">
        <v>5</v>
      </c>
      <c r="G55" s="2">
        <f t="shared" si="3"/>
        <v>1.9740695015332763</v>
      </c>
      <c r="H55" s="2">
        <f t="shared" si="4"/>
        <v>0.56895458458185288</v>
      </c>
    </row>
    <row r="56" spans="1:8" x14ac:dyDescent="0.3">
      <c r="A56" s="2">
        <v>10720</v>
      </c>
      <c r="B56">
        <v>0.43109951600272711</v>
      </c>
      <c r="C56" s="15">
        <f t="shared" si="0"/>
        <v>0.57479935467030285</v>
      </c>
      <c r="D56" s="15">
        <f t="shared" si="1"/>
        <v>10</v>
      </c>
      <c r="E56" s="2">
        <f t="shared" si="2"/>
        <v>7.1260032266484856</v>
      </c>
      <c r="F56" s="2">
        <v>5</v>
      </c>
      <c r="G56" s="2">
        <f t="shared" si="3"/>
        <v>2.1260032266484856</v>
      </c>
      <c r="H56" s="2">
        <f t="shared" si="4"/>
        <v>0.51635954179578558</v>
      </c>
    </row>
    <row r="57" spans="1:8" x14ac:dyDescent="0.3">
      <c r="A57" s="2">
        <v>10920</v>
      </c>
      <c r="B57">
        <v>0.44990062345027615</v>
      </c>
      <c r="C57" s="15">
        <f t="shared" si="0"/>
        <v>0.59986749793370153</v>
      </c>
      <c r="D57" s="15">
        <f t="shared" si="1"/>
        <v>10</v>
      </c>
      <c r="E57" s="2">
        <f t="shared" si="2"/>
        <v>7.0006625103314928</v>
      </c>
      <c r="F57" s="2">
        <v>5</v>
      </c>
      <c r="G57" s="2">
        <f t="shared" si="3"/>
        <v>2.0006625103314923</v>
      </c>
      <c r="H57" s="2">
        <f t="shared" si="4"/>
        <v>0.55937922747713387</v>
      </c>
    </row>
    <row r="58" spans="1:8" x14ac:dyDescent="0.3">
      <c r="A58" s="2">
        <v>11120</v>
      </c>
      <c r="B58">
        <v>0.46345836006109603</v>
      </c>
      <c r="C58" s="15">
        <f t="shared" si="0"/>
        <v>0.61794448008146141</v>
      </c>
      <c r="D58" s="15">
        <f t="shared" si="1"/>
        <v>10</v>
      </c>
      <c r="E58" s="2">
        <f t="shared" si="2"/>
        <v>6.9102775995926926</v>
      </c>
      <c r="F58" s="2">
        <v>5</v>
      </c>
      <c r="G58" s="2">
        <f t="shared" si="3"/>
        <v>1.9102775995926931</v>
      </c>
      <c r="H58" s="2">
        <f t="shared" si="4"/>
        <v>0.59261405841653569</v>
      </c>
    </row>
    <row r="59" spans="1:8" x14ac:dyDescent="0.3">
      <c r="A59" s="2">
        <v>11320</v>
      </c>
      <c r="B59">
        <v>0.46108629202915596</v>
      </c>
      <c r="C59" s="15">
        <f t="shared" si="0"/>
        <v>0.61478172270554132</v>
      </c>
      <c r="D59" s="15">
        <f t="shared" si="1"/>
        <v>10</v>
      </c>
      <c r="E59" s="2">
        <f t="shared" si="2"/>
        <v>6.9260913864722937</v>
      </c>
      <c r="F59" s="2">
        <v>5</v>
      </c>
      <c r="G59" s="2">
        <f t="shared" si="3"/>
        <v>1.9260913864722933</v>
      </c>
      <c r="H59" s="2">
        <f t="shared" si="4"/>
        <v>0.58665569893673786</v>
      </c>
    </row>
    <row r="60" spans="1:8" x14ac:dyDescent="0.3">
      <c r="A60" s="2">
        <v>11520</v>
      </c>
      <c r="B60">
        <v>0.44887871134119162</v>
      </c>
      <c r="C60" s="15">
        <f t="shared" si="0"/>
        <v>0.59850494845492219</v>
      </c>
      <c r="D60" s="15">
        <f t="shared" si="1"/>
        <v>10</v>
      </c>
      <c r="E60" s="2">
        <f t="shared" si="2"/>
        <v>7.0074752577253889</v>
      </c>
      <c r="F60" s="2">
        <v>5</v>
      </c>
      <c r="G60" s="2">
        <f t="shared" si="3"/>
        <v>2.0074752577253889</v>
      </c>
      <c r="H60" s="2">
        <f t="shared" si="4"/>
        <v>0.55695245081903111</v>
      </c>
    </row>
    <row r="61" spans="1:8" x14ac:dyDescent="0.3">
      <c r="A61" s="2">
        <v>11720</v>
      </c>
      <c r="B61">
        <v>0.47218495595729887</v>
      </c>
      <c r="C61" s="15">
        <f t="shared" si="0"/>
        <v>0.62957994127639849</v>
      </c>
      <c r="D61" s="15">
        <f t="shared" si="1"/>
        <v>10</v>
      </c>
      <c r="E61" s="2">
        <f t="shared" si="2"/>
        <v>6.8521002936180073</v>
      </c>
      <c r="F61" s="2">
        <v>5</v>
      </c>
      <c r="G61" s="2">
        <f t="shared" si="3"/>
        <v>1.8521002936180073</v>
      </c>
      <c r="H61" s="2">
        <f t="shared" si="4"/>
        <v>0.61508774794619314</v>
      </c>
    </row>
    <row r="62" spans="1:8" x14ac:dyDescent="0.3">
      <c r="A62" s="2">
        <v>11920</v>
      </c>
      <c r="B62">
        <v>0.48100847273791797</v>
      </c>
      <c r="C62" s="15">
        <f t="shared" si="0"/>
        <v>0.641344630317224</v>
      </c>
      <c r="D62" s="15">
        <f t="shared" si="1"/>
        <v>10</v>
      </c>
      <c r="E62" s="2">
        <f t="shared" si="2"/>
        <v>6.7932768484138801</v>
      </c>
      <c r="F62" s="2">
        <v>5</v>
      </c>
      <c r="G62" s="2">
        <f t="shared" si="3"/>
        <v>1.7932768484138801</v>
      </c>
      <c r="H62" s="2">
        <f t="shared" si="4"/>
        <v>0.63874165593187526</v>
      </c>
    </row>
    <row r="63" spans="1:8" x14ac:dyDescent="0.3">
      <c r="A63" s="2">
        <v>12120</v>
      </c>
      <c r="B63">
        <v>0.46904187881444515</v>
      </c>
      <c r="C63" s="15">
        <f t="shared" si="0"/>
        <v>0.62538917175259356</v>
      </c>
      <c r="D63" s="15">
        <f t="shared" si="1"/>
        <v>10</v>
      </c>
      <c r="E63" s="2">
        <f t="shared" si="2"/>
        <v>6.8730541412370325</v>
      </c>
      <c r="F63" s="2">
        <v>5</v>
      </c>
      <c r="G63" s="2">
        <f t="shared" si="3"/>
        <v>1.8730541412370321</v>
      </c>
      <c r="H63" s="2">
        <f t="shared" si="4"/>
        <v>0.60689105972529045</v>
      </c>
    </row>
    <row r="64" spans="1:8" x14ac:dyDescent="0.3">
      <c r="A64" s="2">
        <v>12320</v>
      </c>
      <c r="B64">
        <v>0.47018514955525625</v>
      </c>
      <c r="C64" s="15">
        <f t="shared" si="0"/>
        <v>0.62691353274034167</v>
      </c>
      <c r="D64" s="15">
        <f t="shared" si="1"/>
        <v>10</v>
      </c>
      <c r="E64" s="2">
        <f t="shared" si="2"/>
        <v>6.8654323362982916</v>
      </c>
      <c r="F64" s="2">
        <v>5</v>
      </c>
      <c r="G64" s="2">
        <f t="shared" si="3"/>
        <v>1.8654323362982916</v>
      </c>
      <c r="H64" s="2">
        <f t="shared" si="4"/>
        <v>0.60985899161930957</v>
      </c>
    </row>
    <row r="65" spans="1:8" x14ac:dyDescent="0.3">
      <c r="A65" s="2">
        <v>12520</v>
      </c>
      <c r="B65">
        <v>0.48891809470339798</v>
      </c>
      <c r="C65" s="15">
        <f t="shared" si="0"/>
        <v>0.65189079293786401</v>
      </c>
      <c r="D65" s="15">
        <f t="shared" si="1"/>
        <v>10</v>
      </c>
      <c r="E65" s="2">
        <f t="shared" si="2"/>
        <v>6.7405460353106799</v>
      </c>
      <c r="F65" s="2">
        <v>5</v>
      </c>
      <c r="G65" s="2">
        <f t="shared" si="3"/>
        <v>1.7405460353106799</v>
      </c>
      <c r="H65" s="2">
        <f t="shared" si="4"/>
        <v>0.66079487782959767</v>
      </c>
    </row>
    <row r="66" spans="1:8" x14ac:dyDescent="0.3">
      <c r="A66" s="2">
        <v>12720</v>
      </c>
      <c r="B66">
        <v>0.47497854678552037</v>
      </c>
      <c r="C66" s="15">
        <f t="shared" si="0"/>
        <v>0.63330472904736046</v>
      </c>
      <c r="D66" s="15">
        <f t="shared" si="1"/>
        <v>10</v>
      </c>
      <c r="E66" s="2">
        <f t="shared" si="2"/>
        <v>6.8334763547631976</v>
      </c>
      <c r="F66" s="2">
        <v>5</v>
      </c>
      <c r="G66" s="2">
        <f t="shared" si="3"/>
        <v>1.8334763547631976</v>
      </c>
      <c r="H66" s="2">
        <f t="shared" si="4"/>
        <v>0.622472534446046</v>
      </c>
    </row>
    <row r="67" spans="1:8" x14ac:dyDescent="0.3">
      <c r="A67" s="2">
        <v>12920</v>
      </c>
      <c r="B67">
        <v>0.49105906487733991</v>
      </c>
      <c r="C67" s="15">
        <f t="shared" ref="C67:C130" si="5">B67/$J$27</f>
        <v>0.65474541983645318</v>
      </c>
      <c r="D67" s="15">
        <f t="shared" ref="D67:D130" si="6">$J$28</f>
        <v>10</v>
      </c>
      <c r="E67" s="2">
        <f t="shared" si="2"/>
        <v>6.726272900817734</v>
      </c>
      <c r="F67" s="2">
        <v>5</v>
      </c>
      <c r="G67" s="2">
        <f t="shared" si="3"/>
        <v>1.726272900817734</v>
      </c>
      <c r="H67" s="2">
        <f t="shared" si="4"/>
        <v>0.66690931407243415</v>
      </c>
    </row>
    <row r="68" spans="1:8" x14ac:dyDescent="0.3">
      <c r="A68" s="2">
        <v>13120</v>
      </c>
      <c r="B68">
        <v>0.46554756466056124</v>
      </c>
      <c r="C68" s="15">
        <f t="shared" si="5"/>
        <v>0.62073008621408166</v>
      </c>
      <c r="D68" s="15">
        <f t="shared" si="6"/>
        <v>10</v>
      </c>
      <c r="E68" s="2">
        <f t="shared" ref="E68:E131" si="7">D68-(F68*C68)</f>
        <v>6.8963495689295922</v>
      </c>
      <c r="F68" s="2">
        <v>5</v>
      </c>
      <c r="G68" s="2">
        <f t="shared" ref="G68:G131" si="8">F68-(F68*C68)</f>
        <v>1.8963495689295917</v>
      </c>
      <c r="H68" s="2">
        <f t="shared" ref="H68:H131" si="9">LN((F68*E68)/(D68*G68))</f>
        <v>0.59791428443004158</v>
      </c>
    </row>
    <row r="69" spans="1:8" x14ac:dyDescent="0.3">
      <c r="A69" s="2">
        <v>13320</v>
      </c>
      <c r="B69">
        <v>0.51321799745180008</v>
      </c>
      <c r="C69" s="15">
        <f t="shared" si="5"/>
        <v>0.68429066326906673</v>
      </c>
      <c r="D69" s="15">
        <f t="shared" si="6"/>
        <v>10</v>
      </c>
      <c r="E69" s="2">
        <f t="shared" si="7"/>
        <v>6.5785466836546664</v>
      </c>
      <c r="F69" s="2">
        <v>5</v>
      </c>
      <c r="G69" s="2">
        <f t="shared" si="8"/>
        <v>1.5785466836546664</v>
      </c>
      <c r="H69" s="2">
        <f t="shared" si="9"/>
        <v>0.73416206836399001</v>
      </c>
    </row>
    <row r="70" spans="1:8" x14ac:dyDescent="0.3">
      <c r="A70" s="2">
        <v>13520</v>
      </c>
      <c r="B70">
        <v>0.49006544475074182</v>
      </c>
      <c r="C70" s="15">
        <f t="shared" si="5"/>
        <v>0.65342059300098909</v>
      </c>
      <c r="D70" s="15">
        <f t="shared" si="6"/>
        <v>10</v>
      </c>
      <c r="E70" s="2">
        <f t="shared" si="7"/>
        <v>6.7328970349950543</v>
      </c>
      <c r="F70" s="2">
        <v>5</v>
      </c>
      <c r="G70" s="2">
        <f t="shared" si="8"/>
        <v>1.7328970349950543</v>
      </c>
      <c r="H70" s="2">
        <f t="shared" si="9"/>
        <v>0.66406374164171833</v>
      </c>
    </row>
    <row r="71" spans="1:8" x14ac:dyDescent="0.3">
      <c r="A71" s="2">
        <v>13720</v>
      </c>
      <c r="B71">
        <v>0.48635313988904716</v>
      </c>
      <c r="C71" s="15">
        <f t="shared" si="5"/>
        <v>0.64847085318539621</v>
      </c>
      <c r="D71" s="15">
        <f t="shared" si="6"/>
        <v>10</v>
      </c>
      <c r="E71" s="2">
        <f t="shared" si="7"/>
        <v>6.7576457340730194</v>
      </c>
      <c r="F71" s="2">
        <v>5</v>
      </c>
      <c r="G71" s="2">
        <f t="shared" si="8"/>
        <v>1.7576457340730189</v>
      </c>
      <c r="H71" s="2">
        <f t="shared" si="9"/>
        <v>0.65355212214515546</v>
      </c>
    </row>
    <row r="72" spans="1:8" x14ac:dyDescent="0.3">
      <c r="A72" s="2">
        <v>13920</v>
      </c>
      <c r="B72">
        <v>0.48747010480090813</v>
      </c>
      <c r="C72" s="15">
        <f t="shared" si="5"/>
        <v>0.64996013973454414</v>
      </c>
      <c r="D72" s="15">
        <f t="shared" si="6"/>
        <v>10</v>
      </c>
      <c r="E72" s="2">
        <f t="shared" si="7"/>
        <v>6.7501993013272799</v>
      </c>
      <c r="F72" s="2">
        <v>5</v>
      </c>
      <c r="G72" s="2">
        <f t="shared" si="8"/>
        <v>1.7501993013272794</v>
      </c>
      <c r="H72" s="2">
        <f t="shared" si="9"/>
        <v>0.65669518208758393</v>
      </c>
    </row>
    <row r="73" spans="1:8" x14ac:dyDescent="0.3">
      <c r="A73" s="2">
        <v>14120</v>
      </c>
      <c r="B73">
        <v>0.50040747181385925</v>
      </c>
      <c r="C73" s="15">
        <f t="shared" si="5"/>
        <v>0.66720996241847896</v>
      </c>
      <c r="D73" s="15">
        <f t="shared" si="6"/>
        <v>10</v>
      </c>
      <c r="E73" s="2">
        <f t="shared" si="7"/>
        <v>6.6639501879076057</v>
      </c>
      <c r="F73" s="2">
        <v>5</v>
      </c>
      <c r="G73" s="2">
        <f t="shared" si="8"/>
        <v>1.6639501879076053</v>
      </c>
      <c r="H73" s="2">
        <f t="shared" si="9"/>
        <v>0.69437084267360716</v>
      </c>
    </row>
    <row r="74" spans="1:8" x14ac:dyDescent="0.3">
      <c r="A74" s="2">
        <v>14320</v>
      </c>
      <c r="B74">
        <v>0.50921274440151842</v>
      </c>
      <c r="C74" s="15">
        <f t="shared" si="5"/>
        <v>0.6789503258686912</v>
      </c>
      <c r="D74" s="15">
        <f t="shared" si="6"/>
        <v>10</v>
      </c>
      <c r="E74" s="2">
        <f t="shared" si="7"/>
        <v>6.6052483706565441</v>
      </c>
      <c r="F74" s="2">
        <v>5</v>
      </c>
      <c r="G74" s="2">
        <f t="shared" si="8"/>
        <v>1.6052483706565441</v>
      </c>
      <c r="H74" s="2">
        <f t="shared" si="9"/>
        <v>0.72143886745521879</v>
      </c>
    </row>
    <row r="75" spans="1:8" x14ac:dyDescent="0.3">
      <c r="A75" s="2">
        <v>14520</v>
      </c>
      <c r="B75">
        <v>0.50838063352855867</v>
      </c>
      <c r="C75" s="15">
        <f t="shared" si="5"/>
        <v>0.67784084470474493</v>
      </c>
      <c r="D75" s="15">
        <f t="shared" si="6"/>
        <v>10</v>
      </c>
      <c r="E75" s="2">
        <f t="shared" si="7"/>
        <v>6.6107957764762748</v>
      </c>
      <c r="F75" s="2">
        <v>5</v>
      </c>
      <c r="G75" s="2">
        <f t="shared" si="8"/>
        <v>1.6107957764762753</v>
      </c>
      <c r="H75" s="2">
        <f t="shared" si="9"/>
        <v>0.71882852785406914</v>
      </c>
    </row>
    <row r="76" spans="1:8" x14ac:dyDescent="0.3">
      <c r="A76" s="2">
        <v>14720</v>
      </c>
      <c r="B76">
        <v>0.50605573807870496</v>
      </c>
      <c r="C76" s="15">
        <f t="shared" si="5"/>
        <v>0.67474098410493999</v>
      </c>
      <c r="D76" s="15">
        <f t="shared" si="6"/>
        <v>10</v>
      </c>
      <c r="E76" s="2">
        <f t="shared" si="7"/>
        <v>6.6262950794752999</v>
      </c>
      <c r="F76" s="2">
        <v>5</v>
      </c>
      <c r="G76" s="2">
        <f t="shared" si="8"/>
        <v>1.6262950794752999</v>
      </c>
      <c r="H76" s="2">
        <f t="shared" si="9"/>
        <v>0.71159418554931408</v>
      </c>
    </row>
    <row r="77" spans="1:8" x14ac:dyDescent="0.3">
      <c r="A77" s="2">
        <v>14920</v>
      </c>
      <c r="B77">
        <v>0.50895909744117707</v>
      </c>
      <c r="C77" s="15">
        <f t="shared" si="5"/>
        <v>0.67861212992156938</v>
      </c>
      <c r="D77" s="15">
        <f t="shared" si="6"/>
        <v>10</v>
      </c>
      <c r="E77" s="2">
        <f t="shared" si="7"/>
        <v>6.6069393503921532</v>
      </c>
      <c r="F77" s="2">
        <v>5</v>
      </c>
      <c r="G77" s="2">
        <f t="shared" si="8"/>
        <v>1.6069393503921532</v>
      </c>
      <c r="H77" s="2">
        <f t="shared" si="9"/>
        <v>0.72064198769243293</v>
      </c>
    </row>
    <row r="78" spans="1:8" x14ac:dyDescent="0.3">
      <c r="A78" s="2">
        <v>15120</v>
      </c>
      <c r="B78">
        <v>0.500855981394837</v>
      </c>
      <c r="C78" s="15">
        <f t="shared" si="5"/>
        <v>0.66780797519311597</v>
      </c>
      <c r="D78" s="15">
        <f t="shared" si="6"/>
        <v>10</v>
      </c>
      <c r="E78" s="2">
        <f t="shared" si="7"/>
        <v>6.6609601240344203</v>
      </c>
      <c r="F78" s="2">
        <v>5</v>
      </c>
      <c r="G78" s="2">
        <f t="shared" si="8"/>
        <v>1.6609601240344203</v>
      </c>
      <c r="H78" s="2">
        <f t="shared" si="9"/>
        <v>0.69572063323069078</v>
      </c>
    </row>
    <row r="79" spans="1:8" x14ac:dyDescent="0.3">
      <c r="A79" s="2">
        <v>15320</v>
      </c>
      <c r="B79">
        <v>0.527221645754688</v>
      </c>
      <c r="C79" s="15">
        <f t="shared" si="5"/>
        <v>0.70296219433958396</v>
      </c>
      <c r="D79" s="15">
        <f t="shared" si="6"/>
        <v>10</v>
      </c>
      <c r="E79" s="2">
        <f t="shared" si="7"/>
        <v>6.4851890283020808</v>
      </c>
      <c r="F79" s="2">
        <v>5</v>
      </c>
      <c r="G79" s="2">
        <f t="shared" si="8"/>
        <v>1.4851890283020803</v>
      </c>
      <c r="H79" s="2">
        <f t="shared" si="9"/>
        <v>0.78083172938709955</v>
      </c>
    </row>
    <row r="80" spans="1:8" x14ac:dyDescent="0.3">
      <c r="A80" s="2">
        <v>15520</v>
      </c>
      <c r="B80">
        <v>0.5068321763917184</v>
      </c>
      <c r="C80" s="15">
        <f t="shared" si="5"/>
        <v>0.67577623518895791</v>
      </c>
      <c r="D80" s="15">
        <f t="shared" si="6"/>
        <v>10</v>
      </c>
      <c r="E80" s="2">
        <f t="shared" si="7"/>
        <v>6.6211188240552108</v>
      </c>
      <c r="F80" s="2">
        <v>5</v>
      </c>
      <c r="G80" s="2">
        <f t="shared" si="8"/>
        <v>1.6211188240552104</v>
      </c>
      <c r="H80" s="2">
        <f t="shared" si="9"/>
        <v>0.71400063876330688</v>
      </c>
    </row>
    <row r="81" spans="1:8" x14ac:dyDescent="0.3">
      <c r="A81" s="2">
        <v>15720</v>
      </c>
      <c r="B81">
        <v>0.51949464758148789</v>
      </c>
      <c r="C81" s="15">
        <f t="shared" si="5"/>
        <v>0.69265953010865056</v>
      </c>
      <c r="D81" s="15">
        <f t="shared" si="6"/>
        <v>10</v>
      </c>
      <c r="E81" s="2">
        <f t="shared" si="7"/>
        <v>6.5367023494567471</v>
      </c>
      <c r="F81" s="2">
        <v>5</v>
      </c>
      <c r="G81" s="2">
        <f t="shared" si="8"/>
        <v>1.5367023494567471</v>
      </c>
      <c r="H81" s="2">
        <f t="shared" si="9"/>
        <v>0.75464684085625344</v>
      </c>
    </row>
    <row r="82" spans="1:8" x14ac:dyDescent="0.3">
      <c r="A82" s="2">
        <v>15920</v>
      </c>
      <c r="B82">
        <v>0.5392473722966965</v>
      </c>
      <c r="C82" s="15">
        <f t="shared" si="5"/>
        <v>0.71899649639559537</v>
      </c>
      <c r="D82" s="15">
        <f t="shared" si="6"/>
        <v>10</v>
      </c>
      <c r="E82" s="2">
        <f t="shared" si="7"/>
        <v>6.4050175180220226</v>
      </c>
      <c r="F82" s="2">
        <v>5</v>
      </c>
      <c r="G82" s="2">
        <f t="shared" si="8"/>
        <v>1.405017518022023</v>
      </c>
      <c r="H82" s="2">
        <f t="shared" si="9"/>
        <v>0.82388471878813518</v>
      </c>
    </row>
    <row r="83" spans="1:8" x14ac:dyDescent="0.3">
      <c r="A83" s="2">
        <v>16120</v>
      </c>
      <c r="B83">
        <v>0.53533214161661169</v>
      </c>
      <c r="C83" s="15">
        <f t="shared" si="5"/>
        <v>0.71377618882214888</v>
      </c>
      <c r="D83" s="15">
        <f t="shared" si="6"/>
        <v>10</v>
      </c>
      <c r="E83" s="2">
        <f t="shared" si="7"/>
        <v>6.4311190558892557</v>
      </c>
      <c r="F83" s="2">
        <v>5</v>
      </c>
      <c r="G83" s="2">
        <f t="shared" si="8"/>
        <v>1.4311190558892557</v>
      </c>
      <c r="H83" s="2">
        <f t="shared" si="9"/>
        <v>0.80954468443269711</v>
      </c>
    </row>
    <row r="84" spans="1:8" x14ac:dyDescent="0.3">
      <c r="A84" s="2">
        <v>16320</v>
      </c>
      <c r="B84">
        <v>0.52504266608408623</v>
      </c>
      <c r="C84" s="15">
        <f t="shared" si="5"/>
        <v>0.70005688811211497</v>
      </c>
      <c r="D84" s="15">
        <f t="shared" si="6"/>
        <v>10</v>
      </c>
      <c r="E84" s="2">
        <f t="shared" si="7"/>
        <v>6.4997155594394247</v>
      </c>
      <c r="F84" s="2">
        <v>5</v>
      </c>
      <c r="G84" s="2">
        <f t="shared" si="8"/>
        <v>1.4997155594394251</v>
      </c>
      <c r="H84" s="2">
        <f t="shared" si="9"/>
        <v>0.77333577221160255</v>
      </c>
    </row>
    <row r="85" spans="1:8" x14ac:dyDescent="0.3">
      <c r="A85" s="2">
        <v>16520</v>
      </c>
      <c r="B85">
        <v>0.52710764965450096</v>
      </c>
      <c r="C85" s="15">
        <f t="shared" si="5"/>
        <v>0.70281019953933466</v>
      </c>
      <c r="D85" s="15">
        <f t="shared" si="6"/>
        <v>10</v>
      </c>
      <c r="E85" s="2">
        <f t="shared" si="7"/>
        <v>6.485949002303327</v>
      </c>
      <c r="F85" s="2">
        <v>5</v>
      </c>
      <c r="G85" s="2">
        <f t="shared" si="8"/>
        <v>1.4859490023033266</v>
      </c>
      <c r="H85" s="2">
        <f t="shared" si="9"/>
        <v>0.78043733762599254</v>
      </c>
    </row>
    <row r="86" spans="1:8" x14ac:dyDescent="0.3">
      <c r="A86" s="2">
        <v>16720</v>
      </c>
      <c r="B86">
        <v>0.55213249843671031</v>
      </c>
      <c r="C86" s="15">
        <f t="shared" si="5"/>
        <v>0.73617666458228037</v>
      </c>
      <c r="D86" s="15">
        <f t="shared" si="6"/>
        <v>10</v>
      </c>
      <c r="E86" s="2">
        <f t="shared" si="7"/>
        <v>6.3191166770885978</v>
      </c>
      <c r="F86" s="2">
        <v>5</v>
      </c>
      <c r="G86" s="2">
        <f t="shared" si="8"/>
        <v>1.3191166770885983</v>
      </c>
      <c r="H86" s="2">
        <f t="shared" si="9"/>
        <v>0.87346992297623116</v>
      </c>
    </row>
    <row r="87" spans="1:8" x14ac:dyDescent="0.3">
      <c r="A87" s="2">
        <v>16920</v>
      </c>
      <c r="B87">
        <v>0.52578476546060793</v>
      </c>
      <c r="C87" s="15">
        <f t="shared" si="5"/>
        <v>0.70104635394747727</v>
      </c>
      <c r="D87" s="15">
        <f t="shared" si="6"/>
        <v>10</v>
      </c>
      <c r="E87" s="2">
        <f t="shared" si="7"/>
        <v>6.4947682302626131</v>
      </c>
      <c r="F87" s="2">
        <v>5</v>
      </c>
      <c r="G87" s="2">
        <f t="shared" si="8"/>
        <v>1.4947682302626135</v>
      </c>
      <c r="H87" s="2">
        <f t="shared" si="9"/>
        <v>0.77587861969416005</v>
      </c>
    </row>
    <row r="88" spans="1:8" x14ac:dyDescent="0.3">
      <c r="A88" s="2">
        <v>17120</v>
      </c>
      <c r="B88">
        <v>0.55056620567323533</v>
      </c>
      <c r="C88" s="15">
        <f t="shared" si="5"/>
        <v>0.73408827423098044</v>
      </c>
      <c r="D88" s="15">
        <f t="shared" si="6"/>
        <v>10</v>
      </c>
      <c r="E88" s="2">
        <f t="shared" si="7"/>
        <v>6.3295586288450973</v>
      </c>
      <c r="F88" s="2">
        <v>5</v>
      </c>
      <c r="G88" s="2">
        <f t="shared" si="8"/>
        <v>1.3295586288450978</v>
      </c>
      <c r="H88" s="2">
        <f t="shared" si="9"/>
        <v>0.86723629713899408</v>
      </c>
    </row>
    <row r="89" spans="1:8" x14ac:dyDescent="0.3">
      <c r="A89" s="2">
        <v>17320</v>
      </c>
      <c r="B89">
        <v>0.52997346576316806</v>
      </c>
      <c r="C89" s="15">
        <f t="shared" si="5"/>
        <v>0.70663128768422412</v>
      </c>
      <c r="D89" s="15">
        <f t="shared" si="6"/>
        <v>10</v>
      </c>
      <c r="E89" s="2">
        <f t="shared" si="7"/>
        <v>6.4668435615788793</v>
      </c>
      <c r="F89" s="2">
        <v>5</v>
      </c>
      <c r="G89" s="2">
        <f t="shared" si="8"/>
        <v>1.4668435615788793</v>
      </c>
      <c r="H89" s="2">
        <f t="shared" si="9"/>
        <v>0.79042809619971921</v>
      </c>
    </row>
    <row r="90" spans="1:8" x14ac:dyDescent="0.3">
      <c r="A90" s="2">
        <v>17520</v>
      </c>
      <c r="B90">
        <v>0.55302521753448253</v>
      </c>
      <c r="C90" s="15">
        <f t="shared" si="5"/>
        <v>0.73736695671264341</v>
      </c>
      <c r="D90" s="15">
        <f t="shared" si="6"/>
        <v>10</v>
      </c>
      <c r="E90" s="2">
        <f t="shared" si="7"/>
        <v>6.3131652164367829</v>
      </c>
      <c r="F90" s="2">
        <v>5</v>
      </c>
      <c r="G90" s="2">
        <f t="shared" si="8"/>
        <v>1.3131652164367829</v>
      </c>
      <c r="H90" s="2">
        <f t="shared" si="9"/>
        <v>0.87704957065224787</v>
      </c>
    </row>
    <row r="91" spans="1:8" x14ac:dyDescent="0.3">
      <c r="A91" s="2">
        <v>17720</v>
      </c>
      <c r="B91">
        <v>0.54944210467567367</v>
      </c>
      <c r="C91" s="15">
        <f t="shared" si="5"/>
        <v>0.73258947290089826</v>
      </c>
      <c r="D91" s="15">
        <f t="shared" si="6"/>
        <v>10</v>
      </c>
      <c r="E91" s="2">
        <f t="shared" si="7"/>
        <v>6.3370526354955086</v>
      </c>
      <c r="F91" s="2">
        <v>5</v>
      </c>
      <c r="G91" s="2">
        <f t="shared" si="8"/>
        <v>1.3370526354955086</v>
      </c>
      <c r="H91" s="2">
        <f t="shared" si="9"/>
        <v>0.86279893010234276</v>
      </c>
    </row>
    <row r="92" spans="1:8" x14ac:dyDescent="0.3">
      <c r="A92" s="2">
        <v>17920</v>
      </c>
      <c r="B92">
        <v>0.54628042801722299</v>
      </c>
      <c r="C92" s="15">
        <f t="shared" si="5"/>
        <v>0.72837390402296398</v>
      </c>
      <c r="D92" s="15">
        <f t="shared" si="6"/>
        <v>10</v>
      </c>
      <c r="E92" s="2">
        <f t="shared" si="7"/>
        <v>6.3581304798851797</v>
      </c>
      <c r="F92" s="2">
        <v>5</v>
      </c>
      <c r="G92" s="2">
        <f t="shared" si="8"/>
        <v>1.3581304798851801</v>
      </c>
      <c r="H92" s="2">
        <f t="shared" si="9"/>
        <v>0.85047809696625165</v>
      </c>
    </row>
    <row r="93" spans="1:8" x14ac:dyDescent="0.3">
      <c r="A93" s="2">
        <v>18120</v>
      </c>
      <c r="B93">
        <v>0.54117557728488386</v>
      </c>
      <c r="C93" s="15">
        <f t="shared" si="5"/>
        <v>0.72156743637984511</v>
      </c>
      <c r="D93" s="15">
        <f t="shared" si="6"/>
        <v>10</v>
      </c>
      <c r="E93" s="2">
        <f t="shared" si="7"/>
        <v>6.3921628181007746</v>
      </c>
      <c r="F93" s="2">
        <v>5</v>
      </c>
      <c r="G93" s="2">
        <f t="shared" si="8"/>
        <v>1.3921628181007746</v>
      </c>
      <c r="H93" s="2">
        <f t="shared" si="9"/>
        <v>0.83106697764953763</v>
      </c>
    </row>
    <row r="94" spans="1:8" x14ac:dyDescent="0.3">
      <c r="A94" s="2">
        <v>18320</v>
      </c>
      <c r="B94">
        <v>0.56137229220879936</v>
      </c>
      <c r="C94" s="15">
        <f t="shared" si="5"/>
        <v>0.74849638961173248</v>
      </c>
      <c r="D94" s="15">
        <f t="shared" si="6"/>
        <v>10</v>
      </c>
      <c r="E94" s="2">
        <f t="shared" si="7"/>
        <v>6.2575180519413376</v>
      </c>
      <c r="F94" s="2">
        <v>5</v>
      </c>
      <c r="G94" s="2">
        <f t="shared" si="8"/>
        <v>1.2575180519413376</v>
      </c>
      <c r="H94" s="2">
        <f t="shared" si="9"/>
        <v>0.91149647029921532</v>
      </c>
    </row>
    <row r="95" spans="1:8" x14ac:dyDescent="0.3">
      <c r="A95" s="2">
        <v>18520</v>
      </c>
      <c r="B95">
        <v>0.55671483755404061</v>
      </c>
      <c r="C95" s="15">
        <f t="shared" si="5"/>
        <v>0.74228645007205418</v>
      </c>
      <c r="D95" s="15">
        <f t="shared" si="6"/>
        <v>10</v>
      </c>
      <c r="E95" s="2">
        <f t="shared" si="7"/>
        <v>6.2885677496397285</v>
      </c>
      <c r="F95" s="2">
        <v>5</v>
      </c>
      <c r="G95" s="2">
        <f t="shared" si="8"/>
        <v>1.288567749639729</v>
      </c>
      <c r="H95" s="2">
        <f t="shared" si="9"/>
        <v>0.89205483149584508</v>
      </c>
    </row>
    <row r="96" spans="1:8" x14ac:dyDescent="0.3">
      <c r="A96" s="2">
        <v>18720</v>
      </c>
      <c r="B96">
        <v>0.57438769859862848</v>
      </c>
      <c r="C96" s="15">
        <f t="shared" si="5"/>
        <v>0.76585026479817131</v>
      </c>
      <c r="D96" s="15">
        <f t="shared" si="6"/>
        <v>10</v>
      </c>
      <c r="E96" s="2">
        <f t="shared" si="7"/>
        <v>6.1707486760091435</v>
      </c>
      <c r="F96" s="2">
        <v>5</v>
      </c>
      <c r="G96" s="2">
        <f t="shared" si="8"/>
        <v>1.1707486760091435</v>
      </c>
      <c r="H96" s="2">
        <f t="shared" si="9"/>
        <v>0.96902955313689254</v>
      </c>
    </row>
    <row r="97" spans="1:8" x14ac:dyDescent="0.3">
      <c r="A97" s="2">
        <v>18920</v>
      </c>
      <c r="B97">
        <v>0.55900420582271826</v>
      </c>
      <c r="C97" s="15">
        <f t="shared" si="5"/>
        <v>0.74533894109695764</v>
      </c>
      <c r="D97" s="15">
        <f t="shared" si="6"/>
        <v>10</v>
      </c>
      <c r="E97" s="2">
        <f t="shared" si="7"/>
        <v>6.2733052945152119</v>
      </c>
      <c r="F97" s="2">
        <v>5</v>
      </c>
      <c r="G97" s="2">
        <f t="shared" si="8"/>
        <v>1.2733052945152119</v>
      </c>
      <c r="H97" s="2">
        <f t="shared" si="9"/>
        <v>0.90154008170081767</v>
      </c>
    </row>
    <row r="98" spans="1:8" x14ac:dyDescent="0.3">
      <c r="A98" s="2">
        <v>19120</v>
      </c>
      <c r="B98">
        <v>0.57430139666322477</v>
      </c>
      <c r="C98" s="15">
        <f t="shared" si="5"/>
        <v>0.76573519555096636</v>
      </c>
      <c r="D98" s="15">
        <f t="shared" si="6"/>
        <v>10</v>
      </c>
      <c r="E98" s="2">
        <f t="shared" si="7"/>
        <v>6.1713240222451677</v>
      </c>
      <c r="F98" s="2">
        <v>5</v>
      </c>
      <c r="G98" s="2">
        <f t="shared" si="8"/>
        <v>1.1713240222451682</v>
      </c>
      <c r="H98" s="2">
        <f t="shared" si="9"/>
        <v>0.96863147272237216</v>
      </c>
    </row>
    <row r="99" spans="1:8" x14ac:dyDescent="0.3">
      <c r="A99" s="2">
        <v>19320</v>
      </c>
      <c r="B99">
        <v>0.55397145657830382</v>
      </c>
      <c r="C99" s="15">
        <f t="shared" si="5"/>
        <v>0.73862860877107173</v>
      </c>
      <c r="D99" s="15">
        <f t="shared" si="6"/>
        <v>10</v>
      </c>
      <c r="E99" s="2">
        <f t="shared" si="7"/>
        <v>6.3068569561446415</v>
      </c>
      <c r="F99" s="2">
        <v>5</v>
      </c>
      <c r="G99" s="2">
        <f t="shared" si="8"/>
        <v>1.3068569561446415</v>
      </c>
      <c r="H99" s="2">
        <f t="shared" si="9"/>
        <v>0.88086528245687878</v>
      </c>
    </row>
    <row r="100" spans="1:8" x14ac:dyDescent="0.3">
      <c r="A100" s="2">
        <v>19520</v>
      </c>
      <c r="B100">
        <v>0.56436139901368076</v>
      </c>
      <c r="C100" s="15">
        <f t="shared" si="5"/>
        <v>0.75248186535157435</v>
      </c>
      <c r="D100" s="15">
        <f t="shared" si="6"/>
        <v>10</v>
      </c>
      <c r="E100" s="2">
        <f t="shared" si="7"/>
        <v>6.2375906732421278</v>
      </c>
      <c r="F100" s="2">
        <v>5</v>
      </c>
      <c r="G100" s="2">
        <f t="shared" si="8"/>
        <v>1.2375906732421282</v>
      </c>
      <c r="H100" s="2">
        <f t="shared" si="9"/>
        <v>0.92428033312109137</v>
      </c>
    </row>
    <row r="101" spans="1:8" x14ac:dyDescent="0.3">
      <c r="A101" s="2">
        <v>19720</v>
      </c>
      <c r="B101">
        <v>0.57642935023339803</v>
      </c>
      <c r="C101" s="15">
        <f t="shared" si="5"/>
        <v>0.76857246697786408</v>
      </c>
      <c r="D101" s="15">
        <f t="shared" si="6"/>
        <v>10</v>
      </c>
      <c r="E101" s="2">
        <f t="shared" si="7"/>
        <v>6.1571376651106799</v>
      </c>
      <c r="F101" s="2">
        <v>5</v>
      </c>
      <c r="G101" s="2">
        <f t="shared" si="8"/>
        <v>1.1571376651106795</v>
      </c>
      <c r="H101" s="2">
        <f t="shared" si="9"/>
        <v>0.97851539856897662</v>
      </c>
    </row>
    <row r="102" spans="1:8" x14ac:dyDescent="0.3">
      <c r="A102" s="2">
        <v>19920</v>
      </c>
      <c r="B102">
        <v>0.55366464500165957</v>
      </c>
      <c r="C102" s="15">
        <f t="shared" si="5"/>
        <v>0.73821952666887947</v>
      </c>
      <c r="D102" s="15">
        <f t="shared" si="6"/>
        <v>10</v>
      </c>
      <c r="E102" s="2">
        <f t="shared" si="7"/>
        <v>6.3089023666556026</v>
      </c>
      <c r="F102" s="2">
        <v>5</v>
      </c>
      <c r="G102" s="2">
        <f t="shared" si="8"/>
        <v>1.3089023666556026</v>
      </c>
      <c r="H102" s="2">
        <f t="shared" si="9"/>
        <v>0.87962563152072337</v>
      </c>
    </row>
    <row r="103" spans="1:8" x14ac:dyDescent="0.3">
      <c r="A103" s="2">
        <v>20120</v>
      </c>
      <c r="B103">
        <v>0.56372450785177353</v>
      </c>
      <c r="C103" s="15">
        <f t="shared" si="5"/>
        <v>0.75163267713569804</v>
      </c>
      <c r="D103" s="15">
        <f t="shared" si="6"/>
        <v>10</v>
      </c>
      <c r="E103" s="2">
        <f t="shared" si="7"/>
        <v>6.2418366143215103</v>
      </c>
      <c r="F103" s="2">
        <v>5</v>
      </c>
      <c r="G103" s="2">
        <f t="shared" si="8"/>
        <v>1.2418366143215098</v>
      </c>
      <c r="H103" s="2">
        <f t="shared" si="9"/>
        <v>0.92153586334124227</v>
      </c>
    </row>
    <row r="104" spans="1:8" x14ac:dyDescent="0.3">
      <c r="A104" s="2">
        <v>20320</v>
      </c>
      <c r="B104">
        <v>0.5843714657619018</v>
      </c>
      <c r="C104" s="15">
        <f t="shared" si="5"/>
        <v>0.77916195434920243</v>
      </c>
      <c r="D104" s="15">
        <f t="shared" si="6"/>
        <v>10</v>
      </c>
      <c r="E104" s="2">
        <f t="shared" si="7"/>
        <v>6.1041902282539873</v>
      </c>
      <c r="F104" s="2">
        <v>5</v>
      </c>
      <c r="G104" s="2">
        <f t="shared" si="8"/>
        <v>1.1041902282539877</v>
      </c>
      <c r="H104" s="2">
        <f t="shared" si="9"/>
        <v>1.0167160362478971</v>
      </c>
    </row>
    <row r="105" spans="1:8" x14ac:dyDescent="0.3">
      <c r="A105" s="2">
        <v>20520</v>
      </c>
      <c r="B105">
        <v>0.57482209858972699</v>
      </c>
      <c r="C105" s="15">
        <f t="shared" si="5"/>
        <v>0.76642946478630269</v>
      </c>
      <c r="D105" s="15">
        <f t="shared" si="6"/>
        <v>10</v>
      </c>
      <c r="E105" s="2">
        <f t="shared" si="7"/>
        <v>6.1678526760684864</v>
      </c>
      <c r="F105" s="2">
        <v>5</v>
      </c>
      <c r="G105" s="2">
        <f t="shared" si="8"/>
        <v>1.1678526760684864</v>
      </c>
      <c r="H105" s="2">
        <f t="shared" si="9"/>
        <v>0.97103682726539475</v>
      </c>
    </row>
    <row r="106" spans="1:8" x14ac:dyDescent="0.3">
      <c r="A106" s="2">
        <v>20720</v>
      </c>
      <c r="B106">
        <v>0.57241205321064048</v>
      </c>
      <c r="C106" s="15">
        <f t="shared" si="5"/>
        <v>0.76321607094752064</v>
      </c>
      <c r="D106" s="15">
        <f t="shared" si="6"/>
        <v>10</v>
      </c>
      <c r="E106" s="2">
        <f t="shared" si="7"/>
        <v>6.1839196452623968</v>
      </c>
      <c r="F106" s="2">
        <v>5</v>
      </c>
      <c r="G106" s="2">
        <f t="shared" si="8"/>
        <v>1.1839196452623968</v>
      </c>
      <c r="H106" s="2">
        <f t="shared" si="9"/>
        <v>0.95997446968466393</v>
      </c>
    </row>
    <row r="107" spans="1:8" x14ac:dyDescent="0.3">
      <c r="A107" s="2">
        <v>20920</v>
      </c>
      <c r="B107">
        <v>0.56662241192025364</v>
      </c>
      <c r="C107" s="15">
        <f t="shared" si="5"/>
        <v>0.75549654922700482</v>
      </c>
      <c r="D107" s="15">
        <f t="shared" si="6"/>
        <v>10</v>
      </c>
      <c r="E107" s="2">
        <f t="shared" si="7"/>
        <v>6.222517253864976</v>
      </c>
      <c r="F107" s="2">
        <v>5</v>
      </c>
      <c r="G107" s="2">
        <f t="shared" si="8"/>
        <v>1.222517253864976</v>
      </c>
      <c r="H107" s="2">
        <f t="shared" si="9"/>
        <v>0.93411529165634255</v>
      </c>
    </row>
    <row r="108" spans="1:8" x14ac:dyDescent="0.3">
      <c r="A108" s="2">
        <v>21120</v>
      </c>
      <c r="B108">
        <v>0.58370282382160799</v>
      </c>
      <c r="C108" s="15">
        <f t="shared" si="5"/>
        <v>0.77827043176214394</v>
      </c>
      <c r="D108" s="15">
        <f t="shared" si="6"/>
        <v>10</v>
      </c>
      <c r="E108" s="2">
        <f t="shared" si="7"/>
        <v>6.1086478411892804</v>
      </c>
      <c r="F108" s="2">
        <v>5</v>
      </c>
      <c r="G108" s="2">
        <f t="shared" si="8"/>
        <v>1.1086478411892804</v>
      </c>
      <c r="H108" s="2">
        <f t="shared" si="9"/>
        <v>1.0134171538726664</v>
      </c>
    </row>
    <row r="109" spans="1:8" x14ac:dyDescent="0.3">
      <c r="A109" s="2">
        <v>21320</v>
      </c>
      <c r="B109">
        <v>0.58973334971737523</v>
      </c>
      <c r="C109" s="15">
        <f t="shared" si="5"/>
        <v>0.78631113295650035</v>
      </c>
      <c r="D109" s="15">
        <f t="shared" si="6"/>
        <v>10</v>
      </c>
      <c r="E109" s="2">
        <f t="shared" si="7"/>
        <v>6.0684443352174977</v>
      </c>
      <c r="F109" s="2">
        <v>5</v>
      </c>
      <c r="G109" s="2">
        <f t="shared" si="8"/>
        <v>1.0684443352174982</v>
      </c>
      <c r="H109" s="2">
        <f t="shared" si="9"/>
        <v>1.043751405993899</v>
      </c>
    </row>
    <row r="110" spans="1:8" x14ac:dyDescent="0.3">
      <c r="A110" s="2">
        <v>21520</v>
      </c>
      <c r="B110">
        <v>0.57129921126569849</v>
      </c>
      <c r="C110" s="15">
        <f t="shared" si="5"/>
        <v>0.76173228168759799</v>
      </c>
      <c r="D110" s="15">
        <f t="shared" si="6"/>
        <v>10</v>
      </c>
      <c r="E110" s="2">
        <f t="shared" si="7"/>
        <v>6.1913385915620101</v>
      </c>
      <c r="F110" s="2">
        <v>5</v>
      </c>
      <c r="G110" s="2">
        <f t="shared" si="8"/>
        <v>1.1913385915620101</v>
      </c>
      <c r="H110" s="2">
        <f t="shared" si="9"/>
        <v>0.95492659162039195</v>
      </c>
    </row>
    <row r="111" spans="1:8" x14ac:dyDescent="0.3">
      <c r="A111" s="2">
        <v>21720</v>
      </c>
      <c r="B111">
        <v>0.58971151827815516</v>
      </c>
      <c r="C111" s="15">
        <f t="shared" si="5"/>
        <v>0.78628202437087358</v>
      </c>
      <c r="D111" s="15">
        <f t="shared" si="6"/>
        <v>10</v>
      </c>
      <c r="E111" s="2">
        <f t="shared" si="7"/>
        <v>6.068589878145632</v>
      </c>
      <c r="F111" s="2">
        <v>5</v>
      </c>
      <c r="G111" s="2">
        <f t="shared" si="8"/>
        <v>1.068589878145632</v>
      </c>
      <c r="H111" s="2">
        <f t="shared" si="9"/>
        <v>1.0436391790715454</v>
      </c>
    </row>
    <row r="112" spans="1:8" x14ac:dyDescent="0.3">
      <c r="A112" s="2">
        <v>21920</v>
      </c>
      <c r="B112">
        <v>0.56937870998373685</v>
      </c>
      <c r="C112" s="15">
        <f t="shared" si="5"/>
        <v>0.75917161331164917</v>
      </c>
      <c r="D112" s="15">
        <f t="shared" si="6"/>
        <v>10</v>
      </c>
      <c r="E112" s="2">
        <f t="shared" si="7"/>
        <v>6.204141933441754</v>
      </c>
      <c r="F112" s="2">
        <v>5</v>
      </c>
      <c r="G112" s="2">
        <f t="shared" si="8"/>
        <v>1.204141933441754</v>
      </c>
      <c r="H112" s="2">
        <f t="shared" si="9"/>
        <v>0.94630271736628635</v>
      </c>
    </row>
    <row r="113" spans="1:8" x14ac:dyDescent="0.3">
      <c r="A113" s="2">
        <v>22120</v>
      </c>
      <c r="B113">
        <v>0.5935988222044436</v>
      </c>
      <c r="C113" s="15">
        <f t="shared" si="5"/>
        <v>0.79146509627259143</v>
      </c>
      <c r="D113" s="15">
        <f t="shared" si="6"/>
        <v>10</v>
      </c>
      <c r="E113" s="2">
        <f t="shared" si="7"/>
        <v>6.0426745186370425</v>
      </c>
      <c r="F113" s="2">
        <v>5</v>
      </c>
      <c r="G113" s="2">
        <f t="shared" si="8"/>
        <v>1.042674518637043</v>
      </c>
      <c r="H113" s="2">
        <f t="shared" si="9"/>
        <v>1.0639104698294255</v>
      </c>
    </row>
    <row r="114" spans="1:8" x14ac:dyDescent="0.3">
      <c r="A114" s="2">
        <v>22320</v>
      </c>
      <c r="B114">
        <v>0.6013055170020819</v>
      </c>
      <c r="C114" s="15">
        <f t="shared" si="5"/>
        <v>0.8017406893361092</v>
      </c>
      <c r="D114" s="15">
        <f t="shared" si="6"/>
        <v>10</v>
      </c>
      <c r="E114" s="2">
        <f t="shared" si="7"/>
        <v>5.9912965533194544</v>
      </c>
      <c r="F114" s="2">
        <v>5</v>
      </c>
      <c r="G114" s="2">
        <f t="shared" si="8"/>
        <v>0.99129655331945443</v>
      </c>
      <c r="H114" s="2">
        <f t="shared" si="9"/>
        <v>1.1059022039988795</v>
      </c>
    </row>
    <row r="115" spans="1:8" x14ac:dyDescent="0.3">
      <c r="A115" s="2">
        <v>22520</v>
      </c>
      <c r="B115">
        <v>0.5976972526670844</v>
      </c>
      <c r="C115" s="15">
        <f t="shared" si="5"/>
        <v>0.79692967022277916</v>
      </c>
      <c r="D115" s="15">
        <f t="shared" si="6"/>
        <v>10</v>
      </c>
      <c r="E115" s="2">
        <f t="shared" si="7"/>
        <v>6.0153516488861047</v>
      </c>
      <c r="F115" s="2">
        <v>5</v>
      </c>
      <c r="G115" s="2">
        <f t="shared" si="8"/>
        <v>1.0153516488861043</v>
      </c>
      <c r="H115" s="2">
        <f t="shared" si="9"/>
        <v>1.085932624552949</v>
      </c>
    </row>
    <row r="116" spans="1:8" x14ac:dyDescent="0.3">
      <c r="A116" s="2">
        <v>22720</v>
      </c>
      <c r="B116">
        <v>0.59806431646175051</v>
      </c>
      <c r="C116" s="15">
        <f t="shared" si="5"/>
        <v>0.79741908861566735</v>
      </c>
      <c r="D116" s="15">
        <f t="shared" si="6"/>
        <v>10</v>
      </c>
      <c r="E116" s="2">
        <f t="shared" si="7"/>
        <v>6.0129045569216633</v>
      </c>
      <c r="F116" s="2">
        <v>5</v>
      </c>
      <c r="G116" s="2">
        <f t="shared" si="8"/>
        <v>1.0129045569216633</v>
      </c>
      <c r="H116" s="2">
        <f t="shared" si="9"/>
        <v>1.0879387359963035</v>
      </c>
    </row>
    <row r="117" spans="1:8" x14ac:dyDescent="0.3">
      <c r="A117" s="2">
        <v>22920</v>
      </c>
      <c r="B117">
        <v>0.58965227558875022</v>
      </c>
      <c r="C117" s="15">
        <f t="shared" si="5"/>
        <v>0.78620303411833359</v>
      </c>
      <c r="D117" s="15">
        <f t="shared" si="6"/>
        <v>10</v>
      </c>
      <c r="E117" s="2">
        <f t="shared" si="7"/>
        <v>6.0689848294083326</v>
      </c>
      <c r="F117" s="2">
        <v>5</v>
      </c>
      <c r="G117" s="2">
        <f t="shared" si="8"/>
        <v>1.0689848294083322</v>
      </c>
      <c r="H117" s="2">
        <f t="shared" si="9"/>
        <v>1.0433347260489101</v>
      </c>
    </row>
    <row r="118" spans="1:8" x14ac:dyDescent="0.3">
      <c r="A118" s="2">
        <v>23120</v>
      </c>
      <c r="B118">
        <v>0.61713714768821981</v>
      </c>
      <c r="C118" s="15">
        <f t="shared" si="5"/>
        <v>0.82284953025095975</v>
      </c>
      <c r="D118" s="15">
        <f t="shared" si="6"/>
        <v>10</v>
      </c>
      <c r="E118" s="2">
        <f t="shared" si="7"/>
        <v>5.8857523487452017</v>
      </c>
      <c r="F118" s="2">
        <v>5</v>
      </c>
      <c r="G118" s="2">
        <f t="shared" si="8"/>
        <v>0.8857523487452017</v>
      </c>
      <c r="H118" s="2">
        <f t="shared" si="9"/>
        <v>1.200705277277023</v>
      </c>
    </row>
    <row r="119" spans="1:8" x14ac:dyDescent="0.3">
      <c r="A119" s="2">
        <v>23320</v>
      </c>
      <c r="B119">
        <v>0.5920051335458284</v>
      </c>
      <c r="C119" s="15">
        <f t="shared" si="5"/>
        <v>0.78934017806110457</v>
      </c>
      <c r="D119" s="15">
        <f t="shared" si="6"/>
        <v>10</v>
      </c>
      <c r="E119" s="2">
        <f t="shared" si="7"/>
        <v>6.0532991096944766</v>
      </c>
      <c r="F119" s="2">
        <v>5</v>
      </c>
      <c r="G119" s="2">
        <f t="shared" si="8"/>
        <v>1.053299109694477</v>
      </c>
      <c r="H119" s="2">
        <f t="shared" si="9"/>
        <v>1.0555290026377859</v>
      </c>
    </row>
    <row r="120" spans="1:8" x14ac:dyDescent="0.3">
      <c r="A120" s="2">
        <v>23520</v>
      </c>
      <c r="B120">
        <v>0.59279777185970384</v>
      </c>
      <c r="C120" s="15">
        <f t="shared" si="5"/>
        <v>0.79039702914627175</v>
      </c>
      <c r="D120" s="15">
        <f t="shared" si="6"/>
        <v>10</v>
      </c>
      <c r="E120" s="2">
        <f t="shared" si="7"/>
        <v>6.0480148542686418</v>
      </c>
      <c r="F120" s="2">
        <v>5</v>
      </c>
      <c r="G120" s="2">
        <f t="shared" si="8"/>
        <v>1.0480148542686414</v>
      </c>
      <c r="H120" s="2">
        <f t="shared" si="9"/>
        <v>1.0596851546583466</v>
      </c>
    </row>
    <row r="121" spans="1:8" x14ac:dyDescent="0.3">
      <c r="A121" s="2">
        <v>23720</v>
      </c>
      <c r="B121">
        <v>0.6126312240955315</v>
      </c>
      <c r="C121" s="15">
        <f t="shared" si="5"/>
        <v>0.81684163212737537</v>
      </c>
      <c r="D121" s="15">
        <f t="shared" si="6"/>
        <v>10</v>
      </c>
      <c r="E121" s="2">
        <f t="shared" si="7"/>
        <v>5.9157918393631235</v>
      </c>
      <c r="F121" s="2">
        <v>5</v>
      </c>
      <c r="G121" s="2">
        <f t="shared" si="8"/>
        <v>0.91579183936312347</v>
      </c>
      <c r="H121" s="2">
        <f t="shared" si="9"/>
        <v>1.1724443673621554</v>
      </c>
    </row>
    <row r="122" spans="1:8" x14ac:dyDescent="0.3">
      <c r="A122" s="2">
        <v>23920</v>
      </c>
      <c r="B122">
        <v>0.61519373163042923</v>
      </c>
      <c r="C122" s="15">
        <f t="shared" si="5"/>
        <v>0.82025830884057227</v>
      </c>
      <c r="D122" s="15">
        <f t="shared" si="6"/>
        <v>10</v>
      </c>
      <c r="E122" s="2">
        <f t="shared" si="7"/>
        <v>5.8987084557971388</v>
      </c>
      <c r="F122" s="2">
        <v>5</v>
      </c>
      <c r="G122" s="2">
        <f t="shared" si="8"/>
        <v>0.89870845579713876</v>
      </c>
      <c r="H122" s="2">
        <f t="shared" si="9"/>
        <v>1.1883828360325175</v>
      </c>
    </row>
    <row r="123" spans="1:8" x14ac:dyDescent="0.3">
      <c r="A123" s="2">
        <v>24120</v>
      </c>
      <c r="B123">
        <v>0.57917077858555732</v>
      </c>
      <c r="C123" s="15">
        <f t="shared" si="5"/>
        <v>0.7722277047807431</v>
      </c>
      <c r="D123" s="15">
        <f t="shared" si="6"/>
        <v>10</v>
      </c>
      <c r="E123" s="2">
        <f t="shared" si="7"/>
        <v>6.1388614760962845</v>
      </c>
      <c r="F123" s="2">
        <v>5</v>
      </c>
      <c r="G123" s="2">
        <f t="shared" si="8"/>
        <v>1.1388614760962845</v>
      </c>
      <c r="H123" s="2">
        <f t="shared" si="9"/>
        <v>0.99146305887004782</v>
      </c>
    </row>
    <row r="124" spans="1:8" x14ac:dyDescent="0.3">
      <c r="A124" s="2">
        <v>24320</v>
      </c>
      <c r="B124">
        <v>0.62285706776123129</v>
      </c>
      <c r="C124" s="15">
        <f t="shared" si="5"/>
        <v>0.83047609034830838</v>
      </c>
      <c r="D124" s="15">
        <f t="shared" si="6"/>
        <v>10</v>
      </c>
      <c r="E124" s="2">
        <f t="shared" si="7"/>
        <v>5.8476195482584581</v>
      </c>
      <c r="F124" s="2">
        <v>5</v>
      </c>
      <c r="G124" s="2">
        <f t="shared" si="8"/>
        <v>0.84761954825845809</v>
      </c>
      <c r="H124" s="2">
        <f t="shared" si="9"/>
        <v>1.2382108728274583</v>
      </c>
    </row>
    <row r="125" spans="1:8" x14ac:dyDescent="0.3">
      <c r="A125" s="2">
        <v>24520</v>
      </c>
      <c r="B125">
        <v>0.60888547468151843</v>
      </c>
      <c r="C125" s="15">
        <f t="shared" si="5"/>
        <v>0.81184729957535795</v>
      </c>
      <c r="D125" s="15">
        <f t="shared" si="6"/>
        <v>10</v>
      </c>
      <c r="E125" s="2">
        <f t="shared" si="7"/>
        <v>5.9407635021232101</v>
      </c>
      <c r="F125" s="2">
        <v>5</v>
      </c>
      <c r="G125" s="2">
        <f t="shared" si="8"/>
        <v>0.94076350212321014</v>
      </c>
      <c r="H125" s="2">
        <f t="shared" si="9"/>
        <v>1.1497539773677747</v>
      </c>
    </row>
    <row r="126" spans="1:8" x14ac:dyDescent="0.3">
      <c r="A126" s="2">
        <v>24720</v>
      </c>
      <c r="B126">
        <v>0.61455360092151068</v>
      </c>
      <c r="C126" s="15">
        <f t="shared" si="5"/>
        <v>0.81940480122868087</v>
      </c>
      <c r="D126" s="15">
        <f t="shared" si="6"/>
        <v>10</v>
      </c>
      <c r="E126" s="2">
        <f t="shared" si="7"/>
        <v>5.9029759938565958</v>
      </c>
      <c r="F126" s="2">
        <v>5</v>
      </c>
      <c r="G126" s="2">
        <f t="shared" si="8"/>
        <v>0.90297599385659577</v>
      </c>
      <c r="H126" s="2">
        <f t="shared" si="9"/>
        <v>1.1843687597152741</v>
      </c>
    </row>
    <row r="127" spans="1:8" x14ac:dyDescent="0.3">
      <c r="A127" s="2">
        <v>24920</v>
      </c>
      <c r="B127">
        <v>0.58295932871362832</v>
      </c>
      <c r="C127" s="15">
        <f t="shared" si="5"/>
        <v>0.77727910495150443</v>
      </c>
      <c r="D127" s="15">
        <f t="shared" si="6"/>
        <v>10</v>
      </c>
      <c r="E127" s="2">
        <f t="shared" si="7"/>
        <v>6.1136044752424779</v>
      </c>
      <c r="F127" s="2">
        <v>5</v>
      </c>
      <c r="G127" s="2">
        <f t="shared" si="8"/>
        <v>1.1136044752424779</v>
      </c>
      <c r="H127" s="2">
        <f t="shared" si="9"/>
        <v>1.0097673198583126</v>
      </c>
    </row>
    <row r="128" spans="1:8" x14ac:dyDescent="0.3">
      <c r="A128" s="2">
        <v>25120</v>
      </c>
      <c r="B128">
        <v>0.63219476138696562</v>
      </c>
      <c r="C128" s="15">
        <f t="shared" si="5"/>
        <v>0.84292634851595416</v>
      </c>
      <c r="D128" s="15">
        <f t="shared" si="6"/>
        <v>10</v>
      </c>
      <c r="E128" s="2">
        <f t="shared" si="7"/>
        <v>5.7853682574202292</v>
      </c>
      <c r="F128" s="2">
        <v>5</v>
      </c>
      <c r="G128" s="2">
        <f t="shared" si="8"/>
        <v>0.7853682574202292</v>
      </c>
      <c r="H128" s="2">
        <f t="shared" si="9"/>
        <v>1.303787388817512</v>
      </c>
    </row>
    <row r="129" spans="1:8" x14ac:dyDescent="0.3">
      <c r="A129" s="2">
        <v>25320</v>
      </c>
      <c r="B129">
        <v>0.62474696748989533</v>
      </c>
      <c r="C129" s="15">
        <f t="shared" si="5"/>
        <v>0.83299595665319381</v>
      </c>
      <c r="D129" s="15">
        <f t="shared" si="6"/>
        <v>10</v>
      </c>
      <c r="E129" s="2">
        <f t="shared" si="7"/>
        <v>5.8350202167340308</v>
      </c>
      <c r="F129" s="2">
        <v>5</v>
      </c>
      <c r="G129" s="2">
        <f t="shared" si="8"/>
        <v>0.83502021673403082</v>
      </c>
      <c r="H129" s="2">
        <f t="shared" si="9"/>
        <v>1.2510298926753383</v>
      </c>
    </row>
    <row r="130" spans="1:8" x14ac:dyDescent="0.3">
      <c r="A130" s="2">
        <v>25520</v>
      </c>
      <c r="B130">
        <v>0.61162613431672719</v>
      </c>
      <c r="C130" s="15">
        <f t="shared" si="5"/>
        <v>0.81550151242230295</v>
      </c>
      <c r="D130" s="15">
        <f t="shared" si="6"/>
        <v>10</v>
      </c>
      <c r="E130" s="2">
        <f t="shared" si="7"/>
        <v>5.9224924378884856</v>
      </c>
      <c r="F130" s="2">
        <v>5</v>
      </c>
      <c r="G130" s="2">
        <f t="shared" si="8"/>
        <v>0.92249243788848556</v>
      </c>
      <c r="H130" s="2">
        <f t="shared" si="9"/>
        <v>1.1662863001574586</v>
      </c>
    </row>
    <row r="131" spans="1:8" x14ac:dyDescent="0.3">
      <c r="A131" s="2">
        <v>25720</v>
      </c>
      <c r="B131">
        <v>0.59995857165201882</v>
      </c>
      <c r="C131" s="15">
        <f t="shared" ref="C131:C194" si="10">B131/$J$27</f>
        <v>0.79994476220269173</v>
      </c>
      <c r="D131" s="15">
        <f t="shared" ref="D131:D194" si="11">$J$28</f>
        <v>10</v>
      </c>
      <c r="E131" s="2">
        <f t="shared" si="7"/>
        <v>6.0002761889865415</v>
      </c>
      <c r="F131" s="2">
        <v>5</v>
      </c>
      <c r="G131" s="2">
        <f t="shared" si="8"/>
        <v>1.0002761889865415</v>
      </c>
      <c r="H131" s="2">
        <f t="shared" si="9"/>
        <v>1.0983821682530652</v>
      </c>
    </row>
    <row r="132" spans="1:8" x14ac:dyDescent="0.3">
      <c r="A132" s="2">
        <v>25920</v>
      </c>
      <c r="B132">
        <v>0.6237292362619693</v>
      </c>
      <c r="C132" s="15">
        <f t="shared" si="10"/>
        <v>0.83163898168262573</v>
      </c>
      <c r="D132" s="15">
        <f t="shared" si="11"/>
        <v>10</v>
      </c>
      <c r="E132" s="2">
        <f t="shared" ref="E132:E195" si="12">D132-(F132*C132)</f>
        <v>5.8418050915868713</v>
      </c>
      <c r="F132" s="2">
        <v>5</v>
      </c>
      <c r="G132" s="2">
        <f t="shared" ref="G132:G195" si="13">F132-(F132*C132)</f>
        <v>0.84180509158687133</v>
      </c>
      <c r="H132" s="2">
        <f t="shared" ref="H132:H195" si="14">LN((F132*E132)/(D132*G132))</f>
        <v>1.2440994337585347</v>
      </c>
    </row>
    <row r="133" spans="1:8" x14ac:dyDescent="0.3">
      <c r="A133" s="2">
        <v>26120</v>
      </c>
      <c r="B133">
        <v>0.63346494429251055</v>
      </c>
      <c r="C133" s="15">
        <f t="shared" si="10"/>
        <v>0.84461992572334743</v>
      </c>
      <c r="D133" s="15">
        <f t="shared" si="11"/>
        <v>10</v>
      </c>
      <c r="E133" s="2">
        <f t="shared" si="12"/>
        <v>5.7769003713832632</v>
      </c>
      <c r="F133" s="2">
        <v>5</v>
      </c>
      <c r="G133" s="2">
        <f t="shared" si="13"/>
        <v>0.77690037138326318</v>
      </c>
      <c r="H133" s="2">
        <f t="shared" si="14"/>
        <v>1.3131632493481129</v>
      </c>
    </row>
    <row r="134" spans="1:8" x14ac:dyDescent="0.3">
      <c r="A134" s="2">
        <v>26320</v>
      </c>
      <c r="B134">
        <v>0.6099247281851129</v>
      </c>
      <c r="C134" s="15">
        <f t="shared" si="10"/>
        <v>0.8132329709134839</v>
      </c>
      <c r="D134" s="15">
        <f t="shared" si="11"/>
        <v>10</v>
      </c>
      <c r="E134" s="2">
        <f t="shared" si="12"/>
        <v>5.9338351454325808</v>
      </c>
      <c r="F134" s="2">
        <v>5</v>
      </c>
      <c r="G134" s="2">
        <f t="shared" si="13"/>
        <v>0.93383514543258084</v>
      </c>
      <c r="H134" s="2">
        <f t="shared" si="14"/>
        <v>1.1559789197180548</v>
      </c>
    </row>
    <row r="135" spans="1:8" x14ac:dyDescent="0.3">
      <c r="A135" s="2">
        <v>26520</v>
      </c>
      <c r="B135">
        <v>0.60056356382191045</v>
      </c>
      <c r="C135" s="15">
        <f t="shared" si="10"/>
        <v>0.80075141842921393</v>
      </c>
      <c r="D135" s="15">
        <f t="shared" si="11"/>
        <v>10</v>
      </c>
      <c r="E135" s="2">
        <f t="shared" si="12"/>
        <v>5.9962429078539303</v>
      </c>
      <c r="F135" s="2">
        <v>5</v>
      </c>
      <c r="G135" s="2">
        <f t="shared" si="13"/>
        <v>0.99624290785393033</v>
      </c>
      <c r="H135" s="2">
        <f t="shared" si="14"/>
        <v>1.1017500782546972</v>
      </c>
    </row>
    <row r="136" spans="1:8" x14ac:dyDescent="0.3">
      <c r="A136" s="2">
        <v>26720</v>
      </c>
      <c r="B136">
        <v>0.6253602932852651</v>
      </c>
      <c r="C136" s="15">
        <f t="shared" si="10"/>
        <v>0.8338137243803535</v>
      </c>
      <c r="D136" s="15">
        <f t="shared" si="11"/>
        <v>10</v>
      </c>
      <c r="E136" s="2">
        <f t="shared" si="12"/>
        <v>5.8309313780982324</v>
      </c>
      <c r="F136" s="2">
        <v>5</v>
      </c>
      <c r="G136" s="2">
        <f t="shared" si="13"/>
        <v>0.83093137809823236</v>
      </c>
      <c r="H136" s="2">
        <f t="shared" si="14"/>
        <v>1.2552376281843682</v>
      </c>
    </row>
    <row r="137" spans="1:8" x14ac:dyDescent="0.3">
      <c r="A137" s="2">
        <v>26920</v>
      </c>
      <c r="B137">
        <v>0.60826025387834415</v>
      </c>
      <c r="C137" s="15">
        <f t="shared" si="10"/>
        <v>0.81101367183779216</v>
      </c>
      <c r="D137" s="15">
        <f t="shared" si="11"/>
        <v>10</v>
      </c>
      <c r="E137" s="2">
        <f t="shared" si="12"/>
        <v>5.9449316408110393</v>
      </c>
      <c r="F137" s="2">
        <v>5</v>
      </c>
      <c r="G137" s="2">
        <f t="shared" si="13"/>
        <v>0.94493164081103931</v>
      </c>
      <c r="H137" s="2">
        <f t="shared" si="14"/>
        <v>1.1460345427856711</v>
      </c>
    </row>
    <row r="138" spans="1:8" x14ac:dyDescent="0.3">
      <c r="A138" s="2">
        <v>27120</v>
      </c>
      <c r="B138">
        <v>0.60989051658323767</v>
      </c>
      <c r="C138" s="15">
        <f t="shared" si="10"/>
        <v>0.81318735544431686</v>
      </c>
      <c r="D138" s="15">
        <f t="shared" si="11"/>
        <v>10</v>
      </c>
      <c r="E138" s="2">
        <f t="shared" si="12"/>
        <v>5.9340632227784154</v>
      </c>
      <c r="F138" s="2">
        <v>5</v>
      </c>
      <c r="G138" s="2">
        <f t="shared" si="13"/>
        <v>0.93406322277841536</v>
      </c>
      <c r="H138" s="2">
        <f t="shared" si="14"/>
        <v>1.1557731482825309</v>
      </c>
    </row>
    <row r="139" spans="1:8" x14ac:dyDescent="0.3">
      <c r="A139" s="2">
        <v>27320</v>
      </c>
      <c r="B139">
        <v>0.62821055097512246</v>
      </c>
      <c r="C139" s="15">
        <f t="shared" si="10"/>
        <v>0.83761406796682991</v>
      </c>
      <c r="D139" s="15">
        <f t="shared" si="11"/>
        <v>10</v>
      </c>
      <c r="E139" s="2">
        <f t="shared" si="12"/>
        <v>5.8119296601658501</v>
      </c>
      <c r="F139" s="2">
        <v>5</v>
      </c>
      <c r="G139" s="2">
        <f t="shared" si="13"/>
        <v>0.81192966016585011</v>
      </c>
      <c r="H139" s="2">
        <f t="shared" si="14"/>
        <v>1.2751070305411067</v>
      </c>
    </row>
    <row r="140" spans="1:8" x14ac:dyDescent="0.3">
      <c r="A140" s="2">
        <v>27520</v>
      </c>
      <c r="B140">
        <v>0.61133407967573938</v>
      </c>
      <c r="C140" s="15">
        <f t="shared" si="10"/>
        <v>0.81511210623431918</v>
      </c>
      <c r="D140" s="15">
        <f t="shared" si="11"/>
        <v>10</v>
      </c>
      <c r="E140" s="2">
        <f t="shared" si="12"/>
        <v>5.9244394688284041</v>
      </c>
      <c r="F140" s="2">
        <v>5</v>
      </c>
      <c r="G140" s="2">
        <f t="shared" si="13"/>
        <v>0.92443946882840411</v>
      </c>
      <c r="H140" s="2">
        <f t="shared" si="14"/>
        <v>1.1645066023633757</v>
      </c>
    </row>
    <row r="141" spans="1:8" x14ac:dyDescent="0.3">
      <c r="A141" s="2">
        <v>27720</v>
      </c>
      <c r="B141">
        <v>0.62702573417713336</v>
      </c>
      <c r="C141" s="15">
        <f t="shared" si="10"/>
        <v>0.83603431223617786</v>
      </c>
      <c r="D141" s="15">
        <f t="shared" si="11"/>
        <v>10</v>
      </c>
      <c r="E141" s="2">
        <f t="shared" si="12"/>
        <v>5.819828438819111</v>
      </c>
      <c r="F141" s="2">
        <v>5</v>
      </c>
      <c r="G141" s="2">
        <f t="shared" si="13"/>
        <v>0.81982843881911105</v>
      </c>
      <c r="H141" s="2">
        <f t="shared" si="14"/>
        <v>1.2667837844486869</v>
      </c>
    </row>
    <row r="142" spans="1:8" x14ac:dyDescent="0.3">
      <c r="A142" s="2">
        <v>27920</v>
      </c>
      <c r="B142">
        <v>0.63889134275618376</v>
      </c>
      <c r="C142" s="15">
        <f t="shared" si="10"/>
        <v>0.85185512367491167</v>
      </c>
      <c r="D142" s="15">
        <f t="shared" si="11"/>
        <v>10</v>
      </c>
      <c r="E142" s="2">
        <f t="shared" si="12"/>
        <v>5.7407243816254416</v>
      </c>
      <c r="F142" s="2">
        <v>5</v>
      </c>
      <c r="G142" s="2">
        <f t="shared" si="13"/>
        <v>0.74072438162544163</v>
      </c>
      <c r="H142" s="2">
        <f t="shared" si="14"/>
        <v>1.3545648981984342</v>
      </c>
    </row>
    <row r="143" spans="1:8" x14ac:dyDescent="0.3">
      <c r="A143" s="2">
        <v>28120</v>
      </c>
      <c r="B143">
        <v>0.63408921628987325</v>
      </c>
      <c r="C143" s="15">
        <f t="shared" si="10"/>
        <v>0.84545228838649766</v>
      </c>
      <c r="D143" s="15">
        <f t="shared" si="11"/>
        <v>10</v>
      </c>
      <c r="E143" s="2">
        <f t="shared" si="12"/>
        <v>5.7727385580675117</v>
      </c>
      <c r="F143" s="2">
        <v>5</v>
      </c>
      <c r="G143" s="2">
        <f t="shared" si="13"/>
        <v>0.77273855806751168</v>
      </c>
      <c r="H143" s="2">
        <f t="shared" si="14"/>
        <v>1.317813912330037</v>
      </c>
    </row>
    <row r="144" spans="1:8" x14ac:dyDescent="0.3">
      <c r="A144" s="2">
        <v>28320</v>
      </c>
      <c r="B144">
        <v>0.65391742353063997</v>
      </c>
      <c r="C144" s="15">
        <f t="shared" si="10"/>
        <v>0.87188989804085326</v>
      </c>
      <c r="D144" s="15">
        <f t="shared" si="11"/>
        <v>10</v>
      </c>
      <c r="E144" s="2">
        <f t="shared" si="12"/>
        <v>5.6405505097957338</v>
      </c>
      <c r="F144" s="2">
        <v>5</v>
      </c>
      <c r="G144" s="2">
        <f t="shared" si="13"/>
        <v>0.6405505097957338</v>
      </c>
      <c r="H144" s="2">
        <f t="shared" si="14"/>
        <v>1.4822617891146002</v>
      </c>
    </row>
    <row r="145" spans="1:8" x14ac:dyDescent="0.3">
      <c r="A145" s="2">
        <v>28520</v>
      </c>
      <c r="B145">
        <v>0.63376867657248104</v>
      </c>
      <c r="C145" s="15">
        <f t="shared" si="10"/>
        <v>0.84502490209664138</v>
      </c>
      <c r="D145" s="15">
        <f t="shared" si="11"/>
        <v>10</v>
      </c>
      <c r="E145" s="2">
        <f t="shared" si="12"/>
        <v>5.7748754895167931</v>
      </c>
      <c r="F145" s="2">
        <v>5</v>
      </c>
      <c r="G145" s="2">
        <f t="shared" si="13"/>
        <v>0.77487548951679308</v>
      </c>
      <c r="H145" s="2">
        <f t="shared" si="14"/>
        <v>1.3154224365824425</v>
      </c>
    </row>
    <row r="146" spans="1:8" x14ac:dyDescent="0.3">
      <c r="A146" s="2">
        <v>28720</v>
      </c>
      <c r="B146">
        <v>0.62883345096351129</v>
      </c>
      <c r="C146" s="15">
        <f t="shared" si="10"/>
        <v>0.83844460128468168</v>
      </c>
      <c r="D146" s="15">
        <f t="shared" si="11"/>
        <v>10</v>
      </c>
      <c r="E146" s="2">
        <f t="shared" si="12"/>
        <v>5.8077769935765913</v>
      </c>
      <c r="F146" s="2">
        <v>5</v>
      </c>
      <c r="G146" s="2">
        <f t="shared" si="13"/>
        <v>0.80777699357659127</v>
      </c>
      <c r="H146" s="2">
        <f t="shared" si="14"/>
        <v>1.2795199564069109</v>
      </c>
    </row>
    <row r="147" spans="1:8" x14ac:dyDescent="0.3">
      <c r="A147" s="2">
        <v>28920</v>
      </c>
      <c r="B147">
        <v>0.63238265095005541</v>
      </c>
      <c r="C147" s="15">
        <f t="shared" si="10"/>
        <v>0.84317686793340718</v>
      </c>
      <c r="D147" s="15">
        <f t="shared" si="11"/>
        <v>10</v>
      </c>
      <c r="E147" s="2">
        <f t="shared" si="12"/>
        <v>5.7841156603329642</v>
      </c>
      <c r="F147" s="2">
        <v>5</v>
      </c>
      <c r="G147" s="2">
        <f t="shared" si="13"/>
        <v>0.7841156603329642</v>
      </c>
      <c r="H147" s="2">
        <f t="shared" si="14"/>
        <v>1.3051670442740471</v>
      </c>
    </row>
    <row r="148" spans="1:8" x14ac:dyDescent="0.3">
      <c r="A148" s="2">
        <v>29120</v>
      </c>
      <c r="B148">
        <v>0.64860367778235206</v>
      </c>
      <c r="C148" s="15">
        <f t="shared" si="10"/>
        <v>0.86480490370980279</v>
      </c>
      <c r="D148" s="15">
        <f t="shared" si="11"/>
        <v>10</v>
      </c>
      <c r="E148" s="2">
        <f t="shared" si="12"/>
        <v>5.675975481450986</v>
      </c>
      <c r="F148" s="2">
        <v>5</v>
      </c>
      <c r="G148" s="2">
        <f t="shared" si="13"/>
        <v>0.67597548145098596</v>
      </c>
      <c r="H148" s="2">
        <f t="shared" si="14"/>
        <v>1.4346937326804012</v>
      </c>
    </row>
    <row r="149" spans="1:8" x14ac:dyDescent="0.3">
      <c r="A149" s="2">
        <v>29320</v>
      </c>
      <c r="B149">
        <v>0.64091585152696207</v>
      </c>
      <c r="C149" s="15">
        <f t="shared" si="10"/>
        <v>0.85455446870261609</v>
      </c>
      <c r="D149" s="15">
        <f t="shared" si="11"/>
        <v>10</v>
      </c>
      <c r="E149" s="2">
        <f t="shared" si="12"/>
        <v>5.7272276564869191</v>
      </c>
      <c r="F149" s="2">
        <v>5</v>
      </c>
      <c r="G149" s="2">
        <f t="shared" si="13"/>
        <v>0.72722765648691912</v>
      </c>
      <c r="H149" s="2">
        <f t="shared" si="14"/>
        <v>1.3706001088693531</v>
      </c>
    </row>
    <row r="150" spans="1:8" x14ac:dyDescent="0.3">
      <c r="A150" s="2">
        <v>29520</v>
      </c>
      <c r="B150">
        <v>0.64325358251544318</v>
      </c>
      <c r="C150" s="15">
        <f t="shared" si="10"/>
        <v>0.8576714433539242</v>
      </c>
      <c r="D150" s="15">
        <f t="shared" si="11"/>
        <v>10</v>
      </c>
      <c r="E150" s="2">
        <f t="shared" si="12"/>
        <v>5.7116427832303787</v>
      </c>
      <c r="F150" s="2">
        <v>5</v>
      </c>
      <c r="G150" s="2">
        <f t="shared" si="13"/>
        <v>0.71164278323037866</v>
      </c>
      <c r="H150" s="2">
        <f t="shared" si="14"/>
        <v>1.3895387069861982</v>
      </c>
    </row>
    <row r="151" spans="1:8" x14ac:dyDescent="0.3">
      <c r="A151" s="2">
        <v>29720</v>
      </c>
      <c r="B151">
        <v>0.64613908767132355</v>
      </c>
      <c r="C151" s="15">
        <f t="shared" si="10"/>
        <v>0.8615187835617647</v>
      </c>
      <c r="D151" s="15">
        <f t="shared" si="11"/>
        <v>10</v>
      </c>
      <c r="E151" s="2">
        <f t="shared" si="12"/>
        <v>5.6924060821911766</v>
      </c>
      <c r="F151" s="2">
        <v>5</v>
      </c>
      <c r="G151" s="2">
        <f t="shared" si="13"/>
        <v>0.69240608219117661</v>
      </c>
      <c r="H151" s="2">
        <f t="shared" si="14"/>
        <v>1.4135685112452072</v>
      </c>
    </row>
    <row r="152" spans="1:8" x14ac:dyDescent="0.3">
      <c r="A152" s="2">
        <v>29920</v>
      </c>
      <c r="B152">
        <v>0.63965047999929991</v>
      </c>
      <c r="C152" s="15">
        <f t="shared" si="10"/>
        <v>0.85286730666573318</v>
      </c>
      <c r="D152" s="15">
        <f t="shared" si="11"/>
        <v>10</v>
      </c>
      <c r="E152" s="2">
        <f t="shared" si="12"/>
        <v>5.7356634666713342</v>
      </c>
      <c r="F152" s="2">
        <v>5</v>
      </c>
      <c r="G152" s="2">
        <f t="shared" si="13"/>
        <v>0.7356634666713342</v>
      </c>
      <c r="H152" s="2">
        <f t="shared" si="14"/>
        <v>1.3605387618238756</v>
      </c>
    </row>
    <row r="153" spans="1:8" x14ac:dyDescent="0.3">
      <c r="A153" s="2">
        <v>30120</v>
      </c>
      <c r="B153">
        <v>0.65992711409516458</v>
      </c>
      <c r="C153" s="15">
        <f t="shared" si="10"/>
        <v>0.87990281879355281</v>
      </c>
      <c r="D153" s="15">
        <f t="shared" si="11"/>
        <v>10</v>
      </c>
      <c r="E153" s="2">
        <f t="shared" si="12"/>
        <v>5.6004859060322358</v>
      </c>
      <c r="F153" s="2">
        <v>5</v>
      </c>
      <c r="G153" s="2">
        <f t="shared" si="13"/>
        <v>0.60048590603223584</v>
      </c>
      <c r="H153" s="2">
        <f t="shared" si="14"/>
        <v>1.5397222904764296</v>
      </c>
    </row>
    <row r="154" spans="1:8" x14ac:dyDescent="0.3">
      <c r="A154" s="2">
        <v>30320</v>
      </c>
      <c r="B154">
        <v>0.64519657928615481</v>
      </c>
      <c r="C154" s="15">
        <f t="shared" si="10"/>
        <v>0.86026210571487305</v>
      </c>
      <c r="D154" s="15">
        <f t="shared" si="11"/>
        <v>10</v>
      </c>
      <c r="E154" s="2">
        <f t="shared" si="12"/>
        <v>5.6986894714256344</v>
      </c>
      <c r="F154" s="2">
        <v>5</v>
      </c>
      <c r="G154" s="2">
        <f t="shared" si="13"/>
        <v>0.69868947142563442</v>
      </c>
      <c r="H154" s="2">
        <f t="shared" si="14"/>
        <v>1.4056379328944921</v>
      </c>
    </row>
    <row r="155" spans="1:8" x14ac:dyDescent="0.3">
      <c r="A155" s="2">
        <v>30520</v>
      </c>
      <c r="B155">
        <v>0.64202200156814637</v>
      </c>
      <c r="C155" s="15">
        <f t="shared" si="10"/>
        <v>0.85602933542419513</v>
      </c>
      <c r="D155" s="15">
        <f t="shared" si="11"/>
        <v>10</v>
      </c>
      <c r="E155" s="2">
        <f t="shared" si="12"/>
        <v>5.7198533228790245</v>
      </c>
      <c r="F155" s="2">
        <v>5</v>
      </c>
      <c r="G155" s="2">
        <f t="shared" si="13"/>
        <v>0.71985332287902448</v>
      </c>
      <c r="H155" s="2">
        <f t="shared" si="14"/>
        <v>1.3795037875986493</v>
      </c>
    </row>
    <row r="156" spans="1:8" x14ac:dyDescent="0.3">
      <c r="A156" s="2">
        <v>30720</v>
      </c>
      <c r="B156">
        <v>0.65536155714390854</v>
      </c>
      <c r="C156" s="15">
        <f t="shared" si="10"/>
        <v>0.87381540952521142</v>
      </c>
      <c r="D156" s="15">
        <f t="shared" si="11"/>
        <v>10</v>
      </c>
      <c r="E156" s="2">
        <f t="shared" si="12"/>
        <v>5.6309229523739432</v>
      </c>
      <c r="F156" s="2">
        <v>5</v>
      </c>
      <c r="G156" s="2">
        <f t="shared" si="13"/>
        <v>0.63092295237394325</v>
      </c>
      <c r="H156" s="2">
        <f t="shared" si="14"/>
        <v>1.4956977107576119</v>
      </c>
    </row>
    <row r="157" spans="1:8" x14ac:dyDescent="0.3">
      <c r="A157" s="2">
        <v>30920</v>
      </c>
      <c r="B157">
        <v>0.66745848378581052</v>
      </c>
      <c r="C157" s="15">
        <f t="shared" si="10"/>
        <v>0.8899446450477474</v>
      </c>
      <c r="D157" s="15">
        <f t="shared" si="11"/>
        <v>10</v>
      </c>
      <c r="E157" s="2">
        <f t="shared" si="12"/>
        <v>5.5502767747612634</v>
      </c>
      <c r="F157" s="2">
        <v>5</v>
      </c>
      <c r="G157" s="2">
        <f t="shared" si="13"/>
        <v>0.55027677476126335</v>
      </c>
      <c r="H157" s="2">
        <f t="shared" si="14"/>
        <v>1.6180345157744409</v>
      </c>
    </row>
    <row r="158" spans="1:8" x14ac:dyDescent="0.3">
      <c r="A158" s="2">
        <v>31120</v>
      </c>
      <c r="B158">
        <v>0.64044312878457932</v>
      </c>
      <c r="C158" s="15">
        <f t="shared" si="10"/>
        <v>0.85392417171277246</v>
      </c>
      <c r="D158" s="15">
        <f t="shared" si="11"/>
        <v>10</v>
      </c>
      <c r="E158" s="2">
        <f t="shared" si="12"/>
        <v>5.7303791414361376</v>
      </c>
      <c r="F158" s="2">
        <v>5</v>
      </c>
      <c r="G158" s="2">
        <f t="shared" si="13"/>
        <v>0.73037914143613758</v>
      </c>
      <c r="H158" s="2">
        <f t="shared" si="14"/>
        <v>1.3668260236038554</v>
      </c>
    </row>
    <row r="159" spans="1:8" x14ac:dyDescent="0.3">
      <c r="A159" s="2">
        <v>31320</v>
      </c>
      <c r="B159">
        <v>0.65560277255096056</v>
      </c>
      <c r="C159" s="15">
        <f t="shared" si="10"/>
        <v>0.87413703006794741</v>
      </c>
      <c r="D159" s="15">
        <f t="shared" si="11"/>
        <v>10</v>
      </c>
      <c r="E159" s="2">
        <f t="shared" si="12"/>
        <v>5.629314849660263</v>
      </c>
      <c r="F159" s="2">
        <v>5</v>
      </c>
      <c r="G159" s="2">
        <f t="shared" si="13"/>
        <v>0.62931484966026296</v>
      </c>
      <c r="H159" s="2">
        <f t="shared" si="14"/>
        <v>1.4979641494750691</v>
      </c>
    </row>
    <row r="160" spans="1:8" x14ac:dyDescent="0.3">
      <c r="A160" s="2">
        <v>31520</v>
      </c>
      <c r="B160">
        <v>0.6120015139818793</v>
      </c>
      <c r="C160" s="15">
        <f t="shared" si="10"/>
        <v>0.81600201864250577</v>
      </c>
      <c r="D160" s="15">
        <f t="shared" si="11"/>
        <v>10</v>
      </c>
      <c r="E160" s="2">
        <f t="shared" si="12"/>
        <v>5.9199899067874711</v>
      </c>
      <c r="F160" s="2">
        <v>5</v>
      </c>
      <c r="G160" s="2">
        <f t="shared" si="13"/>
        <v>0.91998990678747106</v>
      </c>
      <c r="H160" s="2">
        <f t="shared" si="14"/>
        <v>1.1685801432823821</v>
      </c>
    </row>
    <row r="161" spans="1:8" x14ac:dyDescent="0.3">
      <c r="A161" s="2">
        <v>31720</v>
      </c>
      <c r="B161">
        <v>0.64275084774706648</v>
      </c>
      <c r="C161" s="15">
        <f t="shared" si="10"/>
        <v>0.85700113032942193</v>
      </c>
      <c r="D161" s="15">
        <f t="shared" si="11"/>
        <v>10</v>
      </c>
      <c r="E161" s="2">
        <f t="shared" si="12"/>
        <v>5.7149943483528904</v>
      </c>
      <c r="F161" s="2">
        <v>5</v>
      </c>
      <c r="G161" s="2">
        <f t="shared" si="13"/>
        <v>0.71499434835289044</v>
      </c>
      <c r="H161" s="2">
        <f t="shared" si="14"/>
        <v>1.3854267684926309</v>
      </c>
    </row>
    <row r="162" spans="1:8" x14ac:dyDescent="0.3">
      <c r="A162" s="2">
        <v>31920</v>
      </c>
      <c r="B162">
        <v>0.65842196980739642</v>
      </c>
      <c r="C162" s="15">
        <f t="shared" si="10"/>
        <v>0.87789595974319523</v>
      </c>
      <c r="D162" s="15">
        <f t="shared" si="11"/>
        <v>10</v>
      </c>
      <c r="E162" s="2">
        <f t="shared" si="12"/>
        <v>5.6105202012840234</v>
      </c>
      <c r="F162" s="2">
        <v>5</v>
      </c>
      <c r="G162" s="2">
        <f t="shared" si="13"/>
        <v>0.6105202012840234</v>
      </c>
      <c r="H162" s="2">
        <f t="shared" si="14"/>
        <v>1.5249401584198499</v>
      </c>
    </row>
    <row r="163" spans="1:8" x14ac:dyDescent="0.3">
      <c r="A163" s="2">
        <v>32120</v>
      </c>
      <c r="B163">
        <v>0.61379732616977378</v>
      </c>
      <c r="C163" s="15">
        <f t="shared" si="10"/>
        <v>0.81839643489303171</v>
      </c>
      <c r="D163" s="15">
        <f t="shared" si="11"/>
        <v>10</v>
      </c>
      <c r="E163" s="2">
        <f t="shared" si="12"/>
        <v>5.9080178255348414</v>
      </c>
      <c r="F163" s="2">
        <v>5</v>
      </c>
      <c r="G163" s="2">
        <f t="shared" si="13"/>
        <v>0.90801782553484145</v>
      </c>
      <c r="H163" s="2">
        <f t="shared" si="14"/>
        <v>1.1796544702178693</v>
      </c>
    </row>
    <row r="164" spans="1:8" x14ac:dyDescent="0.3">
      <c r="A164" s="2">
        <v>32320</v>
      </c>
      <c r="B164">
        <v>0.6621058474225352</v>
      </c>
      <c r="C164" s="15">
        <f t="shared" si="10"/>
        <v>0.88280779656338026</v>
      </c>
      <c r="D164" s="15">
        <f t="shared" si="11"/>
        <v>10</v>
      </c>
      <c r="E164" s="2">
        <f t="shared" si="12"/>
        <v>5.5859610171830987</v>
      </c>
      <c r="F164" s="2">
        <v>5</v>
      </c>
      <c r="G164" s="2">
        <f t="shared" si="13"/>
        <v>0.58596101718309868</v>
      </c>
      <c r="H164" s="2">
        <f t="shared" si="14"/>
        <v>1.5616113234709708</v>
      </c>
    </row>
    <row r="165" spans="1:8" x14ac:dyDescent="0.3">
      <c r="A165" s="2">
        <v>32520</v>
      </c>
      <c r="B165">
        <v>0.65374678149693688</v>
      </c>
      <c r="C165" s="15">
        <f t="shared" si="10"/>
        <v>0.87166237532924917</v>
      </c>
      <c r="D165" s="15">
        <f t="shared" si="11"/>
        <v>10</v>
      </c>
      <c r="E165" s="2">
        <f t="shared" si="12"/>
        <v>5.6416881233537541</v>
      </c>
      <c r="F165" s="2">
        <v>5</v>
      </c>
      <c r="G165" s="2">
        <f t="shared" si="13"/>
        <v>0.64168812335375414</v>
      </c>
      <c r="H165" s="2">
        <f t="shared" si="14"/>
        <v>1.4806890353108708</v>
      </c>
    </row>
    <row r="166" spans="1:8" x14ac:dyDescent="0.3">
      <c r="A166" s="2">
        <v>32720</v>
      </c>
      <c r="B166">
        <v>0.68113760382785415</v>
      </c>
      <c r="C166" s="15">
        <f t="shared" si="10"/>
        <v>0.90818347177047221</v>
      </c>
      <c r="D166" s="15">
        <f t="shared" si="11"/>
        <v>10</v>
      </c>
      <c r="E166" s="2">
        <f t="shared" si="12"/>
        <v>5.4590826411476385</v>
      </c>
      <c r="F166" s="2">
        <v>5</v>
      </c>
      <c r="G166" s="2">
        <f t="shared" si="13"/>
        <v>0.45908264114763853</v>
      </c>
      <c r="H166" s="2">
        <f t="shared" si="14"/>
        <v>1.7826586196936909</v>
      </c>
    </row>
    <row r="167" spans="1:8" x14ac:dyDescent="0.3">
      <c r="A167" s="2">
        <v>32920</v>
      </c>
      <c r="B167">
        <v>0.65804855247415217</v>
      </c>
      <c r="C167" s="15">
        <f t="shared" si="10"/>
        <v>0.87739806996553626</v>
      </c>
      <c r="D167" s="15">
        <f t="shared" si="11"/>
        <v>10</v>
      </c>
      <c r="E167" s="2">
        <f t="shared" si="12"/>
        <v>5.6130096501723186</v>
      </c>
      <c r="F167" s="2">
        <v>5</v>
      </c>
      <c r="G167" s="2">
        <f t="shared" si="13"/>
        <v>0.61300965017231857</v>
      </c>
      <c r="H167" s="2">
        <f t="shared" si="14"/>
        <v>1.5213144752900785</v>
      </c>
    </row>
    <row r="168" spans="1:8" x14ac:dyDescent="0.3">
      <c r="A168" s="2">
        <v>33120</v>
      </c>
      <c r="B168">
        <v>0.61753764393268384</v>
      </c>
      <c r="C168" s="15">
        <f t="shared" si="10"/>
        <v>0.8233835252435785</v>
      </c>
      <c r="D168" s="15">
        <f t="shared" si="11"/>
        <v>10</v>
      </c>
      <c r="E168" s="2">
        <f t="shared" si="12"/>
        <v>5.8830823737821074</v>
      </c>
      <c r="F168" s="2">
        <v>5</v>
      </c>
      <c r="G168" s="2">
        <f t="shared" si="13"/>
        <v>0.88308237378210741</v>
      </c>
      <c r="H168" s="2">
        <f t="shared" si="14"/>
        <v>1.2032704514149088</v>
      </c>
    </row>
    <row r="169" spans="1:8" x14ac:dyDescent="0.3">
      <c r="A169" s="2">
        <v>33320</v>
      </c>
      <c r="B169">
        <v>0.65970810688208248</v>
      </c>
      <c r="C169" s="15">
        <f t="shared" si="10"/>
        <v>0.87961080917611001</v>
      </c>
      <c r="D169" s="15">
        <f t="shared" si="11"/>
        <v>10</v>
      </c>
      <c r="E169" s="2">
        <f t="shared" si="12"/>
        <v>5.6019459541194498</v>
      </c>
      <c r="F169" s="2">
        <v>5</v>
      </c>
      <c r="G169" s="2">
        <f t="shared" si="13"/>
        <v>0.60194595411944984</v>
      </c>
      <c r="H169" s="2">
        <f t="shared" si="14"/>
        <v>1.5375544635406551</v>
      </c>
    </row>
    <row r="170" spans="1:8" x14ac:dyDescent="0.3">
      <c r="A170" s="2">
        <v>33520</v>
      </c>
      <c r="B170">
        <v>0.64407398393769766</v>
      </c>
      <c r="C170" s="15">
        <f t="shared" si="10"/>
        <v>0.85876531191693017</v>
      </c>
      <c r="D170" s="15">
        <f t="shared" si="11"/>
        <v>10</v>
      </c>
      <c r="E170" s="2">
        <f t="shared" si="12"/>
        <v>5.7061734404153492</v>
      </c>
      <c r="F170" s="2">
        <v>5</v>
      </c>
      <c r="G170" s="2">
        <f t="shared" si="13"/>
        <v>0.70617344041534924</v>
      </c>
      <c r="H170" s="2">
        <f t="shared" si="14"/>
        <v>1.3962958732657376</v>
      </c>
    </row>
    <row r="171" spans="1:8" x14ac:dyDescent="0.3">
      <c r="A171" s="2">
        <v>33720</v>
      </c>
      <c r="B171">
        <v>0.65096240334838174</v>
      </c>
      <c r="C171" s="15">
        <f t="shared" si="10"/>
        <v>0.86794987113117561</v>
      </c>
      <c r="D171" s="15">
        <f t="shared" si="11"/>
        <v>10</v>
      </c>
      <c r="E171" s="2">
        <f t="shared" si="12"/>
        <v>5.6602506443441216</v>
      </c>
      <c r="F171" s="2">
        <v>5</v>
      </c>
      <c r="G171" s="2">
        <f t="shared" si="13"/>
        <v>0.66025064434412162</v>
      </c>
      <c r="H171" s="2">
        <f t="shared" si="14"/>
        <v>1.4554567460237502</v>
      </c>
    </row>
    <row r="172" spans="1:8" x14ac:dyDescent="0.3">
      <c r="A172" s="2">
        <v>33920</v>
      </c>
      <c r="B172">
        <v>0.63831101598322504</v>
      </c>
      <c r="C172" s="15">
        <f t="shared" si="10"/>
        <v>0.85108135464430001</v>
      </c>
      <c r="D172" s="15">
        <f t="shared" si="11"/>
        <v>10</v>
      </c>
      <c r="E172" s="2">
        <f t="shared" si="12"/>
        <v>5.7445932267785</v>
      </c>
      <c r="F172" s="2">
        <v>5</v>
      </c>
      <c r="G172" s="2">
        <f t="shared" si="13"/>
        <v>0.74459322677850004</v>
      </c>
      <c r="H172" s="2">
        <f t="shared" si="14"/>
        <v>1.3500291375370859</v>
      </c>
    </row>
    <row r="173" spans="1:8" x14ac:dyDescent="0.3">
      <c r="A173" s="2">
        <v>34120</v>
      </c>
      <c r="B173">
        <v>0.64236294291125773</v>
      </c>
      <c r="C173" s="15">
        <f t="shared" si="10"/>
        <v>0.85648392388167693</v>
      </c>
      <c r="D173" s="15">
        <f t="shared" si="11"/>
        <v>10</v>
      </c>
      <c r="E173" s="2">
        <f t="shared" si="12"/>
        <v>5.717580380591615</v>
      </c>
      <c r="F173" s="2">
        <v>5</v>
      </c>
      <c r="G173" s="2">
        <f t="shared" si="13"/>
        <v>0.717580380591615</v>
      </c>
      <c r="H173" s="2">
        <f t="shared" si="14"/>
        <v>1.3822688338755396</v>
      </c>
    </row>
    <row r="174" spans="1:8" x14ac:dyDescent="0.3">
      <c r="A174" s="2">
        <v>34320</v>
      </c>
      <c r="B174">
        <v>0.64445959918164419</v>
      </c>
      <c r="C174" s="15">
        <f t="shared" si="10"/>
        <v>0.85927946557552559</v>
      </c>
      <c r="D174" s="15">
        <f t="shared" si="11"/>
        <v>10</v>
      </c>
      <c r="E174" s="2">
        <f t="shared" si="12"/>
        <v>5.703602672122372</v>
      </c>
      <c r="F174" s="2">
        <v>5</v>
      </c>
      <c r="G174" s="2">
        <f t="shared" si="13"/>
        <v>0.70360267212237204</v>
      </c>
      <c r="H174" s="2">
        <f t="shared" si="14"/>
        <v>1.3994923107030204</v>
      </c>
    </row>
    <row r="175" spans="1:8" x14ac:dyDescent="0.3">
      <c r="A175" s="2">
        <v>34520</v>
      </c>
      <c r="B175">
        <v>0.67126469650143528</v>
      </c>
      <c r="C175" s="15">
        <f t="shared" si="10"/>
        <v>0.895019595335247</v>
      </c>
      <c r="D175" s="15">
        <f t="shared" si="11"/>
        <v>10</v>
      </c>
      <c r="E175" s="2">
        <f t="shared" si="12"/>
        <v>5.5249020233237651</v>
      </c>
      <c r="F175" s="2">
        <v>5</v>
      </c>
      <c r="G175" s="2">
        <f t="shared" si="13"/>
        <v>0.52490202332376512</v>
      </c>
      <c r="H175" s="2">
        <f t="shared" si="14"/>
        <v>1.6606619893986265</v>
      </c>
    </row>
    <row r="176" spans="1:8" x14ac:dyDescent="0.3">
      <c r="A176" s="2">
        <v>34720</v>
      </c>
      <c r="B176">
        <v>0.63744710705750807</v>
      </c>
      <c r="C176" s="15">
        <f t="shared" si="10"/>
        <v>0.84992947607667746</v>
      </c>
      <c r="D176" s="15">
        <f t="shared" si="11"/>
        <v>10</v>
      </c>
      <c r="E176" s="2">
        <f t="shared" si="12"/>
        <v>5.7503526196166126</v>
      </c>
      <c r="F176" s="2">
        <v>5</v>
      </c>
      <c r="G176" s="2">
        <f t="shared" si="13"/>
        <v>0.75035261961661259</v>
      </c>
      <c r="H176" s="2">
        <f t="shared" si="14"/>
        <v>1.3433260209730247</v>
      </c>
    </row>
    <row r="177" spans="1:8" x14ac:dyDescent="0.3">
      <c r="A177" s="2">
        <v>34920</v>
      </c>
      <c r="B177">
        <v>0.62776688238817335</v>
      </c>
      <c r="C177" s="15">
        <f t="shared" si="10"/>
        <v>0.83702250985089777</v>
      </c>
      <c r="D177" s="15">
        <f t="shared" si="11"/>
        <v>10</v>
      </c>
      <c r="E177" s="2">
        <f t="shared" si="12"/>
        <v>5.8148874507455108</v>
      </c>
      <c r="F177" s="2">
        <v>5</v>
      </c>
      <c r="G177" s="2">
        <f t="shared" si="13"/>
        <v>0.81488745074551083</v>
      </c>
      <c r="H177" s="2">
        <f t="shared" si="14"/>
        <v>1.2719795227578468</v>
      </c>
    </row>
    <row r="178" spans="1:8" x14ac:dyDescent="0.3">
      <c r="A178" s="2">
        <v>35120</v>
      </c>
      <c r="B178">
        <v>0.64056450068119741</v>
      </c>
      <c r="C178" s="15">
        <f t="shared" si="10"/>
        <v>0.85408600090826325</v>
      </c>
      <c r="D178" s="15">
        <f t="shared" si="11"/>
        <v>10</v>
      </c>
      <c r="E178" s="2">
        <f t="shared" si="12"/>
        <v>5.7295699954586841</v>
      </c>
      <c r="F178" s="2">
        <v>5</v>
      </c>
      <c r="G178" s="2">
        <f t="shared" si="13"/>
        <v>0.72956999545868406</v>
      </c>
      <c r="H178" s="2">
        <f t="shared" si="14"/>
        <v>1.3677932686412619</v>
      </c>
    </row>
    <row r="179" spans="1:8" x14ac:dyDescent="0.3">
      <c r="A179" s="2">
        <v>35320</v>
      </c>
      <c r="B179">
        <v>0.66530067286210959</v>
      </c>
      <c r="C179" s="15">
        <f t="shared" si="10"/>
        <v>0.88706756381614615</v>
      </c>
      <c r="D179" s="15">
        <f t="shared" si="11"/>
        <v>10</v>
      </c>
      <c r="E179" s="2">
        <f t="shared" si="12"/>
        <v>5.5646621809192691</v>
      </c>
      <c r="F179" s="2">
        <v>5</v>
      </c>
      <c r="G179" s="2">
        <f t="shared" si="13"/>
        <v>0.56466218091926912</v>
      </c>
      <c r="H179" s="2">
        <f t="shared" si="14"/>
        <v>1.5948167346201469</v>
      </c>
    </row>
    <row r="180" spans="1:8" x14ac:dyDescent="0.3">
      <c r="A180" s="2">
        <v>35520</v>
      </c>
      <c r="B180">
        <v>0.65933532069601797</v>
      </c>
      <c r="C180" s="15">
        <f t="shared" si="10"/>
        <v>0.87911376092802396</v>
      </c>
      <c r="D180" s="15">
        <f t="shared" si="11"/>
        <v>10</v>
      </c>
      <c r="E180" s="2">
        <f t="shared" si="12"/>
        <v>5.6044311953598802</v>
      </c>
      <c r="F180" s="2">
        <v>5</v>
      </c>
      <c r="G180" s="2">
        <f t="shared" si="13"/>
        <v>0.60443119535988021</v>
      </c>
      <c r="H180" s="2">
        <f t="shared" si="14"/>
        <v>1.5338778253159948</v>
      </c>
    </row>
    <row r="181" spans="1:8" x14ac:dyDescent="0.3">
      <c r="A181" s="2">
        <v>35720</v>
      </c>
      <c r="B181">
        <v>0.65527320384289567</v>
      </c>
      <c r="C181" s="15">
        <f t="shared" si="10"/>
        <v>0.87369760512386085</v>
      </c>
      <c r="D181" s="15">
        <f t="shared" si="11"/>
        <v>10</v>
      </c>
      <c r="E181" s="2">
        <f t="shared" si="12"/>
        <v>5.6315119743806958</v>
      </c>
      <c r="F181" s="2">
        <v>5</v>
      </c>
      <c r="G181" s="2">
        <f t="shared" si="13"/>
        <v>0.63151197438069584</v>
      </c>
      <c r="H181" s="2">
        <f t="shared" si="14"/>
        <v>1.4948691578301523</v>
      </c>
    </row>
    <row r="182" spans="1:8" x14ac:dyDescent="0.3">
      <c r="A182" s="2">
        <v>35920</v>
      </c>
      <c r="B182">
        <v>0.67354877781928213</v>
      </c>
      <c r="C182" s="15">
        <f t="shared" si="10"/>
        <v>0.89806503709237617</v>
      </c>
      <c r="D182" s="15">
        <f t="shared" si="11"/>
        <v>10</v>
      </c>
      <c r="E182" s="2">
        <f t="shared" si="12"/>
        <v>5.5096748145381191</v>
      </c>
      <c r="F182" s="2">
        <v>5</v>
      </c>
      <c r="G182" s="2">
        <f t="shared" si="13"/>
        <v>0.50967481453811914</v>
      </c>
      <c r="H182" s="2">
        <f t="shared" si="14"/>
        <v>1.6873407987197151</v>
      </c>
    </row>
    <row r="183" spans="1:8" x14ac:dyDescent="0.3">
      <c r="A183" s="2">
        <v>36120</v>
      </c>
      <c r="B183">
        <v>0.67373843898403818</v>
      </c>
      <c r="C183" s="15">
        <f t="shared" si="10"/>
        <v>0.89831791864538424</v>
      </c>
      <c r="D183" s="15">
        <f t="shared" si="11"/>
        <v>10</v>
      </c>
      <c r="E183" s="2">
        <f t="shared" si="12"/>
        <v>5.5084104067730788</v>
      </c>
      <c r="F183" s="2">
        <v>5</v>
      </c>
      <c r="G183" s="2">
        <f t="shared" si="13"/>
        <v>0.5084104067730788</v>
      </c>
      <c r="H183" s="2">
        <f t="shared" si="14"/>
        <v>1.6895951787846566</v>
      </c>
    </row>
    <row r="184" spans="1:8" x14ac:dyDescent="0.3">
      <c r="A184" s="2">
        <v>36320</v>
      </c>
      <c r="B184">
        <v>0.64000377628919514</v>
      </c>
      <c r="C184" s="15">
        <f t="shared" si="10"/>
        <v>0.85333836838559352</v>
      </c>
      <c r="D184" s="15">
        <f t="shared" si="11"/>
        <v>10</v>
      </c>
      <c r="E184" s="2">
        <f t="shared" si="12"/>
        <v>5.7333081580720329</v>
      </c>
      <c r="F184" s="2">
        <v>5</v>
      </c>
      <c r="G184" s="2">
        <f t="shared" si="13"/>
        <v>0.73330815807203287</v>
      </c>
      <c r="H184" s="2">
        <f t="shared" si="14"/>
        <v>1.3633347823426614</v>
      </c>
    </row>
    <row r="185" spans="1:8" x14ac:dyDescent="0.3">
      <c r="A185" s="2">
        <v>36520</v>
      </c>
      <c r="B185">
        <v>0.66044200938983677</v>
      </c>
      <c r="C185" s="15">
        <f t="shared" si="10"/>
        <v>0.88058934585311566</v>
      </c>
      <c r="D185" s="15">
        <f t="shared" si="11"/>
        <v>10</v>
      </c>
      <c r="E185" s="2">
        <f t="shared" si="12"/>
        <v>5.5970532707344214</v>
      </c>
      <c r="F185" s="2">
        <v>5</v>
      </c>
      <c r="G185" s="2">
        <f t="shared" si="13"/>
        <v>0.59705327073442138</v>
      </c>
      <c r="H185" s="2">
        <f t="shared" si="14"/>
        <v>1.5448420158933489</v>
      </c>
    </row>
    <row r="186" spans="1:8" x14ac:dyDescent="0.3">
      <c r="A186" s="2">
        <v>36720</v>
      </c>
      <c r="B186">
        <v>0.6495751836070851</v>
      </c>
      <c r="C186" s="15">
        <f t="shared" si="10"/>
        <v>0.86610024480944681</v>
      </c>
      <c r="D186" s="15">
        <f t="shared" si="11"/>
        <v>10</v>
      </c>
      <c r="E186" s="2">
        <f t="shared" si="12"/>
        <v>5.669498775952766</v>
      </c>
      <c r="F186" s="2">
        <v>5</v>
      </c>
      <c r="G186" s="2">
        <f t="shared" si="13"/>
        <v>0.66949877595276597</v>
      </c>
      <c r="H186" s="2">
        <f t="shared" si="14"/>
        <v>1.4431794761225585</v>
      </c>
    </row>
    <row r="187" spans="1:8" x14ac:dyDescent="0.3">
      <c r="A187" s="2">
        <v>36920</v>
      </c>
      <c r="B187">
        <v>0.64989761949082481</v>
      </c>
      <c r="C187" s="15">
        <f t="shared" si="10"/>
        <v>0.86653015932109978</v>
      </c>
      <c r="D187" s="15">
        <f t="shared" si="11"/>
        <v>10</v>
      </c>
      <c r="E187" s="2">
        <f t="shared" si="12"/>
        <v>5.667349203394501</v>
      </c>
      <c r="F187" s="2">
        <v>5</v>
      </c>
      <c r="G187" s="2">
        <f t="shared" si="13"/>
        <v>0.66734920339450099</v>
      </c>
      <c r="H187" s="2">
        <f t="shared" si="14"/>
        <v>1.446016141980188</v>
      </c>
    </row>
    <row r="188" spans="1:8" x14ac:dyDescent="0.3">
      <c r="A188" s="2">
        <v>37120</v>
      </c>
      <c r="B188">
        <v>0.65154658704457091</v>
      </c>
      <c r="C188" s="15">
        <f t="shared" si="10"/>
        <v>0.86872878272609455</v>
      </c>
      <c r="D188" s="15">
        <f t="shared" si="11"/>
        <v>10</v>
      </c>
      <c r="E188" s="2">
        <f t="shared" si="12"/>
        <v>5.6563560863695272</v>
      </c>
      <c r="F188" s="2">
        <v>5</v>
      </c>
      <c r="G188" s="2">
        <f t="shared" si="13"/>
        <v>0.65635608636952725</v>
      </c>
      <c r="H188" s="2">
        <f t="shared" si="14"/>
        <v>1.4606845260524131</v>
      </c>
    </row>
    <row r="189" spans="1:8" x14ac:dyDescent="0.3">
      <c r="A189" s="2">
        <v>37320</v>
      </c>
      <c r="B189">
        <v>0.67217339083911121</v>
      </c>
      <c r="C189" s="15">
        <f t="shared" si="10"/>
        <v>0.89623118778548161</v>
      </c>
      <c r="D189" s="15">
        <f t="shared" si="11"/>
        <v>10</v>
      </c>
      <c r="E189" s="2">
        <f t="shared" si="12"/>
        <v>5.518844061072592</v>
      </c>
      <c r="F189" s="2">
        <v>5</v>
      </c>
      <c r="G189" s="2">
        <f t="shared" si="13"/>
        <v>0.51884406107259196</v>
      </c>
      <c r="H189" s="2">
        <f t="shared" si="14"/>
        <v>1.6711731498985063</v>
      </c>
    </row>
    <row r="190" spans="1:8" x14ac:dyDescent="0.3">
      <c r="A190" s="2">
        <v>37520</v>
      </c>
      <c r="B190">
        <v>0.66147456322517117</v>
      </c>
      <c r="C190" s="15">
        <f t="shared" si="10"/>
        <v>0.88196608430022827</v>
      </c>
      <c r="D190" s="15">
        <f t="shared" si="11"/>
        <v>10</v>
      </c>
      <c r="E190" s="2">
        <f t="shared" si="12"/>
        <v>5.590169578498859</v>
      </c>
      <c r="F190" s="2">
        <v>5</v>
      </c>
      <c r="G190" s="2">
        <f t="shared" si="13"/>
        <v>0.59016957849885898</v>
      </c>
      <c r="H190" s="2">
        <f t="shared" si="14"/>
        <v>1.5552078043886624</v>
      </c>
    </row>
    <row r="191" spans="1:8" x14ac:dyDescent="0.3">
      <c r="A191" s="2">
        <v>37720</v>
      </c>
      <c r="B191">
        <v>0.64902014064758762</v>
      </c>
      <c r="C191" s="15">
        <f t="shared" si="10"/>
        <v>0.86536018753011679</v>
      </c>
      <c r="D191" s="15">
        <f t="shared" si="11"/>
        <v>10</v>
      </c>
      <c r="E191" s="2">
        <f t="shared" si="12"/>
        <v>5.6731990623494157</v>
      </c>
      <c r="F191" s="2">
        <v>5</v>
      </c>
      <c r="G191" s="2">
        <f t="shared" si="13"/>
        <v>0.67319906234941573</v>
      </c>
      <c r="H191" s="2">
        <f t="shared" si="14"/>
        <v>1.438320196093797</v>
      </c>
    </row>
    <row r="192" spans="1:8" x14ac:dyDescent="0.3">
      <c r="A192" s="2">
        <v>37920</v>
      </c>
      <c r="B192">
        <v>0.64409311104665512</v>
      </c>
      <c r="C192" s="15">
        <f t="shared" si="10"/>
        <v>0.85879081472887353</v>
      </c>
      <c r="D192" s="15">
        <f t="shared" si="11"/>
        <v>10</v>
      </c>
      <c r="E192" s="2">
        <f t="shared" si="12"/>
        <v>5.7060459263556327</v>
      </c>
      <c r="F192" s="2">
        <v>5</v>
      </c>
      <c r="G192" s="2">
        <f t="shared" si="13"/>
        <v>0.70604592635563268</v>
      </c>
      <c r="H192" s="2">
        <f t="shared" si="14"/>
        <v>1.3964541130913639</v>
      </c>
    </row>
    <row r="193" spans="1:8" x14ac:dyDescent="0.3">
      <c r="A193" s="2">
        <v>38120</v>
      </c>
      <c r="B193">
        <v>0.66365662373153644</v>
      </c>
      <c r="C193" s="15">
        <f t="shared" si="10"/>
        <v>0.88487549830871526</v>
      </c>
      <c r="D193" s="15">
        <f t="shared" si="11"/>
        <v>10</v>
      </c>
      <c r="E193" s="2">
        <f t="shared" si="12"/>
        <v>5.5756225084564237</v>
      </c>
      <c r="F193" s="2">
        <v>5</v>
      </c>
      <c r="G193" s="2">
        <f t="shared" si="13"/>
        <v>0.57562250845642371</v>
      </c>
      <c r="H193" s="2">
        <f t="shared" si="14"/>
        <v>1.5775599916587146</v>
      </c>
    </row>
    <row r="194" spans="1:8" x14ac:dyDescent="0.3">
      <c r="A194" s="2">
        <v>38320</v>
      </c>
      <c r="B194">
        <v>0.649287046033455</v>
      </c>
      <c r="C194" s="15">
        <f t="shared" si="10"/>
        <v>0.86571606137793999</v>
      </c>
      <c r="D194" s="15">
        <f t="shared" si="11"/>
        <v>10</v>
      </c>
      <c r="E194" s="2">
        <f t="shared" si="12"/>
        <v>5.6714196931103</v>
      </c>
      <c r="F194" s="2">
        <v>5</v>
      </c>
      <c r="G194" s="2">
        <f t="shared" si="13"/>
        <v>0.67141969311030003</v>
      </c>
      <c r="H194" s="2">
        <f t="shared" si="14"/>
        <v>1.4406531560840525</v>
      </c>
    </row>
    <row r="195" spans="1:8" x14ac:dyDescent="0.3">
      <c r="A195" s="2">
        <v>38520</v>
      </c>
      <c r="B195">
        <v>0.67158870941283266</v>
      </c>
      <c r="C195" s="15">
        <f t="shared" ref="C195:C258" si="15">B195/$J$27</f>
        <v>0.89545161255044359</v>
      </c>
      <c r="D195" s="15">
        <f t="shared" ref="D195:D258" si="16">$J$28</f>
        <v>10</v>
      </c>
      <c r="E195" s="2">
        <f t="shared" si="12"/>
        <v>5.5227419372477824</v>
      </c>
      <c r="F195" s="2">
        <v>5</v>
      </c>
      <c r="G195" s="2">
        <f t="shared" si="13"/>
        <v>0.5227419372477824</v>
      </c>
      <c r="H195" s="2">
        <f t="shared" si="14"/>
        <v>1.6643946486802328</v>
      </c>
    </row>
    <row r="196" spans="1:8" x14ac:dyDescent="0.3">
      <c r="A196" s="2">
        <v>38720</v>
      </c>
      <c r="B196">
        <v>0.69053820413961942</v>
      </c>
      <c r="C196" s="15">
        <f t="shared" si="15"/>
        <v>0.92071760551949255</v>
      </c>
      <c r="D196" s="15">
        <f t="shared" si="16"/>
        <v>10</v>
      </c>
      <c r="E196" s="2">
        <f t="shared" ref="E196:E259" si="17">D196-(F196*C196)</f>
        <v>5.3964119724025377</v>
      </c>
      <c r="F196" s="2">
        <v>5</v>
      </c>
      <c r="G196" s="2">
        <f t="shared" ref="G196:G259" si="18">F196-(F196*C196)</f>
        <v>0.39641197240253767</v>
      </c>
      <c r="H196" s="2">
        <f t="shared" ref="H196:H259" si="19">LN((F196*E196)/(D196*G196))</f>
        <v>1.9178883767613299</v>
      </c>
    </row>
    <row r="197" spans="1:8" x14ac:dyDescent="0.3">
      <c r="A197" s="2">
        <v>38920</v>
      </c>
      <c r="B197">
        <v>0.69190402456057365</v>
      </c>
      <c r="C197" s="15">
        <f t="shared" si="15"/>
        <v>0.92253869941409816</v>
      </c>
      <c r="D197" s="15">
        <f t="shared" si="16"/>
        <v>10</v>
      </c>
      <c r="E197" s="2">
        <f t="shared" si="17"/>
        <v>5.3873065029295093</v>
      </c>
      <c r="F197" s="2">
        <v>5</v>
      </c>
      <c r="G197" s="2">
        <f t="shared" si="18"/>
        <v>0.3873065029295093</v>
      </c>
      <c r="H197" s="2">
        <f t="shared" si="19"/>
        <v>1.9394372604781636</v>
      </c>
    </row>
    <row r="198" spans="1:8" x14ac:dyDescent="0.3">
      <c r="A198" s="2">
        <v>39120</v>
      </c>
      <c r="B198">
        <v>0.67771153754169011</v>
      </c>
      <c r="C198" s="15">
        <f t="shared" si="15"/>
        <v>0.90361538338892011</v>
      </c>
      <c r="D198" s="15">
        <f t="shared" si="16"/>
        <v>10</v>
      </c>
      <c r="E198" s="2">
        <f t="shared" si="17"/>
        <v>5.4819230830553991</v>
      </c>
      <c r="F198" s="2">
        <v>5</v>
      </c>
      <c r="G198" s="2">
        <f t="shared" si="18"/>
        <v>0.4819230830553991</v>
      </c>
      <c r="H198" s="2">
        <f t="shared" si="19"/>
        <v>1.7382795427929709</v>
      </c>
    </row>
    <row r="199" spans="1:8" x14ac:dyDescent="0.3">
      <c r="A199" s="2">
        <v>39320</v>
      </c>
      <c r="B199">
        <v>0.66719055185704657</v>
      </c>
      <c r="C199" s="15">
        <f t="shared" si="15"/>
        <v>0.88958740247606205</v>
      </c>
      <c r="D199" s="15">
        <f t="shared" si="16"/>
        <v>10</v>
      </c>
      <c r="E199" s="2">
        <f t="shared" si="17"/>
        <v>5.5520629876196894</v>
      </c>
      <c r="F199" s="2">
        <v>5</v>
      </c>
      <c r="G199" s="2">
        <f t="shared" si="18"/>
        <v>0.55206298761968942</v>
      </c>
      <c r="H199" s="2">
        <f t="shared" si="19"/>
        <v>1.61511551882075</v>
      </c>
    </row>
    <row r="200" spans="1:8" x14ac:dyDescent="0.3">
      <c r="A200" s="2">
        <v>39520</v>
      </c>
      <c r="B200">
        <v>0.66486005094612677</v>
      </c>
      <c r="C200" s="15">
        <f t="shared" si="15"/>
        <v>0.88648006792816902</v>
      </c>
      <c r="D200" s="15">
        <f t="shared" si="16"/>
        <v>10</v>
      </c>
      <c r="E200" s="2">
        <f t="shared" si="17"/>
        <v>5.5675996603591553</v>
      </c>
      <c r="F200" s="2">
        <v>5</v>
      </c>
      <c r="G200" s="2">
        <f t="shared" si="18"/>
        <v>0.56759966035915532</v>
      </c>
      <c r="H200" s="2">
        <f t="shared" si="19"/>
        <v>1.5901557718851209</v>
      </c>
    </row>
    <row r="201" spans="1:8" x14ac:dyDescent="0.3">
      <c r="A201" s="2">
        <v>39720</v>
      </c>
      <c r="B201">
        <v>0.63924108643182309</v>
      </c>
      <c r="C201" s="15">
        <f t="shared" si="15"/>
        <v>0.85232144857576408</v>
      </c>
      <c r="D201" s="15">
        <f t="shared" si="16"/>
        <v>10</v>
      </c>
      <c r="E201" s="2">
        <f t="shared" si="17"/>
        <v>5.7383927571211792</v>
      </c>
      <c r="F201" s="2">
        <v>5</v>
      </c>
      <c r="G201" s="2">
        <f t="shared" si="18"/>
        <v>0.73839275712117924</v>
      </c>
      <c r="H201" s="2">
        <f t="shared" si="19"/>
        <v>1.3573113878160195</v>
      </c>
    </row>
    <row r="202" spans="1:8" x14ac:dyDescent="0.3">
      <c r="A202" s="2">
        <v>39920</v>
      </c>
      <c r="B202">
        <v>0.68386845297793974</v>
      </c>
      <c r="C202" s="15">
        <f t="shared" si="15"/>
        <v>0.91182460397058629</v>
      </c>
      <c r="D202" s="15">
        <f t="shared" si="16"/>
        <v>10</v>
      </c>
      <c r="E202" s="2">
        <f t="shared" si="17"/>
        <v>5.4408769801470687</v>
      </c>
      <c r="F202" s="2">
        <v>5</v>
      </c>
      <c r="G202" s="2">
        <f t="shared" si="18"/>
        <v>0.44087698014706866</v>
      </c>
      <c r="H202" s="2">
        <f t="shared" si="19"/>
        <v>1.8197824759344219</v>
      </c>
    </row>
    <row r="203" spans="1:8" x14ac:dyDescent="0.3">
      <c r="A203" s="2">
        <v>40120</v>
      </c>
      <c r="B203">
        <v>0.6696127880981706</v>
      </c>
      <c r="C203" s="15">
        <f t="shared" si="15"/>
        <v>0.8928170507975608</v>
      </c>
      <c r="D203" s="15">
        <f t="shared" si="16"/>
        <v>10</v>
      </c>
      <c r="E203" s="2">
        <f t="shared" si="17"/>
        <v>5.535914746012196</v>
      </c>
      <c r="F203" s="2">
        <v>5</v>
      </c>
      <c r="G203" s="2">
        <f t="shared" si="18"/>
        <v>0.53591474601219602</v>
      </c>
      <c r="H203" s="2">
        <f t="shared" si="19"/>
        <v>1.6418898242207696</v>
      </c>
    </row>
    <row r="204" spans="1:8" x14ac:dyDescent="0.3">
      <c r="A204" s="2">
        <v>40320</v>
      </c>
      <c r="B204">
        <v>0.67746194058846387</v>
      </c>
      <c r="C204" s="15">
        <f t="shared" si="15"/>
        <v>0.9032825874512852</v>
      </c>
      <c r="D204" s="15">
        <f t="shared" si="16"/>
        <v>10</v>
      </c>
      <c r="E204" s="2">
        <f t="shared" si="17"/>
        <v>5.4835870627435739</v>
      </c>
      <c r="F204" s="2">
        <v>5</v>
      </c>
      <c r="G204" s="2">
        <f t="shared" si="18"/>
        <v>0.48358706274357388</v>
      </c>
      <c r="H204" s="2">
        <f t="shared" si="19"/>
        <v>1.7351361923306059</v>
      </c>
    </row>
    <row r="205" spans="1:8" x14ac:dyDescent="0.3">
      <c r="A205" s="2">
        <v>40520</v>
      </c>
      <c r="B205">
        <v>0.66383108137463609</v>
      </c>
      <c r="C205" s="15">
        <f t="shared" si="15"/>
        <v>0.88510810849951482</v>
      </c>
      <c r="D205" s="15">
        <f t="shared" si="16"/>
        <v>10</v>
      </c>
      <c r="E205" s="2">
        <f t="shared" si="17"/>
        <v>5.5744594575024262</v>
      </c>
      <c r="F205" s="2">
        <v>5</v>
      </c>
      <c r="G205" s="2">
        <f t="shared" si="18"/>
        <v>0.57445945750242622</v>
      </c>
      <c r="H205" s="2">
        <f t="shared" si="19"/>
        <v>1.5793739280301584</v>
      </c>
    </row>
    <row r="206" spans="1:8" x14ac:dyDescent="0.3">
      <c r="A206" s="2">
        <v>40720</v>
      </c>
      <c r="B206">
        <v>0.65063322644373189</v>
      </c>
      <c r="C206" s="15">
        <f t="shared" si="15"/>
        <v>0.86751096859164256</v>
      </c>
      <c r="D206" s="15">
        <f t="shared" si="16"/>
        <v>10</v>
      </c>
      <c r="E206" s="2">
        <f t="shared" si="17"/>
        <v>5.6624451570417875</v>
      </c>
      <c r="F206" s="2">
        <v>5</v>
      </c>
      <c r="G206" s="2">
        <f t="shared" si="18"/>
        <v>0.66244515704178752</v>
      </c>
      <c r="H206" s="2">
        <f t="shared" si="19"/>
        <v>1.4525261312837519</v>
      </c>
    </row>
    <row r="207" spans="1:8" x14ac:dyDescent="0.3">
      <c r="A207" s="2">
        <v>40920</v>
      </c>
      <c r="B207">
        <v>0.68105061611538276</v>
      </c>
      <c r="C207" s="15">
        <f t="shared" si="15"/>
        <v>0.90806748815384364</v>
      </c>
      <c r="D207" s="15">
        <f t="shared" si="16"/>
        <v>10</v>
      </c>
      <c r="E207" s="2">
        <f t="shared" si="17"/>
        <v>5.4596625592307815</v>
      </c>
      <c r="F207" s="2">
        <v>5</v>
      </c>
      <c r="G207" s="2">
        <f t="shared" si="18"/>
        <v>0.45966255923078148</v>
      </c>
      <c r="H207" s="2">
        <f t="shared" si="19"/>
        <v>1.7815024305287879</v>
      </c>
    </row>
    <row r="208" spans="1:8" x14ac:dyDescent="0.3">
      <c r="A208" s="2">
        <v>41120</v>
      </c>
      <c r="B208">
        <v>0.69260845525315728</v>
      </c>
      <c r="C208" s="15">
        <f t="shared" si="15"/>
        <v>0.92347794033754305</v>
      </c>
      <c r="D208" s="15">
        <f t="shared" si="16"/>
        <v>10</v>
      </c>
      <c r="E208" s="2">
        <f t="shared" si="17"/>
        <v>5.3826102983122848</v>
      </c>
      <c r="F208" s="2">
        <v>5</v>
      </c>
      <c r="G208" s="2">
        <f t="shared" si="18"/>
        <v>0.38261029831228477</v>
      </c>
      <c r="H208" s="2">
        <f t="shared" si="19"/>
        <v>1.9507645671922136</v>
      </c>
    </row>
    <row r="209" spans="1:8" x14ac:dyDescent="0.3">
      <c r="A209" s="2">
        <v>41320</v>
      </c>
      <c r="B209">
        <v>0.65789841037184393</v>
      </c>
      <c r="C209" s="15">
        <f t="shared" si="15"/>
        <v>0.87719788049579195</v>
      </c>
      <c r="D209" s="15">
        <f t="shared" si="16"/>
        <v>10</v>
      </c>
      <c r="E209" s="2">
        <f t="shared" si="17"/>
        <v>5.6140105975210401</v>
      </c>
      <c r="F209" s="2">
        <v>5</v>
      </c>
      <c r="G209" s="2">
        <f t="shared" si="18"/>
        <v>0.61401059752104015</v>
      </c>
      <c r="H209" s="2">
        <f t="shared" si="19"/>
        <v>1.5198612762508861</v>
      </c>
    </row>
    <row r="210" spans="1:8" x14ac:dyDescent="0.3">
      <c r="A210" s="2">
        <v>41520</v>
      </c>
      <c r="B210">
        <v>0.6544304185708214</v>
      </c>
      <c r="C210" s="15">
        <f t="shared" si="15"/>
        <v>0.87257389142776187</v>
      </c>
      <c r="D210" s="15">
        <f t="shared" si="16"/>
        <v>10</v>
      </c>
      <c r="E210" s="2">
        <f t="shared" si="17"/>
        <v>5.6371305428611906</v>
      </c>
      <c r="F210" s="2">
        <v>5</v>
      </c>
      <c r="G210" s="2">
        <f t="shared" si="18"/>
        <v>0.63713054286119064</v>
      </c>
      <c r="H210" s="2">
        <f t="shared" si="19"/>
        <v>1.4870086970449425</v>
      </c>
    </row>
    <row r="211" spans="1:8" x14ac:dyDescent="0.3">
      <c r="A211" s="2">
        <v>41720</v>
      </c>
      <c r="B211">
        <v>0.69400072096618315</v>
      </c>
      <c r="C211" s="15">
        <f t="shared" si="15"/>
        <v>0.92533429462157757</v>
      </c>
      <c r="D211" s="15">
        <f t="shared" si="16"/>
        <v>10</v>
      </c>
      <c r="E211" s="2">
        <f t="shared" si="17"/>
        <v>5.373328526892112</v>
      </c>
      <c r="F211" s="2">
        <v>5</v>
      </c>
      <c r="G211" s="2">
        <f t="shared" si="18"/>
        <v>0.37332852689211204</v>
      </c>
      <c r="H211" s="2">
        <f t="shared" si="19"/>
        <v>1.9735968511911512</v>
      </c>
    </row>
    <row r="212" spans="1:8" x14ac:dyDescent="0.3">
      <c r="A212" s="2">
        <v>41920</v>
      </c>
      <c r="B212">
        <v>0.68301139621559626</v>
      </c>
      <c r="C212" s="15">
        <f t="shared" si="15"/>
        <v>0.91068186162079501</v>
      </c>
      <c r="D212" s="15">
        <f t="shared" si="16"/>
        <v>10</v>
      </c>
      <c r="E212" s="2">
        <f t="shared" si="17"/>
        <v>5.4465906918960254</v>
      </c>
      <c r="F212" s="2">
        <v>5</v>
      </c>
      <c r="G212" s="2">
        <f t="shared" si="18"/>
        <v>0.4465906918960254</v>
      </c>
      <c r="H212" s="2">
        <f t="shared" si="19"/>
        <v>1.8079554531930146</v>
      </c>
    </row>
    <row r="213" spans="1:8" x14ac:dyDescent="0.3">
      <c r="A213" s="2">
        <v>42120</v>
      </c>
      <c r="B213">
        <v>0.66424569324189964</v>
      </c>
      <c r="C213" s="15">
        <f t="shared" si="15"/>
        <v>0.88566092432253285</v>
      </c>
      <c r="D213" s="15">
        <f t="shared" si="16"/>
        <v>10</v>
      </c>
      <c r="E213" s="2">
        <f t="shared" si="17"/>
        <v>5.5716953783873358</v>
      </c>
      <c r="F213" s="2">
        <v>5</v>
      </c>
      <c r="G213" s="2">
        <f t="shared" si="18"/>
        <v>0.57169537838733575</v>
      </c>
      <c r="H213" s="2">
        <f t="shared" si="19"/>
        <v>1.5837011885234276</v>
      </c>
    </row>
    <row r="214" spans="1:8" x14ac:dyDescent="0.3">
      <c r="A214" s="2">
        <v>42320</v>
      </c>
      <c r="B214">
        <v>0.69003093584292308</v>
      </c>
      <c r="C214" s="15">
        <f t="shared" si="15"/>
        <v>0.92004124779056407</v>
      </c>
      <c r="D214" s="15">
        <f t="shared" si="16"/>
        <v>10</v>
      </c>
      <c r="E214" s="2">
        <f t="shared" si="17"/>
        <v>5.3997937610471798</v>
      </c>
      <c r="F214" s="2">
        <v>5</v>
      </c>
      <c r="G214" s="2">
        <f t="shared" si="18"/>
        <v>0.39979376104717979</v>
      </c>
      <c r="H214" s="2">
        <f t="shared" si="19"/>
        <v>1.910020042104507</v>
      </c>
    </row>
    <row r="215" spans="1:8" x14ac:dyDescent="0.3">
      <c r="A215" s="2">
        <v>42520</v>
      </c>
      <c r="B215">
        <v>0.67634176049823858</v>
      </c>
      <c r="C215" s="15">
        <f t="shared" si="15"/>
        <v>0.90178901399765143</v>
      </c>
      <c r="D215" s="15">
        <f t="shared" si="16"/>
        <v>10</v>
      </c>
      <c r="E215" s="2">
        <f t="shared" si="17"/>
        <v>5.4910549300117424</v>
      </c>
      <c r="F215" s="2">
        <v>5</v>
      </c>
      <c r="G215" s="2">
        <f t="shared" si="18"/>
        <v>0.49105493001174239</v>
      </c>
      <c r="H215" s="2">
        <f t="shared" si="19"/>
        <v>1.7211724950252316</v>
      </c>
    </row>
    <row r="216" spans="1:8" x14ac:dyDescent="0.3">
      <c r="A216" s="2">
        <v>42720</v>
      </c>
      <c r="B216">
        <v>0.69487236038059086</v>
      </c>
      <c r="C216" s="15">
        <f t="shared" si="15"/>
        <v>0.92649648050745448</v>
      </c>
      <c r="D216" s="15">
        <f t="shared" si="16"/>
        <v>10</v>
      </c>
      <c r="E216" s="2">
        <f t="shared" si="17"/>
        <v>5.3675175974627276</v>
      </c>
      <c r="F216" s="2">
        <v>5</v>
      </c>
      <c r="G216" s="2">
        <f t="shared" si="18"/>
        <v>0.36751759746272761</v>
      </c>
      <c r="H216" s="2">
        <f t="shared" si="19"/>
        <v>1.9882024259500541</v>
      </c>
    </row>
    <row r="217" spans="1:8" x14ac:dyDescent="0.3">
      <c r="A217" s="2">
        <v>42920</v>
      </c>
      <c r="B217">
        <v>0.6785547097727479</v>
      </c>
      <c r="C217" s="15">
        <f t="shared" si="15"/>
        <v>0.90473961303033057</v>
      </c>
      <c r="D217" s="15">
        <f t="shared" si="16"/>
        <v>10</v>
      </c>
      <c r="E217" s="2">
        <f t="shared" si="17"/>
        <v>5.4763019348483475</v>
      </c>
      <c r="F217" s="2">
        <v>5</v>
      </c>
      <c r="G217" s="2">
        <f t="shared" si="18"/>
        <v>0.47630193484834749</v>
      </c>
      <c r="H217" s="2">
        <f t="shared" si="19"/>
        <v>1.7489861721292492</v>
      </c>
    </row>
    <row r="218" spans="1:8" x14ac:dyDescent="0.3">
      <c r="A218" s="2">
        <v>43120</v>
      </c>
      <c r="B218">
        <v>0.66402844966470986</v>
      </c>
      <c r="C218" s="15">
        <f t="shared" si="15"/>
        <v>0.88537126621961315</v>
      </c>
      <c r="D218" s="15">
        <f t="shared" si="16"/>
        <v>10</v>
      </c>
      <c r="E218" s="2">
        <f t="shared" si="17"/>
        <v>5.5731436689019347</v>
      </c>
      <c r="F218" s="2">
        <v>5</v>
      </c>
      <c r="G218" s="2">
        <f t="shared" si="18"/>
        <v>0.57314366890193469</v>
      </c>
      <c r="H218" s="2">
        <f t="shared" si="19"/>
        <v>1.5814309697772593</v>
      </c>
    </row>
    <row r="219" spans="1:8" x14ac:dyDescent="0.3">
      <c r="A219" s="2">
        <v>43320</v>
      </c>
      <c r="B219">
        <v>0.66730429631741039</v>
      </c>
      <c r="C219" s="15">
        <f t="shared" si="15"/>
        <v>0.88973906175654716</v>
      </c>
      <c r="D219" s="15">
        <f t="shared" si="16"/>
        <v>10</v>
      </c>
      <c r="E219" s="2">
        <f t="shared" si="17"/>
        <v>5.5513046912172639</v>
      </c>
      <c r="F219" s="2">
        <v>5</v>
      </c>
      <c r="G219" s="2">
        <f t="shared" si="18"/>
        <v>0.55130469121726389</v>
      </c>
      <c r="H219" s="2">
        <f t="shared" si="19"/>
        <v>1.6163534431199809</v>
      </c>
    </row>
    <row r="220" spans="1:8" x14ac:dyDescent="0.3">
      <c r="A220" s="2">
        <v>43520</v>
      </c>
      <c r="B220">
        <v>0.6828089612742051</v>
      </c>
      <c r="C220" s="15">
        <f t="shared" si="15"/>
        <v>0.91041194836560679</v>
      </c>
      <c r="D220" s="15">
        <f t="shared" si="16"/>
        <v>10</v>
      </c>
      <c r="E220" s="2">
        <f t="shared" si="17"/>
        <v>5.4479402581719665</v>
      </c>
      <c r="F220" s="2">
        <v>5</v>
      </c>
      <c r="G220" s="2">
        <f t="shared" si="18"/>
        <v>0.44794025817196648</v>
      </c>
      <c r="H220" s="2">
        <f t="shared" si="19"/>
        <v>1.8051858301537524</v>
      </c>
    </row>
    <row r="221" spans="1:8" x14ac:dyDescent="0.3">
      <c r="A221" s="2">
        <v>43720</v>
      </c>
      <c r="B221">
        <v>0.68620491535988959</v>
      </c>
      <c r="C221" s="15">
        <f t="shared" si="15"/>
        <v>0.91493988714651941</v>
      </c>
      <c r="D221" s="15">
        <f t="shared" si="16"/>
        <v>10</v>
      </c>
      <c r="E221" s="2">
        <f t="shared" si="17"/>
        <v>5.4253005642674026</v>
      </c>
      <c r="F221" s="2">
        <v>5</v>
      </c>
      <c r="G221" s="2">
        <f t="shared" si="18"/>
        <v>0.42530056426740259</v>
      </c>
      <c r="H221" s="2">
        <f t="shared" si="19"/>
        <v>1.8528852708554064</v>
      </c>
    </row>
    <row r="222" spans="1:8" x14ac:dyDescent="0.3">
      <c r="A222" s="2">
        <v>43920</v>
      </c>
      <c r="B222">
        <v>0.68193218723131277</v>
      </c>
      <c r="C222" s="15">
        <f t="shared" si="15"/>
        <v>0.90924291630841703</v>
      </c>
      <c r="D222" s="15">
        <f t="shared" si="16"/>
        <v>10</v>
      </c>
      <c r="E222" s="2">
        <f t="shared" si="17"/>
        <v>5.4537854184579153</v>
      </c>
      <c r="F222" s="2">
        <v>5</v>
      </c>
      <c r="G222" s="2">
        <f t="shared" si="18"/>
        <v>0.45378541845791531</v>
      </c>
      <c r="H222" s="2">
        <f t="shared" si="19"/>
        <v>1.7932935984475449</v>
      </c>
    </row>
    <row r="223" spans="1:8" x14ac:dyDescent="0.3">
      <c r="A223" s="2">
        <v>44120</v>
      </c>
      <c r="B223">
        <v>0.67797821350762533</v>
      </c>
      <c r="C223" s="15">
        <f t="shared" si="15"/>
        <v>0.90397095134350047</v>
      </c>
      <c r="D223" s="15">
        <f t="shared" si="16"/>
        <v>10</v>
      </c>
      <c r="E223" s="2">
        <f t="shared" si="17"/>
        <v>5.4801452432824975</v>
      </c>
      <c r="F223" s="2">
        <v>5</v>
      </c>
      <c r="G223" s="2">
        <f t="shared" si="18"/>
        <v>0.48014524328249752</v>
      </c>
      <c r="H223" s="2">
        <f t="shared" si="19"/>
        <v>1.741651054976882</v>
      </c>
    </row>
    <row r="224" spans="1:8" x14ac:dyDescent="0.3">
      <c r="A224" s="2">
        <v>44320</v>
      </c>
      <c r="B224">
        <v>0.66320473780090206</v>
      </c>
      <c r="C224" s="15">
        <f t="shared" si="15"/>
        <v>0.88427298373453611</v>
      </c>
      <c r="D224" s="15">
        <f t="shared" si="16"/>
        <v>10</v>
      </c>
      <c r="E224" s="2">
        <f t="shared" si="17"/>
        <v>5.5786350813273193</v>
      </c>
      <c r="F224" s="2">
        <v>5</v>
      </c>
      <c r="G224" s="2">
        <f t="shared" si="18"/>
        <v>0.57863508132731933</v>
      </c>
      <c r="H224" s="2">
        <f t="shared" si="19"/>
        <v>1.5728802137098248</v>
      </c>
    </row>
    <row r="225" spans="1:8" x14ac:dyDescent="0.3">
      <c r="A225" s="2">
        <v>44520</v>
      </c>
      <c r="B225">
        <v>0.68080776595270964</v>
      </c>
      <c r="C225" s="15">
        <f t="shared" si="15"/>
        <v>0.90774368793694615</v>
      </c>
      <c r="D225" s="15">
        <f t="shared" si="16"/>
        <v>10</v>
      </c>
      <c r="E225" s="2">
        <f t="shared" si="17"/>
        <v>5.4612815603152693</v>
      </c>
      <c r="F225" s="2">
        <v>5</v>
      </c>
      <c r="G225" s="2">
        <f t="shared" si="18"/>
        <v>0.46128156031526935</v>
      </c>
      <c r="H225" s="2">
        <f t="shared" si="19"/>
        <v>1.7782829621818055</v>
      </c>
    </row>
    <row r="226" spans="1:8" x14ac:dyDescent="0.3">
      <c r="A226" s="2">
        <v>44720</v>
      </c>
      <c r="B226">
        <v>0.68032821162959101</v>
      </c>
      <c r="C226" s="15">
        <f t="shared" si="15"/>
        <v>0.90710428217278805</v>
      </c>
      <c r="D226" s="15">
        <f t="shared" si="16"/>
        <v>10</v>
      </c>
      <c r="E226" s="2">
        <f t="shared" si="17"/>
        <v>5.4644785891360597</v>
      </c>
      <c r="F226" s="2">
        <v>5</v>
      </c>
      <c r="G226" s="2">
        <f t="shared" si="18"/>
        <v>0.46447858913605966</v>
      </c>
      <c r="H226" s="2">
        <f t="shared" si="19"/>
        <v>1.7719613436158019</v>
      </c>
    </row>
    <row r="227" spans="1:8" x14ac:dyDescent="0.3">
      <c r="A227" s="2">
        <v>44920</v>
      </c>
      <c r="B227">
        <v>0.65482704095999311</v>
      </c>
      <c r="C227" s="15">
        <f t="shared" si="15"/>
        <v>0.87310272127999078</v>
      </c>
      <c r="D227" s="15">
        <f t="shared" si="16"/>
        <v>10</v>
      </c>
      <c r="E227" s="2">
        <f t="shared" si="17"/>
        <v>5.6344863936000458</v>
      </c>
      <c r="F227" s="2">
        <v>5</v>
      </c>
      <c r="G227" s="2">
        <f t="shared" si="18"/>
        <v>0.63448639360004577</v>
      </c>
      <c r="H227" s="2">
        <f t="shared" si="19"/>
        <v>1.4906982533546449</v>
      </c>
    </row>
    <row r="228" spans="1:8" x14ac:dyDescent="0.3">
      <c r="A228" s="2">
        <v>45120</v>
      </c>
      <c r="B228">
        <v>0.70658811952168177</v>
      </c>
      <c r="C228" s="15">
        <f t="shared" si="15"/>
        <v>0.94211749269557565</v>
      </c>
      <c r="D228" s="15">
        <f t="shared" si="16"/>
        <v>10</v>
      </c>
      <c r="E228" s="2">
        <f t="shared" si="17"/>
        <v>5.2894125365221214</v>
      </c>
      <c r="F228" s="2">
        <v>5</v>
      </c>
      <c r="G228" s="2">
        <f t="shared" si="18"/>
        <v>0.2894125365221214</v>
      </c>
      <c r="H228" s="2">
        <f t="shared" si="19"/>
        <v>2.2124621541572518</v>
      </c>
    </row>
    <row r="229" spans="1:8" x14ac:dyDescent="0.3">
      <c r="A229" s="2">
        <v>45320</v>
      </c>
      <c r="B229">
        <v>0.68168659864034686</v>
      </c>
      <c r="C229" s="15">
        <f t="shared" si="15"/>
        <v>0.90891546485379582</v>
      </c>
      <c r="D229" s="15">
        <f t="shared" si="16"/>
        <v>10</v>
      </c>
      <c r="E229" s="2">
        <f t="shared" si="17"/>
        <v>5.4554226757310209</v>
      </c>
      <c r="F229" s="2">
        <v>5</v>
      </c>
      <c r="G229" s="2">
        <f t="shared" si="18"/>
        <v>0.45542267573102091</v>
      </c>
      <c r="H229" s="2">
        <f t="shared" si="19"/>
        <v>1.7899922534117481</v>
      </c>
    </row>
    <row r="230" spans="1:8" x14ac:dyDescent="0.3">
      <c r="A230" s="2">
        <v>45520</v>
      </c>
      <c r="B230">
        <v>0.67994646246338497</v>
      </c>
      <c r="C230" s="15">
        <f t="shared" si="15"/>
        <v>0.90659528328451333</v>
      </c>
      <c r="D230" s="15">
        <f t="shared" si="16"/>
        <v>10</v>
      </c>
      <c r="E230" s="2">
        <f t="shared" si="17"/>
        <v>5.4670235835774337</v>
      </c>
      <c r="F230" s="2">
        <v>5</v>
      </c>
      <c r="G230" s="2">
        <f t="shared" si="18"/>
        <v>0.46702358357743368</v>
      </c>
      <c r="H230" s="2">
        <f t="shared" si="19"/>
        <v>1.7669626755721375</v>
      </c>
    </row>
    <row r="231" spans="1:8" x14ac:dyDescent="0.3">
      <c r="A231" s="2">
        <v>45720</v>
      </c>
      <c r="B231">
        <v>0.68883246720673075</v>
      </c>
      <c r="C231" s="15">
        <f t="shared" si="15"/>
        <v>0.91844328960897437</v>
      </c>
      <c r="D231" s="15">
        <f t="shared" si="16"/>
        <v>10</v>
      </c>
      <c r="E231" s="2">
        <f t="shared" si="17"/>
        <v>5.4077835519551281</v>
      </c>
      <c r="F231" s="2">
        <v>5</v>
      </c>
      <c r="G231" s="2">
        <f t="shared" si="18"/>
        <v>0.40778355195512805</v>
      </c>
      <c r="H231" s="2">
        <f t="shared" si="19"/>
        <v>1.8917108889648628</v>
      </c>
    </row>
    <row r="232" spans="1:8" x14ac:dyDescent="0.3">
      <c r="A232" s="2">
        <v>45920</v>
      </c>
      <c r="B232">
        <v>0.69481398292165586</v>
      </c>
      <c r="C232" s="15">
        <f t="shared" si="15"/>
        <v>0.92641864389554118</v>
      </c>
      <c r="D232" s="15">
        <f t="shared" si="16"/>
        <v>10</v>
      </c>
      <c r="E232" s="2">
        <f t="shared" si="17"/>
        <v>5.3679067805222944</v>
      </c>
      <c r="F232" s="2">
        <v>5</v>
      </c>
      <c r="G232" s="2">
        <f t="shared" si="18"/>
        <v>0.36790678052229442</v>
      </c>
      <c r="H232" s="2">
        <f t="shared" si="19"/>
        <v>1.9872165398847919</v>
      </c>
    </row>
    <row r="233" spans="1:8" x14ac:dyDescent="0.3">
      <c r="A233" s="2">
        <v>46120</v>
      </c>
      <c r="B233">
        <v>0.68671020902969637</v>
      </c>
      <c r="C233" s="15">
        <f t="shared" si="15"/>
        <v>0.91561361203959513</v>
      </c>
      <c r="D233" s="15">
        <f t="shared" si="16"/>
        <v>10</v>
      </c>
      <c r="E233" s="2">
        <f t="shared" si="17"/>
        <v>5.4219319398020245</v>
      </c>
      <c r="F233" s="2">
        <v>5</v>
      </c>
      <c r="G233" s="2">
        <f t="shared" si="18"/>
        <v>0.42193193980202448</v>
      </c>
      <c r="H233" s="2">
        <f t="shared" si="19"/>
        <v>1.8602162758807479</v>
      </c>
    </row>
    <row r="234" spans="1:8" x14ac:dyDescent="0.3">
      <c r="A234" s="2">
        <v>46320</v>
      </c>
      <c r="B234">
        <v>0.68294983798859765</v>
      </c>
      <c r="C234" s="15">
        <f t="shared" si="15"/>
        <v>0.91059978398479691</v>
      </c>
      <c r="D234" s="15">
        <f t="shared" si="16"/>
        <v>10</v>
      </c>
      <c r="E234" s="2">
        <f t="shared" si="17"/>
        <v>5.4470010800760154</v>
      </c>
      <c r="F234" s="2">
        <v>5</v>
      </c>
      <c r="G234" s="2">
        <f t="shared" si="18"/>
        <v>0.44700108007601536</v>
      </c>
      <c r="H234" s="2">
        <f t="shared" si="19"/>
        <v>1.8071122842238554</v>
      </c>
    </row>
    <row r="235" spans="1:8" x14ac:dyDescent="0.3">
      <c r="A235" s="2">
        <v>46520</v>
      </c>
      <c r="B235">
        <v>0.66538718183632173</v>
      </c>
      <c r="C235" s="15">
        <f t="shared" si="15"/>
        <v>0.88718290911509567</v>
      </c>
      <c r="D235" s="15">
        <f t="shared" si="16"/>
        <v>10</v>
      </c>
      <c r="E235" s="2">
        <f t="shared" si="17"/>
        <v>5.5640854544245215</v>
      </c>
      <c r="F235" s="2">
        <v>5</v>
      </c>
      <c r="G235" s="2">
        <f t="shared" si="18"/>
        <v>0.56408545442452152</v>
      </c>
      <c r="H235" s="2">
        <f t="shared" si="19"/>
        <v>1.5957349758590909</v>
      </c>
    </row>
    <row r="236" spans="1:8" x14ac:dyDescent="0.3">
      <c r="A236" s="2">
        <v>46720</v>
      </c>
      <c r="B236">
        <v>0.68691367257139424</v>
      </c>
      <c r="C236" s="15">
        <f t="shared" si="15"/>
        <v>0.91588489676185902</v>
      </c>
      <c r="D236" s="15">
        <f t="shared" si="16"/>
        <v>10</v>
      </c>
      <c r="E236" s="2">
        <f t="shared" si="17"/>
        <v>5.4205755161907048</v>
      </c>
      <c r="F236" s="2">
        <v>5</v>
      </c>
      <c r="G236" s="2">
        <f t="shared" si="18"/>
        <v>0.42057551619070477</v>
      </c>
      <c r="H236" s="2">
        <f t="shared" si="19"/>
        <v>1.8631860420860047</v>
      </c>
    </row>
    <row r="237" spans="1:8" x14ac:dyDescent="0.3">
      <c r="A237" s="2">
        <v>46920</v>
      </c>
      <c r="B237">
        <v>0.68029125633081688</v>
      </c>
      <c r="C237" s="15">
        <f t="shared" si="15"/>
        <v>0.90705500844108922</v>
      </c>
      <c r="D237" s="15">
        <f t="shared" si="16"/>
        <v>10</v>
      </c>
      <c r="E237" s="2">
        <f t="shared" si="17"/>
        <v>5.4647249577945542</v>
      </c>
      <c r="F237" s="2">
        <v>5</v>
      </c>
      <c r="G237" s="2">
        <f t="shared" si="18"/>
        <v>0.46472495779455425</v>
      </c>
      <c r="H237" s="2">
        <f t="shared" si="19"/>
        <v>1.7714761488666637</v>
      </c>
    </row>
    <row r="238" spans="1:8" x14ac:dyDescent="0.3">
      <c r="A238" s="2">
        <v>47120</v>
      </c>
      <c r="B238">
        <v>0.69465034965034966</v>
      </c>
      <c r="C238" s="15">
        <f t="shared" si="15"/>
        <v>0.92620046620046625</v>
      </c>
      <c r="D238" s="15">
        <f t="shared" si="16"/>
        <v>10</v>
      </c>
      <c r="E238" s="2">
        <f t="shared" si="17"/>
        <v>5.3689976689976691</v>
      </c>
      <c r="F238" s="2">
        <v>5</v>
      </c>
      <c r="G238" s="2">
        <f t="shared" si="18"/>
        <v>0.36899766899766906</v>
      </c>
      <c r="H238" s="2">
        <f t="shared" si="19"/>
        <v>1.9844590087619478</v>
      </c>
    </row>
    <row r="239" spans="1:8" x14ac:dyDescent="0.3">
      <c r="A239" s="2">
        <v>47320</v>
      </c>
      <c r="B239">
        <v>0.69866680144417026</v>
      </c>
      <c r="C239" s="15">
        <f t="shared" si="15"/>
        <v>0.93155573525889368</v>
      </c>
      <c r="D239" s="15">
        <f t="shared" si="16"/>
        <v>10</v>
      </c>
      <c r="E239" s="2">
        <f t="shared" si="17"/>
        <v>5.342221323705532</v>
      </c>
      <c r="F239" s="2">
        <v>5</v>
      </c>
      <c r="G239" s="2">
        <f t="shared" si="18"/>
        <v>0.34222132370553204</v>
      </c>
      <c r="H239" s="2">
        <f t="shared" si="19"/>
        <v>2.054791970029179</v>
      </c>
    </row>
    <row r="240" spans="1:8" x14ac:dyDescent="0.3">
      <c r="A240" s="2">
        <v>47520</v>
      </c>
      <c r="B240">
        <v>0.69521581399636123</v>
      </c>
      <c r="C240" s="15">
        <f t="shared" si="15"/>
        <v>0.92695441866181494</v>
      </c>
      <c r="D240" s="15">
        <f t="shared" si="16"/>
        <v>10</v>
      </c>
      <c r="E240" s="2">
        <f t="shared" si="17"/>
        <v>5.365227906690925</v>
      </c>
      <c r="F240" s="2">
        <v>5</v>
      </c>
      <c r="G240" s="2">
        <f t="shared" si="18"/>
        <v>0.36522790669092497</v>
      </c>
      <c r="H240" s="2">
        <f t="shared" si="19"/>
        <v>1.9940253932628071</v>
      </c>
    </row>
    <row r="241" spans="1:8" x14ac:dyDescent="0.3">
      <c r="A241" s="2">
        <v>47720</v>
      </c>
      <c r="B241">
        <v>0.70984711233335651</v>
      </c>
      <c r="C241" s="15">
        <f t="shared" si="15"/>
        <v>0.94646281644447539</v>
      </c>
      <c r="D241" s="15">
        <f t="shared" si="16"/>
        <v>10</v>
      </c>
      <c r="E241" s="2">
        <f t="shared" si="17"/>
        <v>5.267685917777623</v>
      </c>
      <c r="F241" s="2">
        <v>5</v>
      </c>
      <c r="G241" s="2">
        <f t="shared" si="18"/>
        <v>0.26768591777762296</v>
      </c>
      <c r="H241" s="2">
        <f t="shared" si="19"/>
        <v>2.2863849151035627</v>
      </c>
    </row>
    <row r="242" spans="1:8" x14ac:dyDescent="0.3">
      <c r="A242" s="2">
        <v>47920</v>
      </c>
      <c r="B242">
        <v>0.69115980815836908</v>
      </c>
      <c r="C242" s="15">
        <f t="shared" si="15"/>
        <v>0.92154641087782541</v>
      </c>
      <c r="D242" s="15">
        <f t="shared" si="16"/>
        <v>10</v>
      </c>
      <c r="E242" s="2">
        <f t="shared" si="17"/>
        <v>5.3922679456108726</v>
      </c>
      <c r="F242" s="2">
        <v>5</v>
      </c>
      <c r="G242" s="2">
        <f t="shared" si="18"/>
        <v>0.39226794561087264</v>
      </c>
      <c r="H242" s="2">
        <f t="shared" si="19"/>
        <v>1.9276290229660056</v>
      </c>
    </row>
    <row r="243" spans="1:8" x14ac:dyDescent="0.3">
      <c r="A243" s="2">
        <v>48120</v>
      </c>
      <c r="B243">
        <v>0.69988699966453027</v>
      </c>
      <c r="C243" s="15">
        <f t="shared" si="15"/>
        <v>0.93318266621937374</v>
      </c>
      <c r="D243" s="15">
        <f t="shared" si="16"/>
        <v>10</v>
      </c>
      <c r="E243" s="2">
        <f t="shared" si="17"/>
        <v>5.3340866689031312</v>
      </c>
      <c r="F243" s="2">
        <v>5</v>
      </c>
      <c r="G243" s="2">
        <f t="shared" si="18"/>
        <v>0.33408666890313121</v>
      </c>
      <c r="H243" s="2">
        <f t="shared" si="19"/>
        <v>2.077325325388792</v>
      </c>
    </row>
    <row r="244" spans="1:8" x14ac:dyDescent="0.3">
      <c r="A244" s="2">
        <v>48320</v>
      </c>
      <c r="B244">
        <v>0.69385775091208235</v>
      </c>
      <c r="C244" s="15">
        <f t="shared" si="15"/>
        <v>0.92514366788277647</v>
      </c>
      <c r="D244" s="15">
        <f t="shared" si="16"/>
        <v>10</v>
      </c>
      <c r="E244" s="2">
        <f t="shared" si="17"/>
        <v>5.3742816605861172</v>
      </c>
      <c r="F244" s="2">
        <v>5</v>
      </c>
      <c r="G244" s="2">
        <f t="shared" si="18"/>
        <v>0.37428166058611723</v>
      </c>
      <c r="H244" s="2">
        <f t="shared" si="19"/>
        <v>1.9712244018165006</v>
      </c>
    </row>
    <row r="245" spans="1:8" x14ac:dyDescent="0.3">
      <c r="A245" s="2">
        <v>48520</v>
      </c>
      <c r="B245">
        <v>0.70782024230335183</v>
      </c>
      <c r="C245" s="15">
        <f t="shared" si="15"/>
        <v>0.94376032307113578</v>
      </c>
      <c r="D245" s="15">
        <f t="shared" si="16"/>
        <v>10</v>
      </c>
      <c r="E245" s="2">
        <f t="shared" si="17"/>
        <v>5.2811983846443216</v>
      </c>
      <c r="F245" s="2">
        <v>5</v>
      </c>
      <c r="G245" s="2">
        <f t="shared" si="18"/>
        <v>0.28119838464432156</v>
      </c>
      <c r="H245" s="2">
        <f t="shared" si="19"/>
        <v>2.2397007217640867</v>
      </c>
    </row>
    <row r="246" spans="1:8" x14ac:dyDescent="0.3">
      <c r="A246" s="2">
        <v>48720</v>
      </c>
      <c r="B246">
        <v>0.67867262193999012</v>
      </c>
      <c r="C246" s="15">
        <f t="shared" si="15"/>
        <v>0.90489682925332016</v>
      </c>
      <c r="D246" s="15">
        <f t="shared" si="16"/>
        <v>10</v>
      </c>
      <c r="E246" s="2">
        <f t="shared" si="17"/>
        <v>5.4755158537333992</v>
      </c>
      <c r="F246" s="2">
        <v>5</v>
      </c>
      <c r="G246" s="2">
        <f t="shared" si="18"/>
        <v>0.47551585373339922</v>
      </c>
      <c r="H246" s="2">
        <f t="shared" si="19"/>
        <v>1.7504943669318291</v>
      </c>
    </row>
    <row r="247" spans="1:8" x14ac:dyDescent="0.3">
      <c r="A247" s="2">
        <v>48920</v>
      </c>
      <c r="B247">
        <v>0.6699872589599879</v>
      </c>
      <c r="C247" s="15">
        <f t="shared" si="15"/>
        <v>0.89331634527998383</v>
      </c>
      <c r="D247" s="15">
        <f t="shared" si="16"/>
        <v>10</v>
      </c>
      <c r="E247" s="2">
        <f t="shared" si="17"/>
        <v>5.5334182736000805</v>
      </c>
      <c r="F247" s="2">
        <v>5</v>
      </c>
      <c r="G247" s="2">
        <f t="shared" si="18"/>
        <v>0.53341827360008054</v>
      </c>
      <c r="H247" s="2">
        <f t="shared" si="19"/>
        <v>1.6461079857704677</v>
      </c>
    </row>
    <row r="248" spans="1:8" x14ac:dyDescent="0.3">
      <c r="A248" s="2">
        <v>49120</v>
      </c>
      <c r="B248">
        <v>0.69488862186893419</v>
      </c>
      <c r="C248" s="15">
        <f t="shared" si="15"/>
        <v>0.92651816249191221</v>
      </c>
      <c r="D248" s="15">
        <f t="shared" si="16"/>
        <v>10</v>
      </c>
      <c r="E248" s="2">
        <f t="shared" si="17"/>
        <v>5.3674091875404386</v>
      </c>
      <c r="F248" s="2">
        <v>5</v>
      </c>
      <c r="G248" s="2">
        <f t="shared" si="18"/>
        <v>0.36740918754043861</v>
      </c>
      <c r="H248" s="2">
        <f t="shared" si="19"/>
        <v>1.9884772507177166</v>
      </c>
    </row>
    <row r="249" spans="1:8" x14ac:dyDescent="0.3">
      <c r="A249" s="2">
        <v>49320</v>
      </c>
      <c r="B249">
        <v>0.67694382297955813</v>
      </c>
      <c r="C249" s="15">
        <f t="shared" si="15"/>
        <v>0.90259176397274421</v>
      </c>
      <c r="D249" s="15">
        <f t="shared" si="16"/>
        <v>10</v>
      </c>
      <c r="E249" s="2">
        <f t="shared" si="17"/>
        <v>5.4870411801362788</v>
      </c>
      <c r="F249" s="2">
        <v>5</v>
      </c>
      <c r="G249" s="2">
        <f t="shared" si="18"/>
        <v>0.48704118013627884</v>
      </c>
      <c r="H249" s="2">
        <f t="shared" si="19"/>
        <v>1.7286485831984606</v>
      </c>
    </row>
    <row r="250" spans="1:8" x14ac:dyDescent="0.3">
      <c r="A250" s="2">
        <v>49520</v>
      </c>
      <c r="B250">
        <v>0.69705138931311228</v>
      </c>
      <c r="C250" s="15">
        <f t="shared" si="15"/>
        <v>0.92940185241748308</v>
      </c>
      <c r="D250" s="15">
        <f t="shared" si="16"/>
        <v>10</v>
      </c>
      <c r="E250" s="2">
        <f t="shared" si="17"/>
        <v>5.3529907379125845</v>
      </c>
      <c r="F250" s="2">
        <v>5</v>
      </c>
      <c r="G250" s="2">
        <f t="shared" si="18"/>
        <v>0.35299073791258451</v>
      </c>
      <c r="H250" s="2">
        <f t="shared" si="19"/>
        <v>2.025821701189793</v>
      </c>
    </row>
    <row r="251" spans="1:8" x14ac:dyDescent="0.3">
      <c r="A251" s="2">
        <v>49720</v>
      </c>
      <c r="B251">
        <v>0.70163989553092043</v>
      </c>
      <c r="C251" s="15">
        <f t="shared" si="15"/>
        <v>0.93551986070789395</v>
      </c>
      <c r="D251" s="15">
        <f t="shared" si="16"/>
        <v>10</v>
      </c>
      <c r="E251" s="2">
        <f t="shared" si="17"/>
        <v>5.3224006964605302</v>
      </c>
      <c r="F251" s="2">
        <v>5</v>
      </c>
      <c r="G251" s="2">
        <f t="shared" si="18"/>
        <v>0.32240069646053016</v>
      </c>
      <c r="H251" s="2">
        <f t="shared" si="19"/>
        <v>2.110737387854809</v>
      </c>
    </row>
    <row r="252" spans="1:8" x14ac:dyDescent="0.3">
      <c r="A252" s="2">
        <v>49920</v>
      </c>
      <c r="B252">
        <v>0.70321972187334214</v>
      </c>
      <c r="C252" s="15">
        <f t="shared" si="15"/>
        <v>0.93762629583112289</v>
      </c>
      <c r="D252" s="15">
        <f t="shared" si="16"/>
        <v>10</v>
      </c>
      <c r="E252" s="2">
        <f t="shared" si="17"/>
        <v>5.3118685208443859</v>
      </c>
      <c r="F252" s="2">
        <v>5</v>
      </c>
      <c r="G252" s="2">
        <f t="shared" si="18"/>
        <v>0.31186852084438588</v>
      </c>
      <c r="H252" s="2">
        <f t="shared" si="19"/>
        <v>2.1419700675006164</v>
      </c>
    </row>
    <row r="253" spans="1:8" x14ac:dyDescent="0.3">
      <c r="A253" s="2">
        <v>50120</v>
      </c>
      <c r="B253">
        <v>0.68151624188123094</v>
      </c>
      <c r="C253" s="15">
        <f t="shared" si="15"/>
        <v>0.90868832250830789</v>
      </c>
      <c r="D253" s="15">
        <f t="shared" si="16"/>
        <v>10</v>
      </c>
      <c r="E253" s="2">
        <f t="shared" si="17"/>
        <v>5.4565583874584602</v>
      </c>
      <c r="F253" s="2">
        <v>5</v>
      </c>
      <c r="G253" s="2">
        <f t="shared" si="18"/>
        <v>0.45655838745846022</v>
      </c>
      <c r="H253" s="2">
        <f t="shared" si="19"/>
        <v>1.7877097631845993</v>
      </c>
    </row>
    <row r="254" spans="1:8" x14ac:dyDescent="0.3">
      <c r="A254" s="2">
        <v>50320</v>
      </c>
      <c r="B254">
        <v>0.70234360259239925</v>
      </c>
      <c r="C254" s="15">
        <f t="shared" si="15"/>
        <v>0.93645813678986567</v>
      </c>
      <c r="D254" s="15">
        <f t="shared" si="16"/>
        <v>10</v>
      </c>
      <c r="E254" s="2">
        <f t="shared" si="17"/>
        <v>5.3177093160506717</v>
      </c>
      <c r="F254" s="2">
        <v>5</v>
      </c>
      <c r="G254" s="2">
        <f t="shared" si="18"/>
        <v>0.31770931605067165</v>
      </c>
      <c r="H254" s="2">
        <f t="shared" si="19"/>
        <v>2.1245138650939879</v>
      </c>
    </row>
    <row r="255" spans="1:8" x14ac:dyDescent="0.3">
      <c r="A255" s="2">
        <v>50520</v>
      </c>
      <c r="B255">
        <v>0.66879738107881892</v>
      </c>
      <c r="C255" s="15">
        <f t="shared" si="15"/>
        <v>0.89172984143842526</v>
      </c>
      <c r="D255" s="15">
        <f t="shared" si="16"/>
        <v>10</v>
      </c>
      <c r="E255" s="2">
        <f t="shared" si="17"/>
        <v>5.541350792807874</v>
      </c>
      <c r="F255" s="2">
        <v>5</v>
      </c>
      <c r="G255" s="2">
        <f t="shared" si="18"/>
        <v>0.54135079280787402</v>
      </c>
      <c r="H255" s="2">
        <f t="shared" si="19"/>
        <v>1.6327789106200712</v>
      </c>
    </row>
    <row r="256" spans="1:8" x14ac:dyDescent="0.3">
      <c r="A256" s="2">
        <v>50720</v>
      </c>
      <c r="B256">
        <v>0.69951294817569976</v>
      </c>
      <c r="C256" s="15">
        <f t="shared" si="15"/>
        <v>0.93268393090093304</v>
      </c>
      <c r="D256" s="15">
        <f t="shared" si="16"/>
        <v>10</v>
      </c>
      <c r="E256" s="2">
        <f t="shared" si="17"/>
        <v>5.3365803454953351</v>
      </c>
      <c r="F256" s="2">
        <v>5</v>
      </c>
      <c r="G256" s="2">
        <f t="shared" si="18"/>
        <v>0.33658034549533511</v>
      </c>
      <c r="H256" s="2">
        <f t="shared" si="19"/>
        <v>2.0703562727492937</v>
      </c>
    </row>
    <row r="257" spans="1:8" x14ac:dyDescent="0.3">
      <c r="A257" s="2">
        <v>50920</v>
      </c>
      <c r="B257">
        <v>0.69746807287686563</v>
      </c>
      <c r="C257" s="15">
        <f t="shared" si="15"/>
        <v>0.92995743050248747</v>
      </c>
      <c r="D257" s="15">
        <f t="shared" si="16"/>
        <v>10</v>
      </c>
      <c r="E257" s="2">
        <f t="shared" si="17"/>
        <v>5.3502128474875628</v>
      </c>
      <c r="F257" s="2">
        <v>5</v>
      </c>
      <c r="G257" s="2">
        <f t="shared" si="18"/>
        <v>0.35021284748756276</v>
      </c>
      <c r="H257" s="2">
        <f t="shared" si="19"/>
        <v>2.0332033377931933</v>
      </c>
    </row>
    <row r="258" spans="1:8" x14ac:dyDescent="0.3">
      <c r="A258" s="2">
        <v>51120</v>
      </c>
      <c r="B258">
        <v>0.67161157015777295</v>
      </c>
      <c r="C258" s="15">
        <f t="shared" si="15"/>
        <v>0.89548209354369723</v>
      </c>
      <c r="D258" s="15">
        <f t="shared" si="16"/>
        <v>10</v>
      </c>
      <c r="E258" s="2">
        <f t="shared" si="17"/>
        <v>5.5225895322815139</v>
      </c>
      <c r="F258" s="2">
        <v>5</v>
      </c>
      <c r="G258" s="2">
        <f t="shared" si="18"/>
        <v>0.52258953228151395</v>
      </c>
      <c r="H258" s="2">
        <f t="shared" si="19"/>
        <v>1.6646586440681737</v>
      </c>
    </row>
    <row r="259" spans="1:8" x14ac:dyDescent="0.3">
      <c r="A259" s="2">
        <v>51320</v>
      </c>
      <c r="B259">
        <v>0.70442711834027871</v>
      </c>
      <c r="C259" s="15">
        <f t="shared" ref="C259:C322" si="20">B259/$J$27</f>
        <v>0.93923615778703828</v>
      </c>
      <c r="D259" s="15">
        <f t="shared" ref="D259:D322" si="21">$J$28</f>
        <v>10</v>
      </c>
      <c r="E259" s="2">
        <f t="shared" si="17"/>
        <v>5.303819211064809</v>
      </c>
      <c r="F259" s="2">
        <v>5</v>
      </c>
      <c r="G259" s="2">
        <f t="shared" si="18"/>
        <v>0.30381921106480902</v>
      </c>
      <c r="H259" s="2">
        <f t="shared" si="19"/>
        <v>2.1666024412727469</v>
      </c>
    </row>
    <row r="260" spans="1:8" x14ac:dyDescent="0.3">
      <c r="A260" s="2">
        <v>51520</v>
      </c>
      <c r="B260">
        <v>0.66824615248735897</v>
      </c>
      <c r="C260" s="15">
        <f t="shared" si="20"/>
        <v>0.89099486998314525</v>
      </c>
      <c r="D260" s="15">
        <f t="shared" si="21"/>
        <v>10</v>
      </c>
      <c r="E260" s="2">
        <f t="shared" ref="E260:E323" si="22">D260-(F260*C260)</f>
        <v>5.5450256500842734</v>
      </c>
      <c r="F260" s="2">
        <v>5</v>
      </c>
      <c r="G260" s="2">
        <f t="shared" ref="G260:G323" si="23">F260-(F260*C260)</f>
        <v>0.54502565008427339</v>
      </c>
      <c r="H260" s="2">
        <f t="shared" ref="H260:H323" si="24">LN((F260*E260)/(D260*G260))</f>
        <v>1.6266764870874555</v>
      </c>
    </row>
    <row r="261" spans="1:8" x14ac:dyDescent="0.3">
      <c r="A261" s="2">
        <v>51720</v>
      </c>
      <c r="B261">
        <v>0.68959078177305122</v>
      </c>
      <c r="C261" s="15">
        <f t="shared" si="20"/>
        <v>0.91945437569740163</v>
      </c>
      <c r="D261" s="15">
        <f t="shared" si="21"/>
        <v>10</v>
      </c>
      <c r="E261" s="2">
        <f t="shared" si="22"/>
        <v>5.4027281215129914</v>
      </c>
      <c r="F261" s="2">
        <v>5</v>
      </c>
      <c r="G261" s="2">
        <f t="shared" si="23"/>
        <v>0.40272812151299142</v>
      </c>
      <c r="H261" s="2">
        <f t="shared" si="24"/>
        <v>1.9032504342726484</v>
      </c>
    </row>
    <row r="262" spans="1:8" x14ac:dyDescent="0.3">
      <c r="A262" s="2">
        <v>51920</v>
      </c>
      <c r="B262">
        <v>0.67868783743365935</v>
      </c>
      <c r="C262" s="15">
        <f t="shared" si="20"/>
        <v>0.9049171165782125</v>
      </c>
      <c r="D262" s="15">
        <f t="shared" si="21"/>
        <v>10</v>
      </c>
      <c r="E262" s="2">
        <f t="shared" si="22"/>
        <v>5.4754144171089374</v>
      </c>
      <c r="F262" s="2">
        <v>5</v>
      </c>
      <c r="G262" s="2">
        <f t="shared" si="23"/>
        <v>0.47541441710893739</v>
      </c>
      <c r="H262" s="2">
        <f t="shared" si="24"/>
        <v>1.7506891831462124</v>
      </c>
    </row>
    <row r="263" spans="1:8" x14ac:dyDescent="0.3">
      <c r="A263" s="2">
        <v>52120</v>
      </c>
      <c r="B263">
        <v>0.71018962838527866</v>
      </c>
      <c r="C263" s="15">
        <f t="shared" si="20"/>
        <v>0.94691950451370488</v>
      </c>
      <c r="D263" s="15">
        <f t="shared" si="21"/>
        <v>10</v>
      </c>
      <c r="E263" s="2">
        <f t="shared" si="22"/>
        <v>5.2654024774314756</v>
      </c>
      <c r="F263" s="2">
        <v>5</v>
      </c>
      <c r="G263" s="2">
        <f t="shared" si="23"/>
        <v>0.2654024774314756</v>
      </c>
      <c r="H263" s="2">
        <f t="shared" si="24"/>
        <v>2.2945182284806007</v>
      </c>
    </row>
    <row r="264" spans="1:8" x14ac:dyDescent="0.3">
      <c r="A264" s="2">
        <v>52320</v>
      </c>
      <c r="B264">
        <v>0.70498525928621381</v>
      </c>
      <c r="C264" s="15">
        <f t="shared" si="20"/>
        <v>0.9399803457149517</v>
      </c>
      <c r="D264" s="15">
        <f t="shared" si="21"/>
        <v>10</v>
      </c>
      <c r="E264" s="2">
        <f t="shared" si="22"/>
        <v>5.3000982714252416</v>
      </c>
      <c r="F264" s="2">
        <v>5</v>
      </c>
      <c r="G264" s="2">
        <f t="shared" si="23"/>
        <v>0.30009827142524159</v>
      </c>
      <c r="H264" s="2">
        <f t="shared" si="24"/>
        <v>2.178223468152849</v>
      </c>
    </row>
    <row r="265" spans="1:8" x14ac:dyDescent="0.3">
      <c r="A265" s="2">
        <v>52520</v>
      </c>
      <c r="B265">
        <v>0.69921138948984574</v>
      </c>
      <c r="C265" s="15">
        <f t="shared" si="20"/>
        <v>0.93228185265312769</v>
      </c>
      <c r="D265" s="15">
        <f t="shared" si="21"/>
        <v>10</v>
      </c>
      <c r="E265" s="2">
        <f t="shared" si="22"/>
        <v>5.3385907367343615</v>
      </c>
      <c r="F265" s="2">
        <v>5</v>
      </c>
      <c r="G265" s="2">
        <f t="shared" si="23"/>
        <v>0.33859073673436146</v>
      </c>
      <c r="H265" s="2">
        <f t="shared" si="24"/>
        <v>2.0647776978089887</v>
      </c>
    </row>
    <row r="266" spans="1:8" x14ac:dyDescent="0.3">
      <c r="A266" s="2">
        <v>52720</v>
      </c>
      <c r="B266">
        <v>0.67917899169433071</v>
      </c>
      <c r="C266" s="15">
        <f t="shared" si="20"/>
        <v>0.90557198892577428</v>
      </c>
      <c r="D266" s="15">
        <f t="shared" si="21"/>
        <v>10</v>
      </c>
      <c r="E266" s="2">
        <f t="shared" si="22"/>
        <v>5.4721400553711286</v>
      </c>
      <c r="F266" s="2">
        <v>5</v>
      </c>
      <c r="G266" s="2">
        <f t="shared" si="23"/>
        <v>0.47214005537112858</v>
      </c>
      <c r="H266" s="2">
        <f t="shared" si="24"/>
        <v>1.7570022042773437</v>
      </c>
    </row>
    <row r="267" spans="1:8" x14ac:dyDescent="0.3">
      <c r="A267" s="2">
        <v>52920</v>
      </c>
      <c r="B267">
        <v>0.67916924516625665</v>
      </c>
      <c r="C267" s="15">
        <f t="shared" si="20"/>
        <v>0.90555899355500891</v>
      </c>
      <c r="D267" s="15">
        <f t="shared" si="21"/>
        <v>10</v>
      </c>
      <c r="E267" s="2">
        <f t="shared" si="22"/>
        <v>5.4722050322249558</v>
      </c>
      <c r="F267" s="2">
        <v>5</v>
      </c>
      <c r="G267" s="2">
        <f t="shared" si="23"/>
        <v>0.4722050322249558</v>
      </c>
      <c r="H267" s="2">
        <f t="shared" si="24"/>
        <v>1.7568764658073297</v>
      </c>
    </row>
    <row r="268" spans="1:8" x14ac:dyDescent="0.3">
      <c r="A268" s="2">
        <v>53120</v>
      </c>
      <c r="B268">
        <v>0.69872592539637501</v>
      </c>
      <c r="C268" s="15">
        <f t="shared" si="20"/>
        <v>0.93163456719516669</v>
      </c>
      <c r="D268" s="15">
        <f t="shared" si="21"/>
        <v>10</v>
      </c>
      <c r="E268" s="2">
        <f t="shared" si="22"/>
        <v>5.341827164024167</v>
      </c>
      <c r="F268" s="2">
        <v>5</v>
      </c>
      <c r="G268" s="2">
        <f t="shared" si="23"/>
        <v>0.34182716402416702</v>
      </c>
      <c r="H268" s="2">
        <f t="shared" si="24"/>
        <v>2.0558706174460188</v>
      </c>
    </row>
    <row r="269" spans="1:8" x14ac:dyDescent="0.3">
      <c r="A269" s="2">
        <v>53320</v>
      </c>
      <c r="B269">
        <v>0.68386139746986996</v>
      </c>
      <c r="C269" s="15">
        <f t="shared" si="20"/>
        <v>0.91181519662649324</v>
      </c>
      <c r="D269" s="15">
        <f t="shared" si="21"/>
        <v>10</v>
      </c>
      <c r="E269" s="2">
        <f t="shared" si="22"/>
        <v>5.4409240168675339</v>
      </c>
      <c r="F269" s="2">
        <v>5</v>
      </c>
      <c r="G269" s="2">
        <f t="shared" si="23"/>
        <v>0.44092401686753391</v>
      </c>
      <c r="H269" s="2">
        <f t="shared" si="24"/>
        <v>1.8196844376585437</v>
      </c>
    </row>
    <row r="270" spans="1:8" x14ac:dyDescent="0.3">
      <c r="A270" s="2">
        <v>53520</v>
      </c>
      <c r="B270">
        <v>0.67019683729401258</v>
      </c>
      <c r="C270" s="15">
        <f t="shared" si="20"/>
        <v>0.89359578305868348</v>
      </c>
      <c r="D270" s="15">
        <f t="shared" si="21"/>
        <v>10</v>
      </c>
      <c r="E270" s="2">
        <f t="shared" si="22"/>
        <v>5.5320210847065825</v>
      </c>
      <c r="F270" s="2">
        <v>5</v>
      </c>
      <c r="G270" s="2">
        <f t="shared" si="23"/>
        <v>0.53202108470658249</v>
      </c>
      <c r="H270" s="2">
        <f t="shared" si="24"/>
        <v>1.6484782021616016</v>
      </c>
    </row>
    <row r="271" spans="1:8" x14ac:dyDescent="0.3">
      <c r="A271" s="2">
        <v>53720</v>
      </c>
      <c r="B271">
        <v>0.68670671585607901</v>
      </c>
      <c r="C271" s="15">
        <f t="shared" si="20"/>
        <v>0.91560895447477197</v>
      </c>
      <c r="D271" s="15">
        <f t="shared" si="21"/>
        <v>10</v>
      </c>
      <c r="E271" s="2">
        <f t="shared" si="22"/>
        <v>5.4219552276261398</v>
      </c>
      <c r="F271" s="2">
        <v>5</v>
      </c>
      <c r="G271" s="2">
        <f t="shared" si="23"/>
        <v>0.42195522762613979</v>
      </c>
      <c r="H271" s="2">
        <f t="shared" si="24"/>
        <v>1.8601653791912378</v>
      </c>
    </row>
    <row r="272" spans="1:8" x14ac:dyDescent="0.3">
      <c r="A272" s="2">
        <v>53920</v>
      </c>
      <c r="B272">
        <v>0.66204028001966575</v>
      </c>
      <c r="C272" s="15">
        <f t="shared" si="20"/>
        <v>0.88272037335955433</v>
      </c>
      <c r="D272" s="15">
        <f t="shared" si="21"/>
        <v>10</v>
      </c>
      <c r="E272" s="2">
        <f t="shared" si="22"/>
        <v>5.5863981332022288</v>
      </c>
      <c r="F272" s="2">
        <v>5</v>
      </c>
      <c r="G272" s="2">
        <f t="shared" si="23"/>
        <v>0.58639813320222878</v>
      </c>
      <c r="H272" s="2">
        <f t="shared" si="24"/>
        <v>1.5609438697248494</v>
      </c>
    </row>
    <row r="273" spans="1:8" x14ac:dyDescent="0.3">
      <c r="A273" s="2">
        <v>54120</v>
      </c>
      <c r="B273">
        <v>0.68531385448064952</v>
      </c>
      <c r="C273" s="15">
        <f t="shared" si="20"/>
        <v>0.91375180597419936</v>
      </c>
      <c r="D273" s="15">
        <f t="shared" si="21"/>
        <v>10</v>
      </c>
      <c r="E273" s="2">
        <f t="shared" si="22"/>
        <v>5.4312409701290036</v>
      </c>
      <c r="F273" s="2">
        <v>5</v>
      </c>
      <c r="G273" s="2">
        <f t="shared" si="23"/>
        <v>0.43124097012900364</v>
      </c>
      <c r="H273" s="2">
        <f t="shared" si="24"/>
        <v>1.8401087165803831</v>
      </c>
    </row>
    <row r="274" spans="1:8" x14ac:dyDescent="0.3">
      <c r="A274" s="2">
        <v>54320</v>
      </c>
      <c r="B274">
        <v>0.67892348060421248</v>
      </c>
      <c r="C274" s="15">
        <f t="shared" si="20"/>
        <v>0.90523130747228331</v>
      </c>
      <c r="D274" s="15">
        <f t="shared" si="21"/>
        <v>10</v>
      </c>
      <c r="E274" s="2">
        <f t="shared" si="22"/>
        <v>5.4738434626385839</v>
      </c>
      <c r="F274" s="2">
        <v>5</v>
      </c>
      <c r="G274" s="2">
        <f t="shared" si="23"/>
        <v>0.4738434626385839</v>
      </c>
      <c r="H274" s="2">
        <f t="shared" si="24"/>
        <v>1.7537120925563876</v>
      </c>
    </row>
    <row r="275" spans="1:8" x14ac:dyDescent="0.3">
      <c r="A275" s="2">
        <v>54520</v>
      </c>
      <c r="B275">
        <v>0.70905611990672157</v>
      </c>
      <c r="C275" s="15">
        <f t="shared" si="20"/>
        <v>0.94540815987562876</v>
      </c>
      <c r="D275" s="15">
        <f t="shared" si="21"/>
        <v>10</v>
      </c>
      <c r="E275" s="2">
        <f t="shared" si="22"/>
        <v>5.2729592006218562</v>
      </c>
      <c r="F275" s="2">
        <v>5</v>
      </c>
      <c r="G275" s="2">
        <f t="shared" si="23"/>
        <v>0.27295920062185619</v>
      </c>
      <c r="H275" s="2">
        <f t="shared" si="24"/>
        <v>2.2678774857828401</v>
      </c>
    </row>
    <row r="276" spans="1:8" x14ac:dyDescent="0.3">
      <c r="A276" s="2">
        <v>54720</v>
      </c>
      <c r="B276">
        <v>0.68969498489850389</v>
      </c>
      <c r="C276" s="15">
        <f t="shared" si="20"/>
        <v>0.91959331319800519</v>
      </c>
      <c r="D276" s="15">
        <f t="shared" si="21"/>
        <v>10</v>
      </c>
      <c r="E276" s="2">
        <f t="shared" si="22"/>
        <v>5.402033434009974</v>
      </c>
      <c r="F276" s="2">
        <v>5</v>
      </c>
      <c r="G276" s="2">
        <f t="shared" si="23"/>
        <v>0.40203343400997404</v>
      </c>
      <c r="H276" s="2">
        <f t="shared" si="24"/>
        <v>1.9048482886248015</v>
      </c>
    </row>
    <row r="277" spans="1:8" x14ac:dyDescent="0.3">
      <c r="A277" s="2">
        <v>54920</v>
      </c>
      <c r="B277">
        <v>0.69878589238671707</v>
      </c>
      <c r="C277" s="15">
        <f t="shared" si="20"/>
        <v>0.93171452318228942</v>
      </c>
      <c r="D277" s="15">
        <f t="shared" si="21"/>
        <v>10</v>
      </c>
      <c r="E277" s="2">
        <f t="shared" si="22"/>
        <v>5.3414273840885524</v>
      </c>
      <c r="F277" s="2">
        <v>5</v>
      </c>
      <c r="G277" s="2">
        <f t="shared" si="23"/>
        <v>0.34142738408855244</v>
      </c>
      <c r="H277" s="2">
        <f t="shared" si="24"/>
        <v>2.0569659977677381</v>
      </c>
    </row>
    <row r="278" spans="1:8" x14ac:dyDescent="0.3">
      <c r="A278" s="2">
        <v>55120</v>
      </c>
      <c r="B278">
        <v>0.67189872311607735</v>
      </c>
      <c r="C278" s="15">
        <f t="shared" si="20"/>
        <v>0.89586496415476979</v>
      </c>
      <c r="D278" s="15">
        <f t="shared" si="21"/>
        <v>10</v>
      </c>
      <c r="E278" s="2">
        <f t="shared" si="22"/>
        <v>5.520675179226151</v>
      </c>
      <c r="F278" s="2">
        <v>5</v>
      </c>
      <c r="G278" s="2">
        <f t="shared" si="23"/>
        <v>0.52067517922615103</v>
      </c>
      <c r="H278" s="2">
        <f t="shared" si="24"/>
        <v>1.6679818753646447</v>
      </c>
    </row>
    <row r="279" spans="1:8" x14ac:dyDescent="0.3">
      <c r="A279" s="2">
        <v>55320</v>
      </c>
      <c r="B279">
        <v>0.69256640917618328</v>
      </c>
      <c r="C279" s="15">
        <f t="shared" si="20"/>
        <v>0.92342187890157768</v>
      </c>
      <c r="D279" s="15">
        <f t="shared" si="21"/>
        <v>10</v>
      </c>
      <c r="E279" s="2">
        <f t="shared" si="22"/>
        <v>5.3828906054921113</v>
      </c>
      <c r="F279" s="2">
        <v>5</v>
      </c>
      <c r="G279" s="2">
        <f t="shared" si="23"/>
        <v>0.38289060549211129</v>
      </c>
      <c r="H279" s="2">
        <f t="shared" si="24"/>
        <v>1.9500842925399637</v>
      </c>
    </row>
    <row r="280" spans="1:8" x14ac:dyDescent="0.3">
      <c r="A280" s="2">
        <v>55520</v>
      </c>
      <c r="B280">
        <v>0.69763778129839926</v>
      </c>
      <c r="C280" s="15">
        <f t="shared" si="20"/>
        <v>0.93018370839786568</v>
      </c>
      <c r="D280" s="15">
        <f t="shared" si="21"/>
        <v>10</v>
      </c>
      <c r="E280" s="2">
        <f t="shared" si="22"/>
        <v>5.3490814580106711</v>
      </c>
      <c r="F280" s="2">
        <v>5</v>
      </c>
      <c r="G280" s="2">
        <f t="shared" si="23"/>
        <v>0.34908145801067114</v>
      </c>
      <c r="H280" s="2">
        <f t="shared" si="24"/>
        <v>2.0362276554882337</v>
      </c>
    </row>
    <row r="281" spans="1:8" x14ac:dyDescent="0.3">
      <c r="A281" s="2">
        <v>55720</v>
      </c>
      <c r="B281">
        <v>0.68549324620542085</v>
      </c>
      <c r="C281" s="15">
        <f t="shared" si="20"/>
        <v>0.91399099494056113</v>
      </c>
      <c r="D281" s="15">
        <f t="shared" si="21"/>
        <v>10</v>
      </c>
      <c r="E281" s="2">
        <f t="shared" si="22"/>
        <v>5.4300450252971943</v>
      </c>
      <c r="F281" s="2">
        <v>5</v>
      </c>
      <c r="G281" s="2">
        <f t="shared" si="23"/>
        <v>0.43004502529719435</v>
      </c>
      <c r="H281" s="2">
        <f t="shared" si="24"/>
        <v>1.8426656110858843</v>
      </c>
    </row>
    <row r="282" spans="1:8" x14ac:dyDescent="0.3">
      <c r="A282" s="2">
        <v>55920</v>
      </c>
      <c r="B282">
        <v>0.68282096320830332</v>
      </c>
      <c r="C282" s="15">
        <f t="shared" si="20"/>
        <v>0.91042795094440443</v>
      </c>
      <c r="D282" s="15">
        <f t="shared" si="21"/>
        <v>10</v>
      </c>
      <c r="E282" s="2">
        <f t="shared" si="22"/>
        <v>5.4478602452779779</v>
      </c>
      <c r="F282" s="2">
        <v>5</v>
      </c>
      <c r="G282" s="2">
        <f t="shared" si="23"/>
        <v>0.44786024527797785</v>
      </c>
      <c r="H282" s="2">
        <f t="shared" si="24"/>
        <v>1.8053497832151892</v>
      </c>
    </row>
    <row r="283" spans="1:8" x14ac:dyDescent="0.3">
      <c r="A283" s="2">
        <v>56120</v>
      </c>
      <c r="B283">
        <v>0.70517678024396446</v>
      </c>
      <c r="C283" s="15">
        <f t="shared" si="20"/>
        <v>0.94023570699195258</v>
      </c>
      <c r="D283" s="15">
        <f t="shared" si="21"/>
        <v>10</v>
      </c>
      <c r="E283" s="2">
        <f t="shared" si="22"/>
        <v>5.2988214650402368</v>
      </c>
      <c r="F283" s="2">
        <v>5</v>
      </c>
      <c r="G283" s="2">
        <f t="shared" si="23"/>
        <v>0.29882146504023677</v>
      </c>
      <c r="H283" s="2">
        <f t="shared" si="24"/>
        <v>2.1822462410042061</v>
      </c>
    </row>
    <row r="284" spans="1:8" x14ac:dyDescent="0.3">
      <c r="A284" s="2">
        <v>56320</v>
      </c>
      <c r="B284">
        <v>0.71613687614679933</v>
      </c>
      <c r="C284" s="15">
        <f t="shared" si="20"/>
        <v>0.9548491681957324</v>
      </c>
      <c r="D284" s="15">
        <f t="shared" si="21"/>
        <v>10</v>
      </c>
      <c r="E284" s="2">
        <f t="shared" si="22"/>
        <v>5.2257541590213377</v>
      </c>
      <c r="F284" s="2">
        <v>5</v>
      </c>
      <c r="G284" s="2">
        <f t="shared" si="23"/>
        <v>0.22575415902133766</v>
      </c>
      <c r="H284" s="2">
        <f t="shared" si="24"/>
        <v>2.4487606072560952</v>
      </c>
    </row>
    <row r="285" spans="1:8" x14ac:dyDescent="0.3">
      <c r="A285" s="2">
        <v>56520</v>
      </c>
      <c r="B285">
        <v>0.70950614426726044</v>
      </c>
      <c r="C285" s="15">
        <f t="shared" si="20"/>
        <v>0.94600819235634726</v>
      </c>
      <c r="D285" s="15">
        <f t="shared" si="21"/>
        <v>10</v>
      </c>
      <c r="E285" s="2">
        <f t="shared" si="22"/>
        <v>5.2699590382182642</v>
      </c>
      <c r="F285" s="2">
        <v>5</v>
      </c>
      <c r="G285" s="2">
        <f t="shared" si="23"/>
        <v>0.26995903821826417</v>
      </c>
      <c r="H285" s="2">
        <f t="shared" si="24"/>
        <v>2.2783604511246729</v>
      </c>
    </row>
    <row r="286" spans="1:8" x14ac:dyDescent="0.3">
      <c r="A286" s="2">
        <v>56720</v>
      </c>
      <c r="B286">
        <v>0.70137467226951122</v>
      </c>
      <c r="C286" s="15">
        <f t="shared" si="20"/>
        <v>0.93516622969268159</v>
      </c>
      <c r="D286" s="15">
        <f t="shared" si="21"/>
        <v>10</v>
      </c>
      <c r="E286" s="2">
        <f t="shared" si="22"/>
        <v>5.3241688515365917</v>
      </c>
      <c r="F286" s="2">
        <v>5</v>
      </c>
      <c r="G286" s="2">
        <f t="shared" si="23"/>
        <v>0.3241688515365917</v>
      </c>
      <c r="H286" s="2">
        <f t="shared" si="24"/>
        <v>2.1056001868563747</v>
      </c>
    </row>
    <row r="287" spans="1:8" x14ac:dyDescent="0.3">
      <c r="A287" s="2">
        <v>56920</v>
      </c>
      <c r="B287">
        <v>0.70442953080857096</v>
      </c>
      <c r="C287" s="15">
        <f t="shared" si="20"/>
        <v>0.93923937441142791</v>
      </c>
      <c r="D287" s="15">
        <f t="shared" si="21"/>
        <v>10</v>
      </c>
      <c r="E287" s="2">
        <f t="shared" si="22"/>
        <v>5.3038031279428601</v>
      </c>
      <c r="F287" s="2">
        <v>5</v>
      </c>
      <c r="G287" s="2">
        <f t="shared" si="23"/>
        <v>0.30380312794286013</v>
      </c>
      <c r="H287" s="2">
        <f t="shared" si="24"/>
        <v>2.166652346790928</v>
      </c>
    </row>
    <row r="288" spans="1:8" x14ac:dyDescent="0.3">
      <c r="A288" s="2">
        <v>57120</v>
      </c>
      <c r="B288">
        <v>0.69439254166059428</v>
      </c>
      <c r="C288" s="15">
        <f t="shared" si="20"/>
        <v>0.92585672221412574</v>
      </c>
      <c r="D288" s="15">
        <f t="shared" si="21"/>
        <v>10</v>
      </c>
      <c r="E288" s="2">
        <f t="shared" si="22"/>
        <v>5.3707163889293712</v>
      </c>
      <c r="F288" s="2">
        <v>5</v>
      </c>
      <c r="G288" s="2">
        <f t="shared" si="23"/>
        <v>0.3707163889293712</v>
      </c>
      <c r="H288" s="2">
        <f t="shared" si="24"/>
        <v>1.9801320838637235</v>
      </c>
    </row>
    <row r="289" spans="1:8" x14ac:dyDescent="0.3">
      <c r="A289" s="2">
        <v>57320</v>
      </c>
      <c r="B289">
        <v>0.70183452784278888</v>
      </c>
      <c r="C289" s="15">
        <f t="shared" si="20"/>
        <v>0.93577937045705184</v>
      </c>
      <c r="D289" s="15">
        <f t="shared" si="21"/>
        <v>10</v>
      </c>
      <c r="E289" s="2">
        <f t="shared" si="22"/>
        <v>5.3211031477147408</v>
      </c>
      <c r="F289" s="2">
        <v>5</v>
      </c>
      <c r="G289" s="2">
        <f t="shared" si="23"/>
        <v>0.3211031477147408</v>
      </c>
      <c r="H289" s="2">
        <f t="shared" si="24"/>
        <v>2.1145263349144412</v>
      </c>
    </row>
    <row r="290" spans="1:8" x14ac:dyDescent="0.3">
      <c r="A290" s="2">
        <v>57520</v>
      </c>
      <c r="B290">
        <v>0.6776226165595034</v>
      </c>
      <c r="C290" s="15">
        <f t="shared" si="20"/>
        <v>0.9034968220793379</v>
      </c>
      <c r="D290" s="15">
        <f t="shared" si="21"/>
        <v>10</v>
      </c>
      <c r="E290" s="2">
        <f t="shared" si="22"/>
        <v>5.4825158896033104</v>
      </c>
      <c r="F290" s="2">
        <v>5</v>
      </c>
      <c r="G290" s="2">
        <f t="shared" si="23"/>
        <v>0.48251588960331038</v>
      </c>
      <c r="H290" s="2">
        <f t="shared" si="24"/>
        <v>1.7371583459112234</v>
      </c>
    </row>
    <row r="291" spans="1:8" x14ac:dyDescent="0.3">
      <c r="A291" s="2">
        <v>57720</v>
      </c>
      <c r="B291">
        <v>0.70080479933580631</v>
      </c>
      <c r="C291" s="15">
        <f t="shared" si="20"/>
        <v>0.93440639911440837</v>
      </c>
      <c r="D291" s="15">
        <f t="shared" si="21"/>
        <v>10</v>
      </c>
      <c r="E291" s="2">
        <f t="shared" si="22"/>
        <v>5.3279680044279578</v>
      </c>
      <c r="F291" s="2">
        <v>5</v>
      </c>
      <c r="G291" s="2">
        <f t="shared" si="23"/>
        <v>0.32796800442795782</v>
      </c>
      <c r="H291" s="2">
        <f t="shared" si="24"/>
        <v>2.0946619703169751</v>
      </c>
    </row>
    <row r="292" spans="1:8" x14ac:dyDescent="0.3">
      <c r="A292" s="2">
        <v>57920</v>
      </c>
      <c r="B292">
        <v>0.69846824879705693</v>
      </c>
      <c r="C292" s="15">
        <f t="shared" si="20"/>
        <v>0.93129099839607588</v>
      </c>
      <c r="D292" s="15">
        <f t="shared" si="21"/>
        <v>10</v>
      </c>
      <c r="E292" s="2">
        <f t="shared" si="22"/>
        <v>5.3435450080196203</v>
      </c>
      <c r="F292" s="2">
        <v>5</v>
      </c>
      <c r="G292" s="2">
        <f t="shared" si="23"/>
        <v>0.34354500801962029</v>
      </c>
      <c r="H292" s="2">
        <f t="shared" si="24"/>
        <v>2.0511792595243494</v>
      </c>
    </row>
    <row r="293" spans="1:8" x14ac:dyDescent="0.3">
      <c r="A293" s="2">
        <v>58120</v>
      </c>
      <c r="B293">
        <v>0.68266392156260214</v>
      </c>
      <c r="C293" s="15">
        <f t="shared" si="20"/>
        <v>0.91021856208346952</v>
      </c>
      <c r="D293" s="15">
        <f t="shared" si="21"/>
        <v>10</v>
      </c>
      <c r="E293" s="2">
        <f t="shared" si="22"/>
        <v>5.448907189582652</v>
      </c>
      <c r="F293" s="2">
        <v>5</v>
      </c>
      <c r="G293" s="2">
        <f t="shared" si="23"/>
        <v>0.44890718958265197</v>
      </c>
      <c r="H293" s="2">
        <f t="shared" si="24"/>
        <v>1.8032070096582882</v>
      </c>
    </row>
    <row r="294" spans="1:8" x14ac:dyDescent="0.3">
      <c r="A294" s="2">
        <v>58320</v>
      </c>
      <c r="B294">
        <v>0.70329289898653924</v>
      </c>
      <c r="C294" s="15">
        <f t="shared" si="20"/>
        <v>0.93772386531538565</v>
      </c>
      <c r="D294" s="15">
        <f t="shared" si="21"/>
        <v>10</v>
      </c>
      <c r="E294" s="2">
        <f t="shared" si="22"/>
        <v>5.3113806734230717</v>
      </c>
      <c r="F294" s="2">
        <v>5</v>
      </c>
      <c r="G294" s="2">
        <f t="shared" si="23"/>
        <v>0.31138067342307174</v>
      </c>
      <c r="H294" s="2">
        <f t="shared" si="24"/>
        <v>2.1434437197414691</v>
      </c>
    </row>
    <row r="295" spans="1:8" x14ac:dyDescent="0.3">
      <c r="A295" s="2">
        <v>58520</v>
      </c>
      <c r="B295">
        <v>0.71794405409107542</v>
      </c>
      <c r="C295" s="15">
        <f t="shared" si="20"/>
        <v>0.95725873878810053</v>
      </c>
      <c r="D295" s="15">
        <f t="shared" si="21"/>
        <v>10</v>
      </c>
      <c r="E295" s="2">
        <f t="shared" si="22"/>
        <v>5.213706306059497</v>
      </c>
      <c r="F295" s="2">
        <v>5</v>
      </c>
      <c r="G295" s="2">
        <f t="shared" si="23"/>
        <v>0.21370630605949703</v>
      </c>
      <c r="H295" s="2">
        <f t="shared" si="24"/>
        <v>2.5012964135701266</v>
      </c>
    </row>
    <row r="296" spans="1:8" x14ac:dyDescent="0.3">
      <c r="A296" s="2">
        <v>58720</v>
      </c>
      <c r="B296">
        <v>0.69263778762781003</v>
      </c>
      <c r="C296" s="15">
        <f t="shared" si="20"/>
        <v>0.92351705017041341</v>
      </c>
      <c r="D296" s="15">
        <f t="shared" si="21"/>
        <v>10</v>
      </c>
      <c r="E296" s="2">
        <f t="shared" si="22"/>
        <v>5.3824147491479328</v>
      </c>
      <c r="F296" s="2">
        <v>5</v>
      </c>
      <c r="G296" s="2">
        <f t="shared" si="23"/>
        <v>0.38241474914793283</v>
      </c>
      <c r="H296" s="2">
        <f t="shared" si="24"/>
        <v>1.951239459648799</v>
      </c>
    </row>
    <row r="297" spans="1:8" x14ac:dyDescent="0.3">
      <c r="A297" s="2">
        <v>58920</v>
      </c>
      <c r="B297">
        <v>0.72168431452078874</v>
      </c>
      <c r="C297" s="15">
        <f t="shared" si="20"/>
        <v>0.96224575269438495</v>
      </c>
      <c r="D297" s="15">
        <f t="shared" si="21"/>
        <v>10</v>
      </c>
      <c r="E297" s="2">
        <f t="shared" si="22"/>
        <v>5.1887712365280754</v>
      </c>
      <c r="F297" s="2">
        <v>5</v>
      </c>
      <c r="G297" s="2">
        <f t="shared" si="23"/>
        <v>0.18877123652807537</v>
      </c>
      <c r="H297" s="2">
        <f t="shared" si="24"/>
        <v>2.6205691183940329</v>
      </c>
    </row>
    <row r="298" spans="1:8" x14ac:dyDescent="0.3">
      <c r="A298" s="2">
        <v>59120</v>
      </c>
      <c r="B298">
        <v>0.67049631741611648</v>
      </c>
      <c r="C298" s="15">
        <f t="shared" si="20"/>
        <v>0.89399508988815535</v>
      </c>
      <c r="D298" s="15">
        <f t="shared" si="21"/>
        <v>10</v>
      </c>
      <c r="E298" s="2">
        <f t="shared" si="22"/>
        <v>5.5300245505592232</v>
      </c>
      <c r="F298" s="2">
        <v>5</v>
      </c>
      <c r="G298" s="2">
        <f t="shared" si="23"/>
        <v>0.53002455055922315</v>
      </c>
      <c r="H298" s="2">
        <f t="shared" si="24"/>
        <v>1.6518770261858433</v>
      </c>
    </row>
    <row r="299" spans="1:8" x14ac:dyDescent="0.3">
      <c r="A299" s="2">
        <v>59320</v>
      </c>
      <c r="B299">
        <v>0.72329454377488189</v>
      </c>
      <c r="C299" s="15">
        <f t="shared" si="20"/>
        <v>0.96439272503317586</v>
      </c>
      <c r="D299" s="15">
        <f t="shared" si="21"/>
        <v>10</v>
      </c>
      <c r="E299" s="2">
        <f t="shared" si="22"/>
        <v>5.1780363748341207</v>
      </c>
      <c r="F299" s="2">
        <v>5</v>
      </c>
      <c r="G299" s="2">
        <f t="shared" si="23"/>
        <v>0.17803637483412071</v>
      </c>
      <c r="H299" s="2">
        <f t="shared" si="24"/>
        <v>2.6770461221923885</v>
      </c>
    </row>
    <row r="300" spans="1:8" x14ac:dyDescent="0.3">
      <c r="A300" s="2">
        <v>59520</v>
      </c>
      <c r="B300">
        <v>0.69832726276247126</v>
      </c>
      <c r="C300" s="15">
        <f t="shared" si="20"/>
        <v>0.93110301701662834</v>
      </c>
      <c r="D300" s="15">
        <f t="shared" si="21"/>
        <v>10</v>
      </c>
      <c r="E300" s="2">
        <f t="shared" si="22"/>
        <v>5.3444849149168583</v>
      </c>
      <c r="F300" s="2">
        <v>5</v>
      </c>
      <c r="G300" s="2">
        <f t="shared" si="23"/>
        <v>0.34448491491685829</v>
      </c>
      <c r="H300" s="2">
        <f t="shared" si="24"/>
        <v>2.048622969451741</v>
      </c>
    </row>
    <row r="301" spans="1:8" x14ac:dyDescent="0.3">
      <c r="A301" s="2">
        <v>59720</v>
      </c>
      <c r="B301">
        <v>0.71536492252414108</v>
      </c>
      <c r="C301" s="15">
        <f t="shared" si="20"/>
        <v>0.95381989669885481</v>
      </c>
      <c r="D301" s="15">
        <f t="shared" si="21"/>
        <v>10</v>
      </c>
      <c r="E301" s="2">
        <f t="shared" si="22"/>
        <v>5.2309005165057263</v>
      </c>
      <c r="F301" s="2">
        <v>5</v>
      </c>
      <c r="G301" s="2">
        <f t="shared" si="23"/>
        <v>0.23090051650572629</v>
      </c>
      <c r="H301" s="2">
        <f t="shared" si="24"/>
        <v>2.4272045912836973</v>
      </c>
    </row>
    <row r="302" spans="1:8" x14ac:dyDescent="0.3">
      <c r="A302" s="2">
        <v>59920</v>
      </c>
      <c r="B302">
        <v>0.70750913613059052</v>
      </c>
      <c r="C302" s="15">
        <f t="shared" si="20"/>
        <v>0.94334551484078732</v>
      </c>
      <c r="D302" s="15">
        <f t="shared" si="21"/>
        <v>10</v>
      </c>
      <c r="E302" s="2">
        <f t="shared" si="22"/>
        <v>5.2832724257960635</v>
      </c>
      <c r="F302" s="2">
        <v>5</v>
      </c>
      <c r="G302" s="2">
        <f t="shared" si="23"/>
        <v>0.28327242579606349</v>
      </c>
      <c r="H302" s="2">
        <f t="shared" si="24"/>
        <v>2.2327447118416601</v>
      </c>
    </row>
    <row r="303" spans="1:8" x14ac:dyDescent="0.3">
      <c r="A303" s="2">
        <v>60120</v>
      </c>
      <c r="B303">
        <v>0.70767864866710684</v>
      </c>
      <c r="C303" s="15">
        <f t="shared" si="20"/>
        <v>0.94357153155614248</v>
      </c>
      <c r="D303" s="15">
        <f t="shared" si="21"/>
        <v>10</v>
      </c>
      <c r="E303" s="2">
        <f t="shared" si="22"/>
        <v>5.2821423422192879</v>
      </c>
      <c r="F303" s="2">
        <v>5</v>
      </c>
      <c r="G303" s="2">
        <f t="shared" si="23"/>
        <v>0.28214234221928791</v>
      </c>
      <c r="H303" s="2">
        <f t="shared" si="24"/>
        <v>2.2365281572472155</v>
      </c>
    </row>
    <row r="304" spans="1:8" x14ac:dyDescent="0.3">
      <c r="A304" s="2">
        <v>60320</v>
      </c>
      <c r="B304">
        <v>0.72148297156112517</v>
      </c>
      <c r="C304" s="15">
        <f t="shared" si="20"/>
        <v>0.96197729541483357</v>
      </c>
      <c r="D304" s="15">
        <f t="shared" si="21"/>
        <v>10</v>
      </c>
      <c r="E304" s="2">
        <f t="shared" si="22"/>
        <v>5.1901135229258326</v>
      </c>
      <c r="F304" s="2">
        <v>5</v>
      </c>
      <c r="G304" s="2">
        <f t="shared" si="23"/>
        <v>0.19011352292583261</v>
      </c>
      <c r="H304" s="2">
        <f t="shared" si="24"/>
        <v>2.6137422859386028</v>
      </c>
    </row>
    <row r="305" spans="1:8" x14ac:dyDescent="0.3">
      <c r="A305" s="2">
        <v>60520</v>
      </c>
      <c r="B305">
        <v>0.71480020042590497</v>
      </c>
      <c r="C305" s="15">
        <f t="shared" si="20"/>
        <v>0.95306693390120667</v>
      </c>
      <c r="D305" s="15">
        <f t="shared" si="21"/>
        <v>10</v>
      </c>
      <c r="E305" s="2">
        <f t="shared" si="22"/>
        <v>5.234665330493967</v>
      </c>
      <c r="F305" s="2">
        <v>5</v>
      </c>
      <c r="G305" s="2">
        <f t="shared" si="23"/>
        <v>0.23466533049396698</v>
      </c>
      <c r="H305" s="2">
        <f t="shared" si="24"/>
        <v>2.4117506379176503</v>
      </c>
    </row>
    <row r="306" spans="1:8" x14ac:dyDescent="0.3">
      <c r="A306" s="2">
        <v>60720</v>
      </c>
      <c r="B306">
        <v>0.71805320127186711</v>
      </c>
      <c r="C306" s="15">
        <f t="shared" si="20"/>
        <v>0.95740426836248949</v>
      </c>
      <c r="D306" s="15">
        <f t="shared" si="21"/>
        <v>10</v>
      </c>
      <c r="E306" s="2">
        <f t="shared" si="22"/>
        <v>5.2129786581875521</v>
      </c>
      <c r="F306" s="2">
        <v>5</v>
      </c>
      <c r="G306" s="2">
        <f t="shared" si="23"/>
        <v>0.21297865818755213</v>
      </c>
      <c r="H306" s="2">
        <f t="shared" si="24"/>
        <v>2.5045675458531105</v>
      </c>
    </row>
    <row r="307" spans="1:8" x14ac:dyDescent="0.3">
      <c r="A307" s="2">
        <v>60920</v>
      </c>
      <c r="B307">
        <v>0.72858281747205778</v>
      </c>
      <c r="C307" s="15">
        <f t="shared" si="20"/>
        <v>0.9714437566294104</v>
      </c>
      <c r="D307" s="15">
        <f t="shared" si="21"/>
        <v>10</v>
      </c>
      <c r="E307" s="2">
        <f t="shared" si="22"/>
        <v>5.1427812168529483</v>
      </c>
      <c r="F307" s="2">
        <v>5</v>
      </c>
      <c r="G307" s="2">
        <f t="shared" si="23"/>
        <v>0.14278121685294831</v>
      </c>
      <c r="H307" s="2">
        <f t="shared" si="24"/>
        <v>2.8908886177134789</v>
      </c>
    </row>
    <row r="308" spans="1:8" x14ac:dyDescent="0.3">
      <c r="A308" s="2">
        <v>61120</v>
      </c>
      <c r="B308">
        <v>0.72711164413825435</v>
      </c>
      <c r="C308" s="15">
        <f t="shared" si="20"/>
        <v>0.96948219218433918</v>
      </c>
      <c r="D308" s="15">
        <f t="shared" si="21"/>
        <v>10</v>
      </c>
      <c r="E308" s="2">
        <f t="shared" si="22"/>
        <v>5.152589039078304</v>
      </c>
      <c r="F308" s="2">
        <v>5</v>
      </c>
      <c r="G308" s="2">
        <f t="shared" si="23"/>
        <v>0.15258903907830401</v>
      </c>
      <c r="H308" s="2">
        <f t="shared" si="24"/>
        <v>2.8263591243336177</v>
      </c>
    </row>
    <row r="309" spans="1:8" x14ac:dyDescent="0.3">
      <c r="A309" s="2">
        <v>61320</v>
      </c>
      <c r="B309">
        <v>0.7204273710341379</v>
      </c>
      <c r="C309" s="15">
        <f t="shared" si="20"/>
        <v>0.96056982804551716</v>
      </c>
      <c r="D309" s="15">
        <f t="shared" si="21"/>
        <v>10</v>
      </c>
      <c r="E309" s="2">
        <f t="shared" si="22"/>
        <v>5.1971508597724139</v>
      </c>
      <c r="F309" s="2">
        <v>5</v>
      </c>
      <c r="G309" s="2">
        <f t="shared" si="23"/>
        <v>0.19715085977241387</v>
      </c>
      <c r="H309" s="2">
        <f t="shared" si="24"/>
        <v>2.5787494409484051</v>
      </c>
    </row>
    <row r="310" spans="1:8" x14ac:dyDescent="0.3">
      <c r="A310" s="2">
        <v>61520</v>
      </c>
      <c r="B310">
        <v>0.71280758771638919</v>
      </c>
      <c r="C310" s="15">
        <f t="shared" si="20"/>
        <v>0.95041011695518562</v>
      </c>
      <c r="D310" s="15">
        <f t="shared" si="21"/>
        <v>10</v>
      </c>
      <c r="E310" s="2">
        <f t="shared" si="22"/>
        <v>5.2479494152240722</v>
      </c>
      <c r="F310" s="2">
        <v>5</v>
      </c>
      <c r="G310" s="2">
        <f t="shared" si="23"/>
        <v>0.24794941522407221</v>
      </c>
      <c r="H310" s="2">
        <f t="shared" si="24"/>
        <v>2.3592207566607426</v>
      </c>
    </row>
    <row r="311" spans="1:8" x14ac:dyDescent="0.3">
      <c r="A311" s="2">
        <v>61720</v>
      </c>
      <c r="B311">
        <v>0.72318025255720408</v>
      </c>
      <c r="C311" s="15">
        <f t="shared" si="20"/>
        <v>0.96424033674293874</v>
      </c>
      <c r="D311" s="15">
        <f t="shared" si="21"/>
        <v>10</v>
      </c>
      <c r="E311" s="2">
        <f t="shared" si="22"/>
        <v>5.178798316285306</v>
      </c>
      <c r="F311" s="2">
        <v>5</v>
      </c>
      <c r="G311" s="2">
        <f t="shared" si="23"/>
        <v>0.17879831628530596</v>
      </c>
      <c r="H311" s="2">
        <f t="shared" si="24"/>
        <v>2.6729226965615029</v>
      </c>
    </row>
    <row r="312" spans="1:8" x14ac:dyDescent="0.3">
      <c r="A312" s="2">
        <v>61920</v>
      </c>
      <c r="B312">
        <v>0.69152712546994055</v>
      </c>
      <c r="C312" s="15">
        <f t="shared" si="20"/>
        <v>0.92203616729325411</v>
      </c>
      <c r="D312" s="15">
        <f t="shared" si="21"/>
        <v>10</v>
      </c>
      <c r="E312" s="2">
        <f t="shared" si="22"/>
        <v>5.3898191635337298</v>
      </c>
      <c r="F312" s="2">
        <v>5</v>
      </c>
      <c r="G312" s="2">
        <f t="shared" si="23"/>
        <v>0.38981916353372981</v>
      </c>
      <c r="H312" s="2">
        <f t="shared" si="24"/>
        <v>1.9334369840729455</v>
      </c>
    </row>
    <row r="313" spans="1:8" x14ac:dyDescent="0.3">
      <c r="A313" s="2">
        <v>62120</v>
      </c>
      <c r="B313">
        <v>0.70413474850023072</v>
      </c>
      <c r="C313" s="15">
        <f t="shared" si="20"/>
        <v>0.93884633133364093</v>
      </c>
      <c r="D313" s="15">
        <f t="shared" si="21"/>
        <v>10</v>
      </c>
      <c r="E313" s="2">
        <f t="shared" si="22"/>
        <v>5.3057683433317955</v>
      </c>
      <c r="F313" s="2">
        <v>5</v>
      </c>
      <c r="G313" s="2">
        <f t="shared" si="23"/>
        <v>0.30576834333179548</v>
      </c>
      <c r="H313" s="2">
        <f t="shared" si="24"/>
        <v>2.1605749264934575</v>
      </c>
    </row>
    <row r="314" spans="1:8" x14ac:dyDescent="0.3">
      <c r="A314" s="2">
        <v>62320</v>
      </c>
      <c r="B314">
        <v>0.73355661494276159</v>
      </c>
      <c r="C314" s="15">
        <f t="shared" si="20"/>
        <v>0.97807548659034882</v>
      </c>
      <c r="D314" s="15">
        <f t="shared" si="21"/>
        <v>10</v>
      </c>
      <c r="E314" s="2">
        <f t="shared" si="22"/>
        <v>5.1096225670482562</v>
      </c>
      <c r="F314" s="2">
        <v>5</v>
      </c>
      <c r="G314" s="2">
        <f t="shared" si="23"/>
        <v>0.10962256704825624</v>
      </c>
      <c r="H314" s="2">
        <f t="shared" si="24"/>
        <v>3.1486903812318894</v>
      </c>
    </row>
    <row r="315" spans="1:8" x14ac:dyDescent="0.3">
      <c r="A315" s="2">
        <v>62520</v>
      </c>
      <c r="B315">
        <v>0.69718939407484215</v>
      </c>
      <c r="C315" s="15">
        <f t="shared" si="20"/>
        <v>0.92958585876645616</v>
      </c>
      <c r="D315" s="15">
        <f t="shared" si="21"/>
        <v>10</v>
      </c>
      <c r="E315" s="2">
        <f t="shared" si="22"/>
        <v>5.3520707061677193</v>
      </c>
      <c r="F315" s="2">
        <v>5</v>
      </c>
      <c r="G315" s="2">
        <f t="shared" si="23"/>
        <v>0.35207070616771929</v>
      </c>
      <c r="H315" s="2">
        <f t="shared" si="24"/>
        <v>2.028259607107096</v>
      </c>
    </row>
    <row r="316" spans="1:8" x14ac:dyDescent="0.3">
      <c r="A316" s="2">
        <v>62720</v>
      </c>
      <c r="B316">
        <v>0.70459437933780866</v>
      </c>
      <c r="C316" s="15">
        <f t="shared" si="20"/>
        <v>0.93945917245041155</v>
      </c>
      <c r="D316" s="15">
        <f t="shared" si="21"/>
        <v>10</v>
      </c>
      <c r="E316" s="2">
        <f t="shared" si="22"/>
        <v>5.3027041377479422</v>
      </c>
      <c r="F316" s="2">
        <v>5</v>
      </c>
      <c r="G316" s="2">
        <f t="shared" si="23"/>
        <v>0.30270413774794225</v>
      </c>
      <c r="H316" s="2">
        <f t="shared" si="24"/>
        <v>2.1700691181322664</v>
      </c>
    </row>
    <row r="317" spans="1:8" x14ac:dyDescent="0.3">
      <c r="A317" s="2">
        <v>62920</v>
      </c>
      <c r="B317">
        <v>0.70629939199542535</v>
      </c>
      <c r="C317" s="15">
        <f t="shared" si="20"/>
        <v>0.94173252266056717</v>
      </c>
      <c r="D317" s="15">
        <f t="shared" si="21"/>
        <v>10</v>
      </c>
      <c r="E317" s="2">
        <f t="shared" si="22"/>
        <v>5.2913373866971645</v>
      </c>
      <c r="F317" s="2">
        <v>5</v>
      </c>
      <c r="G317" s="2">
        <f t="shared" si="23"/>
        <v>0.29133738669716447</v>
      </c>
      <c r="H317" s="2">
        <f t="shared" si="24"/>
        <v>2.2061971264219413</v>
      </c>
    </row>
    <row r="318" spans="1:8" x14ac:dyDescent="0.3">
      <c r="A318" s="2">
        <v>63120</v>
      </c>
      <c r="B318">
        <v>0.70074445025462329</v>
      </c>
      <c r="C318" s="15">
        <f t="shared" si="20"/>
        <v>0.93432593367283101</v>
      </c>
      <c r="D318" s="15">
        <f t="shared" si="21"/>
        <v>10</v>
      </c>
      <c r="E318" s="2">
        <f t="shared" si="22"/>
        <v>5.3283703316358446</v>
      </c>
      <c r="F318" s="2">
        <v>5</v>
      </c>
      <c r="G318" s="2">
        <f t="shared" si="23"/>
        <v>0.32837033163584461</v>
      </c>
      <c r="H318" s="2">
        <f t="shared" si="24"/>
        <v>2.0935115045924171</v>
      </c>
    </row>
    <row r="319" spans="1:8" x14ac:dyDescent="0.3">
      <c r="A319" s="2">
        <v>63320</v>
      </c>
      <c r="B319">
        <v>0.72539110317487054</v>
      </c>
      <c r="C319" s="15">
        <f t="shared" si="20"/>
        <v>0.96718813756649402</v>
      </c>
      <c r="D319" s="15">
        <f t="shared" si="21"/>
        <v>10</v>
      </c>
      <c r="E319" s="2">
        <f t="shared" si="22"/>
        <v>5.16405931216753</v>
      </c>
      <c r="F319" s="2">
        <v>5</v>
      </c>
      <c r="G319" s="2">
        <f t="shared" si="23"/>
        <v>0.16405931216753</v>
      </c>
      <c r="H319" s="2">
        <f t="shared" si="24"/>
        <v>2.7561030350438389</v>
      </c>
    </row>
    <row r="320" spans="1:8" x14ac:dyDescent="0.3">
      <c r="A320" s="2">
        <v>63520</v>
      </c>
      <c r="B320">
        <v>0.71556270752354301</v>
      </c>
      <c r="C320" s="15">
        <f t="shared" si="20"/>
        <v>0.95408361003139064</v>
      </c>
      <c r="D320" s="15">
        <f t="shared" si="21"/>
        <v>10</v>
      </c>
      <c r="E320" s="2">
        <f t="shared" si="22"/>
        <v>5.2295819498430465</v>
      </c>
      <c r="F320" s="2">
        <v>5</v>
      </c>
      <c r="G320" s="2">
        <f t="shared" si="23"/>
        <v>0.22958194984304647</v>
      </c>
      <c r="H320" s="2">
        <f t="shared" si="24"/>
        <v>2.432679394506934</v>
      </c>
    </row>
    <row r="321" spans="1:8" x14ac:dyDescent="0.3">
      <c r="A321" s="2">
        <v>63720</v>
      </c>
      <c r="B321">
        <v>0.71022017541130078</v>
      </c>
      <c r="C321" s="15">
        <f t="shared" si="20"/>
        <v>0.94696023388173434</v>
      </c>
      <c r="D321" s="15">
        <f t="shared" si="21"/>
        <v>10</v>
      </c>
      <c r="E321" s="2">
        <f t="shared" si="22"/>
        <v>5.265198830591328</v>
      </c>
      <c r="F321" s="2">
        <v>5</v>
      </c>
      <c r="G321" s="2">
        <f t="shared" si="23"/>
        <v>0.26519883059132798</v>
      </c>
      <c r="H321" s="2">
        <f t="shared" si="24"/>
        <v>2.2952471591227872</v>
      </c>
    </row>
    <row r="322" spans="1:8" x14ac:dyDescent="0.3">
      <c r="A322" s="2">
        <v>63920</v>
      </c>
      <c r="B322">
        <v>0.71243029607840902</v>
      </c>
      <c r="C322" s="15">
        <f t="shared" si="20"/>
        <v>0.94990706143787873</v>
      </c>
      <c r="D322" s="15">
        <f t="shared" si="21"/>
        <v>10</v>
      </c>
      <c r="E322" s="2">
        <f t="shared" si="22"/>
        <v>5.2504646928106062</v>
      </c>
      <c r="F322" s="2">
        <v>5</v>
      </c>
      <c r="G322" s="2">
        <f t="shared" si="23"/>
        <v>0.25046469281060624</v>
      </c>
      <c r="H322" s="2">
        <f t="shared" si="24"/>
        <v>2.3496067202978637</v>
      </c>
    </row>
    <row r="323" spans="1:8" x14ac:dyDescent="0.3">
      <c r="A323" s="2">
        <v>64120</v>
      </c>
      <c r="B323">
        <v>0.70952956649971444</v>
      </c>
      <c r="C323" s="15">
        <f t="shared" ref="C323:C386" si="25">B323/$J$27</f>
        <v>0.94603942199961921</v>
      </c>
      <c r="D323" s="15">
        <f t="shared" ref="D323:D386" si="26">$J$28</f>
        <v>10</v>
      </c>
      <c r="E323" s="2">
        <f t="shared" si="22"/>
        <v>5.2698028900019036</v>
      </c>
      <c r="F323" s="2">
        <v>5</v>
      </c>
      <c r="G323" s="2">
        <f t="shared" si="23"/>
        <v>0.26980289000190361</v>
      </c>
      <c r="H323" s="2">
        <f t="shared" si="24"/>
        <v>2.278909402637709</v>
      </c>
    </row>
    <row r="324" spans="1:8" x14ac:dyDescent="0.3">
      <c r="A324" s="2">
        <v>64320</v>
      </c>
      <c r="B324">
        <v>0.70799234320459414</v>
      </c>
      <c r="C324" s="15">
        <f t="shared" si="25"/>
        <v>0.94398979093945889</v>
      </c>
      <c r="D324" s="15">
        <f t="shared" si="26"/>
        <v>10</v>
      </c>
      <c r="E324" s="2">
        <f t="shared" ref="E324:E387" si="27">D324-(F324*C324)</f>
        <v>5.2800510453027059</v>
      </c>
      <c r="F324" s="2">
        <v>5</v>
      </c>
      <c r="G324" s="2">
        <f t="shared" ref="G324:G387" si="28">F324-(F324*C324)</f>
        <v>0.28005104530270586</v>
      </c>
      <c r="H324" s="2">
        <f t="shared" ref="H324:H387" si="29">LN((F324*E324)/(D324*G324))</f>
        <v>2.2435719725583008</v>
      </c>
    </row>
    <row r="325" spans="1:8" x14ac:dyDescent="0.3">
      <c r="A325" s="2">
        <v>64520</v>
      </c>
      <c r="B325">
        <v>0.72274188217705604</v>
      </c>
      <c r="C325" s="15">
        <f t="shared" si="25"/>
        <v>0.96365584290274142</v>
      </c>
      <c r="D325" s="15">
        <f t="shared" si="26"/>
        <v>10</v>
      </c>
      <c r="E325" s="2">
        <f t="shared" si="27"/>
        <v>5.1817207854862932</v>
      </c>
      <c r="F325" s="2">
        <v>5</v>
      </c>
      <c r="G325" s="2">
        <f t="shared" si="28"/>
        <v>0.18172078548629322</v>
      </c>
      <c r="H325" s="2">
        <f t="shared" si="29"/>
        <v>2.6572739341077534</v>
      </c>
    </row>
    <row r="326" spans="1:8" x14ac:dyDescent="0.3">
      <c r="A326" s="2">
        <v>64720</v>
      </c>
      <c r="B326">
        <v>0.72007413387304009</v>
      </c>
      <c r="C326" s="15">
        <f t="shared" si="25"/>
        <v>0.96009884516405342</v>
      </c>
      <c r="D326" s="15">
        <f t="shared" si="26"/>
        <v>10</v>
      </c>
      <c r="E326" s="2">
        <f t="shared" si="27"/>
        <v>5.199505774179733</v>
      </c>
      <c r="F326" s="2">
        <v>5</v>
      </c>
      <c r="G326" s="2">
        <f t="shared" si="28"/>
        <v>0.19950577417973303</v>
      </c>
      <c r="H326" s="2">
        <f t="shared" si="29"/>
        <v>2.567328496897809</v>
      </c>
    </row>
    <row r="327" spans="1:8" x14ac:dyDescent="0.3">
      <c r="A327" s="2">
        <v>64920</v>
      </c>
      <c r="B327">
        <v>0.72906193438977296</v>
      </c>
      <c r="C327" s="15">
        <f t="shared" si="25"/>
        <v>0.97208257918636398</v>
      </c>
      <c r="D327" s="15">
        <f t="shared" si="26"/>
        <v>10</v>
      </c>
      <c r="E327" s="2">
        <f t="shared" si="27"/>
        <v>5.1395871040681804</v>
      </c>
      <c r="F327" s="2">
        <v>5</v>
      </c>
      <c r="G327" s="2">
        <f t="shared" si="28"/>
        <v>0.13958710406818042</v>
      </c>
      <c r="H327" s="2">
        <f t="shared" si="29"/>
        <v>2.9128920363887283</v>
      </c>
    </row>
    <row r="328" spans="1:8" x14ac:dyDescent="0.3">
      <c r="A328" s="2">
        <v>65120</v>
      </c>
      <c r="B328">
        <v>0.67869130353435514</v>
      </c>
      <c r="C328" s="15">
        <f t="shared" si="25"/>
        <v>0.90492173804580689</v>
      </c>
      <c r="D328" s="15">
        <f t="shared" si="26"/>
        <v>10</v>
      </c>
      <c r="E328" s="2">
        <f t="shared" si="27"/>
        <v>5.4753913097709654</v>
      </c>
      <c r="F328" s="2">
        <v>5</v>
      </c>
      <c r="G328" s="2">
        <f t="shared" si="28"/>
        <v>0.47539130977096544</v>
      </c>
      <c r="H328" s="2">
        <f t="shared" si="29"/>
        <v>1.7507335687415004</v>
      </c>
    </row>
    <row r="329" spans="1:8" x14ac:dyDescent="0.3">
      <c r="A329" s="2">
        <v>65320</v>
      </c>
      <c r="B329">
        <v>0.68053830799091164</v>
      </c>
      <c r="C329" s="15">
        <f t="shared" si="25"/>
        <v>0.90738441065454889</v>
      </c>
      <c r="D329" s="15">
        <f t="shared" si="26"/>
        <v>10</v>
      </c>
      <c r="E329" s="2">
        <f t="shared" si="27"/>
        <v>5.4630779467272559</v>
      </c>
      <c r="F329" s="2">
        <v>5</v>
      </c>
      <c r="G329" s="2">
        <f t="shared" si="28"/>
        <v>0.46307794672725588</v>
      </c>
      <c r="H329" s="2">
        <f t="shared" si="29"/>
        <v>1.774725064472259</v>
      </c>
    </row>
    <row r="330" spans="1:8" x14ac:dyDescent="0.3">
      <c r="A330" s="2">
        <v>65520</v>
      </c>
      <c r="B330">
        <v>0.69863667348329928</v>
      </c>
      <c r="C330" s="15">
        <f t="shared" si="25"/>
        <v>0.931515564644399</v>
      </c>
      <c r="D330" s="15">
        <f t="shared" si="26"/>
        <v>10</v>
      </c>
      <c r="E330" s="2">
        <f t="shared" si="27"/>
        <v>5.3424221767780047</v>
      </c>
      <c r="F330" s="2">
        <v>5</v>
      </c>
      <c r="G330" s="2">
        <f t="shared" si="28"/>
        <v>0.34242217677800468</v>
      </c>
      <c r="H330" s="2">
        <f t="shared" si="29"/>
        <v>2.0542428289123134</v>
      </c>
    </row>
    <row r="331" spans="1:8" x14ac:dyDescent="0.3">
      <c r="A331" s="2">
        <v>65720</v>
      </c>
      <c r="B331">
        <v>0.69851953945185785</v>
      </c>
      <c r="C331" s="15">
        <f t="shared" si="25"/>
        <v>0.93135938593581047</v>
      </c>
      <c r="D331" s="15">
        <f t="shared" si="26"/>
        <v>10</v>
      </c>
      <c r="E331" s="2">
        <f t="shared" si="27"/>
        <v>5.3432030703209481</v>
      </c>
      <c r="F331" s="2">
        <v>5</v>
      </c>
      <c r="G331" s="2">
        <f t="shared" si="28"/>
        <v>0.3432030703209481</v>
      </c>
      <c r="H331" s="2">
        <f t="shared" si="29"/>
        <v>2.0521110837430432</v>
      </c>
    </row>
    <row r="332" spans="1:8" x14ac:dyDescent="0.3">
      <c r="A332" s="2">
        <v>65920</v>
      </c>
      <c r="B332">
        <v>0.70502156809036098</v>
      </c>
      <c r="C332" s="15">
        <f t="shared" si="25"/>
        <v>0.94002875745381465</v>
      </c>
      <c r="D332" s="15">
        <f t="shared" si="26"/>
        <v>10</v>
      </c>
      <c r="E332" s="2">
        <f t="shared" si="27"/>
        <v>5.2998562127309263</v>
      </c>
      <c r="F332" s="2">
        <v>5</v>
      </c>
      <c r="G332" s="2">
        <f t="shared" si="28"/>
        <v>0.29985621273092633</v>
      </c>
      <c r="H332" s="2">
        <f t="shared" si="29"/>
        <v>2.1789847200761487</v>
      </c>
    </row>
    <row r="333" spans="1:8" x14ac:dyDescent="0.3">
      <c r="A333" s="2">
        <v>66120</v>
      </c>
      <c r="B333">
        <v>0.71416254562186465</v>
      </c>
      <c r="C333" s="15">
        <f t="shared" si="25"/>
        <v>0.95221672749581954</v>
      </c>
      <c r="D333" s="15">
        <f t="shared" si="26"/>
        <v>10</v>
      </c>
      <c r="E333" s="2">
        <f t="shared" si="27"/>
        <v>5.2389163625209019</v>
      </c>
      <c r="F333" s="2">
        <v>5</v>
      </c>
      <c r="G333" s="2">
        <f t="shared" si="28"/>
        <v>0.23891636252090187</v>
      </c>
      <c r="H333" s="2">
        <f t="shared" si="29"/>
        <v>2.3946092312489613</v>
      </c>
    </row>
    <row r="334" spans="1:8" x14ac:dyDescent="0.3">
      <c r="A334" s="2">
        <v>66320</v>
      </c>
      <c r="B334">
        <v>0.7147970206767551</v>
      </c>
      <c r="C334" s="15">
        <f t="shared" si="25"/>
        <v>0.95306269423567347</v>
      </c>
      <c r="D334" s="15">
        <f t="shared" si="26"/>
        <v>10</v>
      </c>
      <c r="E334" s="2">
        <f t="shared" si="27"/>
        <v>5.2346865288216327</v>
      </c>
      <c r="F334" s="2">
        <v>5</v>
      </c>
      <c r="G334" s="2">
        <f t="shared" si="28"/>
        <v>0.23468652882163266</v>
      </c>
      <c r="H334" s="2">
        <f t="shared" si="29"/>
        <v>2.4116643572974725</v>
      </c>
    </row>
    <row r="335" spans="1:8" x14ac:dyDescent="0.3">
      <c r="A335" s="2">
        <v>66520</v>
      </c>
      <c r="B335">
        <v>0.73396567610355534</v>
      </c>
      <c r="C335" s="15">
        <f t="shared" si="25"/>
        <v>0.97862090147140712</v>
      </c>
      <c r="D335" s="15">
        <f t="shared" si="26"/>
        <v>10</v>
      </c>
      <c r="E335" s="2">
        <f t="shared" si="27"/>
        <v>5.1068954926429644</v>
      </c>
      <c r="F335" s="2">
        <v>5</v>
      </c>
      <c r="G335" s="2">
        <f t="shared" si="28"/>
        <v>0.10689549264296438</v>
      </c>
      <c r="H335" s="2">
        <f t="shared" si="29"/>
        <v>3.1733481294227857</v>
      </c>
    </row>
    <row r="336" spans="1:8" x14ac:dyDescent="0.3">
      <c r="A336" s="2">
        <v>66720</v>
      </c>
      <c r="B336">
        <v>0.71588392439276172</v>
      </c>
      <c r="C336" s="15">
        <f t="shared" si="25"/>
        <v>0.95451189919034896</v>
      </c>
      <c r="D336" s="15">
        <f t="shared" si="26"/>
        <v>10</v>
      </c>
      <c r="E336" s="2">
        <f t="shared" si="27"/>
        <v>5.2274405040482552</v>
      </c>
      <c r="F336" s="2">
        <v>5</v>
      </c>
      <c r="G336" s="2">
        <f t="shared" si="28"/>
        <v>0.22744050404825522</v>
      </c>
      <c r="H336" s="2">
        <f t="shared" si="29"/>
        <v>2.4416411858171672</v>
      </c>
    </row>
    <row r="337" spans="1:8" x14ac:dyDescent="0.3">
      <c r="A337" s="2">
        <v>66920</v>
      </c>
      <c r="B337">
        <v>0.68766443873404359</v>
      </c>
      <c r="C337" s="15">
        <f t="shared" si="25"/>
        <v>0.91688591831205812</v>
      </c>
      <c r="D337" s="15">
        <f t="shared" si="26"/>
        <v>10</v>
      </c>
      <c r="E337" s="2">
        <f t="shared" si="27"/>
        <v>5.4155704084397094</v>
      </c>
      <c r="F337" s="2">
        <v>5</v>
      </c>
      <c r="G337" s="2">
        <f t="shared" si="28"/>
        <v>0.41557040843970938</v>
      </c>
      <c r="H337" s="2">
        <f t="shared" si="29"/>
        <v>1.8742342572445692</v>
      </c>
    </row>
    <row r="338" spans="1:8" x14ac:dyDescent="0.3">
      <c r="A338" s="2">
        <v>67120</v>
      </c>
      <c r="B338">
        <v>0.69687801638936964</v>
      </c>
      <c r="C338" s="15">
        <f t="shared" si="25"/>
        <v>0.92917068851915952</v>
      </c>
      <c r="D338" s="15">
        <f t="shared" si="26"/>
        <v>10</v>
      </c>
      <c r="E338" s="2">
        <f t="shared" si="27"/>
        <v>5.3541465574042029</v>
      </c>
      <c r="F338" s="2">
        <v>5</v>
      </c>
      <c r="G338" s="2">
        <f t="shared" si="28"/>
        <v>0.35414655740420287</v>
      </c>
      <c r="H338" s="2">
        <f t="shared" si="29"/>
        <v>2.0227685851624573</v>
      </c>
    </row>
    <row r="339" spans="1:8" x14ac:dyDescent="0.3">
      <c r="A339" s="2">
        <v>67320</v>
      </c>
      <c r="B339">
        <v>0.67533291617827207</v>
      </c>
      <c r="C339" s="15">
        <f t="shared" si="25"/>
        <v>0.90044388823769606</v>
      </c>
      <c r="D339" s="15">
        <f t="shared" si="26"/>
        <v>10</v>
      </c>
      <c r="E339" s="2">
        <f t="shared" si="27"/>
        <v>5.4977805588115194</v>
      </c>
      <c r="F339" s="2">
        <v>5</v>
      </c>
      <c r="G339" s="2">
        <f t="shared" si="28"/>
        <v>0.49778055881151939</v>
      </c>
      <c r="H339" s="2">
        <f t="shared" si="29"/>
        <v>1.7087932395016663</v>
      </c>
    </row>
    <row r="340" spans="1:8" x14ac:dyDescent="0.3">
      <c r="A340" s="2">
        <v>67520</v>
      </c>
      <c r="B340">
        <v>0.69237826424768112</v>
      </c>
      <c r="C340" s="15">
        <f t="shared" si="25"/>
        <v>0.92317101899690812</v>
      </c>
      <c r="D340" s="15">
        <f t="shared" si="26"/>
        <v>10</v>
      </c>
      <c r="E340" s="2">
        <f t="shared" si="27"/>
        <v>5.3841449050154591</v>
      </c>
      <c r="F340" s="2">
        <v>5</v>
      </c>
      <c r="G340" s="2">
        <f t="shared" si="28"/>
        <v>0.38414490501545906</v>
      </c>
      <c r="H340" s="2">
        <f t="shared" si="29"/>
        <v>1.9470467661921287</v>
      </c>
    </row>
    <row r="341" spans="1:8" x14ac:dyDescent="0.3">
      <c r="A341" s="2">
        <v>67720</v>
      </c>
      <c r="B341">
        <v>0.71492142147961968</v>
      </c>
      <c r="C341" s="15">
        <f t="shared" si="25"/>
        <v>0.95322856197282624</v>
      </c>
      <c r="D341" s="15">
        <f t="shared" si="26"/>
        <v>10</v>
      </c>
      <c r="E341" s="2">
        <f t="shared" si="27"/>
        <v>5.2338571901358684</v>
      </c>
      <c r="F341" s="2">
        <v>5</v>
      </c>
      <c r="G341" s="2">
        <f t="shared" si="28"/>
        <v>0.23385719013586836</v>
      </c>
      <c r="H341" s="2">
        <f t="shared" si="29"/>
        <v>2.4150459866395724</v>
      </c>
    </row>
    <row r="342" spans="1:8" x14ac:dyDescent="0.3">
      <c r="A342" s="2">
        <v>67920</v>
      </c>
      <c r="B342">
        <v>0.69300077209708288</v>
      </c>
      <c r="C342" s="15">
        <f t="shared" si="25"/>
        <v>0.92400102946277718</v>
      </c>
      <c r="D342" s="15">
        <f t="shared" si="26"/>
        <v>10</v>
      </c>
      <c r="E342" s="2">
        <f t="shared" si="27"/>
        <v>5.3799948526861137</v>
      </c>
      <c r="F342" s="2">
        <v>5</v>
      </c>
      <c r="G342" s="2">
        <f t="shared" si="28"/>
        <v>0.37999485268611366</v>
      </c>
      <c r="H342" s="2">
        <f t="shared" si="29"/>
        <v>1.9571378087798033</v>
      </c>
    </row>
    <row r="343" spans="1:8" x14ac:dyDescent="0.3">
      <c r="A343" s="2">
        <v>68120</v>
      </c>
      <c r="B343">
        <v>0.74057855231441527</v>
      </c>
      <c r="C343" s="15">
        <f t="shared" si="25"/>
        <v>0.98743806975255366</v>
      </c>
      <c r="D343" s="15">
        <f t="shared" si="26"/>
        <v>10</v>
      </c>
      <c r="E343" s="2">
        <f t="shared" si="27"/>
        <v>5.0628096512372318</v>
      </c>
      <c r="F343" s="2">
        <v>5</v>
      </c>
      <c r="G343" s="2">
        <f t="shared" si="28"/>
        <v>6.2809651237231812E-2</v>
      </c>
      <c r="H343" s="2">
        <f t="shared" si="29"/>
        <v>3.6964209508730046</v>
      </c>
    </row>
    <row r="344" spans="1:8" x14ac:dyDescent="0.3">
      <c r="A344" s="2">
        <v>68320</v>
      </c>
      <c r="B344">
        <v>0.72068060817614887</v>
      </c>
      <c r="C344" s="15">
        <f t="shared" si="25"/>
        <v>0.9609074775681985</v>
      </c>
      <c r="D344" s="15">
        <f t="shared" si="26"/>
        <v>10</v>
      </c>
      <c r="E344" s="2">
        <f t="shared" si="27"/>
        <v>5.1954626121590071</v>
      </c>
      <c r="F344" s="2">
        <v>5</v>
      </c>
      <c r="G344" s="2">
        <f t="shared" si="28"/>
        <v>0.19546261215900707</v>
      </c>
      <c r="H344" s="2">
        <f t="shared" si="29"/>
        <v>2.5870246495270721</v>
      </c>
    </row>
    <row r="345" spans="1:8" x14ac:dyDescent="0.3">
      <c r="A345" s="2">
        <v>68520</v>
      </c>
      <c r="B345">
        <v>0.72299752345487089</v>
      </c>
      <c r="C345" s="15">
        <f t="shared" si="25"/>
        <v>0.9639966979398279</v>
      </c>
      <c r="D345" s="15">
        <f t="shared" si="26"/>
        <v>10</v>
      </c>
      <c r="E345" s="2">
        <f t="shared" si="27"/>
        <v>5.1800165103008604</v>
      </c>
      <c r="F345" s="2">
        <v>5</v>
      </c>
      <c r="G345" s="2">
        <f t="shared" si="28"/>
        <v>0.18001651030086041</v>
      </c>
      <c r="H345" s="2">
        <f t="shared" si="29"/>
        <v>2.666367771427772</v>
      </c>
    </row>
    <row r="346" spans="1:8" x14ac:dyDescent="0.3">
      <c r="A346" s="2">
        <v>68720</v>
      </c>
      <c r="B346">
        <v>0.73576293125134351</v>
      </c>
      <c r="C346" s="15">
        <f t="shared" si="25"/>
        <v>0.98101724166845805</v>
      </c>
      <c r="D346" s="15">
        <f t="shared" si="26"/>
        <v>10</v>
      </c>
      <c r="E346" s="2">
        <f t="shared" si="27"/>
        <v>5.0949137916577101</v>
      </c>
      <c r="F346" s="2">
        <v>5</v>
      </c>
      <c r="G346" s="2">
        <f t="shared" si="28"/>
        <v>9.4913791657710078E-2</v>
      </c>
      <c r="H346" s="2">
        <f t="shared" si="29"/>
        <v>3.2898818213905461</v>
      </c>
    </row>
    <row r="347" spans="1:8" x14ac:dyDescent="0.3">
      <c r="A347" s="2">
        <v>68920</v>
      </c>
      <c r="B347">
        <v>0.70784461230976048</v>
      </c>
      <c r="C347" s="15">
        <f t="shared" si="25"/>
        <v>0.94379281641301394</v>
      </c>
      <c r="D347" s="15">
        <f t="shared" si="26"/>
        <v>10</v>
      </c>
      <c r="E347" s="2">
        <f t="shared" si="27"/>
        <v>5.28103591793493</v>
      </c>
      <c r="F347" s="2">
        <v>5</v>
      </c>
      <c r="G347" s="2">
        <f t="shared" si="28"/>
        <v>0.28103591793492999</v>
      </c>
      <c r="H347" s="2">
        <f t="shared" si="29"/>
        <v>2.240247890477193</v>
      </c>
    </row>
    <row r="348" spans="1:8" x14ac:dyDescent="0.3">
      <c r="A348" s="2">
        <v>69120</v>
      </c>
      <c r="B348">
        <v>0.72126138116296512</v>
      </c>
      <c r="C348" s="15">
        <f t="shared" si="25"/>
        <v>0.9616818415506202</v>
      </c>
      <c r="D348" s="15">
        <f t="shared" si="26"/>
        <v>10</v>
      </c>
      <c r="E348" s="2">
        <f t="shared" si="27"/>
        <v>5.1915907922468989</v>
      </c>
      <c r="F348" s="2">
        <v>5</v>
      </c>
      <c r="G348" s="2">
        <f t="shared" si="28"/>
        <v>0.1915907922468989</v>
      </c>
      <c r="H348" s="2">
        <f t="shared" si="29"/>
        <v>2.6062864524498317</v>
      </c>
    </row>
    <row r="349" spans="1:8" x14ac:dyDescent="0.3">
      <c r="A349" s="2">
        <v>69320</v>
      </c>
      <c r="B349">
        <v>0.70816275321398936</v>
      </c>
      <c r="C349" s="15">
        <f t="shared" si="25"/>
        <v>0.94421700428531918</v>
      </c>
      <c r="D349" s="15">
        <f t="shared" si="26"/>
        <v>10</v>
      </c>
      <c r="E349" s="2">
        <f t="shared" si="27"/>
        <v>5.278914978573404</v>
      </c>
      <c r="F349" s="2">
        <v>5</v>
      </c>
      <c r="G349" s="2">
        <f t="shared" si="28"/>
        <v>0.27891497857340397</v>
      </c>
      <c r="H349" s="2">
        <f t="shared" si="29"/>
        <v>2.2474216794569744</v>
      </c>
    </row>
    <row r="350" spans="1:8" x14ac:dyDescent="0.3">
      <c r="A350" s="2">
        <v>69520</v>
      </c>
      <c r="B350">
        <v>0.71896074167334323</v>
      </c>
      <c r="C350" s="15">
        <f t="shared" si="25"/>
        <v>0.95861432223112431</v>
      </c>
      <c r="D350" s="15">
        <f t="shared" si="26"/>
        <v>10</v>
      </c>
      <c r="E350" s="2">
        <f t="shared" si="27"/>
        <v>5.2069283888443785</v>
      </c>
      <c r="F350" s="2">
        <v>5</v>
      </c>
      <c r="G350" s="2">
        <f t="shared" si="28"/>
        <v>0.20692838884437847</v>
      </c>
      <c r="H350" s="2">
        <f t="shared" si="29"/>
        <v>2.5322254338457788</v>
      </c>
    </row>
    <row r="351" spans="1:8" x14ac:dyDescent="0.3">
      <c r="A351" s="2">
        <v>69720</v>
      </c>
      <c r="B351">
        <v>0.7071788006093902</v>
      </c>
      <c r="C351" s="15">
        <f t="shared" si="25"/>
        <v>0.9429050674791869</v>
      </c>
      <c r="D351" s="15">
        <f t="shared" si="26"/>
        <v>10</v>
      </c>
      <c r="E351" s="2">
        <f t="shared" si="27"/>
        <v>5.2854746626040656</v>
      </c>
      <c r="F351" s="2">
        <v>5</v>
      </c>
      <c r="G351" s="2">
        <f t="shared" si="28"/>
        <v>0.28547466260406562</v>
      </c>
      <c r="H351" s="2">
        <f t="shared" si="29"/>
        <v>2.2254172491701256</v>
      </c>
    </row>
    <row r="352" spans="1:8" x14ac:dyDescent="0.3">
      <c r="A352" s="2">
        <v>69920</v>
      </c>
      <c r="B352">
        <v>0.69548723124335432</v>
      </c>
      <c r="C352" s="15">
        <f t="shared" si="25"/>
        <v>0.92731630832447243</v>
      </c>
      <c r="D352" s="15">
        <f t="shared" si="26"/>
        <v>10</v>
      </c>
      <c r="E352" s="2">
        <f t="shared" si="27"/>
        <v>5.3634184583776374</v>
      </c>
      <c r="F352" s="2">
        <v>5</v>
      </c>
      <c r="G352" s="2">
        <f t="shared" si="28"/>
        <v>0.36341845837763742</v>
      </c>
      <c r="H352" s="2">
        <f t="shared" si="29"/>
        <v>1.9986546940736616</v>
      </c>
    </row>
    <row r="353" spans="1:8" x14ac:dyDescent="0.3">
      <c r="A353" s="2">
        <v>70120</v>
      </c>
      <c r="B353">
        <v>0.70412376710723246</v>
      </c>
      <c r="C353" s="15">
        <f t="shared" si="25"/>
        <v>0.93883168947630991</v>
      </c>
      <c r="D353" s="15">
        <f t="shared" si="26"/>
        <v>10</v>
      </c>
      <c r="E353" s="2">
        <f t="shared" si="27"/>
        <v>5.3058415526184506</v>
      </c>
      <c r="F353" s="2">
        <v>5</v>
      </c>
      <c r="G353" s="2">
        <f t="shared" si="28"/>
        <v>0.30584155261845059</v>
      </c>
      <c r="H353" s="2">
        <f t="shared" si="29"/>
        <v>2.160349325819257</v>
      </c>
    </row>
    <row r="354" spans="1:8" x14ac:dyDescent="0.3">
      <c r="A354" s="2">
        <v>70320</v>
      </c>
      <c r="B354">
        <v>0.72380558078244928</v>
      </c>
      <c r="C354" s="15">
        <f t="shared" si="25"/>
        <v>0.96507410770993241</v>
      </c>
      <c r="D354" s="15">
        <f t="shared" si="26"/>
        <v>10</v>
      </c>
      <c r="E354" s="2">
        <f t="shared" si="27"/>
        <v>5.1746294614503379</v>
      </c>
      <c r="F354" s="2">
        <v>5</v>
      </c>
      <c r="G354" s="2">
        <f t="shared" si="28"/>
        <v>0.17462946145033786</v>
      </c>
      <c r="H354" s="2">
        <f t="shared" si="29"/>
        <v>2.6957094673579824</v>
      </c>
    </row>
    <row r="355" spans="1:8" x14ac:dyDescent="0.3">
      <c r="A355" s="2">
        <v>70520</v>
      </c>
      <c r="B355">
        <v>0.70373939476027325</v>
      </c>
      <c r="C355" s="15">
        <f t="shared" si="25"/>
        <v>0.93831919301369771</v>
      </c>
      <c r="D355" s="15">
        <f t="shared" si="26"/>
        <v>10</v>
      </c>
      <c r="E355" s="2">
        <f t="shared" si="27"/>
        <v>5.3084040349315114</v>
      </c>
      <c r="F355" s="2">
        <v>5</v>
      </c>
      <c r="G355" s="2">
        <f t="shared" si="28"/>
        <v>0.30840403493151136</v>
      </c>
      <c r="H355" s="2">
        <f t="shared" si="29"/>
        <v>2.1524886050669032</v>
      </c>
    </row>
    <row r="356" spans="1:8" x14ac:dyDescent="0.3">
      <c r="A356" s="2">
        <v>70720</v>
      </c>
      <c r="B356">
        <v>0.70390374405168887</v>
      </c>
      <c r="C356" s="15">
        <f t="shared" si="25"/>
        <v>0.93853832540225179</v>
      </c>
      <c r="D356" s="15">
        <f t="shared" si="26"/>
        <v>10</v>
      </c>
      <c r="E356" s="2">
        <f t="shared" si="27"/>
        <v>5.3073083729887411</v>
      </c>
      <c r="F356" s="2">
        <v>5</v>
      </c>
      <c r="G356" s="2">
        <f t="shared" si="28"/>
        <v>0.30730837298874114</v>
      </c>
      <c r="H356" s="2">
        <f t="shared" si="29"/>
        <v>2.1558411916991922</v>
      </c>
    </row>
    <row r="357" spans="1:8" x14ac:dyDescent="0.3">
      <c r="A357" s="2">
        <v>70920</v>
      </c>
      <c r="B357">
        <v>0.70149411889371627</v>
      </c>
      <c r="C357" s="15">
        <f t="shared" si="25"/>
        <v>0.93532549185828839</v>
      </c>
      <c r="D357" s="15">
        <f t="shared" si="26"/>
        <v>10</v>
      </c>
      <c r="E357" s="2">
        <f t="shared" si="27"/>
        <v>5.3233725407085579</v>
      </c>
      <c r="F357" s="2">
        <v>5</v>
      </c>
      <c r="G357" s="2">
        <f t="shared" si="28"/>
        <v>0.32337254070855792</v>
      </c>
      <c r="H357" s="2">
        <f t="shared" si="29"/>
        <v>2.1079101017451674</v>
      </c>
    </row>
    <row r="358" spans="1:8" x14ac:dyDescent="0.3">
      <c r="A358" s="2">
        <v>71120</v>
      </c>
      <c r="B358">
        <v>0.69428044974241343</v>
      </c>
      <c r="C358" s="15">
        <f t="shared" si="25"/>
        <v>0.92570726632321787</v>
      </c>
      <c r="D358" s="15">
        <f t="shared" si="26"/>
        <v>10</v>
      </c>
      <c r="E358" s="2">
        <f t="shared" si="27"/>
        <v>5.3714636683839103</v>
      </c>
      <c r="F358" s="2">
        <v>5</v>
      </c>
      <c r="G358" s="2">
        <f t="shared" si="28"/>
        <v>0.37146366838391032</v>
      </c>
      <c r="H358" s="2">
        <f t="shared" si="29"/>
        <v>1.9782574714559973</v>
      </c>
    </row>
    <row r="359" spans="1:8" x14ac:dyDescent="0.3">
      <c r="A359" s="2">
        <v>71320</v>
      </c>
      <c r="B359">
        <v>0.73356712001697444</v>
      </c>
      <c r="C359" s="15">
        <f t="shared" si="25"/>
        <v>0.97808949335596596</v>
      </c>
      <c r="D359" s="15">
        <f t="shared" si="26"/>
        <v>10</v>
      </c>
      <c r="E359" s="2">
        <f t="shared" si="27"/>
        <v>5.1095525332201701</v>
      </c>
      <c r="F359" s="2">
        <v>5</v>
      </c>
      <c r="G359" s="2">
        <f t="shared" si="28"/>
        <v>0.10955253322017011</v>
      </c>
      <c r="H359" s="2">
        <f t="shared" si="29"/>
        <v>3.14931574227304</v>
      </c>
    </row>
    <row r="360" spans="1:8" x14ac:dyDescent="0.3">
      <c r="A360" s="2">
        <v>71520</v>
      </c>
      <c r="B360">
        <v>0.71174986484051184</v>
      </c>
      <c r="C360" s="15">
        <f t="shared" si="25"/>
        <v>0.94899981978734915</v>
      </c>
      <c r="D360" s="15">
        <f t="shared" si="26"/>
        <v>10</v>
      </c>
      <c r="E360" s="2">
        <f t="shared" si="27"/>
        <v>5.2550009010632541</v>
      </c>
      <c r="F360" s="2">
        <v>5</v>
      </c>
      <c r="G360" s="2">
        <f t="shared" si="28"/>
        <v>0.25500090106325413</v>
      </c>
      <c r="H360" s="2">
        <f t="shared" si="29"/>
        <v>2.3325211954853131</v>
      </c>
    </row>
    <row r="361" spans="1:8" x14ac:dyDescent="0.3">
      <c r="A361" s="2">
        <v>71720</v>
      </c>
      <c r="B361">
        <v>0.72662447613165815</v>
      </c>
      <c r="C361" s="15">
        <f t="shared" si="25"/>
        <v>0.96883263484221083</v>
      </c>
      <c r="D361" s="15">
        <f t="shared" si="26"/>
        <v>10</v>
      </c>
      <c r="E361" s="2">
        <f t="shared" si="27"/>
        <v>5.1558368257889455</v>
      </c>
      <c r="F361" s="2">
        <v>5</v>
      </c>
      <c r="G361" s="2">
        <f t="shared" si="28"/>
        <v>0.15583682578894553</v>
      </c>
      <c r="H361" s="2">
        <f t="shared" si="29"/>
        <v>2.8059280642669591</v>
      </c>
    </row>
    <row r="362" spans="1:8" x14ac:dyDescent="0.3">
      <c r="A362" s="2">
        <v>71920</v>
      </c>
      <c r="B362">
        <v>0.67637305791116564</v>
      </c>
      <c r="C362" s="15">
        <f t="shared" si="25"/>
        <v>0.90183074388155415</v>
      </c>
      <c r="D362" s="15">
        <f t="shared" si="26"/>
        <v>10</v>
      </c>
      <c r="E362" s="2">
        <f t="shared" si="27"/>
        <v>5.4908462805922289</v>
      </c>
      <c r="F362" s="2">
        <v>5</v>
      </c>
      <c r="G362" s="2">
        <f t="shared" si="28"/>
        <v>0.4908462805922289</v>
      </c>
      <c r="H362" s="2">
        <f t="shared" si="29"/>
        <v>1.7215594869078426</v>
      </c>
    </row>
    <row r="363" spans="1:8" x14ac:dyDescent="0.3">
      <c r="A363" s="2">
        <v>72120</v>
      </c>
      <c r="B363">
        <v>0.6996323734817248</v>
      </c>
      <c r="C363" s="15">
        <f t="shared" si="25"/>
        <v>0.93284316464229977</v>
      </c>
      <c r="D363" s="15">
        <f t="shared" si="26"/>
        <v>10</v>
      </c>
      <c r="E363" s="2">
        <f t="shared" si="27"/>
        <v>5.3357841767885015</v>
      </c>
      <c r="F363" s="2">
        <v>5</v>
      </c>
      <c r="G363" s="2">
        <f t="shared" si="28"/>
        <v>0.33578417678850148</v>
      </c>
      <c r="H363" s="2">
        <f t="shared" si="29"/>
        <v>2.0725753369950146</v>
      </c>
    </row>
    <row r="364" spans="1:8" x14ac:dyDescent="0.3">
      <c r="A364" s="2">
        <v>72320</v>
      </c>
      <c r="B364">
        <v>0.72636412565830266</v>
      </c>
      <c r="C364" s="15">
        <f t="shared" si="25"/>
        <v>0.96848550087773688</v>
      </c>
      <c r="D364" s="15">
        <f t="shared" si="26"/>
        <v>10</v>
      </c>
      <c r="E364" s="2">
        <f t="shared" si="27"/>
        <v>5.1575724956113156</v>
      </c>
      <c r="F364" s="2">
        <v>5</v>
      </c>
      <c r="G364" s="2">
        <f t="shared" si="28"/>
        <v>0.15757249561131559</v>
      </c>
      <c r="H364" s="2">
        <f t="shared" si="29"/>
        <v>2.7951884786734129</v>
      </c>
    </row>
    <row r="365" spans="1:8" x14ac:dyDescent="0.3">
      <c r="A365" s="2">
        <v>72520</v>
      </c>
      <c r="B365">
        <v>0.72112587880740386</v>
      </c>
      <c r="C365" s="15">
        <f t="shared" si="25"/>
        <v>0.96150117174320515</v>
      </c>
      <c r="D365" s="15">
        <f t="shared" si="26"/>
        <v>10</v>
      </c>
      <c r="E365" s="2">
        <f t="shared" si="27"/>
        <v>5.1924941412839747</v>
      </c>
      <c r="F365" s="2">
        <v>5</v>
      </c>
      <c r="G365" s="2">
        <f t="shared" si="28"/>
        <v>0.19249414128397468</v>
      </c>
      <c r="H365" s="2">
        <f t="shared" si="29"/>
        <v>2.6017565285099207</v>
      </c>
    </row>
    <row r="366" spans="1:8" x14ac:dyDescent="0.3">
      <c r="A366" s="2">
        <v>72720</v>
      </c>
      <c r="B366">
        <v>0.68711641484049291</v>
      </c>
      <c r="C366" s="15">
        <f t="shared" si="25"/>
        <v>0.91615521978732384</v>
      </c>
      <c r="D366" s="15">
        <f t="shared" si="26"/>
        <v>10</v>
      </c>
      <c r="E366" s="2">
        <f t="shared" si="27"/>
        <v>5.4192239010633809</v>
      </c>
      <c r="F366" s="2">
        <v>5</v>
      </c>
      <c r="G366" s="2">
        <f t="shared" si="28"/>
        <v>0.41922390106338092</v>
      </c>
      <c r="H366" s="2">
        <f t="shared" si="29"/>
        <v>1.8661555646581576</v>
      </c>
    </row>
    <row r="367" spans="1:8" x14ac:dyDescent="0.3">
      <c r="A367" s="2">
        <v>72920</v>
      </c>
      <c r="B367">
        <v>0.70489189040995748</v>
      </c>
      <c r="C367" s="15">
        <f t="shared" si="25"/>
        <v>0.9398558538799433</v>
      </c>
      <c r="D367" s="15">
        <f t="shared" si="26"/>
        <v>10</v>
      </c>
      <c r="E367" s="2">
        <f t="shared" si="27"/>
        <v>5.3007207306002835</v>
      </c>
      <c r="F367" s="2">
        <v>5</v>
      </c>
      <c r="G367" s="2">
        <f t="shared" si="28"/>
        <v>0.30072073060028348</v>
      </c>
      <c r="H367" s="2">
        <f t="shared" si="29"/>
        <v>2.1762688678841591</v>
      </c>
    </row>
    <row r="368" spans="1:8" x14ac:dyDescent="0.3">
      <c r="A368" s="2">
        <v>73120</v>
      </c>
      <c r="B368">
        <v>0.72091278238490142</v>
      </c>
      <c r="C368" s="15">
        <f t="shared" si="25"/>
        <v>0.96121704317986856</v>
      </c>
      <c r="D368" s="15">
        <f t="shared" si="26"/>
        <v>10</v>
      </c>
      <c r="E368" s="2">
        <f t="shared" si="27"/>
        <v>5.1939147841006577</v>
      </c>
      <c r="F368" s="2">
        <v>5</v>
      </c>
      <c r="G368" s="2">
        <f t="shared" si="28"/>
        <v>0.19391478410065766</v>
      </c>
      <c r="H368" s="2">
        <f t="shared" si="29"/>
        <v>2.5946769995759982</v>
      </c>
    </row>
    <row r="369" spans="1:8" x14ac:dyDescent="0.3">
      <c r="A369" s="2">
        <v>73320</v>
      </c>
      <c r="B369">
        <v>0.70671169686246282</v>
      </c>
      <c r="C369" s="15">
        <f t="shared" si="25"/>
        <v>0.94228226248328373</v>
      </c>
      <c r="D369" s="15">
        <f t="shared" si="26"/>
        <v>10</v>
      </c>
      <c r="E369" s="2">
        <f t="shared" si="27"/>
        <v>5.288588687583581</v>
      </c>
      <c r="F369" s="2">
        <v>5</v>
      </c>
      <c r="G369" s="2">
        <f t="shared" si="28"/>
        <v>0.28858868758358103</v>
      </c>
      <c r="H369" s="2">
        <f t="shared" si="29"/>
        <v>2.2151570719519542</v>
      </c>
    </row>
    <row r="370" spans="1:8" x14ac:dyDescent="0.3">
      <c r="A370" s="2">
        <v>73520</v>
      </c>
      <c r="B370">
        <v>0.73217443211880839</v>
      </c>
      <c r="C370" s="15">
        <f t="shared" si="25"/>
        <v>0.97623257615841119</v>
      </c>
      <c r="D370" s="15">
        <f t="shared" si="26"/>
        <v>10</v>
      </c>
      <c r="E370" s="2">
        <f t="shared" si="27"/>
        <v>5.118837119207944</v>
      </c>
      <c r="F370" s="2">
        <v>5</v>
      </c>
      <c r="G370" s="2">
        <f t="shared" si="28"/>
        <v>0.11883711920794404</v>
      </c>
      <c r="H370" s="2">
        <f t="shared" si="29"/>
        <v>3.069781577150946</v>
      </c>
    </row>
    <row r="371" spans="1:8" x14ac:dyDescent="0.3">
      <c r="A371" s="2">
        <v>73720</v>
      </c>
      <c r="B371">
        <v>0.70708471270392015</v>
      </c>
      <c r="C371" s="15">
        <f t="shared" si="25"/>
        <v>0.94277961693856016</v>
      </c>
      <c r="D371" s="15">
        <f t="shared" si="26"/>
        <v>10</v>
      </c>
      <c r="E371" s="2">
        <f t="shared" si="27"/>
        <v>5.2861019153071993</v>
      </c>
      <c r="F371" s="2">
        <v>5</v>
      </c>
      <c r="G371" s="2">
        <f t="shared" si="28"/>
        <v>0.28610191530719931</v>
      </c>
      <c r="H371" s="2">
        <f t="shared" si="29"/>
        <v>2.2233411000793599</v>
      </c>
    </row>
    <row r="372" spans="1:8" x14ac:dyDescent="0.3">
      <c r="A372" s="2">
        <v>73920</v>
      </c>
      <c r="B372">
        <v>0.72597368373225746</v>
      </c>
      <c r="C372" s="15">
        <f t="shared" si="25"/>
        <v>0.96796491164300991</v>
      </c>
      <c r="D372" s="15">
        <f t="shared" si="26"/>
        <v>10</v>
      </c>
      <c r="E372" s="2">
        <f t="shared" si="27"/>
        <v>5.1601754417849506</v>
      </c>
      <c r="F372" s="2">
        <v>5</v>
      </c>
      <c r="G372" s="2">
        <f t="shared" si="28"/>
        <v>0.16017544178495058</v>
      </c>
      <c r="H372" s="2">
        <f t="shared" si="29"/>
        <v>2.7793089520230772</v>
      </c>
    </row>
    <row r="373" spans="1:8" x14ac:dyDescent="0.3">
      <c r="A373" s="2">
        <v>74120</v>
      </c>
      <c r="B373">
        <v>0.70702574257425743</v>
      </c>
      <c r="C373" s="15">
        <f t="shared" si="25"/>
        <v>0.94270099009900987</v>
      </c>
      <c r="D373" s="15">
        <f t="shared" si="26"/>
        <v>10</v>
      </c>
      <c r="E373" s="2">
        <f t="shared" si="27"/>
        <v>5.2864950495049507</v>
      </c>
      <c r="F373" s="2">
        <v>5</v>
      </c>
      <c r="G373" s="2">
        <f t="shared" si="28"/>
        <v>0.28649504950495075</v>
      </c>
      <c r="H373" s="2">
        <f t="shared" si="29"/>
        <v>2.2220423063805783</v>
      </c>
    </row>
    <row r="374" spans="1:8" x14ac:dyDescent="0.3">
      <c r="A374" s="2">
        <v>74320</v>
      </c>
      <c r="B374">
        <v>0.70199486950050694</v>
      </c>
      <c r="C374" s="15">
        <f t="shared" si="25"/>
        <v>0.93599315933400928</v>
      </c>
      <c r="D374" s="15">
        <f t="shared" si="26"/>
        <v>10</v>
      </c>
      <c r="E374" s="2">
        <f t="shared" si="27"/>
        <v>5.3200342033299535</v>
      </c>
      <c r="F374" s="2">
        <v>5</v>
      </c>
      <c r="G374" s="2">
        <f t="shared" si="28"/>
        <v>0.32003420332995347</v>
      </c>
      <c r="H374" s="2">
        <f t="shared" si="29"/>
        <v>2.1176599554643984</v>
      </c>
    </row>
    <row r="375" spans="1:8" x14ac:dyDescent="0.3">
      <c r="A375" s="2">
        <v>74520</v>
      </c>
      <c r="B375">
        <v>0.73985794749668976</v>
      </c>
      <c r="C375" s="15">
        <f t="shared" si="25"/>
        <v>0.98647726332891972</v>
      </c>
      <c r="D375" s="15">
        <f t="shared" si="26"/>
        <v>10</v>
      </c>
      <c r="E375" s="2">
        <f t="shared" si="27"/>
        <v>5.0676136833554013</v>
      </c>
      <c r="F375" s="2">
        <v>5</v>
      </c>
      <c r="G375" s="2">
        <f t="shared" si="28"/>
        <v>6.7613683355401299E-2</v>
      </c>
      <c r="H375" s="2">
        <f t="shared" si="29"/>
        <v>3.6236677522636769</v>
      </c>
    </row>
    <row r="376" spans="1:8" x14ac:dyDescent="0.3">
      <c r="A376" s="2">
        <v>74720</v>
      </c>
      <c r="B376">
        <v>0.73784499467664</v>
      </c>
      <c r="C376" s="15">
        <f t="shared" si="25"/>
        <v>0.98379332623551996</v>
      </c>
      <c r="D376" s="15">
        <f t="shared" si="26"/>
        <v>10</v>
      </c>
      <c r="E376" s="2">
        <f t="shared" si="27"/>
        <v>5.0810333688223999</v>
      </c>
      <c r="F376" s="2">
        <v>5</v>
      </c>
      <c r="G376" s="2">
        <f t="shared" si="28"/>
        <v>8.1033368822399865E-2</v>
      </c>
      <c r="H376" s="2">
        <f t="shared" si="29"/>
        <v>3.4452617277749913</v>
      </c>
    </row>
    <row r="377" spans="1:8" x14ac:dyDescent="0.3">
      <c r="A377" s="2">
        <v>74920</v>
      </c>
      <c r="B377">
        <v>0.7338247039225978</v>
      </c>
      <c r="C377" s="15">
        <f t="shared" si="25"/>
        <v>0.97843293856346369</v>
      </c>
      <c r="D377" s="15">
        <f t="shared" si="26"/>
        <v>10</v>
      </c>
      <c r="E377" s="2">
        <f t="shared" si="27"/>
        <v>5.1078353071826816</v>
      </c>
      <c r="F377" s="2">
        <v>5</v>
      </c>
      <c r="G377" s="2">
        <f t="shared" si="28"/>
        <v>0.10783530718268164</v>
      </c>
      <c r="H377" s="2">
        <f t="shared" si="29"/>
        <v>3.1647786642032538</v>
      </c>
    </row>
    <row r="378" spans="1:8" x14ac:dyDescent="0.3">
      <c r="A378" s="2">
        <v>75120</v>
      </c>
      <c r="B378">
        <v>0.71424396503108523</v>
      </c>
      <c r="C378" s="15">
        <f t="shared" si="25"/>
        <v>0.95232528670811367</v>
      </c>
      <c r="D378" s="15">
        <f t="shared" si="26"/>
        <v>10</v>
      </c>
      <c r="E378" s="2">
        <f t="shared" si="27"/>
        <v>5.2383735664594315</v>
      </c>
      <c r="F378" s="2">
        <v>5</v>
      </c>
      <c r="G378" s="2">
        <f t="shared" si="28"/>
        <v>0.23837356645943153</v>
      </c>
      <c r="H378" s="2">
        <f t="shared" si="29"/>
        <v>2.3967801103961985</v>
      </c>
    </row>
    <row r="379" spans="1:8" x14ac:dyDescent="0.3">
      <c r="A379" s="2">
        <v>75320</v>
      </c>
      <c r="B379">
        <v>0.70916379430940724</v>
      </c>
      <c r="C379" s="15">
        <f t="shared" si="25"/>
        <v>0.94555172574587631</v>
      </c>
      <c r="D379" s="15">
        <f t="shared" si="26"/>
        <v>10</v>
      </c>
      <c r="E379" s="2">
        <f t="shared" si="27"/>
        <v>5.2722413712706189</v>
      </c>
      <c r="F379" s="2">
        <v>5</v>
      </c>
      <c r="G379" s="2">
        <f t="shared" si="28"/>
        <v>0.27224137127061887</v>
      </c>
      <c r="H379" s="2">
        <f t="shared" si="29"/>
        <v>2.2703746110276284</v>
      </c>
    </row>
    <row r="380" spans="1:8" x14ac:dyDescent="0.3">
      <c r="A380" s="2">
        <v>75520</v>
      </c>
      <c r="B380">
        <v>0.76043094410288858</v>
      </c>
      <c r="C380" s="15">
        <f t="shared" si="25"/>
        <v>1.0139079254705181</v>
      </c>
      <c r="D380" s="15">
        <f t="shared" si="26"/>
        <v>10</v>
      </c>
      <c r="E380" s="2">
        <f t="shared" si="27"/>
        <v>4.9304603726474099</v>
      </c>
      <c r="F380" s="2">
        <v>5</v>
      </c>
      <c r="G380" s="2">
        <f t="shared" si="28"/>
        <v>-6.9539627352590117E-2</v>
      </c>
      <c r="H380" s="2" t="e">
        <f t="shared" si="29"/>
        <v>#NUM!</v>
      </c>
    </row>
    <row r="381" spans="1:8" x14ac:dyDescent="0.3">
      <c r="A381" s="2">
        <v>75720</v>
      </c>
      <c r="B381">
        <v>0.72236061374685778</v>
      </c>
      <c r="C381" s="15">
        <f t="shared" si="25"/>
        <v>0.96314748499581038</v>
      </c>
      <c r="D381" s="15">
        <f t="shared" si="26"/>
        <v>10</v>
      </c>
      <c r="E381" s="2">
        <f t="shared" si="27"/>
        <v>5.1842625750209486</v>
      </c>
      <c r="F381" s="2">
        <v>5</v>
      </c>
      <c r="G381" s="2">
        <f t="shared" si="28"/>
        <v>0.18426257502094856</v>
      </c>
      <c r="H381" s="2">
        <f t="shared" si="29"/>
        <v>2.6438739287201325</v>
      </c>
    </row>
    <row r="382" spans="1:8" x14ac:dyDescent="0.3">
      <c r="A382" s="2">
        <v>75920</v>
      </c>
      <c r="B382">
        <v>0.71100382428893205</v>
      </c>
      <c r="C382" s="15">
        <f t="shared" si="25"/>
        <v>0.94800509905190944</v>
      </c>
      <c r="D382" s="15">
        <f t="shared" si="26"/>
        <v>10</v>
      </c>
      <c r="E382" s="2">
        <f t="shared" si="27"/>
        <v>5.2599745047404527</v>
      </c>
      <c r="F382" s="2">
        <v>5</v>
      </c>
      <c r="G382" s="2">
        <f t="shared" si="28"/>
        <v>0.25997450474045269</v>
      </c>
      <c r="H382" s="2">
        <f t="shared" si="29"/>
        <v>2.3141507106356514</v>
      </c>
    </row>
    <row r="383" spans="1:8" x14ac:dyDescent="0.3">
      <c r="A383" s="2">
        <v>76120</v>
      </c>
      <c r="B383">
        <v>0.70602907938836512</v>
      </c>
      <c r="C383" s="15">
        <f t="shared" si="25"/>
        <v>0.9413721058511535</v>
      </c>
      <c r="D383" s="15">
        <f t="shared" si="26"/>
        <v>10</v>
      </c>
      <c r="E383" s="2">
        <f t="shared" si="27"/>
        <v>5.293139470744233</v>
      </c>
      <c r="F383" s="2">
        <v>5</v>
      </c>
      <c r="G383" s="2">
        <f t="shared" si="28"/>
        <v>0.29313947074423297</v>
      </c>
      <c r="H383" s="2">
        <f t="shared" si="29"/>
        <v>2.2003711358610509</v>
      </c>
    </row>
    <row r="384" spans="1:8" x14ac:dyDescent="0.3">
      <c r="A384" s="2">
        <v>76320</v>
      </c>
      <c r="B384">
        <v>0.70870738460995797</v>
      </c>
      <c r="C384" s="15">
        <f t="shared" si="25"/>
        <v>0.944943179479944</v>
      </c>
      <c r="D384" s="15">
        <f t="shared" si="26"/>
        <v>10</v>
      </c>
      <c r="E384" s="2">
        <f t="shared" si="27"/>
        <v>5.2752841026002804</v>
      </c>
      <c r="F384" s="2">
        <v>5</v>
      </c>
      <c r="G384" s="2">
        <f t="shared" si="28"/>
        <v>0.27528410260028036</v>
      </c>
      <c r="H384" s="2">
        <f t="shared" si="29"/>
        <v>2.2598369698965621</v>
      </c>
    </row>
    <row r="385" spans="1:8" x14ac:dyDescent="0.3">
      <c r="A385" s="2">
        <v>76520</v>
      </c>
      <c r="B385">
        <v>0.70372441662231766</v>
      </c>
      <c r="C385" s="15">
        <f t="shared" si="25"/>
        <v>0.93829922216309025</v>
      </c>
      <c r="D385" s="15">
        <f t="shared" si="26"/>
        <v>10</v>
      </c>
      <c r="E385" s="2">
        <f t="shared" si="27"/>
        <v>5.3085038891845491</v>
      </c>
      <c r="F385" s="2">
        <v>5</v>
      </c>
      <c r="G385" s="2">
        <f t="shared" si="28"/>
        <v>0.30850388918454907</v>
      </c>
      <c r="H385" s="2">
        <f t="shared" si="29"/>
        <v>2.1521836905038163</v>
      </c>
    </row>
    <row r="386" spans="1:8" x14ac:dyDescent="0.3">
      <c r="A386" s="2">
        <v>76720</v>
      </c>
      <c r="B386">
        <v>0.69253026344312985</v>
      </c>
      <c r="C386" s="15">
        <f t="shared" si="25"/>
        <v>0.92337368459083979</v>
      </c>
      <c r="D386" s="15">
        <f t="shared" si="26"/>
        <v>10</v>
      </c>
      <c r="E386" s="2">
        <f t="shared" si="27"/>
        <v>5.383131577045801</v>
      </c>
      <c r="F386" s="2">
        <v>5</v>
      </c>
      <c r="G386" s="2">
        <f t="shared" si="28"/>
        <v>0.38313157704580103</v>
      </c>
      <c r="H386" s="2">
        <f t="shared" si="29"/>
        <v>1.9494999073885662</v>
      </c>
    </row>
    <row r="387" spans="1:8" x14ac:dyDescent="0.3">
      <c r="A387" s="2">
        <v>76920</v>
      </c>
      <c r="B387">
        <v>0.67984485360970659</v>
      </c>
      <c r="C387" s="15">
        <f t="shared" ref="C387:C450" si="30">B387/$J$27</f>
        <v>0.90645980481294208</v>
      </c>
      <c r="D387" s="15">
        <f t="shared" ref="D387:D450" si="31">$J$28</f>
        <v>10</v>
      </c>
      <c r="E387" s="2">
        <f t="shared" si="27"/>
        <v>5.4677009759352897</v>
      </c>
      <c r="F387" s="2">
        <v>5</v>
      </c>
      <c r="G387" s="2">
        <f t="shared" si="28"/>
        <v>0.4677009759352897</v>
      </c>
      <c r="H387" s="2">
        <f t="shared" si="29"/>
        <v>1.7656371782035252</v>
      </c>
    </row>
    <row r="388" spans="1:8" x14ac:dyDescent="0.3">
      <c r="A388" s="2">
        <v>77120</v>
      </c>
      <c r="B388">
        <v>0.74687850519056698</v>
      </c>
      <c r="C388" s="15">
        <f t="shared" si="30"/>
        <v>0.99583800692075597</v>
      </c>
      <c r="D388" s="15">
        <f t="shared" si="31"/>
        <v>10</v>
      </c>
      <c r="E388" s="2">
        <f t="shared" ref="E388:E451" si="32">D388-(F388*C388)</f>
        <v>5.0208099653962197</v>
      </c>
      <c r="F388" s="2">
        <v>5</v>
      </c>
      <c r="G388" s="2">
        <f t="shared" ref="G388:G451" si="33">F388-(F388*C388)</f>
        <v>2.080996539621971E-2</v>
      </c>
      <c r="H388" s="2">
        <f t="shared" ref="H388:H451" si="34">LN((F388*E388)/(D388*G388))</f>
        <v>4.7927673892388594</v>
      </c>
    </row>
    <row r="389" spans="1:8" x14ac:dyDescent="0.3">
      <c r="A389" s="2">
        <v>77320</v>
      </c>
      <c r="B389">
        <v>0.71943681396577963</v>
      </c>
      <c r="C389" s="15">
        <f t="shared" si="30"/>
        <v>0.95924908528770614</v>
      </c>
      <c r="D389" s="15">
        <f t="shared" si="31"/>
        <v>10</v>
      </c>
      <c r="E389" s="2">
        <f t="shared" si="32"/>
        <v>5.2037545735614694</v>
      </c>
      <c r="F389" s="2">
        <v>5</v>
      </c>
      <c r="G389" s="2">
        <f t="shared" si="33"/>
        <v>0.20375457356146942</v>
      </c>
      <c r="H389" s="2">
        <f t="shared" si="34"/>
        <v>2.5470722980495846</v>
      </c>
    </row>
    <row r="390" spans="1:8" x14ac:dyDescent="0.3">
      <c r="A390" s="2">
        <v>77520</v>
      </c>
      <c r="B390">
        <v>0.72081133622846072</v>
      </c>
      <c r="C390" s="15">
        <f t="shared" si="30"/>
        <v>0.96108178163794766</v>
      </c>
      <c r="D390" s="15">
        <f t="shared" si="31"/>
        <v>10</v>
      </c>
      <c r="E390" s="2">
        <f t="shared" si="32"/>
        <v>5.1945910918102616</v>
      </c>
      <c r="F390" s="2">
        <v>5</v>
      </c>
      <c r="G390" s="2">
        <f t="shared" si="33"/>
        <v>0.19459109181026157</v>
      </c>
      <c r="H390" s="2">
        <f t="shared" si="34"/>
        <v>2.5913256162221874</v>
      </c>
    </row>
    <row r="391" spans="1:8" x14ac:dyDescent="0.3">
      <c r="A391" s="2">
        <v>77720</v>
      </c>
      <c r="B391">
        <v>0.72445257998625978</v>
      </c>
      <c r="C391" s="15">
        <f t="shared" si="30"/>
        <v>0.96593677331501304</v>
      </c>
      <c r="D391" s="15">
        <f t="shared" si="31"/>
        <v>10</v>
      </c>
      <c r="E391" s="2">
        <f t="shared" si="32"/>
        <v>5.1703161334249348</v>
      </c>
      <c r="F391" s="2">
        <v>5</v>
      </c>
      <c r="G391" s="2">
        <f t="shared" si="33"/>
        <v>0.17031613342493479</v>
      </c>
      <c r="H391" s="2">
        <f t="shared" si="34"/>
        <v>2.7198856142363086</v>
      </c>
    </row>
    <row r="392" spans="1:8" x14ac:dyDescent="0.3">
      <c r="A392" s="2">
        <v>77920</v>
      </c>
      <c r="B392">
        <v>0.71742287936551541</v>
      </c>
      <c r="C392" s="15">
        <f t="shared" si="30"/>
        <v>0.95656383915402055</v>
      </c>
      <c r="D392" s="15">
        <f t="shared" si="31"/>
        <v>10</v>
      </c>
      <c r="E392" s="2">
        <f t="shared" si="32"/>
        <v>5.2171808042298977</v>
      </c>
      <c r="F392" s="2">
        <v>5</v>
      </c>
      <c r="G392" s="2">
        <f t="shared" si="33"/>
        <v>0.21718080422989772</v>
      </c>
      <c r="H392" s="2">
        <f t="shared" si="34"/>
        <v>2.4858350727664371</v>
      </c>
    </row>
    <row r="393" spans="1:8" x14ac:dyDescent="0.3">
      <c r="A393" s="2">
        <v>78120</v>
      </c>
      <c r="B393">
        <v>0.71906704697259638</v>
      </c>
      <c r="C393" s="15">
        <f t="shared" si="30"/>
        <v>0.95875606263012847</v>
      </c>
      <c r="D393" s="15">
        <f t="shared" si="31"/>
        <v>10</v>
      </c>
      <c r="E393" s="2">
        <f t="shared" si="32"/>
        <v>5.2062196868493578</v>
      </c>
      <c r="F393" s="2">
        <v>5</v>
      </c>
      <c r="G393" s="2">
        <f t="shared" si="33"/>
        <v>0.20621968684935776</v>
      </c>
      <c r="H393" s="2">
        <f t="shared" si="34"/>
        <v>2.5355200613227282</v>
      </c>
    </row>
    <row r="394" spans="1:8" x14ac:dyDescent="0.3">
      <c r="A394" s="2">
        <v>78320</v>
      </c>
      <c r="B394">
        <v>0.68926377505616088</v>
      </c>
      <c r="C394" s="15">
        <f t="shared" si="30"/>
        <v>0.9190183667415478</v>
      </c>
      <c r="D394" s="15">
        <f t="shared" si="31"/>
        <v>10</v>
      </c>
      <c r="E394" s="2">
        <f t="shared" si="32"/>
        <v>5.4049081662922607</v>
      </c>
      <c r="F394" s="2">
        <v>5</v>
      </c>
      <c r="G394" s="2">
        <f t="shared" si="33"/>
        <v>0.40490816629226067</v>
      </c>
      <c r="H394" s="2">
        <f t="shared" si="34"/>
        <v>1.8982552673595607</v>
      </c>
    </row>
    <row r="395" spans="1:8" x14ac:dyDescent="0.3">
      <c r="A395" s="2">
        <v>78520</v>
      </c>
      <c r="B395">
        <v>0.71592618033194655</v>
      </c>
      <c r="C395" s="15">
        <f t="shared" si="30"/>
        <v>0.95456824044259536</v>
      </c>
      <c r="D395" s="15">
        <f t="shared" si="31"/>
        <v>10</v>
      </c>
      <c r="E395" s="2">
        <f t="shared" si="32"/>
        <v>5.2271587977870233</v>
      </c>
      <c r="F395" s="2">
        <v>5</v>
      </c>
      <c r="G395" s="2">
        <f t="shared" si="33"/>
        <v>0.2271587977870233</v>
      </c>
      <c r="H395" s="2">
        <f t="shared" si="34"/>
        <v>2.4428266553505282</v>
      </c>
    </row>
    <row r="396" spans="1:8" x14ac:dyDescent="0.3">
      <c r="A396" s="2">
        <v>78720</v>
      </c>
      <c r="B396">
        <v>0.73757042789706107</v>
      </c>
      <c r="C396" s="15">
        <f t="shared" si="30"/>
        <v>0.98342723719608138</v>
      </c>
      <c r="D396" s="15">
        <f t="shared" si="31"/>
        <v>10</v>
      </c>
      <c r="E396" s="2">
        <f t="shared" si="32"/>
        <v>5.0828638140195928</v>
      </c>
      <c r="F396" s="2">
        <v>5</v>
      </c>
      <c r="G396" s="2">
        <f t="shared" si="33"/>
        <v>8.2863814019592752E-2</v>
      </c>
      <c r="H396" s="2">
        <f t="shared" si="34"/>
        <v>3.4232844788128429</v>
      </c>
    </row>
    <row r="397" spans="1:8" x14ac:dyDescent="0.3">
      <c r="A397" s="2">
        <v>78920</v>
      </c>
      <c r="B397">
        <v>0.7175187413826164</v>
      </c>
      <c r="C397" s="15">
        <f t="shared" si="30"/>
        <v>0.95669165517682186</v>
      </c>
      <c r="D397" s="15">
        <f t="shared" si="31"/>
        <v>10</v>
      </c>
      <c r="E397" s="2">
        <f t="shared" si="32"/>
        <v>5.2165417241158902</v>
      </c>
      <c r="F397" s="2">
        <v>5</v>
      </c>
      <c r="G397" s="2">
        <f t="shared" si="33"/>
        <v>0.21654172411589023</v>
      </c>
      <c r="H397" s="2">
        <f t="shared" si="34"/>
        <v>2.4886595258409288</v>
      </c>
    </row>
    <row r="398" spans="1:8" x14ac:dyDescent="0.3">
      <c r="A398" s="2">
        <v>79120</v>
      </c>
      <c r="B398">
        <v>0.70652113716079012</v>
      </c>
      <c r="C398" s="15">
        <f t="shared" si="30"/>
        <v>0.9420281828810535</v>
      </c>
      <c r="D398" s="15">
        <f t="shared" si="31"/>
        <v>10</v>
      </c>
      <c r="E398" s="2">
        <f t="shared" si="32"/>
        <v>5.2898590855947329</v>
      </c>
      <c r="F398" s="2">
        <v>5</v>
      </c>
      <c r="G398" s="2">
        <f t="shared" si="33"/>
        <v>0.28985908559473295</v>
      </c>
      <c r="H398" s="2">
        <f t="shared" si="34"/>
        <v>2.2110048129089597</v>
      </c>
    </row>
    <row r="399" spans="1:8" x14ac:dyDescent="0.3">
      <c r="A399" s="2">
        <v>79320</v>
      </c>
      <c r="B399">
        <v>0.71138892023017042</v>
      </c>
      <c r="C399" s="15">
        <f t="shared" si="30"/>
        <v>0.94851856030689385</v>
      </c>
      <c r="D399" s="15">
        <f t="shared" si="31"/>
        <v>10</v>
      </c>
      <c r="E399" s="2">
        <f t="shared" si="32"/>
        <v>5.2574071984655308</v>
      </c>
      <c r="F399" s="2">
        <v>5</v>
      </c>
      <c r="G399" s="2">
        <f t="shared" si="33"/>
        <v>0.25740719846553084</v>
      </c>
      <c r="H399" s="2">
        <f t="shared" si="34"/>
        <v>2.3235868147569265</v>
      </c>
    </row>
    <row r="400" spans="1:8" x14ac:dyDescent="0.3">
      <c r="A400" s="2">
        <v>79520</v>
      </c>
      <c r="B400">
        <v>0.70732471672180752</v>
      </c>
      <c r="C400" s="15">
        <f t="shared" si="30"/>
        <v>0.9430996222957434</v>
      </c>
      <c r="D400" s="15">
        <f t="shared" si="31"/>
        <v>10</v>
      </c>
      <c r="E400" s="2">
        <f t="shared" si="32"/>
        <v>5.2845018885212829</v>
      </c>
      <c r="F400" s="2">
        <v>5</v>
      </c>
      <c r="G400" s="2">
        <f t="shared" si="33"/>
        <v>0.28450188852128289</v>
      </c>
      <c r="H400" s="2">
        <f t="shared" si="34"/>
        <v>2.2286465716788038</v>
      </c>
    </row>
    <row r="401" spans="1:8" x14ac:dyDescent="0.3">
      <c r="A401" s="2">
        <v>79720</v>
      </c>
      <c r="B401">
        <v>0.71338212991636163</v>
      </c>
      <c r="C401" s="15">
        <f t="shared" si="30"/>
        <v>0.95117617322181547</v>
      </c>
      <c r="D401" s="15">
        <f t="shared" si="31"/>
        <v>10</v>
      </c>
      <c r="E401" s="2">
        <f t="shared" si="32"/>
        <v>5.2441191338909228</v>
      </c>
      <c r="F401" s="2">
        <v>5</v>
      </c>
      <c r="G401" s="2">
        <f t="shared" si="33"/>
        <v>0.24411913389092277</v>
      </c>
      <c r="H401" s="2">
        <f t="shared" si="34"/>
        <v>2.3740590224113776</v>
      </c>
    </row>
    <row r="402" spans="1:8" x14ac:dyDescent="0.3">
      <c r="A402" s="2">
        <v>79920</v>
      </c>
      <c r="B402">
        <v>0.71291833191115539</v>
      </c>
      <c r="C402" s="15">
        <f t="shared" si="30"/>
        <v>0.95055777588154056</v>
      </c>
      <c r="D402" s="15">
        <f t="shared" si="31"/>
        <v>10</v>
      </c>
      <c r="E402" s="2">
        <f t="shared" si="32"/>
        <v>5.2472111205922971</v>
      </c>
      <c r="F402" s="2">
        <v>5</v>
      </c>
      <c r="G402" s="2">
        <f t="shared" si="33"/>
        <v>0.24721112059229711</v>
      </c>
      <c r="H402" s="2">
        <f t="shared" si="34"/>
        <v>2.3620621079692246</v>
      </c>
    </row>
    <row r="403" spans="1:8" x14ac:dyDescent="0.3">
      <c r="A403" s="2">
        <v>80120</v>
      </c>
      <c r="B403">
        <v>0.70258404010496667</v>
      </c>
      <c r="C403" s="15">
        <f t="shared" si="30"/>
        <v>0.93677872013995556</v>
      </c>
      <c r="D403" s="15">
        <f t="shared" si="31"/>
        <v>10</v>
      </c>
      <c r="E403" s="2">
        <f t="shared" si="32"/>
        <v>5.3161063993002227</v>
      </c>
      <c r="F403" s="2">
        <v>5</v>
      </c>
      <c r="G403" s="2">
        <f t="shared" si="33"/>
        <v>0.31610639930022266</v>
      </c>
      <c r="H403" s="2">
        <f t="shared" si="34"/>
        <v>2.1292703904299435</v>
      </c>
    </row>
    <row r="404" spans="1:8" x14ac:dyDescent="0.3">
      <c r="A404" s="2">
        <v>80320</v>
      </c>
      <c r="B404">
        <v>0.72287429806396775</v>
      </c>
      <c r="C404" s="15">
        <f t="shared" si="30"/>
        <v>0.9638323974186237</v>
      </c>
      <c r="D404" s="15">
        <f t="shared" si="31"/>
        <v>10</v>
      </c>
      <c r="E404" s="2">
        <f t="shared" si="32"/>
        <v>5.1808380129068814</v>
      </c>
      <c r="F404" s="2">
        <v>5</v>
      </c>
      <c r="G404" s="2">
        <f t="shared" si="33"/>
        <v>0.1808380129068814</v>
      </c>
      <c r="H404" s="2">
        <f t="shared" si="34"/>
        <v>2.6619732459245444</v>
      </c>
    </row>
    <row r="405" spans="1:8" x14ac:dyDescent="0.3">
      <c r="A405" s="2">
        <v>80520</v>
      </c>
      <c r="B405">
        <v>0.72032522552760092</v>
      </c>
      <c r="C405" s="15">
        <f t="shared" si="30"/>
        <v>0.96043363403680126</v>
      </c>
      <c r="D405" s="15">
        <f t="shared" si="31"/>
        <v>10</v>
      </c>
      <c r="E405" s="2">
        <f t="shared" si="32"/>
        <v>5.1978318298159936</v>
      </c>
      <c r="F405" s="2">
        <v>5</v>
      </c>
      <c r="G405" s="2">
        <f t="shared" si="33"/>
        <v>0.19783182981599357</v>
      </c>
      <c r="H405" s="2">
        <f t="shared" si="34"/>
        <v>2.5754323558211376</v>
      </c>
    </row>
    <row r="406" spans="1:8" x14ac:dyDescent="0.3">
      <c r="A406" s="2">
        <v>80720</v>
      </c>
      <c r="B406">
        <v>0.71356231590637487</v>
      </c>
      <c r="C406" s="15">
        <f t="shared" si="30"/>
        <v>0.95141642120849979</v>
      </c>
      <c r="D406" s="15">
        <f t="shared" si="31"/>
        <v>10</v>
      </c>
      <c r="E406" s="2">
        <f t="shared" si="32"/>
        <v>5.2429178939575012</v>
      </c>
      <c r="F406" s="2">
        <v>5</v>
      </c>
      <c r="G406" s="2">
        <f t="shared" si="33"/>
        <v>0.24291789395750119</v>
      </c>
      <c r="H406" s="2">
        <f t="shared" si="34"/>
        <v>2.378762790467595</v>
      </c>
    </row>
    <row r="407" spans="1:8" x14ac:dyDescent="0.3">
      <c r="A407" s="2">
        <v>80920</v>
      </c>
      <c r="B407">
        <v>0.71541753665486174</v>
      </c>
      <c r="C407" s="15">
        <f t="shared" si="30"/>
        <v>0.95389004887314899</v>
      </c>
      <c r="D407" s="15">
        <f t="shared" si="31"/>
        <v>10</v>
      </c>
      <c r="E407" s="2">
        <f t="shared" si="32"/>
        <v>5.2305497556342555</v>
      </c>
      <c r="F407" s="2">
        <v>5</v>
      </c>
      <c r="G407" s="2">
        <f t="shared" si="33"/>
        <v>0.2305497556342555</v>
      </c>
      <c r="H407" s="2">
        <f t="shared" si="34"/>
        <v>2.4286577880477958</v>
      </c>
    </row>
    <row r="408" spans="1:8" x14ac:dyDescent="0.3">
      <c r="A408" s="2">
        <v>81120</v>
      </c>
      <c r="B408">
        <v>0.70328139545945645</v>
      </c>
      <c r="C408" s="15">
        <f t="shared" si="30"/>
        <v>0.93770852727927523</v>
      </c>
      <c r="D408" s="15">
        <f t="shared" si="31"/>
        <v>10</v>
      </c>
      <c r="E408" s="2">
        <f t="shared" si="32"/>
        <v>5.3114573636036235</v>
      </c>
      <c r="F408" s="2">
        <v>5</v>
      </c>
      <c r="G408" s="2">
        <f t="shared" si="33"/>
        <v>0.31145736360362353</v>
      </c>
      <c r="H408" s="2">
        <f t="shared" si="34"/>
        <v>2.143211898049648</v>
      </c>
    </row>
    <row r="409" spans="1:8" x14ac:dyDescent="0.3">
      <c r="A409" s="2">
        <v>81320</v>
      </c>
      <c r="B409">
        <v>0.7036863312694881</v>
      </c>
      <c r="C409" s="15">
        <f t="shared" si="30"/>
        <v>0.93824844169265076</v>
      </c>
      <c r="D409" s="15">
        <f t="shared" si="31"/>
        <v>10</v>
      </c>
      <c r="E409" s="2">
        <f t="shared" si="32"/>
        <v>5.3087577915367463</v>
      </c>
      <c r="F409" s="2">
        <v>5</v>
      </c>
      <c r="G409" s="2">
        <f t="shared" si="33"/>
        <v>0.30875779153674632</v>
      </c>
      <c r="H409" s="2">
        <f t="shared" si="34"/>
        <v>2.1514088453743603</v>
      </c>
    </row>
    <row r="410" spans="1:8" x14ac:dyDescent="0.3">
      <c r="A410" s="2">
        <v>81520</v>
      </c>
      <c r="B410">
        <v>0.72729559403269028</v>
      </c>
      <c r="C410" s="15">
        <f t="shared" si="30"/>
        <v>0.96972745871025368</v>
      </c>
      <c r="D410" s="15">
        <f t="shared" si="31"/>
        <v>10</v>
      </c>
      <c r="E410" s="2">
        <f t="shared" si="32"/>
        <v>5.1513627064487313</v>
      </c>
      <c r="F410" s="2">
        <v>5</v>
      </c>
      <c r="G410" s="2">
        <f t="shared" si="33"/>
        <v>0.15136270644873129</v>
      </c>
      <c r="H410" s="2">
        <f t="shared" si="34"/>
        <v>2.8341903952751677</v>
      </c>
    </row>
    <row r="411" spans="1:8" x14ac:dyDescent="0.3">
      <c r="A411" s="2">
        <v>81720</v>
      </c>
      <c r="B411">
        <v>0.71799476464752188</v>
      </c>
      <c r="C411" s="15">
        <f t="shared" si="30"/>
        <v>0.95732635286336254</v>
      </c>
      <c r="D411" s="15">
        <f t="shared" si="31"/>
        <v>10</v>
      </c>
      <c r="E411" s="2">
        <f t="shared" si="32"/>
        <v>5.2133682356831876</v>
      </c>
      <c r="F411" s="2">
        <v>5</v>
      </c>
      <c r="G411" s="2">
        <f t="shared" si="33"/>
        <v>0.21336823568318763</v>
      </c>
      <c r="H411" s="2">
        <f t="shared" si="34"/>
        <v>2.5028147606042279</v>
      </c>
    </row>
    <row r="412" spans="1:8" x14ac:dyDescent="0.3">
      <c r="A412" s="2">
        <v>81920</v>
      </c>
      <c r="B412">
        <v>0.71920860509931817</v>
      </c>
      <c r="C412" s="15">
        <f t="shared" si="30"/>
        <v>0.95894480679909089</v>
      </c>
      <c r="D412" s="15">
        <f t="shared" si="31"/>
        <v>10</v>
      </c>
      <c r="E412" s="2">
        <f t="shared" si="32"/>
        <v>5.205275966004546</v>
      </c>
      <c r="F412" s="2">
        <v>5</v>
      </c>
      <c r="G412" s="2">
        <f t="shared" si="33"/>
        <v>0.20527596600454601</v>
      </c>
      <c r="H412" s="2">
        <f t="shared" si="34"/>
        <v>2.5399255690006584</v>
      </c>
    </row>
    <row r="413" spans="1:8" x14ac:dyDescent="0.3">
      <c r="A413" s="2">
        <v>82120</v>
      </c>
      <c r="B413">
        <v>0.69679340138177359</v>
      </c>
      <c r="C413" s="15">
        <f t="shared" si="30"/>
        <v>0.92905786850903149</v>
      </c>
      <c r="D413" s="15">
        <f t="shared" si="31"/>
        <v>10</v>
      </c>
      <c r="E413" s="2">
        <f t="shared" si="32"/>
        <v>5.3547106574548424</v>
      </c>
      <c r="F413" s="2">
        <v>5</v>
      </c>
      <c r="G413" s="2">
        <f t="shared" si="33"/>
        <v>0.35471065745484243</v>
      </c>
      <c r="H413" s="2">
        <f t="shared" si="34"/>
        <v>2.0212823609217279</v>
      </c>
    </row>
    <row r="414" spans="1:8" x14ac:dyDescent="0.3">
      <c r="A414" s="2">
        <v>82320</v>
      </c>
      <c r="B414">
        <v>0.73737050216546052</v>
      </c>
      <c r="C414" s="15">
        <f t="shared" si="30"/>
        <v>0.98316066955394732</v>
      </c>
      <c r="D414" s="15">
        <f t="shared" si="31"/>
        <v>10</v>
      </c>
      <c r="E414" s="2">
        <f t="shared" si="32"/>
        <v>5.0841966522302631</v>
      </c>
      <c r="F414" s="2">
        <v>5</v>
      </c>
      <c r="G414" s="2">
        <f t="shared" si="33"/>
        <v>8.4196652230263069E-2</v>
      </c>
      <c r="H414" s="2">
        <f t="shared" si="34"/>
        <v>3.4075899708908497</v>
      </c>
    </row>
    <row r="415" spans="1:8" x14ac:dyDescent="0.3">
      <c r="A415" s="2">
        <v>82520</v>
      </c>
      <c r="B415">
        <v>0.7508262120324698</v>
      </c>
      <c r="C415" s="15">
        <f t="shared" si="30"/>
        <v>1.0011016160432931</v>
      </c>
      <c r="D415" s="15">
        <f t="shared" si="31"/>
        <v>10</v>
      </c>
      <c r="E415" s="2">
        <f t="shared" si="32"/>
        <v>4.9944919197835347</v>
      </c>
      <c r="F415" s="2">
        <v>5</v>
      </c>
      <c r="G415" s="2">
        <f t="shared" si="33"/>
        <v>-5.5080802164653164E-3</v>
      </c>
      <c r="H415" s="2" t="e">
        <f t="shared" si="34"/>
        <v>#NUM!</v>
      </c>
    </row>
    <row r="416" spans="1:8" x14ac:dyDescent="0.3">
      <c r="A416" s="2">
        <v>82720</v>
      </c>
      <c r="B416">
        <v>0.72441635789138681</v>
      </c>
      <c r="C416" s="15">
        <f t="shared" si="30"/>
        <v>0.96588847718851578</v>
      </c>
      <c r="D416" s="15">
        <f t="shared" si="31"/>
        <v>10</v>
      </c>
      <c r="E416" s="2">
        <f t="shared" si="32"/>
        <v>5.1705576140574214</v>
      </c>
      <c r="F416" s="2">
        <v>5</v>
      </c>
      <c r="G416" s="2">
        <f t="shared" si="33"/>
        <v>0.17055761405742143</v>
      </c>
      <c r="H416" s="2">
        <f t="shared" si="34"/>
        <v>2.7185154848393318</v>
      </c>
    </row>
    <row r="417" spans="1:8" x14ac:dyDescent="0.3">
      <c r="A417" s="2">
        <v>82920</v>
      </c>
      <c r="B417">
        <v>0.72824653077206336</v>
      </c>
      <c r="C417" s="15">
        <f t="shared" si="30"/>
        <v>0.97099537436275118</v>
      </c>
      <c r="D417" s="15">
        <f t="shared" si="31"/>
        <v>10</v>
      </c>
      <c r="E417" s="2">
        <f t="shared" si="32"/>
        <v>5.145023128186244</v>
      </c>
      <c r="F417" s="2">
        <v>5</v>
      </c>
      <c r="G417" s="2">
        <f t="shared" si="33"/>
        <v>0.14502312818624397</v>
      </c>
      <c r="H417" s="2">
        <f t="shared" si="34"/>
        <v>2.8757447285386313</v>
      </c>
    </row>
    <row r="418" spans="1:8" x14ac:dyDescent="0.3">
      <c r="A418" s="2">
        <v>83120</v>
      </c>
      <c r="B418">
        <v>0.70993791229227088</v>
      </c>
      <c r="C418" s="15">
        <f t="shared" si="30"/>
        <v>0.94658388305636121</v>
      </c>
      <c r="D418" s="15">
        <f t="shared" si="31"/>
        <v>10</v>
      </c>
      <c r="E418" s="2">
        <f t="shared" si="32"/>
        <v>5.2670805847181938</v>
      </c>
      <c r="F418" s="2">
        <v>5</v>
      </c>
      <c r="G418" s="2">
        <f t="shared" si="33"/>
        <v>0.26708058471819385</v>
      </c>
      <c r="H418" s="2">
        <f t="shared" si="34"/>
        <v>2.2885339104468274</v>
      </c>
    </row>
    <row r="419" spans="1:8" x14ac:dyDescent="0.3">
      <c r="A419" s="2">
        <v>83320</v>
      </c>
      <c r="B419">
        <v>0.67537594314024119</v>
      </c>
      <c r="C419" s="15">
        <f t="shared" si="30"/>
        <v>0.90050125752032162</v>
      </c>
      <c r="D419" s="15">
        <f t="shared" si="31"/>
        <v>10</v>
      </c>
      <c r="E419" s="2">
        <f t="shared" si="32"/>
        <v>5.4974937123983922</v>
      </c>
      <c r="F419" s="2">
        <v>5</v>
      </c>
      <c r="G419" s="2">
        <f t="shared" si="33"/>
        <v>0.49749371239839224</v>
      </c>
      <c r="H419" s="2">
        <f t="shared" si="34"/>
        <v>1.709317480024561</v>
      </c>
    </row>
    <row r="420" spans="1:8" x14ac:dyDescent="0.3">
      <c r="A420" s="2">
        <v>83520</v>
      </c>
      <c r="B420">
        <v>0.71291266768208761</v>
      </c>
      <c r="C420" s="15">
        <f t="shared" si="30"/>
        <v>0.95055022357611685</v>
      </c>
      <c r="D420" s="15">
        <f t="shared" si="31"/>
        <v>10</v>
      </c>
      <c r="E420" s="2">
        <f t="shared" si="32"/>
        <v>5.2472488821194156</v>
      </c>
      <c r="F420" s="2">
        <v>5</v>
      </c>
      <c r="G420" s="2">
        <f t="shared" si="33"/>
        <v>0.24724888211941565</v>
      </c>
      <c r="H420" s="2">
        <f t="shared" si="34"/>
        <v>2.3619165659880839</v>
      </c>
    </row>
    <row r="421" spans="1:8" x14ac:dyDescent="0.3">
      <c r="A421" s="2">
        <v>83720</v>
      </c>
      <c r="B421">
        <v>0.68745383324006715</v>
      </c>
      <c r="C421" s="15">
        <f t="shared" si="30"/>
        <v>0.91660511098675623</v>
      </c>
      <c r="D421" s="15">
        <f t="shared" si="31"/>
        <v>10</v>
      </c>
      <c r="E421" s="2">
        <f t="shared" si="32"/>
        <v>5.4169744450662192</v>
      </c>
      <c r="F421" s="2">
        <v>5</v>
      </c>
      <c r="G421" s="2">
        <f t="shared" si="33"/>
        <v>0.41697444506621917</v>
      </c>
      <c r="H421" s="2">
        <f t="shared" si="34"/>
        <v>1.8711206004370966</v>
      </c>
    </row>
    <row r="422" spans="1:8" x14ac:dyDescent="0.3">
      <c r="A422" s="2">
        <v>83920</v>
      </c>
      <c r="B422">
        <v>0.73140176077731089</v>
      </c>
      <c r="C422" s="15">
        <f t="shared" si="30"/>
        <v>0.97520234770308123</v>
      </c>
      <c r="D422" s="15">
        <f t="shared" si="31"/>
        <v>10</v>
      </c>
      <c r="E422" s="2">
        <f t="shared" si="32"/>
        <v>5.1239882614845937</v>
      </c>
      <c r="F422" s="2">
        <v>5</v>
      </c>
      <c r="G422" s="2">
        <f t="shared" si="33"/>
        <v>0.12398826148459374</v>
      </c>
      <c r="H422" s="2">
        <f t="shared" si="34"/>
        <v>3.028354295887866</v>
      </c>
    </row>
    <row r="423" spans="1:8" x14ac:dyDescent="0.3">
      <c r="A423" s="2">
        <v>84120</v>
      </c>
      <c r="B423">
        <v>0.72534139505416184</v>
      </c>
      <c r="C423" s="15">
        <f t="shared" si="30"/>
        <v>0.96712186007221579</v>
      </c>
      <c r="D423" s="15">
        <f t="shared" si="31"/>
        <v>10</v>
      </c>
      <c r="E423" s="2">
        <f t="shared" si="32"/>
        <v>5.1643906996389211</v>
      </c>
      <c r="F423" s="2">
        <v>5</v>
      </c>
      <c r="G423" s="2">
        <f t="shared" si="33"/>
        <v>0.16439069963892106</v>
      </c>
      <c r="H423" s="2">
        <f t="shared" si="34"/>
        <v>2.7541493173966156</v>
      </c>
    </row>
    <row r="424" spans="1:8" x14ac:dyDescent="0.3">
      <c r="A424" s="2">
        <v>84320</v>
      </c>
      <c r="B424">
        <v>0.70427172590905907</v>
      </c>
      <c r="C424" s="15">
        <f t="shared" si="30"/>
        <v>0.93902896787874546</v>
      </c>
      <c r="D424" s="15">
        <f t="shared" si="31"/>
        <v>10</v>
      </c>
      <c r="E424" s="2">
        <f t="shared" si="32"/>
        <v>5.304855160606273</v>
      </c>
      <c r="F424" s="2">
        <v>5</v>
      </c>
      <c r="G424" s="2">
        <f t="shared" si="33"/>
        <v>0.30485516060627305</v>
      </c>
      <c r="H424" s="2">
        <f t="shared" si="34"/>
        <v>2.1633937871284088</v>
      </c>
    </row>
    <row r="425" spans="1:8" x14ac:dyDescent="0.3">
      <c r="A425" s="2">
        <v>84520</v>
      </c>
      <c r="B425">
        <v>0.68257898881570267</v>
      </c>
      <c r="C425" s="15">
        <f t="shared" si="30"/>
        <v>0.91010531842093689</v>
      </c>
      <c r="D425" s="15">
        <f t="shared" si="31"/>
        <v>10</v>
      </c>
      <c r="E425" s="2">
        <f t="shared" si="32"/>
        <v>5.4494734078953151</v>
      </c>
      <c r="F425" s="2">
        <v>5</v>
      </c>
      <c r="G425" s="2">
        <f t="shared" si="33"/>
        <v>0.44947340789531509</v>
      </c>
      <c r="H425" s="2">
        <f t="shared" si="34"/>
        <v>1.8020503871613955</v>
      </c>
    </row>
    <row r="426" spans="1:8" x14ac:dyDescent="0.3">
      <c r="A426" s="2">
        <v>84720</v>
      </c>
      <c r="B426">
        <v>0.71701781714402668</v>
      </c>
      <c r="C426" s="15">
        <f t="shared" si="30"/>
        <v>0.95602375619203561</v>
      </c>
      <c r="D426" s="15">
        <f t="shared" si="31"/>
        <v>10</v>
      </c>
      <c r="E426" s="2">
        <f t="shared" si="32"/>
        <v>5.2198812190398218</v>
      </c>
      <c r="F426" s="2">
        <v>5</v>
      </c>
      <c r="G426" s="2">
        <f t="shared" si="33"/>
        <v>0.21988121903982183</v>
      </c>
      <c r="H426" s="2">
        <f t="shared" si="34"/>
        <v>2.4739952579933742</v>
      </c>
    </row>
    <row r="427" spans="1:8" x14ac:dyDescent="0.3">
      <c r="A427" s="2">
        <v>84920</v>
      </c>
      <c r="B427">
        <v>0.72788923620832069</v>
      </c>
      <c r="C427" s="15">
        <f t="shared" si="30"/>
        <v>0.97051898161109429</v>
      </c>
      <c r="D427" s="15">
        <f t="shared" si="31"/>
        <v>10</v>
      </c>
      <c r="E427" s="2">
        <f t="shared" si="32"/>
        <v>5.1474050919445284</v>
      </c>
      <c r="F427" s="2">
        <v>5</v>
      </c>
      <c r="G427" s="2">
        <f t="shared" si="33"/>
        <v>0.14740509194452844</v>
      </c>
      <c r="H427" s="2">
        <f t="shared" si="34"/>
        <v>2.8599162962362676</v>
      </c>
    </row>
    <row r="428" spans="1:8" x14ac:dyDescent="0.3">
      <c r="A428" s="2">
        <v>85120</v>
      </c>
      <c r="B428">
        <v>0.72279082337537082</v>
      </c>
      <c r="C428" s="15">
        <f t="shared" si="30"/>
        <v>0.96372109783382776</v>
      </c>
      <c r="D428" s="15">
        <f t="shared" si="31"/>
        <v>10</v>
      </c>
      <c r="E428" s="2">
        <f t="shared" si="32"/>
        <v>5.1813945108308612</v>
      </c>
      <c r="F428" s="2">
        <v>5</v>
      </c>
      <c r="G428" s="2">
        <f t="shared" si="33"/>
        <v>0.18139451083086122</v>
      </c>
      <c r="H428" s="2">
        <f t="shared" si="34"/>
        <v>2.6590080518531609</v>
      </c>
    </row>
    <row r="429" spans="1:8" x14ac:dyDescent="0.3">
      <c r="A429" s="2">
        <v>85320</v>
      </c>
      <c r="B429">
        <v>0.70885416666666667</v>
      </c>
      <c r="C429" s="15">
        <f t="shared" si="30"/>
        <v>0.94513888888888886</v>
      </c>
      <c r="D429" s="15">
        <f t="shared" si="31"/>
        <v>10</v>
      </c>
      <c r="E429" s="2">
        <f t="shared" si="32"/>
        <v>5.2743055555555554</v>
      </c>
      <c r="F429" s="2">
        <v>5</v>
      </c>
      <c r="G429" s="2">
        <f t="shared" si="33"/>
        <v>0.27430555555555536</v>
      </c>
      <c r="H429" s="2">
        <f t="shared" si="34"/>
        <v>2.2632124695688067</v>
      </c>
    </row>
    <row r="430" spans="1:8" x14ac:dyDescent="0.3">
      <c r="A430" s="2">
        <v>85520</v>
      </c>
      <c r="B430">
        <v>0.69999057294074873</v>
      </c>
      <c r="C430" s="15">
        <f t="shared" si="30"/>
        <v>0.93332076392099828</v>
      </c>
      <c r="D430" s="15">
        <f t="shared" si="31"/>
        <v>10</v>
      </c>
      <c r="E430" s="2">
        <f t="shared" si="32"/>
        <v>5.3333961803950087</v>
      </c>
      <c r="F430" s="2">
        <v>5</v>
      </c>
      <c r="G430" s="2">
        <f t="shared" si="33"/>
        <v>0.33339618039500873</v>
      </c>
      <c r="H430" s="2">
        <f t="shared" si="34"/>
        <v>2.0792648020211009</v>
      </c>
    </row>
    <row r="431" spans="1:8" x14ac:dyDescent="0.3">
      <c r="A431" s="2">
        <v>85720</v>
      </c>
      <c r="B431">
        <v>0.71638034238502446</v>
      </c>
      <c r="C431" s="15">
        <f t="shared" si="30"/>
        <v>0.95517378984669932</v>
      </c>
      <c r="D431" s="15">
        <f t="shared" si="31"/>
        <v>10</v>
      </c>
      <c r="E431" s="2">
        <f t="shared" si="32"/>
        <v>5.2241310507665037</v>
      </c>
      <c r="F431" s="2">
        <v>5</v>
      </c>
      <c r="G431" s="2">
        <f t="shared" si="33"/>
        <v>0.22413105076650375</v>
      </c>
      <c r="H431" s="2">
        <f t="shared" si="34"/>
        <v>2.4556656475233907</v>
      </c>
    </row>
    <row r="432" spans="1:8" x14ac:dyDescent="0.3">
      <c r="A432" s="2">
        <v>85920</v>
      </c>
      <c r="B432">
        <v>0.70461598313564766</v>
      </c>
      <c r="C432" s="15">
        <f t="shared" si="30"/>
        <v>0.93948797751419688</v>
      </c>
      <c r="D432" s="15">
        <f t="shared" si="31"/>
        <v>10</v>
      </c>
      <c r="E432" s="2">
        <f t="shared" si="32"/>
        <v>5.3025601124290151</v>
      </c>
      <c r="F432" s="2">
        <v>5</v>
      </c>
      <c r="G432" s="2">
        <f t="shared" si="33"/>
        <v>0.30256011242901515</v>
      </c>
      <c r="H432" s="2">
        <f t="shared" si="34"/>
        <v>2.1705178659323696</v>
      </c>
    </row>
    <row r="433" spans="1:8" x14ac:dyDescent="0.3">
      <c r="A433" s="2">
        <v>86120</v>
      </c>
      <c r="B433">
        <v>0.69658705744169136</v>
      </c>
      <c r="C433" s="15">
        <f t="shared" si="30"/>
        <v>0.92878274325558852</v>
      </c>
      <c r="D433" s="15">
        <f t="shared" si="31"/>
        <v>10</v>
      </c>
      <c r="E433" s="2">
        <f t="shared" si="32"/>
        <v>5.3560862837220578</v>
      </c>
      <c r="F433" s="2">
        <v>5</v>
      </c>
      <c r="G433" s="2">
        <f t="shared" si="33"/>
        <v>0.35608628372205775</v>
      </c>
      <c r="H433" s="2">
        <f t="shared" si="34"/>
        <v>2.0176685643619385</v>
      </c>
    </row>
    <row r="434" spans="1:8" x14ac:dyDescent="0.3">
      <c r="A434" s="2">
        <v>86320</v>
      </c>
      <c r="B434">
        <v>0.70929679578633786</v>
      </c>
      <c r="C434" s="15">
        <f t="shared" si="30"/>
        <v>0.94572906104845045</v>
      </c>
      <c r="D434" s="15">
        <f t="shared" si="31"/>
        <v>10</v>
      </c>
      <c r="E434" s="2">
        <f t="shared" si="32"/>
        <v>5.2713546947577479</v>
      </c>
      <c r="F434" s="2">
        <v>5</v>
      </c>
      <c r="G434" s="2">
        <f t="shared" si="33"/>
        <v>0.27135469475774787</v>
      </c>
      <c r="H434" s="2">
        <f t="shared" si="34"/>
        <v>2.2734686839265721</v>
      </c>
    </row>
    <row r="435" spans="1:8" x14ac:dyDescent="0.3">
      <c r="A435" s="2">
        <v>86520</v>
      </c>
      <c r="B435">
        <v>0.71277038795969694</v>
      </c>
      <c r="C435" s="15">
        <f t="shared" si="30"/>
        <v>0.95036051727959592</v>
      </c>
      <c r="D435" s="15">
        <f t="shared" si="31"/>
        <v>10</v>
      </c>
      <c r="E435" s="2">
        <f t="shared" si="32"/>
        <v>5.2481974136020204</v>
      </c>
      <c r="F435" s="2">
        <v>5</v>
      </c>
      <c r="G435" s="2">
        <f t="shared" si="33"/>
        <v>0.24819741360202041</v>
      </c>
      <c r="H435" s="2">
        <f t="shared" si="34"/>
        <v>2.3582683141817711</v>
      </c>
    </row>
    <row r="436" spans="1:8" x14ac:dyDescent="0.3">
      <c r="A436" s="2">
        <v>86720</v>
      </c>
      <c r="B436">
        <v>0.71727233400701762</v>
      </c>
      <c r="C436" s="15">
        <f t="shared" si="30"/>
        <v>0.95636311200935686</v>
      </c>
      <c r="D436" s="15">
        <f t="shared" si="31"/>
        <v>10</v>
      </c>
      <c r="E436" s="2">
        <f t="shared" si="32"/>
        <v>5.218184439953216</v>
      </c>
      <c r="F436" s="2">
        <v>5</v>
      </c>
      <c r="G436" s="2">
        <f t="shared" si="33"/>
        <v>0.21818443995321601</v>
      </c>
      <c r="H436" s="2">
        <f t="shared" si="34"/>
        <v>2.481416871461565</v>
      </c>
    </row>
    <row r="437" spans="1:8" x14ac:dyDescent="0.3">
      <c r="A437" s="2">
        <v>86920</v>
      </c>
      <c r="B437">
        <v>0.71803348042999338</v>
      </c>
      <c r="C437" s="15">
        <f t="shared" si="30"/>
        <v>0.9573779739066578</v>
      </c>
      <c r="D437" s="15">
        <f t="shared" si="31"/>
        <v>10</v>
      </c>
      <c r="E437" s="2">
        <f t="shared" si="32"/>
        <v>5.2131101304667107</v>
      </c>
      <c r="F437" s="2">
        <v>5</v>
      </c>
      <c r="G437" s="2">
        <f t="shared" si="33"/>
        <v>0.21311013046671068</v>
      </c>
      <c r="H437" s="2">
        <f t="shared" si="34"/>
        <v>2.5039756535729576</v>
      </c>
    </row>
    <row r="438" spans="1:8" x14ac:dyDescent="0.3">
      <c r="A438" s="2">
        <v>87120</v>
      </c>
      <c r="B438">
        <v>0.72144095640022621</v>
      </c>
      <c r="C438" s="15">
        <f t="shared" si="30"/>
        <v>0.96192127520030157</v>
      </c>
      <c r="D438" s="15">
        <f t="shared" si="31"/>
        <v>10</v>
      </c>
      <c r="E438" s="2">
        <f t="shared" si="32"/>
        <v>5.1903936239984922</v>
      </c>
      <c r="F438" s="2">
        <v>5</v>
      </c>
      <c r="G438" s="2">
        <f t="shared" si="33"/>
        <v>0.19039362399849225</v>
      </c>
      <c r="H438" s="2">
        <f t="shared" si="34"/>
        <v>2.6123240011046747</v>
      </c>
    </row>
    <row r="439" spans="1:8" x14ac:dyDescent="0.3">
      <c r="A439" s="2">
        <v>87320</v>
      </c>
      <c r="B439">
        <v>0.73225843496635201</v>
      </c>
      <c r="C439" s="15">
        <f t="shared" si="30"/>
        <v>0.97634457995513602</v>
      </c>
      <c r="D439" s="15">
        <f t="shared" si="31"/>
        <v>10</v>
      </c>
      <c r="E439" s="2">
        <f t="shared" si="32"/>
        <v>5.1182771002243204</v>
      </c>
      <c r="F439" s="2">
        <v>5</v>
      </c>
      <c r="G439" s="2">
        <f t="shared" si="33"/>
        <v>0.11827710022432036</v>
      </c>
      <c r="H439" s="2">
        <f t="shared" si="34"/>
        <v>3.0743957984934336</v>
      </c>
    </row>
    <row r="440" spans="1:8" x14ac:dyDescent="0.3">
      <c r="A440" s="2">
        <v>87520</v>
      </c>
      <c r="B440">
        <v>0.69081949666121112</v>
      </c>
      <c r="C440" s="15">
        <f t="shared" si="30"/>
        <v>0.92109266221494812</v>
      </c>
      <c r="D440" s="15">
        <f t="shared" si="31"/>
        <v>10</v>
      </c>
      <c r="E440" s="2">
        <f t="shared" si="32"/>
        <v>5.3945366889252595</v>
      </c>
      <c r="F440" s="2">
        <v>5</v>
      </c>
      <c r="G440" s="2">
        <f t="shared" si="33"/>
        <v>0.3945366889252595</v>
      </c>
      <c r="H440" s="2">
        <f t="shared" si="34"/>
        <v>1.9222826785412925</v>
      </c>
    </row>
    <row r="441" spans="1:8" x14ac:dyDescent="0.3">
      <c r="A441" s="2">
        <v>87720</v>
      </c>
      <c r="B441">
        <v>0.69349199490850488</v>
      </c>
      <c r="C441" s="15">
        <f t="shared" si="30"/>
        <v>0.92465599321133984</v>
      </c>
      <c r="D441" s="15">
        <f t="shared" si="31"/>
        <v>10</v>
      </c>
      <c r="E441" s="2">
        <f t="shared" si="32"/>
        <v>5.3767200339433003</v>
      </c>
      <c r="F441" s="2">
        <v>5</v>
      </c>
      <c r="G441" s="2">
        <f t="shared" si="33"/>
        <v>0.37672003394330034</v>
      </c>
      <c r="H441" s="2">
        <f t="shared" si="34"/>
        <v>1.9651843315223567</v>
      </c>
    </row>
    <row r="442" spans="1:8" x14ac:dyDescent="0.3">
      <c r="A442" s="2">
        <v>87920</v>
      </c>
      <c r="B442">
        <v>0.72031892049217716</v>
      </c>
      <c r="C442" s="15">
        <f t="shared" si="30"/>
        <v>0.96042522732290292</v>
      </c>
      <c r="D442" s="15">
        <f t="shared" si="31"/>
        <v>10</v>
      </c>
      <c r="E442" s="2">
        <f t="shared" si="32"/>
        <v>5.1978738633854853</v>
      </c>
      <c r="F442" s="2">
        <v>5</v>
      </c>
      <c r="G442" s="2">
        <f t="shared" si="33"/>
        <v>0.19787386338548529</v>
      </c>
      <c r="H442" s="2">
        <f t="shared" si="34"/>
        <v>2.5752279938915796</v>
      </c>
    </row>
    <row r="443" spans="1:8" x14ac:dyDescent="0.3">
      <c r="A443" s="2">
        <v>88120</v>
      </c>
      <c r="B443">
        <v>0.7171630656385608</v>
      </c>
      <c r="C443" s="15">
        <f t="shared" si="30"/>
        <v>0.95621742085141437</v>
      </c>
      <c r="D443" s="15">
        <f t="shared" si="31"/>
        <v>10</v>
      </c>
      <c r="E443" s="2">
        <f t="shared" si="32"/>
        <v>5.2189128957429283</v>
      </c>
      <c r="F443" s="2">
        <v>5</v>
      </c>
      <c r="G443" s="2">
        <f t="shared" si="33"/>
        <v>0.21891289574292827</v>
      </c>
      <c r="H443" s="2">
        <f t="shared" si="34"/>
        <v>2.4782233067428536</v>
      </c>
    </row>
    <row r="444" spans="1:8" x14ac:dyDescent="0.3">
      <c r="A444" s="2">
        <v>88320</v>
      </c>
      <c r="B444">
        <v>0.68886620429235723</v>
      </c>
      <c r="C444" s="15">
        <f t="shared" si="30"/>
        <v>0.91848827238980968</v>
      </c>
      <c r="D444" s="15">
        <f t="shared" si="31"/>
        <v>10</v>
      </c>
      <c r="E444" s="2">
        <f t="shared" si="32"/>
        <v>5.4075586380509515</v>
      </c>
      <c r="F444" s="2">
        <v>5</v>
      </c>
      <c r="G444" s="2">
        <f t="shared" si="33"/>
        <v>0.40755863805095149</v>
      </c>
      <c r="H444" s="2">
        <f t="shared" si="34"/>
        <v>1.892221001659635</v>
      </c>
    </row>
    <row r="445" spans="1:8" x14ac:dyDescent="0.3">
      <c r="A445" s="2">
        <v>88520</v>
      </c>
      <c r="B445">
        <v>0.71153174260640806</v>
      </c>
      <c r="C445" s="15">
        <f t="shared" si="30"/>
        <v>0.94870899014187737</v>
      </c>
      <c r="D445" s="15">
        <f t="shared" si="31"/>
        <v>10</v>
      </c>
      <c r="E445" s="2">
        <f t="shared" si="32"/>
        <v>5.2564550492906132</v>
      </c>
      <c r="F445" s="2">
        <v>5</v>
      </c>
      <c r="G445" s="2">
        <f t="shared" si="33"/>
        <v>0.25645504929061325</v>
      </c>
      <c r="H445" s="2">
        <f t="shared" si="34"/>
        <v>2.327111550143989</v>
      </c>
    </row>
    <row r="446" spans="1:8" x14ac:dyDescent="0.3">
      <c r="A446" s="2">
        <v>88720</v>
      </c>
      <c r="B446">
        <v>0.71558179789622534</v>
      </c>
      <c r="C446" s="15">
        <f t="shared" si="30"/>
        <v>0.95410906386163374</v>
      </c>
      <c r="D446" s="15">
        <f t="shared" si="31"/>
        <v>10</v>
      </c>
      <c r="E446" s="2">
        <f t="shared" si="32"/>
        <v>5.2294546806918314</v>
      </c>
      <c r="F446" s="2">
        <v>5</v>
      </c>
      <c r="G446" s="2">
        <f t="shared" si="33"/>
        <v>0.22945468069183139</v>
      </c>
      <c r="H446" s="2">
        <f t="shared" si="34"/>
        <v>2.4332095632601285</v>
      </c>
    </row>
    <row r="447" spans="1:8" x14ac:dyDescent="0.3">
      <c r="A447" s="2">
        <v>88920</v>
      </c>
      <c r="B447">
        <v>0.71085133666442468</v>
      </c>
      <c r="C447" s="15">
        <f t="shared" si="30"/>
        <v>0.94780178221923295</v>
      </c>
      <c r="D447" s="15">
        <f t="shared" si="31"/>
        <v>10</v>
      </c>
      <c r="E447" s="2">
        <f t="shared" si="32"/>
        <v>5.2609910889038352</v>
      </c>
      <c r="F447" s="2">
        <v>5</v>
      </c>
      <c r="G447" s="2">
        <f t="shared" si="33"/>
        <v>0.26099108890383516</v>
      </c>
      <c r="H447" s="2">
        <f t="shared" si="34"/>
        <v>2.3104412627577591</v>
      </c>
    </row>
    <row r="448" spans="1:8" x14ac:dyDescent="0.3">
      <c r="A448" s="2">
        <v>89120</v>
      </c>
      <c r="B448">
        <v>0.73449889327841755</v>
      </c>
      <c r="C448" s="15">
        <f t="shared" si="30"/>
        <v>0.97933185770455677</v>
      </c>
      <c r="D448" s="15">
        <f t="shared" si="31"/>
        <v>10</v>
      </c>
      <c r="E448" s="2">
        <f t="shared" si="32"/>
        <v>5.103340711477216</v>
      </c>
      <c r="F448" s="2">
        <v>5</v>
      </c>
      <c r="G448" s="2">
        <f t="shared" si="33"/>
        <v>0.10334071147721602</v>
      </c>
      <c r="H448" s="2">
        <f t="shared" si="34"/>
        <v>3.2064720575180363</v>
      </c>
    </row>
    <row r="449" spans="1:8" x14ac:dyDescent="0.3">
      <c r="A449" s="2">
        <v>89320</v>
      </c>
      <c r="B449">
        <v>0.72669626461495551</v>
      </c>
      <c r="C449" s="15">
        <f t="shared" si="30"/>
        <v>0.96892835281994072</v>
      </c>
      <c r="D449" s="15">
        <f t="shared" si="31"/>
        <v>10</v>
      </c>
      <c r="E449" s="2">
        <f t="shared" si="32"/>
        <v>5.1553582359002963</v>
      </c>
      <c r="F449" s="2">
        <v>5</v>
      </c>
      <c r="G449" s="2">
        <f t="shared" si="33"/>
        <v>0.15535823590029629</v>
      </c>
      <c r="H449" s="2">
        <f t="shared" si="34"/>
        <v>2.8089110568139062</v>
      </c>
    </row>
    <row r="450" spans="1:8" x14ac:dyDescent="0.3">
      <c r="A450" s="2">
        <v>89520</v>
      </c>
      <c r="B450">
        <v>0.71111697043604361</v>
      </c>
      <c r="C450" s="15">
        <f t="shared" si="30"/>
        <v>0.94815596058139151</v>
      </c>
      <c r="D450" s="15">
        <f t="shared" si="31"/>
        <v>10</v>
      </c>
      <c r="E450" s="2">
        <f t="shared" si="32"/>
        <v>5.2592201970930423</v>
      </c>
      <c r="F450" s="2">
        <v>5</v>
      </c>
      <c r="G450" s="2">
        <f t="shared" si="33"/>
        <v>0.25922019709304234</v>
      </c>
      <c r="H450" s="2">
        <f t="shared" si="34"/>
        <v>2.3169129803521495</v>
      </c>
    </row>
    <row r="451" spans="1:8" x14ac:dyDescent="0.3">
      <c r="A451" s="2">
        <v>89720</v>
      </c>
      <c r="B451">
        <v>0.69817221900545734</v>
      </c>
      <c r="C451" s="15">
        <f t="shared" ref="C451:C514" si="35">B451/$J$27</f>
        <v>0.93089629200727642</v>
      </c>
      <c r="D451" s="15">
        <f t="shared" ref="D451:D514" si="36">$J$28</f>
        <v>10</v>
      </c>
      <c r="E451" s="2">
        <f t="shared" si="32"/>
        <v>5.345518539963618</v>
      </c>
      <c r="F451" s="2">
        <v>5</v>
      </c>
      <c r="G451" s="2">
        <f t="shared" si="33"/>
        <v>0.34551853996361803</v>
      </c>
      <c r="H451" s="2">
        <f t="shared" si="34"/>
        <v>2.0458203491955866</v>
      </c>
    </row>
    <row r="452" spans="1:8" x14ac:dyDescent="0.3">
      <c r="A452" s="2">
        <v>89920</v>
      </c>
      <c r="B452">
        <v>0.69777344399663721</v>
      </c>
      <c r="C452" s="15">
        <f t="shared" si="35"/>
        <v>0.93036459199551624</v>
      </c>
      <c r="D452" s="15">
        <f t="shared" si="36"/>
        <v>10</v>
      </c>
      <c r="E452" s="2">
        <f t="shared" ref="E452:E515" si="37">D452-(F452*C452)</f>
        <v>5.3481770400224189</v>
      </c>
      <c r="F452" s="2">
        <v>5</v>
      </c>
      <c r="G452" s="2">
        <f t="shared" ref="G452:G515" si="38">F452-(F452*C452)</f>
        <v>0.34817704002241889</v>
      </c>
      <c r="H452" s="2">
        <f t="shared" ref="H452:H515" si="39">LN((F452*E452)/(D452*G452))</f>
        <v>2.0386527749733072</v>
      </c>
    </row>
    <row r="453" spans="1:8" x14ac:dyDescent="0.3">
      <c r="A453" s="2">
        <v>90120</v>
      </c>
      <c r="B453">
        <v>0.71352557540880779</v>
      </c>
      <c r="C453" s="15">
        <f t="shared" si="35"/>
        <v>0.95136743387841038</v>
      </c>
      <c r="D453" s="15">
        <f t="shared" si="36"/>
        <v>10</v>
      </c>
      <c r="E453" s="2">
        <f t="shared" si="37"/>
        <v>5.2431628306079485</v>
      </c>
      <c r="F453" s="2">
        <v>5</v>
      </c>
      <c r="G453" s="2">
        <f t="shared" si="38"/>
        <v>0.24316283060794852</v>
      </c>
      <c r="H453" s="2">
        <f t="shared" si="39"/>
        <v>2.3778017045529092</v>
      </c>
    </row>
    <row r="454" spans="1:8" x14ac:dyDescent="0.3">
      <c r="A454" s="2">
        <v>90320</v>
      </c>
      <c r="B454">
        <v>0.72202283849918436</v>
      </c>
      <c r="C454" s="15">
        <f t="shared" si="35"/>
        <v>0.96269711799891244</v>
      </c>
      <c r="D454" s="15">
        <f t="shared" si="36"/>
        <v>10</v>
      </c>
      <c r="E454" s="2">
        <f t="shared" si="37"/>
        <v>5.1865144100054374</v>
      </c>
      <c r="F454" s="2">
        <v>5</v>
      </c>
      <c r="G454" s="2">
        <f t="shared" si="38"/>
        <v>0.18651441000543745</v>
      </c>
      <c r="H454" s="2">
        <f t="shared" si="39"/>
        <v>2.632161471132286</v>
      </c>
    </row>
    <row r="455" spans="1:8" x14ac:dyDescent="0.3">
      <c r="A455" s="2">
        <v>90520</v>
      </c>
      <c r="B455">
        <v>0.72347247869156672</v>
      </c>
      <c r="C455" s="15">
        <f t="shared" si="35"/>
        <v>0.96462997158875563</v>
      </c>
      <c r="D455" s="15">
        <f t="shared" si="36"/>
        <v>10</v>
      </c>
      <c r="E455" s="2">
        <f t="shared" si="37"/>
        <v>5.1768501420562218</v>
      </c>
      <c r="F455" s="2">
        <v>5</v>
      </c>
      <c r="G455" s="2">
        <f t="shared" si="38"/>
        <v>0.17685014205622185</v>
      </c>
      <c r="H455" s="2">
        <f t="shared" si="39"/>
        <v>2.6835021701439956</v>
      </c>
    </row>
    <row r="456" spans="1:8" x14ac:dyDescent="0.3">
      <c r="A456" s="2">
        <v>90720</v>
      </c>
      <c r="B456">
        <v>0.69838826198647919</v>
      </c>
      <c r="C456" s="15">
        <f t="shared" si="35"/>
        <v>0.93118434931530558</v>
      </c>
      <c r="D456" s="15">
        <f t="shared" si="36"/>
        <v>10</v>
      </c>
      <c r="E456" s="2">
        <f t="shared" si="37"/>
        <v>5.3440782534234721</v>
      </c>
      <c r="F456" s="2">
        <v>5</v>
      </c>
      <c r="G456" s="2">
        <f t="shared" si="38"/>
        <v>0.34407825342347209</v>
      </c>
      <c r="H456" s="2">
        <f t="shared" si="39"/>
        <v>2.0497280653940333</v>
      </c>
    </row>
    <row r="457" spans="1:8" x14ac:dyDescent="0.3">
      <c r="A457" s="2">
        <v>90920</v>
      </c>
      <c r="B457">
        <v>0.69563469732293592</v>
      </c>
      <c r="C457" s="15">
        <f t="shared" si="35"/>
        <v>0.92751292976391453</v>
      </c>
      <c r="D457" s="15">
        <f t="shared" si="36"/>
        <v>10</v>
      </c>
      <c r="E457" s="2">
        <f t="shared" si="37"/>
        <v>5.3624353511804275</v>
      </c>
      <c r="F457" s="2">
        <v>5</v>
      </c>
      <c r="G457" s="2">
        <f t="shared" si="38"/>
        <v>0.36243535118042747</v>
      </c>
      <c r="H457" s="2">
        <f t="shared" si="39"/>
        <v>2.0011802100609808</v>
      </c>
    </row>
    <row r="458" spans="1:8" x14ac:dyDescent="0.3">
      <c r="A458" s="2">
        <v>91120</v>
      </c>
      <c r="B458">
        <v>0.72177713037144942</v>
      </c>
      <c r="C458" s="15">
        <f t="shared" si="35"/>
        <v>0.96236950716193259</v>
      </c>
      <c r="D458" s="15">
        <f t="shared" si="36"/>
        <v>10</v>
      </c>
      <c r="E458" s="2">
        <f t="shared" si="37"/>
        <v>5.1881524641903374</v>
      </c>
      <c r="F458" s="2">
        <v>5</v>
      </c>
      <c r="G458" s="2">
        <f t="shared" si="38"/>
        <v>0.18815246419033738</v>
      </c>
      <c r="H458" s="2">
        <f t="shared" si="39"/>
        <v>2.6237331383999014</v>
      </c>
    </row>
    <row r="459" spans="1:8" x14ac:dyDescent="0.3">
      <c r="A459" s="2">
        <v>91320</v>
      </c>
      <c r="B459">
        <v>0.72738044700295301</v>
      </c>
      <c r="C459" s="15">
        <f t="shared" si="35"/>
        <v>0.96984059600393735</v>
      </c>
      <c r="D459" s="15">
        <f t="shared" si="36"/>
        <v>10</v>
      </c>
      <c r="E459" s="2">
        <f t="shared" si="37"/>
        <v>5.1507970199803133</v>
      </c>
      <c r="F459" s="2">
        <v>5</v>
      </c>
      <c r="G459" s="2">
        <f t="shared" si="38"/>
        <v>0.15079701998031325</v>
      </c>
      <c r="H459" s="2">
        <f t="shared" si="39"/>
        <v>2.837824868309951</v>
      </c>
    </row>
    <row r="460" spans="1:8" x14ac:dyDescent="0.3">
      <c r="A460" s="2">
        <v>91520</v>
      </c>
      <c r="B460">
        <v>0.74187858230110093</v>
      </c>
      <c r="C460" s="15">
        <f t="shared" si="35"/>
        <v>0.98917144306813454</v>
      </c>
      <c r="D460" s="15">
        <f t="shared" si="36"/>
        <v>10</v>
      </c>
      <c r="E460" s="2">
        <f t="shared" si="37"/>
        <v>5.0541427846593274</v>
      </c>
      <c r="F460" s="2">
        <v>5</v>
      </c>
      <c r="G460" s="2">
        <f t="shared" si="38"/>
        <v>5.4142784659327425E-2</v>
      </c>
      <c r="H460" s="2">
        <f t="shared" si="39"/>
        <v>3.8431916415211265</v>
      </c>
    </row>
    <row r="461" spans="1:8" x14ac:dyDescent="0.3">
      <c r="A461" s="2">
        <v>91720</v>
      </c>
      <c r="B461">
        <v>0.71821692728640174</v>
      </c>
      <c r="C461" s="15">
        <f t="shared" si="35"/>
        <v>0.95762256971520232</v>
      </c>
      <c r="D461" s="15">
        <f t="shared" si="36"/>
        <v>10</v>
      </c>
      <c r="E461" s="2">
        <f t="shared" si="37"/>
        <v>5.2118871514239888</v>
      </c>
      <c r="F461" s="2">
        <v>5</v>
      </c>
      <c r="G461" s="2">
        <f t="shared" si="38"/>
        <v>0.21188715142398884</v>
      </c>
      <c r="H461" s="2">
        <f t="shared" si="39"/>
        <v>2.5094962774227856</v>
      </c>
    </row>
    <row r="462" spans="1:8" x14ac:dyDescent="0.3">
      <c r="A462" s="2">
        <v>91920</v>
      </c>
      <c r="B462">
        <v>0.70039848657452519</v>
      </c>
      <c r="C462" s="15">
        <f t="shared" si="35"/>
        <v>0.93386464876603359</v>
      </c>
      <c r="D462" s="15">
        <f t="shared" si="36"/>
        <v>10</v>
      </c>
      <c r="E462" s="2">
        <f t="shared" si="37"/>
        <v>5.3306767561698321</v>
      </c>
      <c r="F462" s="2">
        <v>5</v>
      </c>
      <c r="G462" s="2">
        <f t="shared" si="38"/>
        <v>0.33067675616983205</v>
      </c>
      <c r="H462" s="2">
        <f t="shared" si="39"/>
        <v>2.0869449689169555</v>
      </c>
    </row>
    <row r="463" spans="1:8" x14ac:dyDescent="0.3">
      <c r="A463" s="2">
        <v>92120</v>
      </c>
      <c r="B463">
        <v>0.70382321762967037</v>
      </c>
      <c r="C463" s="15">
        <f t="shared" si="35"/>
        <v>0.93843095683956046</v>
      </c>
      <c r="D463" s="15">
        <f t="shared" si="36"/>
        <v>10</v>
      </c>
      <c r="E463" s="2">
        <f t="shared" si="37"/>
        <v>5.3078452158021978</v>
      </c>
      <c r="F463" s="2">
        <v>5</v>
      </c>
      <c r="G463" s="2">
        <f t="shared" si="38"/>
        <v>0.30784521580219781</v>
      </c>
      <c r="H463" s="2">
        <f t="shared" si="39"/>
        <v>2.1541969433590746</v>
      </c>
    </row>
    <row r="464" spans="1:8" x14ac:dyDescent="0.3">
      <c r="A464" s="2">
        <v>92320</v>
      </c>
      <c r="B464">
        <v>0.72285324433463016</v>
      </c>
      <c r="C464" s="15">
        <f t="shared" si="35"/>
        <v>0.96380432577950692</v>
      </c>
      <c r="D464" s="15">
        <f t="shared" si="36"/>
        <v>10</v>
      </c>
      <c r="E464" s="2">
        <f t="shared" si="37"/>
        <v>5.1809783711024657</v>
      </c>
      <c r="F464" s="2">
        <v>5</v>
      </c>
      <c r="G464" s="2">
        <f t="shared" si="38"/>
        <v>0.18097837110246573</v>
      </c>
      <c r="H464" s="2">
        <f t="shared" si="39"/>
        <v>2.6612244841351331</v>
      </c>
    </row>
    <row r="465" spans="1:8" x14ac:dyDescent="0.3">
      <c r="A465" s="2">
        <v>92520</v>
      </c>
      <c r="B465">
        <v>0.74817949454201405</v>
      </c>
      <c r="C465" s="15">
        <f t="shared" si="35"/>
        <v>0.99757265938935202</v>
      </c>
      <c r="D465" s="15">
        <f t="shared" si="36"/>
        <v>10</v>
      </c>
      <c r="E465" s="2">
        <f t="shared" si="37"/>
        <v>5.0121367030532396</v>
      </c>
      <c r="F465" s="2">
        <v>5</v>
      </c>
      <c r="G465" s="2">
        <f t="shared" si="38"/>
        <v>1.213670305323955E-2</v>
      </c>
      <c r="H465" s="2">
        <f t="shared" si="39"/>
        <v>5.3302362386498787</v>
      </c>
    </row>
    <row r="466" spans="1:8" x14ac:dyDescent="0.3">
      <c r="A466" s="2">
        <v>92720</v>
      </c>
      <c r="B466">
        <v>0.70371689234264279</v>
      </c>
      <c r="C466" s="15">
        <f t="shared" si="35"/>
        <v>0.93828918979019038</v>
      </c>
      <c r="D466" s="15">
        <f t="shared" si="36"/>
        <v>10</v>
      </c>
      <c r="E466" s="2">
        <f t="shared" si="37"/>
        <v>5.3085540510490485</v>
      </c>
      <c r="F466" s="2">
        <v>5</v>
      </c>
      <c r="G466" s="2">
        <f t="shared" si="38"/>
        <v>0.30855405104904854</v>
      </c>
      <c r="H466" s="2">
        <f t="shared" si="39"/>
        <v>2.1520305558310553</v>
      </c>
    </row>
    <row r="467" spans="1:8" x14ac:dyDescent="0.3">
      <c r="A467" s="2">
        <v>92920</v>
      </c>
      <c r="B467">
        <v>0.73722027859654926</v>
      </c>
      <c r="C467" s="15">
        <f t="shared" si="35"/>
        <v>0.98296037146206572</v>
      </c>
      <c r="D467" s="15">
        <f t="shared" si="36"/>
        <v>10</v>
      </c>
      <c r="E467" s="2">
        <f t="shared" si="37"/>
        <v>5.0851981426896717</v>
      </c>
      <c r="F467" s="2">
        <v>5</v>
      </c>
      <c r="G467" s="2">
        <f t="shared" si="38"/>
        <v>8.5198142689671741E-2</v>
      </c>
      <c r="H467" s="2">
        <f t="shared" si="39"/>
        <v>3.3959624590968911</v>
      </c>
    </row>
    <row r="468" spans="1:8" x14ac:dyDescent="0.3">
      <c r="A468" s="2">
        <v>93120</v>
      </c>
      <c r="B468">
        <v>0.70479835338007335</v>
      </c>
      <c r="C468" s="15">
        <f t="shared" si="35"/>
        <v>0.93973113784009776</v>
      </c>
      <c r="D468" s="15">
        <f t="shared" si="36"/>
        <v>10</v>
      </c>
      <c r="E468" s="2">
        <f t="shared" si="37"/>
        <v>5.3013443107995109</v>
      </c>
      <c r="F468" s="2">
        <v>5</v>
      </c>
      <c r="G468" s="2">
        <f t="shared" si="38"/>
        <v>0.30134431079951085</v>
      </c>
      <c r="H468" s="2">
        <f t="shared" si="39"/>
        <v>2.1743150296603413</v>
      </c>
    </row>
    <row r="469" spans="1:8" x14ac:dyDescent="0.3">
      <c r="A469" s="2">
        <v>93320</v>
      </c>
      <c r="B469">
        <v>0.71637657428184442</v>
      </c>
      <c r="C469" s="15">
        <f t="shared" si="35"/>
        <v>0.9551687657091259</v>
      </c>
      <c r="D469" s="15">
        <f t="shared" si="36"/>
        <v>10</v>
      </c>
      <c r="E469" s="2">
        <f t="shared" si="37"/>
        <v>5.2241561714543705</v>
      </c>
      <c r="F469" s="2">
        <v>5</v>
      </c>
      <c r="G469" s="2">
        <f t="shared" si="38"/>
        <v>0.2241561714543705</v>
      </c>
      <c r="H469" s="2">
        <f t="shared" si="39"/>
        <v>2.4555583820236309</v>
      </c>
    </row>
    <row r="470" spans="1:8" x14ac:dyDescent="0.3">
      <c r="A470" s="2">
        <v>93520</v>
      </c>
      <c r="B470">
        <v>0.71555266503089254</v>
      </c>
      <c r="C470" s="15">
        <f t="shared" si="35"/>
        <v>0.95407022004119002</v>
      </c>
      <c r="D470" s="15">
        <f t="shared" si="36"/>
        <v>10</v>
      </c>
      <c r="E470" s="2">
        <f t="shared" si="37"/>
        <v>5.22964889979405</v>
      </c>
      <c r="F470" s="2">
        <v>5</v>
      </c>
      <c r="G470" s="2">
        <f t="shared" si="38"/>
        <v>0.22964889979405001</v>
      </c>
      <c r="H470" s="2">
        <f t="shared" si="39"/>
        <v>2.4324006223091699</v>
      </c>
    </row>
    <row r="471" spans="1:8" x14ac:dyDescent="0.3">
      <c r="A471" s="2">
        <v>93720</v>
      </c>
      <c r="B471">
        <v>0.68327490495422538</v>
      </c>
      <c r="C471" s="15">
        <f t="shared" si="35"/>
        <v>0.91103320660563381</v>
      </c>
      <c r="D471" s="15">
        <f t="shared" si="36"/>
        <v>10</v>
      </c>
      <c r="E471" s="2">
        <f t="shared" si="37"/>
        <v>5.4448339669718306</v>
      </c>
      <c r="F471" s="2">
        <v>5</v>
      </c>
      <c r="G471" s="2">
        <f t="shared" si="38"/>
        <v>0.44483396697183064</v>
      </c>
      <c r="H471" s="2">
        <f t="shared" si="39"/>
        <v>1.8115742569757023</v>
      </c>
    </row>
    <row r="472" spans="1:8" x14ac:dyDescent="0.3">
      <c r="A472" s="2">
        <v>93920</v>
      </c>
      <c r="B472">
        <v>0.71810094543288916</v>
      </c>
      <c r="C472" s="15">
        <f t="shared" si="35"/>
        <v>0.95746792724385221</v>
      </c>
      <c r="D472" s="15">
        <f t="shared" si="36"/>
        <v>10</v>
      </c>
      <c r="E472" s="2">
        <f t="shared" si="37"/>
        <v>5.2126603637807385</v>
      </c>
      <c r="F472" s="2">
        <v>5</v>
      </c>
      <c r="G472" s="2">
        <f t="shared" si="38"/>
        <v>0.21266036378073849</v>
      </c>
      <c r="H472" s="2">
        <f t="shared" si="39"/>
        <v>2.5060020934647489</v>
      </c>
    </row>
    <row r="473" spans="1:8" x14ac:dyDescent="0.3">
      <c r="A473" s="2">
        <v>94120</v>
      </c>
      <c r="B473">
        <v>0.71996909648610496</v>
      </c>
      <c r="C473" s="15">
        <f t="shared" si="35"/>
        <v>0.95995879531480666</v>
      </c>
      <c r="D473" s="15">
        <f t="shared" si="36"/>
        <v>10</v>
      </c>
      <c r="E473" s="2">
        <f t="shared" si="37"/>
        <v>5.2002060234259666</v>
      </c>
      <c r="F473" s="2">
        <v>5</v>
      </c>
      <c r="G473" s="2">
        <f t="shared" si="38"/>
        <v>0.20020602342596661</v>
      </c>
      <c r="H473" s="2">
        <f t="shared" si="39"/>
        <v>2.5639593896430308</v>
      </c>
    </row>
    <row r="474" spans="1:8" x14ac:dyDescent="0.3">
      <c r="A474" s="2">
        <v>94320</v>
      </c>
      <c r="B474">
        <v>0.68503816035028897</v>
      </c>
      <c r="C474" s="15">
        <f t="shared" si="35"/>
        <v>0.91338421380038526</v>
      </c>
      <c r="D474" s="15">
        <f t="shared" si="36"/>
        <v>10</v>
      </c>
      <c r="E474" s="2">
        <f t="shared" si="37"/>
        <v>5.4330789309980734</v>
      </c>
      <c r="F474" s="2">
        <v>5</v>
      </c>
      <c r="G474" s="2">
        <f t="shared" si="38"/>
        <v>0.43307893099807337</v>
      </c>
      <c r="H474" s="2">
        <f t="shared" si="39"/>
        <v>1.8361940938858177</v>
      </c>
    </row>
    <row r="475" spans="1:8" x14ac:dyDescent="0.3">
      <c r="A475" s="2">
        <v>94520</v>
      </c>
      <c r="B475">
        <v>0.71064322073114294</v>
      </c>
      <c r="C475" s="15">
        <f t="shared" si="35"/>
        <v>0.94752429430819063</v>
      </c>
      <c r="D475" s="15">
        <f t="shared" si="36"/>
        <v>10</v>
      </c>
      <c r="E475" s="2">
        <f t="shared" si="37"/>
        <v>5.2623785284590472</v>
      </c>
      <c r="F475" s="2">
        <v>5</v>
      </c>
      <c r="G475" s="2">
        <f t="shared" si="38"/>
        <v>0.26237852845904719</v>
      </c>
      <c r="H475" s="2">
        <f t="shared" si="39"/>
        <v>2.3054029884831913</v>
      </c>
    </row>
    <row r="476" spans="1:8" x14ac:dyDescent="0.3">
      <c r="A476" s="2">
        <v>94720</v>
      </c>
      <c r="B476">
        <v>0.71908346392060296</v>
      </c>
      <c r="C476" s="15">
        <f t="shared" si="35"/>
        <v>0.95877795189413728</v>
      </c>
      <c r="D476" s="15">
        <f t="shared" si="36"/>
        <v>10</v>
      </c>
      <c r="E476" s="2">
        <f t="shared" si="37"/>
        <v>5.2061102405293136</v>
      </c>
      <c r="F476" s="2">
        <v>5</v>
      </c>
      <c r="G476" s="2">
        <f t="shared" si="38"/>
        <v>0.20611024052931359</v>
      </c>
      <c r="H476" s="2">
        <f t="shared" si="39"/>
        <v>2.5360299065892922</v>
      </c>
    </row>
    <row r="477" spans="1:8" x14ac:dyDescent="0.3">
      <c r="A477" s="2">
        <v>94920</v>
      </c>
      <c r="B477">
        <v>0.71651916436706764</v>
      </c>
      <c r="C477" s="15">
        <f t="shared" si="35"/>
        <v>0.95535888582275685</v>
      </c>
      <c r="D477" s="15">
        <f t="shared" si="36"/>
        <v>10</v>
      </c>
      <c r="E477" s="2">
        <f t="shared" si="37"/>
        <v>5.2232055708862157</v>
      </c>
      <c r="F477" s="2">
        <v>5</v>
      </c>
      <c r="G477" s="2">
        <f t="shared" si="38"/>
        <v>0.22320557088621573</v>
      </c>
      <c r="H477" s="2">
        <f t="shared" si="39"/>
        <v>2.4596262165143434</v>
      </c>
    </row>
    <row r="478" spans="1:8" x14ac:dyDescent="0.3">
      <c r="A478" s="2">
        <v>95120</v>
      </c>
      <c r="B478">
        <v>0.72747975348353944</v>
      </c>
      <c r="C478" s="15">
        <f t="shared" si="35"/>
        <v>0.96997300464471925</v>
      </c>
      <c r="D478" s="15">
        <f t="shared" si="36"/>
        <v>10</v>
      </c>
      <c r="E478" s="2">
        <f t="shared" si="37"/>
        <v>5.1501349767764033</v>
      </c>
      <c r="F478" s="2">
        <v>5</v>
      </c>
      <c r="G478" s="2">
        <f t="shared" si="38"/>
        <v>0.15013497677640331</v>
      </c>
      <c r="H478" s="2">
        <f t="shared" si="39"/>
        <v>2.842096287182863</v>
      </c>
    </row>
    <row r="479" spans="1:8" x14ac:dyDescent="0.3">
      <c r="A479" s="2">
        <v>95320</v>
      </c>
      <c r="B479">
        <v>0.7205189200250206</v>
      </c>
      <c r="C479" s="15">
        <f t="shared" si="35"/>
        <v>0.96069189336669414</v>
      </c>
      <c r="D479" s="15">
        <f t="shared" si="36"/>
        <v>10</v>
      </c>
      <c r="E479" s="2">
        <f t="shared" si="37"/>
        <v>5.1965405331665293</v>
      </c>
      <c r="F479" s="2">
        <v>5</v>
      </c>
      <c r="G479" s="2">
        <f t="shared" si="38"/>
        <v>0.19654053316652931</v>
      </c>
      <c r="H479" s="2">
        <f t="shared" si="39"/>
        <v>2.5817325348338325</v>
      </c>
    </row>
    <row r="480" spans="1:8" x14ac:dyDescent="0.3">
      <c r="A480" s="2">
        <v>95520</v>
      </c>
      <c r="B480">
        <v>0.7132320414556419</v>
      </c>
      <c r="C480" s="15">
        <f t="shared" si="35"/>
        <v>0.95097605527418916</v>
      </c>
      <c r="D480" s="15">
        <f t="shared" si="36"/>
        <v>10</v>
      </c>
      <c r="E480" s="2">
        <f t="shared" si="37"/>
        <v>5.2451197236290543</v>
      </c>
      <c r="F480" s="2">
        <v>5</v>
      </c>
      <c r="G480" s="2">
        <f t="shared" si="38"/>
        <v>0.24511972362905432</v>
      </c>
      <c r="H480" s="2">
        <f>LN((F480*E480)/(D480*G480))</f>
        <v>2.3701594071908301</v>
      </c>
    </row>
    <row r="481" spans="1:8" x14ac:dyDescent="0.3">
      <c r="A481" s="2">
        <v>95720</v>
      </c>
      <c r="B481">
        <v>0.73142080906223372</v>
      </c>
      <c r="C481" s="15">
        <f t="shared" si="35"/>
        <v>0.97522774541631163</v>
      </c>
      <c r="D481" s="15">
        <f t="shared" si="36"/>
        <v>10</v>
      </c>
      <c r="E481" s="2">
        <f t="shared" si="37"/>
        <v>5.1238612729184414</v>
      </c>
      <c r="F481" s="2">
        <v>5</v>
      </c>
      <c r="G481" s="2">
        <f t="shared" si="38"/>
        <v>0.1238612729184414</v>
      </c>
      <c r="H481" s="2">
        <f t="shared" si="39"/>
        <v>3.0293542355770473</v>
      </c>
    </row>
    <row r="482" spans="1:8" x14ac:dyDescent="0.3">
      <c r="A482" s="2">
        <v>95920</v>
      </c>
      <c r="B482">
        <v>0.7318985564577537</v>
      </c>
      <c r="C482" s="15">
        <f t="shared" si="35"/>
        <v>0.97586474194367157</v>
      </c>
      <c r="D482" s="15">
        <f t="shared" si="36"/>
        <v>10</v>
      </c>
      <c r="E482" s="2">
        <f t="shared" si="37"/>
        <v>5.1206762902816418</v>
      </c>
      <c r="F482" s="2">
        <v>5</v>
      </c>
      <c r="G482" s="2">
        <f t="shared" si="38"/>
        <v>0.12067629028164184</v>
      </c>
      <c r="H482" s="2">
        <f t="shared" si="39"/>
        <v>3.0547829430036302</v>
      </c>
    </row>
    <row r="483" spans="1:8" x14ac:dyDescent="0.3">
      <c r="A483" s="2">
        <v>96120</v>
      </c>
      <c r="B483">
        <v>0.7121418479731213</v>
      </c>
      <c r="C483" s="15">
        <f t="shared" si="35"/>
        <v>0.94952246396416173</v>
      </c>
      <c r="D483" s="15">
        <f t="shared" si="36"/>
        <v>10</v>
      </c>
      <c r="E483" s="2">
        <f t="shared" si="37"/>
        <v>5.2523876801791918</v>
      </c>
      <c r="F483" s="2">
        <v>5</v>
      </c>
      <c r="G483" s="2">
        <f t="shared" si="38"/>
        <v>0.25238768017919178</v>
      </c>
      <c r="H483" s="2">
        <f t="shared" si="39"/>
        <v>2.342324549086606</v>
      </c>
    </row>
    <row r="484" spans="1:8" x14ac:dyDescent="0.3">
      <c r="A484" s="2">
        <v>96320</v>
      </c>
      <c r="B484">
        <v>0.7086604645853547</v>
      </c>
      <c r="C484" s="15">
        <f t="shared" si="35"/>
        <v>0.94488061944713964</v>
      </c>
      <c r="D484" s="15">
        <f t="shared" si="36"/>
        <v>10</v>
      </c>
      <c r="E484" s="2">
        <f t="shared" si="37"/>
        <v>5.2755969027643017</v>
      </c>
      <c r="F484" s="2">
        <v>5</v>
      </c>
      <c r="G484" s="2">
        <f t="shared" si="38"/>
        <v>0.27559690276430171</v>
      </c>
      <c r="H484" s="2">
        <f t="shared" si="39"/>
        <v>2.2587606273840022</v>
      </c>
    </row>
    <row r="485" spans="1:8" x14ac:dyDescent="0.3">
      <c r="A485" s="2">
        <v>96520</v>
      </c>
      <c r="B485">
        <v>0.74385040101467792</v>
      </c>
      <c r="C485" s="15">
        <f t="shared" si="35"/>
        <v>0.99180053468623719</v>
      </c>
      <c r="D485" s="15">
        <f t="shared" si="36"/>
        <v>10</v>
      </c>
      <c r="E485" s="2">
        <f t="shared" si="37"/>
        <v>5.0409973265688137</v>
      </c>
      <c r="F485" s="2">
        <v>5</v>
      </c>
      <c r="G485" s="2">
        <f t="shared" si="38"/>
        <v>4.0997326568813719E-2</v>
      </c>
      <c r="H485" s="2">
        <f t="shared" si="39"/>
        <v>4.118705184245437</v>
      </c>
    </row>
    <row r="486" spans="1:8" x14ac:dyDescent="0.3">
      <c r="A486" s="2">
        <v>96720</v>
      </c>
      <c r="B486">
        <v>0.75107475647170929</v>
      </c>
      <c r="C486" s="15">
        <f t="shared" si="35"/>
        <v>1.0014330086289458</v>
      </c>
      <c r="D486" s="15">
        <f t="shared" si="36"/>
        <v>10</v>
      </c>
      <c r="E486" s="2">
        <f t="shared" si="37"/>
        <v>4.9928349568552708</v>
      </c>
      <c r="F486" s="2">
        <v>5</v>
      </c>
      <c r="G486" s="2">
        <f t="shared" si="38"/>
        <v>-7.1650431447292107E-3</v>
      </c>
      <c r="H486" s="2" t="e">
        <f t="shared" si="39"/>
        <v>#NUM!</v>
      </c>
    </row>
    <row r="487" spans="1:8" x14ac:dyDescent="0.3">
      <c r="A487" s="2">
        <v>96920</v>
      </c>
      <c r="B487">
        <v>0.72044637008263135</v>
      </c>
      <c r="C487" s="15">
        <f t="shared" si="35"/>
        <v>0.96059516011017509</v>
      </c>
      <c r="D487" s="15">
        <f t="shared" si="36"/>
        <v>10</v>
      </c>
      <c r="E487" s="2">
        <f t="shared" si="37"/>
        <v>5.1970241994491246</v>
      </c>
      <c r="F487" s="2">
        <v>5</v>
      </c>
      <c r="G487" s="2">
        <f t="shared" si="38"/>
        <v>0.19702419944912464</v>
      </c>
      <c r="H487" s="2">
        <f t="shared" si="39"/>
        <v>2.5793677298272066</v>
      </c>
    </row>
    <row r="488" spans="1:8" x14ac:dyDescent="0.3">
      <c r="A488" s="2">
        <v>97120</v>
      </c>
      <c r="B488">
        <v>0.71302864285160361</v>
      </c>
      <c r="C488" s="15">
        <f t="shared" si="35"/>
        <v>0.95070485713547148</v>
      </c>
      <c r="D488" s="15">
        <f t="shared" si="36"/>
        <v>10</v>
      </c>
      <c r="E488" s="2">
        <f t="shared" si="37"/>
        <v>5.2464757143226421</v>
      </c>
      <c r="F488" s="2">
        <v>5</v>
      </c>
      <c r="G488" s="2">
        <f t="shared" si="38"/>
        <v>0.24647571432264215</v>
      </c>
      <c r="H488" s="2">
        <f t="shared" si="39"/>
        <v>2.3649011904865946</v>
      </c>
    </row>
    <row r="489" spans="1:8" x14ac:dyDescent="0.3">
      <c r="A489" s="2">
        <v>97320</v>
      </c>
      <c r="B489">
        <v>0.72444462868539472</v>
      </c>
      <c r="C489" s="15">
        <f t="shared" si="35"/>
        <v>0.96592617158052629</v>
      </c>
      <c r="D489" s="15">
        <f t="shared" si="36"/>
        <v>10</v>
      </c>
      <c r="E489" s="2">
        <f t="shared" si="37"/>
        <v>5.1703691420973685</v>
      </c>
      <c r="F489" s="2">
        <v>5</v>
      </c>
      <c r="G489" s="2">
        <f t="shared" si="38"/>
        <v>0.17036914209736853</v>
      </c>
      <c r="H489" s="2">
        <f t="shared" si="39"/>
        <v>2.7195846781677617</v>
      </c>
    </row>
    <row r="490" spans="1:8" x14ac:dyDescent="0.3">
      <c r="A490" s="2">
        <v>97520</v>
      </c>
      <c r="B490">
        <v>0.70361055080399959</v>
      </c>
      <c r="C490" s="15">
        <f t="shared" si="35"/>
        <v>0.93814740107199945</v>
      </c>
      <c r="D490" s="15">
        <f t="shared" si="36"/>
        <v>10</v>
      </c>
      <c r="E490" s="2">
        <f t="shared" si="37"/>
        <v>5.3092629946400027</v>
      </c>
      <c r="F490" s="2">
        <v>5</v>
      </c>
      <c r="G490" s="2">
        <f t="shared" si="38"/>
        <v>0.30926299464000273</v>
      </c>
      <c r="H490" s="2">
        <f t="shared" si="39"/>
        <v>2.14986909806239</v>
      </c>
    </row>
    <row r="491" spans="1:8" x14ac:dyDescent="0.3">
      <c r="A491" s="2">
        <v>97720</v>
      </c>
      <c r="B491">
        <v>0.72613631895796082</v>
      </c>
      <c r="C491" s="15">
        <f t="shared" si="35"/>
        <v>0.9681817586106144</v>
      </c>
      <c r="D491" s="15">
        <f t="shared" si="36"/>
        <v>10</v>
      </c>
      <c r="E491" s="2">
        <f t="shared" si="37"/>
        <v>5.1590912069469281</v>
      </c>
      <c r="F491" s="2">
        <v>5</v>
      </c>
      <c r="G491" s="2">
        <f t="shared" si="38"/>
        <v>0.15909120694692813</v>
      </c>
      <c r="H491" s="2">
        <f t="shared" si="39"/>
        <v>2.7858908733642673</v>
      </c>
    </row>
    <row r="492" spans="1:8" x14ac:dyDescent="0.3">
      <c r="A492" s="2">
        <v>97920</v>
      </c>
      <c r="B492">
        <v>0.73820373674009054</v>
      </c>
      <c r="C492" s="15">
        <f t="shared" si="35"/>
        <v>0.98427164898678743</v>
      </c>
      <c r="D492" s="15">
        <f t="shared" si="36"/>
        <v>10</v>
      </c>
      <c r="E492" s="2">
        <f t="shared" si="37"/>
        <v>5.0786417550660632</v>
      </c>
      <c r="F492" s="2">
        <v>5</v>
      </c>
      <c r="G492" s="2">
        <f t="shared" si="38"/>
        <v>7.864175506606319E-2</v>
      </c>
      <c r="H492" s="2">
        <f t="shared" si="39"/>
        <v>3.4747491598955573</v>
      </c>
    </row>
    <row r="493" spans="1:8" x14ac:dyDescent="0.3">
      <c r="A493" s="2">
        <v>98120</v>
      </c>
      <c r="B493">
        <v>0.71418115446459007</v>
      </c>
      <c r="C493" s="15">
        <f t="shared" si="35"/>
        <v>0.9522415392861201</v>
      </c>
      <c r="D493" s="15">
        <f t="shared" si="36"/>
        <v>10</v>
      </c>
      <c r="E493" s="2">
        <f t="shared" si="37"/>
        <v>5.2387923035693991</v>
      </c>
      <c r="F493" s="2">
        <v>5</v>
      </c>
      <c r="G493" s="2">
        <f t="shared" si="38"/>
        <v>0.23879230356939907</v>
      </c>
      <c r="H493" s="2">
        <f t="shared" si="39"/>
        <v>2.3951049423831372</v>
      </c>
    </row>
    <row r="494" spans="1:8" x14ac:dyDescent="0.3">
      <c r="A494" s="2">
        <v>98320</v>
      </c>
      <c r="B494">
        <v>0.72526176882717586</v>
      </c>
      <c r="C494" s="15">
        <f t="shared" si="35"/>
        <v>0.96701569176956781</v>
      </c>
      <c r="D494" s="15">
        <f t="shared" si="36"/>
        <v>10</v>
      </c>
      <c r="E494" s="2">
        <f t="shared" si="37"/>
        <v>5.164921541152161</v>
      </c>
      <c r="F494" s="2">
        <v>5</v>
      </c>
      <c r="G494" s="2">
        <f t="shared" si="38"/>
        <v>0.16492154115216096</v>
      </c>
      <c r="H494" s="2">
        <f t="shared" si="39"/>
        <v>2.7510281577528102</v>
      </c>
    </row>
    <row r="495" spans="1:8" x14ac:dyDescent="0.3">
      <c r="A495" s="2">
        <v>98520</v>
      </c>
      <c r="B495">
        <v>0.71817149014417725</v>
      </c>
      <c r="C495" s="15">
        <f t="shared" si="35"/>
        <v>0.95756198685890304</v>
      </c>
      <c r="D495" s="15">
        <f t="shared" si="36"/>
        <v>10</v>
      </c>
      <c r="E495" s="2">
        <f t="shared" si="37"/>
        <v>5.2121900657054852</v>
      </c>
      <c r="F495" s="2">
        <v>5</v>
      </c>
      <c r="G495" s="2">
        <f t="shared" si="38"/>
        <v>0.21219006570548515</v>
      </c>
      <c r="H495" s="2">
        <f t="shared" si="39"/>
        <v>2.5081258145926393</v>
      </c>
    </row>
    <row r="496" spans="1:8" x14ac:dyDescent="0.3">
      <c r="A496" s="2">
        <v>98720</v>
      </c>
      <c r="B496">
        <v>0.69211419947176456</v>
      </c>
      <c r="C496" s="15">
        <f t="shared" si="35"/>
        <v>0.92281893262901937</v>
      </c>
      <c r="D496" s="15">
        <f t="shared" si="36"/>
        <v>10</v>
      </c>
      <c r="E496" s="2">
        <f t="shared" si="37"/>
        <v>5.3859053368549032</v>
      </c>
      <c r="F496" s="2">
        <v>5</v>
      </c>
      <c r="G496" s="2">
        <f t="shared" si="38"/>
        <v>0.38590533685490325</v>
      </c>
      <c r="H496" s="2">
        <f t="shared" si="39"/>
        <v>1.9428014187985312</v>
      </c>
    </row>
    <row r="497" spans="1:8" x14ac:dyDescent="0.3">
      <c r="A497" s="2">
        <v>98920</v>
      </c>
      <c r="B497">
        <v>0.70202261942206967</v>
      </c>
      <c r="C497" s="15">
        <f t="shared" si="35"/>
        <v>0.93603015922942623</v>
      </c>
      <c r="D497" s="15">
        <f t="shared" si="36"/>
        <v>10</v>
      </c>
      <c r="E497" s="2">
        <f t="shared" si="37"/>
        <v>5.3198492038528684</v>
      </c>
      <c r="F497" s="2">
        <v>5</v>
      </c>
      <c r="G497" s="2">
        <f t="shared" si="38"/>
        <v>0.31984920385286841</v>
      </c>
      <c r="H497" s="2">
        <f t="shared" si="39"/>
        <v>2.1182034094670907</v>
      </c>
    </row>
    <row r="498" spans="1:8" x14ac:dyDescent="0.3">
      <c r="A498" s="2">
        <v>99120</v>
      </c>
      <c r="B498">
        <v>0.72962812103506247</v>
      </c>
      <c r="C498" s="15">
        <f t="shared" si="35"/>
        <v>0.97283749471341663</v>
      </c>
      <c r="D498" s="15">
        <f t="shared" si="36"/>
        <v>10</v>
      </c>
      <c r="E498" s="2">
        <f t="shared" si="37"/>
        <v>5.1358125264329164</v>
      </c>
      <c r="F498" s="2">
        <v>5</v>
      </c>
      <c r="G498" s="2">
        <f t="shared" si="38"/>
        <v>0.13581252643291641</v>
      </c>
      <c r="H498" s="2">
        <f t="shared" si="39"/>
        <v>2.9395707096362544</v>
      </c>
    </row>
    <row r="499" spans="1:8" x14ac:dyDescent="0.3">
      <c r="A499" s="2">
        <v>99320</v>
      </c>
      <c r="B499">
        <v>0.69811968079631659</v>
      </c>
      <c r="C499" s="15">
        <f t="shared" si="35"/>
        <v>0.93082624106175549</v>
      </c>
      <c r="D499" s="15">
        <f t="shared" si="36"/>
        <v>10</v>
      </c>
      <c r="E499" s="2">
        <f t="shared" si="37"/>
        <v>5.3458687946912224</v>
      </c>
      <c r="F499" s="2">
        <v>5</v>
      </c>
      <c r="G499" s="2">
        <f t="shared" si="38"/>
        <v>0.34586879469122245</v>
      </c>
      <c r="H499" s="2">
        <f t="shared" si="39"/>
        <v>2.0448726760850948</v>
      </c>
    </row>
    <row r="500" spans="1:8" x14ac:dyDescent="0.3">
      <c r="A500" s="2">
        <v>99520</v>
      </c>
      <c r="B500">
        <v>0.73711488490759114</v>
      </c>
      <c r="C500" s="15">
        <f t="shared" si="35"/>
        <v>0.98281984654345489</v>
      </c>
      <c r="D500" s="15">
        <f t="shared" si="36"/>
        <v>10</v>
      </c>
      <c r="E500" s="2">
        <f t="shared" si="37"/>
        <v>5.0859007672827259</v>
      </c>
      <c r="F500" s="2">
        <v>5</v>
      </c>
      <c r="G500" s="2">
        <f t="shared" si="38"/>
        <v>8.5900767282725887E-2</v>
      </c>
      <c r="H500" s="2">
        <f t="shared" si="39"/>
        <v>3.3878874930479013</v>
      </c>
    </row>
    <row r="501" spans="1:8" x14ac:dyDescent="0.3">
      <c r="A501" s="2">
        <v>99720</v>
      </c>
      <c r="B501">
        <v>0.72227697915310662</v>
      </c>
      <c r="C501" s="15">
        <f t="shared" si="35"/>
        <v>0.96303597220414217</v>
      </c>
      <c r="D501" s="15">
        <f t="shared" si="36"/>
        <v>10</v>
      </c>
      <c r="E501" s="2">
        <f t="shared" si="37"/>
        <v>5.1848201389792887</v>
      </c>
      <c r="F501" s="2">
        <v>5</v>
      </c>
      <c r="G501" s="2">
        <f t="shared" si="38"/>
        <v>0.18482013897928873</v>
      </c>
      <c r="H501" s="2">
        <f t="shared" si="39"/>
        <v>2.6409601203499085</v>
      </c>
    </row>
    <row r="502" spans="1:8" x14ac:dyDescent="0.3">
      <c r="A502" s="2">
        <v>99920</v>
      </c>
      <c r="B502">
        <v>0.72137358727694456</v>
      </c>
      <c r="C502" s="15">
        <f t="shared" si="35"/>
        <v>0.96183144970259271</v>
      </c>
      <c r="D502" s="15">
        <f t="shared" si="36"/>
        <v>10</v>
      </c>
      <c r="E502" s="2">
        <f t="shared" si="37"/>
        <v>5.1908427514870361</v>
      </c>
      <c r="F502" s="2">
        <v>5</v>
      </c>
      <c r="G502" s="2">
        <f t="shared" si="38"/>
        <v>0.19084275148703611</v>
      </c>
      <c r="H502" s="2">
        <f t="shared" si="39"/>
        <v>2.6100543639674614</v>
      </c>
    </row>
    <row r="503" spans="1:8" x14ac:dyDescent="0.3">
      <c r="A503" s="2">
        <v>100120</v>
      </c>
      <c r="B503">
        <v>0.71303389834423092</v>
      </c>
      <c r="C503" s="15">
        <f t="shared" si="35"/>
        <v>0.9507118644589746</v>
      </c>
      <c r="D503" s="15">
        <f t="shared" si="36"/>
        <v>10</v>
      </c>
      <c r="E503" s="2">
        <f t="shared" si="37"/>
        <v>5.2464406777051273</v>
      </c>
      <c r="F503" s="2">
        <v>5</v>
      </c>
      <c r="G503" s="2">
        <f t="shared" si="38"/>
        <v>0.24644067770512734</v>
      </c>
      <c r="H503" s="2">
        <f t="shared" si="39"/>
        <v>2.3650366728285261</v>
      </c>
    </row>
    <row r="504" spans="1:8" x14ac:dyDescent="0.3">
      <c r="A504" s="2">
        <v>100320</v>
      </c>
      <c r="B504">
        <v>0.72326044287175517</v>
      </c>
      <c r="C504" s="15">
        <f t="shared" si="35"/>
        <v>0.96434725716234027</v>
      </c>
      <c r="D504" s="15">
        <f t="shared" si="36"/>
        <v>10</v>
      </c>
      <c r="E504" s="2">
        <f t="shared" si="37"/>
        <v>5.178263714188299</v>
      </c>
      <c r="F504" s="2">
        <v>5</v>
      </c>
      <c r="G504" s="2">
        <f t="shared" si="38"/>
        <v>0.17826371418829901</v>
      </c>
      <c r="H504" s="2">
        <f t="shared" si="39"/>
        <v>2.6758139139160106</v>
      </c>
    </row>
    <row r="505" spans="1:8" x14ac:dyDescent="0.3">
      <c r="A505" s="2">
        <v>100520</v>
      </c>
      <c r="B505">
        <v>0.7055703773332781</v>
      </c>
      <c r="C505" s="15">
        <f t="shared" si="35"/>
        <v>0.94076050311103743</v>
      </c>
      <c r="D505" s="15">
        <f t="shared" si="36"/>
        <v>10</v>
      </c>
      <c r="E505" s="2">
        <f t="shared" si="37"/>
        <v>5.2961974844448125</v>
      </c>
      <c r="F505" s="2">
        <v>5</v>
      </c>
      <c r="G505" s="2">
        <f t="shared" si="38"/>
        <v>0.29619748444481253</v>
      </c>
      <c r="H505" s="2">
        <f t="shared" si="39"/>
        <v>2.1905707966818522</v>
      </c>
    </row>
    <row r="506" spans="1:8" x14ac:dyDescent="0.3">
      <c r="A506" s="2">
        <v>100720</v>
      </c>
      <c r="B506">
        <v>0.73070268972481334</v>
      </c>
      <c r="C506" s="15">
        <f t="shared" si="35"/>
        <v>0.97427025296641778</v>
      </c>
      <c r="D506" s="15">
        <f t="shared" si="36"/>
        <v>10</v>
      </c>
      <c r="E506" s="2">
        <f t="shared" si="37"/>
        <v>5.1286487351679106</v>
      </c>
      <c r="F506" s="2">
        <v>5</v>
      </c>
      <c r="G506" s="2">
        <f t="shared" si="38"/>
        <v>0.12864873516791064</v>
      </c>
      <c r="H506" s="2">
        <f t="shared" si="39"/>
        <v>2.9923646113524347</v>
      </c>
    </row>
    <row r="507" spans="1:8" x14ac:dyDescent="0.3">
      <c r="A507" s="2">
        <v>100920</v>
      </c>
      <c r="B507">
        <v>0.71331804699497225</v>
      </c>
      <c r="C507" s="15">
        <f t="shared" si="35"/>
        <v>0.95109072932662964</v>
      </c>
      <c r="D507" s="15">
        <f t="shared" si="36"/>
        <v>10</v>
      </c>
      <c r="E507" s="2">
        <f t="shared" si="37"/>
        <v>5.2445463533668519</v>
      </c>
      <c r="F507" s="2">
        <v>5</v>
      </c>
      <c r="G507" s="2">
        <f t="shared" si="38"/>
        <v>0.24454635336685193</v>
      </c>
      <c r="H507" s="2">
        <f t="shared" si="39"/>
        <v>2.3723919700061469</v>
      </c>
    </row>
    <row r="508" spans="1:8" x14ac:dyDescent="0.3">
      <c r="A508" s="2">
        <v>101120</v>
      </c>
      <c r="B508">
        <v>0.72056538320857544</v>
      </c>
      <c r="C508" s="15">
        <f t="shared" si="35"/>
        <v>0.96075384427810062</v>
      </c>
      <c r="D508" s="15">
        <f t="shared" si="36"/>
        <v>10</v>
      </c>
      <c r="E508" s="2">
        <f t="shared" si="37"/>
        <v>5.1962307786094968</v>
      </c>
      <c r="F508" s="2">
        <v>5</v>
      </c>
      <c r="G508" s="2">
        <f t="shared" si="38"/>
        <v>0.19623077860949678</v>
      </c>
      <c r="H508" s="2">
        <f t="shared" si="39"/>
        <v>2.5832502024365458</v>
      </c>
    </row>
    <row r="509" spans="1:8" x14ac:dyDescent="0.3">
      <c r="A509" s="2">
        <v>101320</v>
      </c>
      <c r="B509">
        <v>0.70454402586323017</v>
      </c>
      <c r="C509" s="15">
        <f t="shared" si="35"/>
        <v>0.93939203448430686</v>
      </c>
      <c r="D509" s="15">
        <f t="shared" si="36"/>
        <v>10</v>
      </c>
      <c r="E509" s="2">
        <f t="shared" si="37"/>
        <v>5.3030398275784654</v>
      </c>
      <c r="F509" s="2">
        <v>5</v>
      </c>
      <c r="G509" s="2">
        <f t="shared" si="38"/>
        <v>0.30303982757846537</v>
      </c>
      <c r="H509" s="2">
        <f t="shared" si="39"/>
        <v>2.1690240659105715</v>
      </c>
    </row>
    <row r="510" spans="1:8" x14ac:dyDescent="0.3">
      <c r="A510" s="2">
        <v>101520</v>
      </c>
      <c r="B510">
        <v>0.70659071557586428</v>
      </c>
      <c r="C510" s="15">
        <f t="shared" si="35"/>
        <v>0.94212095410115237</v>
      </c>
      <c r="D510" s="15">
        <f t="shared" si="36"/>
        <v>10</v>
      </c>
      <c r="E510" s="2">
        <f t="shared" si="37"/>
        <v>5.2893952294942377</v>
      </c>
      <c r="F510" s="2">
        <v>5</v>
      </c>
      <c r="G510" s="2">
        <f t="shared" si="38"/>
        <v>0.28939522949423768</v>
      </c>
      <c r="H510" s="2">
        <f t="shared" si="39"/>
        <v>2.2125186844734004</v>
      </c>
    </row>
    <row r="511" spans="1:8" x14ac:dyDescent="0.3">
      <c r="A511" s="2">
        <v>101720</v>
      </c>
      <c r="B511">
        <v>0.69361982041242964</v>
      </c>
      <c r="C511" s="15">
        <f t="shared" si="35"/>
        <v>0.92482642721657282</v>
      </c>
      <c r="D511" s="15">
        <f t="shared" si="36"/>
        <v>10</v>
      </c>
      <c r="E511" s="2">
        <f t="shared" si="37"/>
        <v>5.3758678639171356</v>
      </c>
      <c r="F511" s="2">
        <v>5</v>
      </c>
      <c r="G511" s="2">
        <f t="shared" si="38"/>
        <v>0.37586786391713556</v>
      </c>
      <c r="H511" s="2">
        <f t="shared" si="39"/>
        <v>1.9672904665834181</v>
      </c>
    </row>
    <row r="512" spans="1:8" x14ac:dyDescent="0.3">
      <c r="A512" s="2">
        <v>101920</v>
      </c>
      <c r="B512">
        <v>0.71876913339891713</v>
      </c>
      <c r="C512" s="15">
        <f t="shared" si="35"/>
        <v>0.95835884453188946</v>
      </c>
      <c r="D512" s="15">
        <f t="shared" si="36"/>
        <v>10</v>
      </c>
      <c r="E512" s="2">
        <f t="shared" si="37"/>
        <v>5.2082057773405523</v>
      </c>
      <c r="F512" s="2">
        <v>5</v>
      </c>
      <c r="G512" s="2">
        <f t="shared" si="38"/>
        <v>0.20820577734055234</v>
      </c>
      <c r="H512" s="2">
        <f t="shared" si="39"/>
        <v>2.52631660953615</v>
      </c>
    </row>
    <row r="513" spans="1:8" x14ac:dyDescent="0.3">
      <c r="A513" s="2">
        <v>102120</v>
      </c>
      <c r="B513">
        <v>0.74192735478402305</v>
      </c>
      <c r="C513" s="15">
        <f t="shared" si="35"/>
        <v>0.98923647304536411</v>
      </c>
      <c r="D513" s="15">
        <f t="shared" si="36"/>
        <v>10</v>
      </c>
      <c r="E513" s="2">
        <f t="shared" si="37"/>
        <v>5.0538176347731794</v>
      </c>
      <c r="F513" s="2">
        <v>5</v>
      </c>
      <c r="G513" s="2">
        <f t="shared" si="38"/>
        <v>5.3817634773179357E-2</v>
      </c>
      <c r="H513" s="2">
        <f t="shared" si="39"/>
        <v>3.8491508260455105</v>
      </c>
    </row>
    <row r="514" spans="1:8" x14ac:dyDescent="0.3">
      <c r="A514" s="2">
        <v>102320</v>
      </c>
      <c r="B514">
        <v>0.77099684623862674</v>
      </c>
      <c r="C514" s="15">
        <f t="shared" si="35"/>
        <v>1.0279957949848357</v>
      </c>
      <c r="D514" s="15">
        <f t="shared" si="36"/>
        <v>10</v>
      </c>
      <c r="E514" s="2">
        <f t="shared" si="37"/>
        <v>4.8600210250758211</v>
      </c>
      <c r="F514" s="2">
        <v>5</v>
      </c>
      <c r="G514" s="2">
        <f t="shared" si="38"/>
        <v>-0.13997897492417888</v>
      </c>
      <c r="H514" s="2" t="e">
        <f t="shared" si="39"/>
        <v>#NUM!</v>
      </c>
    </row>
    <row r="515" spans="1:8" x14ac:dyDescent="0.3">
      <c r="A515" s="2">
        <v>102520</v>
      </c>
      <c r="B515">
        <v>0.68282283913224118</v>
      </c>
      <c r="C515" s="15">
        <f t="shared" ref="C515:C578" si="40">B515/$J$27</f>
        <v>0.91043045217632157</v>
      </c>
      <c r="D515" s="15">
        <f t="shared" ref="D515:D578" si="41">$J$28</f>
        <v>10</v>
      </c>
      <c r="E515" s="2">
        <f t="shared" si="37"/>
        <v>5.4478477391183926</v>
      </c>
      <c r="F515" s="2">
        <v>5</v>
      </c>
      <c r="G515" s="2">
        <f t="shared" si="38"/>
        <v>0.4478477391183926</v>
      </c>
      <c r="H515" s="2">
        <f t="shared" si="39"/>
        <v>1.8053754122387977</v>
      </c>
    </row>
    <row r="516" spans="1:8" x14ac:dyDescent="0.3">
      <c r="A516" s="2">
        <v>102720</v>
      </c>
      <c r="B516">
        <v>0.70312222647819955</v>
      </c>
      <c r="C516" s="15">
        <f t="shared" si="40"/>
        <v>0.9374963019709327</v>
      </c>
      <c r="D516" s="15">
        <f t="shared" si="41"/>
        <v>10</v>
      </c>
      <c r="E516" s="2">
        <f t="shared" ref="E516:E579" si="42">D516-(F516*C516)</f>
        <v>5.3125184901453366</v>
      </c>
      <c r="F516" s="2">
        <v>5</v>
      </c>
      <c r="G516" s="2">
        <f t="shared" ref="G516:G579" si="43">F516-(F516*C516)</f>
        <v>0.31251849014533661</v>
      </c>
      <c r="H516" s="2">
        <f t="shared" ref="H516:H579" si="44">LN((F516*E516)/(D516*G516))</f>
        <v>2.1400104772734672</v>
      </c>
    </row>
    <row r="517" spans="1:8" x14ac:dyDescent="0.3">
      <c r="A517" s="2">
        <v>102920</v>
      </c>
      <c r="B517">
        <v>0.73359831808290898</v>
      </c>
      <c r="C517" s="15">
        <f t="shared" si="40"/>
        <v>0.97813109077721194</v>
      </c>
      <c r="D517" s="15">
        <f t="shared" si="41"/>
        <v>10</v>
      </c>
      <c r="E517" s="2">
        <f t="shared" si="42"/>
        <v>5.10934454611394</v>
      </c>
      <c r="F517" s="2">
        <v>5</v>
      </c>
      <c r="G517" s="2">
        <f t="shared" si="43"/>
        <v>0.10934454611393996</v>
      </c>
      <c r="H517" s="2">
        <f t="shared" si="44"/>
        <v>3.15117535517069</v>
      </c>
    </row>
    <row r="518" spans="1:8" x14ac:dyDescent="0.3">
      <c r="A518" s="2">
        <v>103120</v>
      </c>
      <c r="B518">
        <v>0.72115108559124352</v>
      </c>
      <c r="C518" s="15">
        <f t="shared" si="40"/>
        <v>0.96153478078832466</v>
      </c>
      <c r="D518" s="15">
        <f t="shared" si="41"/>
        <v>10</v>
      </c>
      <c r="E518" s="2">
        <f t="shared" si="42"/>
        <v>5.1923260960583768</v>
      </c>
      <c r="F518" s="2">
        <v>5</v>
      </c>
      <c r="G518" s="2">
        <f t="shared" si="43"/>
        <v>0.19232609605837681</v>
      </c>
      <c r="H518" s="2">
        <f t="shared" si="44"/>
        <v>2.6025975349395059</v>
      </c>
    </row>
    <row r="519" spans="1:8" x14ac:dyDescent="0.3">
      <c r="A519" s="2">
        <v>103320</v>
      </c>
      <c r="B519">
        <v>0.7285616500760419</v>
      </c>
      <c r="C519" s="15">
        <f t="shared" si="40"/>
        <v>0.97141553343472253</v>
      </c>
      <c r="D519" s="15">
        <f t="shared" si="41"/>
        <v>10</v>
      </c>
      <c r="E519" s="2">
        <f t="shared" si="42"/>
        <v>5.1429223328263873</v>
      </c>
      <c r="F519" s="2">
        <v>5</v>
      </c>
      <c r="G519" s="2">
        <f t="shared" si="43"/>
        <v>0.14292233282638733</v>
      </c>
      <c r="H519" s="2">
        <f t="shared" si="44"/>
        <v>2.8899282079452409</v>
      </c>
    </row>
    <row r="520" spans="1:8" x14ac:dyDescent="0.3">
      <c r="A520" s="2">
        <v>103520</v>
      </c>
      <c r="B520">
        <v>0.73141989063134683</v>
      </c>
      <c r="C520" s="15">
        <f t="shared" si="40"/>
        <v>0.97522652084179573</v>
      </c>
      <c r="D520" s="15">
        <f t="shared" si="41"/>
        <v>10</v>
      </c>
      <c r="E520" s="2">
        <f t="shared" si="42"/>
        <v>5.123867395791021</v>
      </c>
      <c r="F520" s="2">
        <v>5</v>
      </c>
      <c r="G520" s="2">
        <f t="shared" si="43"/>
        <v>0.12386739579102102</v>
      </c>
      <c r="H520" s="2">
        <f t="shared" si="44"/>
        <v>3.029305998461457</v>
      </c>
    </row>
    <row r="521" spans="1:8" x14ac:dyDescent="0.3">
      <c r="A521" s="2">
        <v>103720</v>
      </c>
      <c r="B521">
        <v>0.71341070127652462</v>
      </c>
      <c r="C521" s="15">
        <f t="shared" si="40"/>
        <v>0.95121426836869949</v>
      </c>
      <c r="D521" s="15">
        <f t="shared" si="41"/>
        <v>10</v>
      </c>
      <c r="E521" s="2">
        <f t="shared" si="42"/>
        <v>5.2439286581565021</v>
      </c>
      <c r="F521" s="2">
        <v>5</v>
      </c>
      <c r="G521" s="2">
        <f t="shared" si="43"/>
        <v>0.24392865815650211</v>
      </c>
      <c r="H521" s="2">
        <f t="shared" si="44"/>
        <v>2.3748032618245758</v>
      </c>
    </row>
    <row r="522" spans="1:8" x14ac:dyDescent="0.3">
      <c r="A522" s="2">
        <v>103920</v>
      </c>
      <c r="B522">
        <v>0.74428444128440152</v>
      </c>
      <c r="C522" s="15">
        <f t="shared" si="40"/>
        <v>0.99237925504586866</v>
      </c>
      <c r="D522" s="15">
        <f t="shared" si="41"/>
        <v>10</v>
      </c>
      <c r="E522" s="2">
        <f t="shared" si="42"/>
        <v>5.0381037247706564</v>
      </c>
      <c r="F522" s="2">
        <v>5</v>
      </c>
      <c r="G522" s="2">
        <f t="shared" si="43"/>
        <v>3.8103724770656378E-2</v>
      </c>
      <c r="H522" s="2">
        <f t="shared" si="44"/>
        <v>4.1913258242588229</v>
      </c>
    </row>
    <row r="523" spans="1:8" x14ac:dyDescent="0.3">
      <c r="A523" s="2">
        <v>104120</v>
      </c>
      <c r="B523">
        <v>0.71497853685268065</v>
      </c>
      <c r="C523" s="15">
        <f t="shared" si="40"/>
        <v>0.95330471580357423</v>
      </c>
      <c r="D523" s="15">
        <f t="shared" si="41"/>
        <v>10</v>
      </c>
      <c r="E523" s="2">
        <f t="shared" si="42"/>
        <v>5.2334764209821287</v>
      </c>
      <c r="F523" s="2">
        <v>5</v>
      </c>
      <c r="G523" s="2">
        <f t="shared" si="43"/>
        <v>0.23347642098212873</v>
      </c>
      <c r="H523" s="2">
        <f t="shared" si="44"/>
        <v>2.4166027721180523</v>
      </c>
    </row>
    <row r="524" spans="1:8" x14ac:dyDescent="0.3">
      <c r="A524" s="2">
        <v>104320</v>
      </c>
      <c r="B524">
        <v>0.75297923295849944</v>
      </c>
      <c r="C524" s="15">
        <f t="shared" si="40"/>
        <v>1.0039723106113325</v>
      </c>
      <c r="D524" s="15">
        <f t="shared" si="41"/>
        <v>10</v>
      </c>
      <c r="E524" s="2">
        <f t="shared" si="42"/>
        <v>4.9801384469433376</v>
      </c>
      <c r="F524" s="2">
        <v>5</v>
      </c>
      <c r="G524" s="2">
        <f t="shared" si="43"/>
        <v>-1.9861553056662373E-2</v>
      </c>
      <c r="H524" s="2" t="e">
        <f t="shared" si="44"/>
        <v>#NUM!</v>
      </c>
    </row>
    <row r="525" spans="1:8" x14ac:dyDescent="0.3">
      <c r="A525" s="2">
        <v>104520</v>
      </c>
      <c r="B525">
        <v>0.71801965747224128</v>
      </c>
      <c r="C525" s="15">
        <f t="shared" si="40"/>
        <v>0.95735954329632167</v>
      </c>
      <c r="D525" s="15">
        <f t="shared" si="41"/>
        <v>10</v>
      </c>
      <c r="E525" s="2">
        <f t="shared" si="42"/>
        <v>5.2132022835183918</v>
      </c>
      <c r="F525" s="2">
        <v>5</v>
      </c>
      <c r="G525" s="2">
        <f t="shared" si="43"/>
        <v>0.21320228351839177</v>
      </c>
      <c r="H525" s="2">
        <f t="shared" si="44"/>
        <v>2.5035610042017922</v>
      </c>
    </row>
    <row r="526" spans="1:8" x14ac:dyDescent="0.3">
      <c r="A526" s="2">
        <v>104720</v>
      </c>
      <c r="B526">
        <v>0.72560267735674522</v>
      </c>
      <c r="C526" s="15">
        <f t="shared" si="40"/>
        <v>0.96747023647566033</v>
      </c>
      <c r="D526" s="15">
        <f t="shared" si="41"/>
        <v>10</v>
      </c>
      <c r="E526" s="2">
        <f t="shared" si="42"/>
        <v>5.1626488176216982</v>
      </c>
      <c r="F526" s="2">
        <v>5</v>
      </c>
      <c r="G526" s="2">
        <f t="shared" si="43"/>
        <v>0.16264881762169825</v>
      </c>
      <c r="H526" s="2">
        <f t="shared" si="44"/>
        <v>2.7644644995227714</v>
      </c>
    </row>
    <row r="527" spans="1:8" x14ac:dyDescent="0.3">
      <c r="A527" s="2">
        <v>104920</v>
      </c>
      <c r="B527">
        <v>0.71573842376326868</v>
      </c>
      <c r="C527" s="15">
        <f t="shared" si="40"/>
        <v>0.95431789835102487</v>
      </c>
      <c r="D527" s="15">
        <f t="shared" si="41"/>
        <v>10</v>
      </c>
      <c r="E527" s="2">
        <f t="shared" si="42"/>
        <v>5.2284105082448757</v>
      </c>
      <c r="F527" s="2">
        <v>5</v>
      </c>
      <c r="G527" s="2">
        <f t="shared" si="43"/>
        <v>0.22841050824487574</v>
      </c>
      <c r="H527" s="2">
        <f t="shared" si="44"/>
        <v>2.437570927388033</v>
      </c>
    </row>
    <row r="528" spans="1:8" x14ac:dyDescent="0.3">
      <c r="A528" s="2">
        <v>105120</v>
      </c>
      <c r="B528">
        <v>0.7079462943849929</v>
      </c>
      <c r="C528" s="15">
        <f t="shared" si="40"/>
        <v>0.94392839251332383</v>
      </c>
      <c r="D528" s="15">
        <f t="shared" si="41"/>
        <v>10</v>
      </c>
      <c r="E528" s="2">
        <f t="shared" si="42"/>
        <v>5.2803580374333805</v>
      </c>
      <c r="F528" s="2">
        <v>5</v>
      </c>
      <c r="G528" s="2">
        <f t="shared" si="43"/>
        <v>0.2803580374333805</v>
      </c>
      <c r="H528" s="2">
        <f t="shared" si="44"/>
        <v>2.2425345125199798</v>
      </c>
    </row>
    <row r="529" spans="1:8" x14ac:dyDescent="0.3">
      <c r="A529" s="2">
        <v>105320</v>
      </c>
      <c r="B529">
        <v>0.71877724837171209</v>
      </c>
      <c r="C529" s="15">
        <f t="shared" si="40"/>
        <v>0.95836966449561611</v>
      </c>
      <c r="D529" s="15">
        <f t="shared" si="41"/>
        <v>10</v>
      </c>
      <c r="E529" s="2">
        <f t="shared" si="42"/>
        <v>5.2081516775219194</v>
      </c>
      <c r="F529" s="2">
        <v>5</v>
      </c>
      <c r="G529" s="2">
        <f t="shared" si="43"/>
        <v>0.20815167752191943</v>
      </c>
      <c r="H529" s="2">
        <f t="shared" si="44"/>
        <v>2.5265660940466907</v>
      </c>
    </row>
    <row r="530" spans="1:8" x14ac:dyDescent="0.3">
      <c r="A530" s="2">
        <v>105520</v>
      </c>
      <c r="B530">
        <v>0.6971894957057917</v>
      </c>
      <c r="C530" s="15">
        <f t="shared" si="40"/>
        <v>0.92958599427438893</v>
      </c>
      <c r="D530" s="15">
        <f t="shared" si="41"/>
        <v>10</v>
      </c>
      <c r="E530" s="2">
        <f t="shared" si="42"/>
        <v>5.3520700286280558</v>
      </c>
      <c r="F530" s="2">
        <v>5</v>
      </c>
      <c r="G530" s="2">
        <f t="shared" si="43"/>
        <v>0.35207002862805581</v>
      </c>
      <c r="H530" s="2">
        <f t="shared" si="44"/>
        <v>2.0282614049570369</v>
      </c>
    </row>
    <row r="531" spans="1:8" x14ac:dyDescent="0.3">
      <c r="A531" s="2">
        <v>105720</v>
      </c>
      <c r="B531">
        <v>0.71156794600239004</v>
      </c>
      <c r="C531" s="15">
        <f t="shared" si="40"/>
        <v>0.94875726133652005</v>
      </c>
      <c r="D531" s="15">
        <f t="shared" si="41"/>
        <v>10</v>
      </c>
      <c r="E531" s="2">
        <f t="shared" si="42"/>
        <v>5.2562136933173997</v>
      </c>
      <c r="F531" s="2">
        <v>5</v>
      </c>
      <c r="G531" s="2">
        <f t="shared" si="43"/>
        <v>0.25621369331739974</v>
      </c>
      <c r="H531" s="2">
        <f t="shared" si="44"/>
        <v>2.328007200002506</v>
      </c>
    </row>
    <row r="532" spans="1:8" x14ac:dyDescent="0.3">
      <c r="A532" s="2">
        <v>105920</v>
      </c>
      <c r="B532">
        <v>0.73967147834743652</v>
      </c>
      <c r="C532" s="15">
        <f t="shared" si="40"/>
        <v>0.98622863779658199</v>
      </c>
      <c r="D532" s="15">
        <f t="shared" si="41"/>
        <v>10</v>
      </c>
      <c r="E532" s="2">
        <f t="shared" si="42"/>
        <v>5.0688568110170902</v>
      </c>
      <c r="F532" s="2">
        <v>5</v>
      </c>
      <c r="G532" s="2">
        <f t="shared" si="43"/>
        <v>6.885681101709018E-2</v>
      </c>
      <c r="H532" s="2">
        <f t="shared" si="44"/>
        <v>3.6056942638090921</v>
      </c>
    </row>
    <row r="533" spans="1:8" x14ac:dyDescent="0.3">
      <c r="A533" s="2">
        <v>106120</v>
      </c>
      <c r="B533">
        <v>0.70074836014629871</v>
      </c>
      <c r="C533" s="15">
        <f t="shared" si="40"/>
        <v>0.93433114686173158</v>
      </c>
      <c r="D533" s="15">
        <f t="shared" si="41"/>
        <v>10</v>
      </c>
      <c r="E533" s="2">
        <f t="shared" si="42"/>
        <v>5.3283442656913422</v>
      </c>
      <c r="F533" s="2">
        <v>5</v>
      </c>
      <c r="G533" s="2">
        <f t="shared" si="43"/>
        <v>0.32834426569134223</v>
      </c>
      <c r="H533" s="2">
        <f t="shared" si="44"/>
        <v>2.0935859955328988</v>
      </c>
    </row>
    <row r="534" spans="1:8" x14ac:dyDescent="0.3">
      <c r="A534" s="2">
        <v>106320</v>
      </c>
      <c r="B534">
        <v>0.72573757493983959</v>
      </c>
      <c r="C534" s="15">
        <f t="shared" si="40"/>
        <v>0.96765009991978612</v>
      </c>
      <c r="D534" s="15">
        <f t="shared" si="41"/>
        <v>10</v>
      </c>
      <c r="E534" s="2">
        <f t="shared" si="42"/>
        <v>5.1617495004010694</v>
      </c>
      <c r="F534" s="2">
        <v>5</v>
      </c>
      <c r="G534" s="2">
        <f t="shared" si="43"/>
        <v>0.16174950040106939</v>
      </c>
      <c r="H534" s="2">
        <f t="shared" si="44"/>
        <v>2.7698348262506709</v>
      </c>
    </row>
    <row r="535" spans="1:8" x14ac:dyDescent="0.3">
      <c r="A535" s="2">
        <v>106520</v>
      </c>
      <c r="B535">
        <v>0.7269417756417077</v>
      </c>
      <c r="C535" s="15">
        <f t="shared" si="40"/>
        <v>0.9692557008556103</v>
      </c>
      <c r="D535" s="15">
        <f t="shared" si="41"/>
        <v>10</v>
      </c>
      <c r="E535" s="2">
        <f t="shared" si="42"/>
        <v>5.1537214957219488</v>
      </c>
      <c r="F535" s="2">
        <v>5</v>
      </c>
      <c r="G535" s="2">
        <f t="shared" si="43"/>
        <v>0.15372149572194882</v>
      </c>
      <c r="H535" s="2">
        <f t="shared" si="44"/>
        <v>2.8191846768411541</v>
      </c>
    </row>
    <row r="536" spans="1:8" x14ac:dyDescent="0.3">
      <c r="A536" s="2">
        <v>106720</v>
      </c>
      <c r="B536">
        <v>0.69421123800451034</v>
      </c>
      <c r="C536" s="15">
        <f t="shared" si="40"/>
        <v>0.92561498400601383</v>
      </c>
      <c r="D536" s="15">
        <f t="shared" si="41"/>
        <v>10</v>
      </c>
      <c r="E536" s="2">
        <f t="shared" si="42"/>
        <v>5.3719250799699312</v>
      </c>
      <c r="F536" s="2">
        <v>5</v>
      </c>
      <c r="G536" s="2">
        <f t="shared" si="43"/>
        <v>0.37192507996993118</v>
      </c>
      <c r="H536" s="2">
        <f t="shared" si="44"/>
        <v>1.9771019945320842</v>
      </c>
    </row>
    <row r="537" spans="1:8" x14ac:dyDescent="0.3">
      <c r="A537" s="2">
        <v>106920</v>
      </c>
      <c r="B537">
        <v>0.72013055495377953</v>
      </c>
      <c r="C537" s="15">
        <f t="shared" si="40"/>
        <v>0.96017407327170601</v>
      </c>
      <c r="D537" s="15">
        <f t="shared" si="41"/>
        <v>10</v>
      </c>
      <c r="E537" s="2">
        <f t="shared" si="42"/>
        <v>5.1991296336414701</v>
      </c>
      <c r="F537" s="2">
        <v>5</v>
      </c>
      <c r="G537" s="2">
        <f t="shared" si="43"/>
        <v>0.19912963364147007</v>
      </c>
      <c r="H537" s="2">
        <f t="shared" si="44"/>
        <v>2.5691432938812868</v>
      </c>
    </row>
    <row r="538" spans="1:8" x14ac:dyDescent="0.3">
      <c r="A538" s="2">
        <v>107120</v>
      </c>
      <c r="B538">
        <v>0.71061164384035169</v>
      </c>
      <c r="C538" s="15">
        <f t="shared" si="40"/>
        <v>0.94748219178713555</v>
      </c>
      <c r="D538" s="15">
        <f t="shared" si="41"/>
        <v>10</v>
      </c>
      <c r="E538" s="2">
        <f t="shared" si="42"/>
        <v>5.2625890410643219</v>
      </c>
      <c r="F538" s="2">
        <v>5</v>
      </c>
      <c r="G538" s="2">
        <f t="shared" si="43"/>
        <v>0.2625890410643219</v>
      </c>
      <c r="H538" s="2">
        <f t="shared" si="44"/>
        <v>2.3046409886352133</v>
      </c>
    </row>
    <row r="539" spans="1:8" x14ac:dyDescent="0.3">
      <c r="A539" s="2">
        <v>107320</v>
      </c>
      <c r="B539">
        <v>0.71543758432978177</v>
      </c>
      <c r="C539" s="15">
        <f t="shared" si="40"/>
        <v>0.95391677910637573</v>
      </c>
      <c r="D539" s="15">
        <f t="shared" si="41"/>
        <v>10</v>
      </c>
      <c r="E539" s="2">
        <f t="shared" si="42"/>
        <v>5.2304161044681212</v>
      </c>
      <c r="F539" s="2">
        <v>5</v>
      </c>
      <c r="G539" s="2">
        <f t="shared" si="43"/>
        <v>0.23041610446812122</v>
      </c>
      <c r="H539" s="2">
        <f t="shared" si="44"/>
        <v>2.4292121101738751</v>
      </c>
    </row>
    <row r="540" spans="1:8" x14ac:dyDescent="0.3">
      <c r="A540" s="2">
        <v>107520</v>
      </c>
      <c r="B540">
        <v>0.71527625584616028</v>
      </c>
      <c r="C540" s="15">
        <f t="shared" si="40"/>
        <v>0.95370167446154708</v>
      </c>
      <c r="D540" s="15">
        <f t="shared" si="41"/>
        <v>10</v>
      </c>
      <c r="E540" s="2">
        <f t="shared" si="42"/>
        <v>5.2314916276922645</v>
      </c>
      <c r="F540" s="2">
        <v>5</v>
      </c>
      <c r="G540" s="2">
        <f t="shared" si="43"/>
        <v>0.2314916276922645</v>
      </c>
      <c r="H540" s="2">
        <f t="shared" si="44"/>
        <v>2.4247608344990899</v>
      </c>
    </row>
    <row r="541" spans="1:8" x14ac:dyDescent="0.3">
      <c r="A541" s="2">
        <v>107720</v>
      </c>
      <c r="B541">
        <v>0.72198343138431986</v>
      </c>
      <c r="C541" s="15">
        <f t="shared" si="40"/>
        <v>0.96264457517909319</v>
      </c>
      <c r="D541" s="15">
        <f t="shared" si="41"/>
        <v>10</v>
      </c>
      <c r="E541" s="2">
        <f t="shared" si="42"/>
        <v>5.186777124104534</v>
      </c>
      <c r="F541" s="2">
        <v>5</v>
      </c>
      <c r="G541" s="2">
        <f t="shared" si="43"/>
        <v>0.18677712410453395</v>
      </c>
      <c r="H541" s="2">
        <f t="shared" si="44"/>
        <v>2.6308045683702446</v>
      </c>
    </row>
    <row r="542" spans="1:8" x14ac:dyDescent="0.3">
      <c r="A542" s="2">
        <v>107920</v>
      </c>
      <c r="B542">
        <v>0.71972531419987495</v>
      </c>
      <c r="C542" s="15">
        <f t="shared" si="40"/>
        <v>0.95963375226649994</v>
      </c>
      <c r="D542" s="15">
        <f t="shared" si="41"/>
        <v>10</v>
      </c>
      <c r="E542" s="2">
        <f t="shared" si="42"/>
        <v>5.2018312386675003</v>
      </c>
      <c r="F542" s="2">
        <v>5</v>
      </c>
      <c r="G542" s="2">
        <f t="shared" si="43"/>
        <v>0.2018312386675003</v>
      </c>
      <c r="H542" s="2">
        <f t="shared" si="44"/>
        <v>2.5561869272220759</v>
      </c>
    </row>
    <row r="543" spans="1:8" x14ac:dyDescent="0.3">
      <c r="A543" s="2">
        <v>108120</v>
      </c>
      <c r="B543">
        <v>0.70225845249231589</v>
      </c>
      <c r="C543" s="15">
        <f t="shared" si="40"/>
        <v>0.93634460332308789</v>
      </c>
      <c r="D543" s="15">
        <f t="shared" si="41"/>
        <v>10</v>
      </c>
      <c r="E543" s="2">
        <f t="shared" si="42"/>
        <v>5.3182769833845605</v>
      </c>
      <c r="F543" s="2">
        <v>5</v>
      </c>
      <c r="G543" s="2">
        <f t="shared" si="43"/>
        <v>0.31827698338456045</v>
      </c>
      <c r="H543" s="2">
        <f t="shared" si="44"/>
        <v>2.1228354534155214</v>
      </c>
    </row>
    <row r="544" spans="1:8" x14ac:dyDescent="0.3">
      <c r="A544" s="2">
        <v>108320</v>
      </c>
      <c r="B544">
        <v>0.73601463215852769</v>
      </c>
      <c r="C544" s="15">
        <f t="shared" si="40"/>
        <v>0.98135284287803692</v>
      </c>
      <c r="D544" s="15">
        <f t="shared" si="41"/>
        <v>10</v>
      </c>
      <c r="E544" s="2">
        <f t="shared" si="42"/>
        <v>5.0932357856098154</v>
      </c>
      <c r="F544" s="2">
        <v>5</v>
      </c>
      <c r="G544" s="2">
        <f t="shared" si="43"/>
        <v>9.323578560981538E-2</v>
      </c>
      <c r="H544" s="2">
        <f t="shared" si="44"/>
        <v>3.3073898275029916</v>
      </c>
    </row>
    <row r="545" spans="1:8" x14ac:dyDescent="0.3">
      <c r="A545" s="2">
        <v>108520</v>
      </c>
      <c r="B545">
        <v>0.75103251034897667</v>
      </c>
      <c r="C545" s="15">
        <f t="shared" si="40"/>
        <v>1.0013766804653021</v>
      </c>
      <c r="D545" s="15">
        <f t="shared" si="41"/>
        <v>10</v>
      </c>
      <c r="E545" s="2">
        <f t="shared" si="42"/>
        <v>4.993116597673489</v>
      </c>
      <c r="F545" s="2">
        <v>5</v>
      </c>
      <c r="G545" s="2">
        <f t="shared" si="43"/>
        <v>-6.8834023265109678E-3</v>
      </c>
      <c r="H545" s="2" t="e">
        <f t="shared" si="44"/>
        <v>#NUM!</v>
      </c>
    </row>
    <row r="546" spans="1:8" x14ac:dyDescent="0.3">
      <c r="A546" s="2">
        <v>108720</v>
      </c>
      <c r="B546">
        <v>0.73611927612706729</v>
      </c>
      <c r="C546" s="15">
        <f t="shared" si="40"/>
        <v>0.98149236816942309</v>
      </c>
      <c r="D546" s="15">
        <f t="shared" si="41"/>
        <v>10</v>
      </c>
      <c r="E546" s="2">
        <f t="shared" si="42"/>
        <v>5.0925381591528849</v>
      </c>
      <c r="F546" s="2">
        <v>5</v>
      </c>
      <c r="G546" s="2">
        <f t="shared" si="43"/>
        <v>9.253815915288488E-2</v>
      </c>
      <c r="H546" s="2">
        <f t="shared" si="44"/>
        <v>3.3147633698859602</v>
      </c>
    </row>
    <row r="547" spans="1:8" x14ac:dyDescent="0.3">
      <c r="A547" s="2">
        <v>108920</v>
      </c>
      <c r="B547">
        <v>0.71534273574694252</v>
      </c>
      <c r="C547" s="15">
        <f t="shared" si="40"/>
        <v>0.95379031432925665</v>
      </c>
      <c r="D547" s="15">
        <f t="shared" si="41"/>
        <v>10</v>
      </c>
      <c r="E547" s="2">
        <f t="shared" si="42"/>
        <v>5.2310484283537164</v>
      </c>
      <c r="F547" s="2">
        <v>5</v>
      </c>
      <c r="G547" s="2">
        <f t="shared" si="43"/>
        <v>0.23104842835371642</v>
      </c>
      <c r="H547" s="2">
        <f t="shared" si="44"/>
        <v>2.4265924856192012</v>
      </c>
    </row>
    <row r="548" spans="1:8" x14ac:dyDescent="0.3">
      <c r="A548" s="2">
        <v>109120</v>
      </c>
      <c r="B548">
        <v>0.71878428998448674</v>
      </c>
      <c r="C548" s="15">
        <f t="shared" si="40"/>
        <v>0.95837905331264894</v>
      </c>
      <c r="D548" s="15">
        <f t="shared" si="41"/>
        <v>10</v>
      </c>
      <c r="E548" s="2">
        <f t="shared" si="42"/>
        <v>5.2081047334367554</v>
      </c>
      <c r="F548" s="2">
        <v>5</v>
      </c>
      <c r="G548" s="2">
        <f t="shared" si="43"/>
        <v>0.2081047334367554</v>
      </c>
      <c r="H548" s="2">
        <f t="shared" si="44"/>
        <v>2.5267826341203405</v>
      </c>
    </row>
    <row r="549" spans="1:8" x14ac:dyDescent="0.3">
      <c r="A549" s="2">
        <v>109320</v>
      </c>
      <c r="B549">
        <v>0.73897720508833054</v>
      </c>
      <c r="C549" s="15">
        <f t="shared" si="40"/>
        <v>0.98530294011777408</v>
      </c>
      <c r="D549" s="15">
        <f t="shared" si="41"/>
        <v>10</v>
      </c>
      <c r="E549" s="2">
        <f t="shared" si="42"/>
        <v>5.0734852994111295</v>
      </c>
      <c r="F549" s="2">
        <v>5</v>
      </c>
      <c r="G549" s="2">
        <f t="shared" si="43"/>
        <v>7.3485299411129468E-2</v>
      </c>
      <c r="H549" s="2">
        <f t="shared" si="44"/>
        <v>3.5415507374281483</v>
      </c>
    </row>
    <row r="550" spans="1:8" x14ac:dyDescent="0.3">
      <c r="A550" s="2">
        <v>109520</v>
      </c>
      <c r="B550">
        <v>0.72754997990815817</v>
      </c>
      <c r="C550" s="15">
        <f t="shared" si="40"/>
        <v>0.97006663987754427</v>
      </c>
      <c r="D550" s="15">
        <f t="shared" si="41"/>
        <v>10</v>
      </c>
      <c r="E550" s="2">
        <f t="shared" si="42"/>
        <v>5.1496668006122785</v>
      </c>
      <c r="F550" s="2">
        <v>5</v>
      </c>
      <c r="G550" s="2">
        <f t="shared" si="43"/>
        <v>0.14966680061227855</v>
      </c>
      <c r="H550" s="2">
        <f t="shared" si="44"/>
        <v>2.8451286180612456</v>
      </c>
    </row>
    <row r="551" spans="1:8" x14ac:dyDescent="0.3">
      <c r="A551" s="2">
        <v>109720</v>
      </c>
      <c r="B551">
        <v>0.70622384044227238</v>
      </c>
      <c r="C551" s="15">
        <f t="shared" si="40"/>
        <v>0.94163178725636321</v>
      </c>
      <c r="D551" s="15">
        <f t="shared" si="41"/>
        <v>10</v>
      </c>
      <c r="E551" s="2">
        <f t="shared" si="42"/>
        <v>5.2918410637181843</v>
      </c>
      <c r="F551" s="2">
        <v>5</v>
      </c>
      <c r="G551" s="2">
        <f t="shared" si="43"/>
        <v>0.2918410637181843</v>
      </c>
      <c r="H551" s="2">
        <f t="shared" si="44"/>
        <v>2.2045649591658854</v>
      </c>
    </row>
    <row r="552" spans="1:8" x14ac:dyDescent="0.3">
      <c r="A552" s="2">
        <v>109920</v>
      </c>
      <c r="B552">
        <v>0.69591833460534425</v>
      </c>
      <c r="C552" s="15">
        <f t="shared" si="40"/>
        <v>0.92789111280712566</v>
      </c>
      <c r="D552" s="15">
        <f t="shared" si="41"/>
        <v>10</v>
      </c>
      <c r="E552" s="2">
        <f t="shared" si="42"/>
        <v>5.3605444359643712</v>
      </c>
      <c r="F552" s="2">
        <v>5</v>
      </c>
      <c r="G552" s="2">
        <f t="shared" si="43"/>
        <v>0.36054443596437125</v>
      </c>
      <c r="H552" s="2">
        <f t="shared" si="44"/>
        <v>2.0060584310546217</v>
      </c>
    </row>
    <row r="553" spans="1:8" x14ac:dyDescent="0.3">
      <c r="A553" s="2">
        <v>110120</v>
      </c>
      <c r="B553">
        <v>0.72086519001574101</v>
      </c>
      <c r="C553" s="15">
        <f t="shared" si="40"/>
        <v>0.96115358668765472</v>
      </c>
      <c r="D553" s="15">
        <f t="shared" si="41"/>
        <v>10</v>
      </c>
      <c r="E553" s="2">
        <f t="shared" si="42"/>
        <v>5.1942320665617263</v>
      </c>
      <c r="F553" s="2">
        <v>5</v>
      </c>
      <c r="G553" s="2">
        <f t="shared" si="43"/>
        <v>0.19423206656172631</v>
      </c>
      <c r="H553" s="2">
        <f t="shared" si="44"/>
        <v>2.5931032268498138</v>
      </c>
    </row>
    <row r="554" spans="1:8" x14ac:dyDescent="0.3">
      <c r="A554" s="2">
        <v>110320</v>
      </c>
      <c r="B554">
        <v>0.71388255775331866</v>
      </c>
      <c r="C554" s="15">
        <f t="shared" si="40"/>
        <v>0.95184341033775821</v>
      </c>
      <c r="D554" s="15">
        <f t="shared" si="41"/>
        <v>10</v>
      </c>
      <c r="E554" s="2">
        <f t="shared" si="42"/>
        <v>5.2407829483112085</v>
      </c>
      <c r="F554" s="2">
        <v>5</v>
      </c>
      <c r="G554" s="2">
        <f t="shared" si="43"/>
        <v>0.2407829483112085</v>
      </c>
      <c r="H554" s="2">
        <f t="shared" si="44"/>
        <v>2.3871831049438481</v>
      </c>
    </row>
    <row r="555" spans="1:8" x14ac:dyDescent="0.3">
      <c r="A555" s="2">
        <v>110520</v>
      </c>
      <c r="B555">
        <v>0.73250422275562288</v>
      </c>
      <c r="C555" s="15">
        <f t="shared" si="40"/>
        <v>0.97667229700749714</v>
      </c>
      <c r="D555" s="15">
        <f t="shared" si="41"/>
        <v>10</v>
      </c>
      <c r="E555" s="2">
        <f t="shared" si="42"/>
        <v>5.1166385149625144</v>
      </c>
      <c r="F555" s="2">
        <v>5</v>
      </c>
      <c r="G555" s="2">
        <f t="shared" si="43"/>
        <v>0.11663851496251443</v>
      </c>
      <c r="H555" s="2">
        <f t="shared" si="44"/>
        <v>3.0880262454339906</v>
      </c>
    </row>
    <row r="556" spans="1:8" x14ac:dyDescent="0.3">
      <c r="A556" s="2">
        <v>110720</v>
      </c>
      <c r="B556">
        <v>0.69514186939123646</v>
      </c>
      <c r="C556" s="15">
        <f t="shared" si="40"/>
        <v>0.92685582585498194</v>
      </c>
      <c r="D556" s="15">
        <f t="shared" si="41"/>
        <v>10</v>
      </c>
      <c r="E556" s="2">
        <f t="shared" si="42"/>
        <v>5.3657208707250899</v>
      </c>
      <c r="F556" s="2">
        <v>5</v>
      </c>
      <c r="G556" s="2">
        <f t="shared" si="43"/>
        <v>0.36572087072508985</v>
      </c>
      <c r="H556" s="2">
        <f t="shared" si="44"/>
        <v>1.9927684367995147</v>
      </c>
    </row>
    <row r="557" spans="1:8" x14ac:dyDescent="0.3">
      <c r="A557" s="2">
        <v>110920</v>
      </c>
      <c r="B557">
        <v>0.72395944868436046</v>
      </c>
      <c r="C557" s="15">
        <f t="shared" si="40"/>
        <v>0.96527926491248062</v>
      </c>
      <c r="D557" s="15">
        <f t="shared" si="41"/>
        <v>10</v>
      </c>
      <c r="E557" s="2">
        <f t="shared" si="42"/>
        <v>5.1736036754375974</v>
      </c>
      <c r="F557" s="2">
        <v>5</v>
      </c>
      <c r="G557" s="2">
        <f t="shared" si="43"/>
        <v>0.17360367543759736</v>
      </c>
      <c r="H557" s="2">
        <f t="shared" si="44"/>
        <v>2.7014026061161744</v>
      </c>
    </row>
    <row r="558" spans="1:8" x14ac:dyDescent="0.3">
      <c r="A558" s="2">
        <v>111120</v>
      </c>
      <c r="B558">
        <v>0.75585354970526764</v>
      </c>
      <c r="C558" s="15">
        <f t="shared" si="40"/>
        <v>1.0078047329403568</v>
      </c>
      <c r="D558" s="15">
        <f t="shared" si="41"/>
        <v>10</v>
      </c>
      <c r="E558" s="2">
        <f t="shared" si="42"/>
        <v>4.9609763352982164</v>
      </c>
      <c r="F558" s="2">
        <v>5</v>
      </c>
      <c r="G558" s="2">
        <f t="shared" si="43"/>
        <v>-3.9023664701783645E-2</v>
      </c>
      <c r="H558" s="2" t="e">
        <f t="shared" si="44"/>
        <v>#NUM!</v>
      </c>
    </row>
    <row r="559" spans="1:8" x14ac:dyDescent="0.3">
      <c r="A559" s="2">
        <v>111320</v>
      </c>
      <c r="B559">
        <v>0.72060625906347942</v>
      </c>
      <c r="C559" s="15">
        <f t="shared" si="40"/>
        <v>0.96080834541797255</v>
      </c>
      <c r="D559" s="15">
        <f t="shared" si="41"/>
        <v>10</v>
      </c>
      <c r="E559" s="2">
        <f t="shared" si="42"/>
        <v>5.1959582729101372</v>
      </c>
      <c r="F559" s="2">
        <v>5</v>
      </c>
      <c r="G559" s="2">
        <f t="shared" si="43"/>
        <v>0.19595827291013723</v>
      </c>
      <c r="H559" s="2">
        <f t="shared" si="44"/>
        <v>2.5845874233306505</v>
      </c>
    </row>
    <row r="560" spans="1:8" x14ac:dyDescent="0.3">
      <c r="A560" s="2">
        <v>111520</v>
      </c>
      <c r="B560">
        <v>0.70674342217890396</v>
      </c>
      <c r="C560" s="15">
        <f t="shared" si="40"/>
        <v>0.94232456290520528</v>
      </c>
      <c r="D560" s="15">
        <f t="shared" si="41"/>
        <v>10</v>
      </c>
      <c r="E560" s="2">
        <f t="shared" si="42"/>
        <v>5.2883771854739736</v>
      </c>
      <c r="F560" s="2">
        <v>5</v>
      </c>
      <c r="G560" s="2">
        <f t="shared" si="43"/>
        <v>0.28837718547397362</v>
      </c>
      <c r="H560" s="2">
        <f t="shared" si="44"/>
        <v>2.215850231948473</v>
      </c>
    </row>
    <row r="561" spans="1:8" x14ac:dyDescent="0.3">
      <c r="A561" s="2">
        <v>111720</v>
      </c>
      <c r="B561">
        <v>0.73405502293605029</v>
      </c>
      <c r="C561" s="15">
        <f t="shared" si="40"/>
        <v>0.97874003058140036</v>
      </c>
      <c r="D561" s="15">
        <f t="shared" si="41"/>
        <v>10</v>
      </c>
      <c r="E561" s="2">
        <f t="shared" si="42"/>
        <v>5.1062998470929983</v>
      </c>
      <c r="F561" s="2">
        <v>5</v>
      </c>
      <c r="G561" s="2">
        <f t="shared" si="43"/>
        <v>0.10629984709299833</v>
      </c>
      <c r="H561" s="2">
        <f t="shared" si="44"/>
        <v>3.1788192930782544</v>
      </c>
    </row>
    <row r="562" spans="1:8" x14ac:dyDescent="0.3">
      <c r="A562" s="2">
        <v>111920</v>
      </c>
      <c r="B562">
        <v>0.72499654365191879</v>
      </c>
      <c r="C562" s="15">
        <f t="shared" si="40"/>
        <v>0.96666205820255835</v>
      </c>
      <c r="D562" s="15">
        <f t="shared" si="41"/>
        <v>10</v>
      </c>
      <c r="E562" s="2">
        <f t="shared" si="42"/>
        <v>5.1666897089872084</v>
      </c>
      <c r="F562" s="2">
        <v>5</v>
      </c>
      <c r="G562" s="2">
        <f t="shared" si="43"/>
        <v>0.16668970898720836</v>
      </c>
      <c r="H562" s="2">
        <f t="shared" si="44"/>
        <v>2.7407062393521744</v>
      </c>
    </row>
    <row r="563" spans="1:8" x14ac:dyDescent="0.3">
      <c r="A563" s="2">
        <v>112120</v>
      </c>
      <c r="B563">
        <v>0.73147158111975952</v>
      </c>
      <c r="C563" s="15">
        <f t="shared" si="40"/>
        <v>0.97529544149301273</v>
      </c>
      <c r="D563" s="15">
        <f t="shared" si="41"/>
        <v>10</v>
      </c>
      <c r="E563" s="2">
        <f t="shared" si="42"/>
        <v>5.1235227925349367</v>
      </c>
      <c r="F563" s="2">
        <v>5</v>
      </c>
      <c r="G563" s="2">
        <f t="shared" si="43"/>
        <v>0.1235227925349367</v>
      </c>
      <c r="H563" s="2">
        <f t="shared" si="44"/>
        <v>3.0320246523172361</v>
      </c>
    </row>
    <row r="564" spans="1:8" x14ac:dyDescent="0.3">
      <c r="A564" s="2">
        <v>112320</v>
      </c>
      <c r="B564">
        <v>0.73783880329388363</v>
      </c>
      <c r="C564" s="15">
        <f t="shared" si="40"/>
        <v>0.98378507105851154</v>
      </c>
      <c r="D564" s="15">
        <f t="shared" si="41"/>
        <v>10</v>
      </c>
      <c r="E564" s="2">
        <f t="shared" si="42"/>
        <v>5.0810746447074422</v>
      </c>
      <c r="F564" s="2">
        <v>5</v>
      </c>
      <c r="G564" s="2">
        <f t="shared" si="43"/>
        <v>8.1074644707442189E-2</v>
      </c>
      <c r="H564" s="2">
        <f t="shared" si="44"/>
        <v>3.4447606119604415</v>
      </c>
    </row>
    <row r="565" spans="1:8" x14ac:dyDescent="0.3">
      <c r="A565" s="2">
        <v>112520</v>
      </c>
      <c r="B565">
        <v>0.73892439354462758</v>
      </c>
      <c r="C565" s="15">
        <f t="shared" si="40"/>
        <v>0.98523252472617007</v>
      </c>
      <c r="D565" s="15">
        <f t="shared" si="41"/>
        <v>10</v>
      </c>
      <c r="E565" s="2">
        <f t="shared" si="42"/>
        <v>5.0738373763691493</v>
      </c>
      <c r="F565" s="2">
        <v>5</v>
      </c>
      <c r="G565" s="2">
        <f t="shared" si="43"/>
        <v>7.3837376369149332E-2</v>
      </c>
      <c r="H565" s="2">
        <f t="shared" si="44"/>
        <v>3.5368404504371513</v>
      </c>
    </row>
    <row r="566" spans="1:8" x14ac:dyDescent="0.3">
      <c r="A566" s="2">
        <v>112720</v>
      </c>
      <c r="B566">
        <v>0.73592706380491424</v>
      </c>
      <c r="C566" s="15">
        <f t="shared" si="40"/>
        <v>0.98123608507321902</v>
      </c>
      <c r="D566" s="15">
        <f t="shared" si="41"/>
        <v>10</v>
      </c>
      <c r="E566" s="2">
        <f t="shared" si="42"/>
        <v>5.0938195746339048</v>
      </c>
      <c r="F566" s="2">
        <v>5</v>
      </c>
      <c r="G566" s="2">
        <f t="shared" si="43"/>
        <v>9.3819574633904779E-2</v>
      </c>
      <c r="H566" s="2">
        <f t="shared" si="44"/>
        <v>3.3012625361228185</v>
      </c>
    </row>
    <row r="567" spans="1:8" x14ac:dyDescent="0.3">
      <c r="A567" s="2">
        <v>112920</v>
      </c>
      <c r="B567">
        <v>0.71496138570935075</v>
      </c>
      <c r="C567" s="15">
        <f t="shared" si="40"/>
        <v>0.9532818476124677</v>
      </c>
      <c r="D567" s="15">
        <f t="shared" si="41"/>
        <v>10</v>
      </c>
      <c r="E567" s="2">
        <f t="shared" si="42"/>
        <v>5.2335907619376618</v>
      </c>
      <c r="F567" s="2">
        <v>5</v>
      </c>
      <c r="G567" s="2">
        <f t="shared" si="43"/>
        <v>0.23359076193766182</v>
      </c>
      <c r="H567" s="2">
        <f t="shared" si="44"/>
        <v>2.4161350074053649</v>
      </c>
    </row>
    <row r="568" spans="1:8" x14ac:dyDescent="0.3">
      <c r="A568" s="2">
        <v>113120</v>
      </c>
      <c r="B568">
        <v>0.70102751686487874</v>
      </c>
      <c r="C568" s="15">
        <f t="shared" si="40"/>
        <v>0.93470335581983832</v>
      </c>
      <c r="D568" s="15">
        <f t="shared" si="41"/>
        <v>10</v>
      </c>
      <c r="E568" s="2">
        <f t="shared" si="42"/>
        <v>5.3264832209008084</v>
      </c>
      <c r="F568" s="2">
        <v>5</v>
      </c>
      <c r="G568" s="2">
        <f t="shared" si="43"/>
        <v>0.32648322090080839</v>
      </c>
      <c r="H568" s="2">
        <f t="shared" si="44"/>
        <v>2.0989207537823891</v>
      </c>
    </row>
    <row r="569" spans="1:8" x14ac:dyDescent="0.3">
      <c r="A569" s="2">
        <v>113320</v>
      </c>
      <c r="B569">
        <v>0.70636496459746001</v>
      </c>
      <c r="C569" s="15">
        <f t="shared" si="40"/>
        <v>0.94181995279661335</v>
      </c>
      <c r="D569" s="15">
        <f t="shared" si="41"/>
        <v>10</v>
      </c>
      <c r="E569" s="2">
        <f t="shared" si="42"/>
        <v>5.2909002360169328</v>
      </c>
      <c r="F569" s="2">
        <v>5</v>
      </c>
      <c r="G569" s="2">
        <f t="shared" si="43"/>
        <v>0.29090023601693282</v>
      </c>
      <c r="H569" s="2">
        <f t="shared" si="44"/>
        <v>2.2076161299203783</v>
      </c>
    </row>
    <row r="570" spans="1:8" x14ac:dyDescent="0.3">
      <c r="A570" s="2">
        <v>113520</v>
      </c>
      <c r="B570">
        <v>0.75624593699249887</v>
      </c>
      <c r="C570" s="15">
        <f t="shared" si="40"/>
        <v>1.0083279159899985</v>
      </c>
      <c r="D570" s="15">
        <f t="shared" si="41"/>
        <v>10</v>
      </c>
      <c r="E570" s="2">
        <f t="shared" si="42"/>
        <v>4.958360420050008</v>
      </c>
      <c r="F570" s="2">
        <v>5</v>
      </c>
      <c r="G570" s="2">
        <f t="shared" si="43"/>
        <v>-4.1639579949992012E-2</v>
      </c>
      <c r="H570" s="2" t="e">
        <f t="shared" si="44"/>
        <v>#NUM!</v>
      </c>
    </row>
    <row r="571" spans="1:8" x14ac:dyDescent="0.3">
      <c r="A571" s="2">
        <v>113720</v>
      </c>
      <c r="B571">
        <v>0.73438964623034275</v>
      </c>
      <c r="C571" s="15">
        <f t="shared" si="40"/>
        <v>0.97918619497379034</v>
      </c>
      <c r="D571" s="15">
        <f t="shared" si="41"/>
        <v>10</v>
      </c>
      <c r="E571" s="2">
        <f t="shared" si="42"/>
        <v>5.1040690251310483</v>
      </c>
      <c r="F571" s="2">
        <v>5</v>
      </c>
      <c r="G571" s="2">
        <f t="shared" si="43"/>
        <v>0.10406902513104832</v>
      </c>
      <c r="H571" s="2">
        <f t="shared" si="44"/>
        <v>3.19959178593483</v>
      </c>
    </row>
    <row r="572" spans="1:8" x14ac:dyDescent="0.3">
      <c r="A572" s="2">
        <v>113920</v>
      </c>
      <c r="B572">
        <v>0.75780823186258617</v>
      </c>
      <c r="C572" s="15">
        <f t="shared" si="40"/>
        <v>1.0104109758167816</v>
      </c>
      <c r="D572" s="15">
        <f t="shared" si="41"/>
        <v>10</v>
      </c>
      <c r="E572" s="2">
        <f t="shared" si="42"/>
        <v>4.9479451209160921</v>
      </c>
      <c r="F572" s="2">
        <v>5</v>
      </c>
      <c r="G572" s="2">
        <f t="shared" si="43"/>
        <v>-5.2054879083907935E-2</v>
      </c>
      <c r="H572" s="2" t="e">
        <f t="shared" si="44"/>
        <v>#NUM!</v>
      </c>
    </row>
    <row r="573" spans="1:8" x14ac:dyDescent="0.3">
      <c r="A573" s="2">
        <v>114120</v>
      </c>
      <c r="B573">
        <v>0.74399344071166384</v>
      </c>
      <c r="C573" s="15">
        <f t="shared" si="40"/>
        <v>0.99199125428221846</v>
      </c>
      <c r="D573" s="15">
        <f t="shared" si="41"/>
        <v>10</v>
      </c>
      <c r="E573" s="2">
        <f t="shared" si="42"/>
        <v>5.0400437285889073</v>
      </c>
      <c r="F573" s="2">
        <v>5</v>
      </c>
      <c r="G573" s="2">
        <f t="shared" si="43"/>
        <v>4.0043728588907257E-2</v>
      </c>
      <c r="H573" s="2">
        <f t="shared" si="44"/>
        <v>4.1420507850626</v>
      </c>
    </row>
    <row r="574" spans="1:8" x14ac:dyDescent="0.3">
      <c r="A574" s="2">
        <v>114320</v>
      </c>
      <c r="B574">
        <v>0.71282329963608826</v>
      </c>
      <c r="C574" s="15">
        <f t="shared" si="40"/>
        <v>0.95043106618145101</v>
      </c>
      <c r="D574" s="15">
        <f t="shared" si="41"/>
        <v>10</v>
      </c>
      <c r="E574" s="2">
        <f t="shared" si="42"/>
        <v>5.2478446690927445</v>
      </c>
      <c r="F574" s="2">
        <v>5</v>
      </c>
      <c r="G574" s="2">
        <f t="shared" si="43"/>
        <v>0.2478446690927445</v>
      </c>
      <c r="H574" s="2">
        <f t="shared" si="44"/>
        <v>2.3596233358787355</v>
      </c>
    </row>
    <row r="575" spans="1:8" x14ac:dyDescent="0.3">
      <c r="A575" s="2">
        <v>114520</v>
      </c>
      <c r="B575">
        <v>0.70533633471481028</v>
      </c>
      <c r="C575" s="15">
        <f t="shared" si="40"/>
        <v>0.94044844628641366</v>
      </c>
      <c r="D575" s="15">
        <f t="shared" si="41"/>
        <v>10</v>
      </c>
      <c r="E575" s="2">
        <f t="shared" si="42"/>
        <v>5.2977577685679318</v>
      </c>
      <c r="F575" s="2">
        <v>5</v>
      </c>
      <c r="G575" s="2">
        <f t="shared" si="43"/>
        <v>0.29775776856793179</v>
      </c>
      <c r="H575" s="2">
        <f t="shared" si="44"/>
        <v>2.1856114681264143</v>
      </c>
    </row>
    <row r="576" spans="1:8" x14ac:dyDescent="0.3">
      <c r="A576" s="2">
        <v>114720</v>
      </c>
      <c r="B576">
        <v>0.70737042688126317</v>
      </c>
      <c r="C576" s="15">
        <f t="shared" si="40"/>
        <v>0.94316056917501756</v>
      </c>
      <c r="D576" s="15">
        <f t="shared" si="41"/>
        <v>10</v>
      </c>
      <c r="E576" s="2">
        <f t="shared" si="42"/>
        <v>5.2841971541249126</v>
      </c>
      <c r="F576" s="2">
        <v>5</v>
      </c>
      <c r="G576" s="2">
        <f t="shared" si="43"/>
        <v>0.28419715412491264</v>
      </c>
      <c r="H576" s="2">
        <f t="shared" si="44"/>
        <v>2.2296605939384952</v>
      </c>
    </row>
    <row r="577" spans="1:8" x14ac:dyDescent="0.3">
      <c r="A577" s="2">
        <v>114920</v>
      </c>
      <c r="B577">
        <v>0.71175323274851621</v>
      </c>
      <c r="C577" s="15">
        <f t="shared" si="40"/>
        <v>0.94900431033135491</v>
      </c>
      <c r="D577" s="15">
        <f t="shared" si="41"/>
        <v>10</v>
      </c>
      <c r="E577" s="2">
        <f t="shared" si="42"/>
        <v>5.2549784483432251</v>
      </c>
      <c r="F577" s="2">
        <v>5</v>
      </c>
      <c r="G577" s="2">
        <f t="shared" si="43"/>
        <v>0.25497844834322514</v>
      </c>
      <c r="H577" s="2">
        <f t="shared" si="44"/>
        <v>2.3326049762854484</v>
      </c>
    </row>
    <row r="578" spans="1:8" x14ac:dyDescent="0.3">
      <c r="A578" s="2">
        <v>115120</v>
      </c>
      <c r="B578">
        <v>0.68366759754885964</v>
      </c>
      <c r="C578" s="15">
        <f t="shared" si="40"/>
        <v>0.91155679673181289</v>
      </c>
      <c r="D578" s="15">
        <f t="shared" si="41"/>
        <v>10</v>
      </c>
      <c r="E578" s="2">
        <f t="shared" si="42"/>
        <v>5.4422160163409359</v>
      </c>
      <c r="F578" s="2">
        <v>5</v>
      </c>
      <c r="G578" s="2">
        <f t="shared" si="43"/>
        <v>0.44221601634093588</v>
      </c>
      <c r="H578" s="2">
        <f t="shared" si="44"/>
        <v>1.816995944844259</v>
      </c>
    </row>
    <row r="579" spans="1:8" x14ac:dyDescent="0.3">
      <c r="A579" s="2">
        <v>115320</v>
      </c>
      <c r="B579">
        <v>0.72306502132155925</v>
      </c>
      <c r="C579" s="15">
        <f t="shared" ref="C579:C642" si="45">B579/$J$27</f>
        <v>0.96408669509541234</v>
      </c>
      <c r="D579" s="15">
        <f t="shared" ref="D579:D642" si="46">$J$28</f>
        <v>10</v>
      </c>
      <c r="E579" s="2">
        <f t="shared" si="42"/>
        <v>5.1795665245229383</v>
      </c>
      <c r="F579" s="2">
        <v>5</v>
      </c>
      <c r="G579" s="2">
        <f t="shared" si="43"/>
        <v>0.17956652452293831</v>
      </c>
      <c r="H579" s="2">
        <f t="shared" si="44"/>
        <v>2.6687837192424779</v>
      </c>
    </row>
    <row r="580" spans="1:8" x14ac:dyDescent="0.3">
      <c r="A580" s="2">
        <v>115520</v>
      </c>
      <c r="B580">
        <v>0.72701428822772274</v>
      </c>
      <c r="C580" s="15">
        <f t="shared" si="45"/>
        <v>0.96935238430363035</v>
      </c>
      <c r="D580" s="15">
        <f t="shared" si="46"/>
        <v>10</v>
      </c>
      <c r="E580" s="2">
        <f t="shared" ref="E580:E643" si="47">D580-(F580*C580)</f>
        <v>5.1532380784818486</v>
      </c>
      <c r="F580" s="2">
        <v>5</v>
      </c>
      <c r="G580" s="2">
        <f t="shared" ref="G580:G643" si="48">F580-(F580*C580)</f>
        <v>0.15323807848184856</v>
      </c>
      <c r="H580" s="2">
        <f t="shared" ref="H580:H643" si="49">LN((F580*E580)/(D580*G580))</f>
        <v>2.8222405881375798</v>
      </c>
    </row>
    <row r="581" spans="1:8" x14ac:dyDescent="0.3">
      <c r="A581" s="2">
        <v>115720</v>
      </c>
      <c r="B581">
        <v>0.72904140301466569</v>
      </c>
      <c r="C581" s="15">
        <f t="shared" si="45"/>
        <v>0.97205520401955425</v>
      </c>
      <c r="D581" s="15">
        <f t="shared" si="46"/>
        <v>10</v>
      </c>
      <c r="E581" s="2">
        <f t="shared" si="47"/>
        <v>5.1397239799022287</v>
      </c>
      <c r="F581" s="2">
        <v>5</v>
      </c>
      <c r="G581" s="2">
        <f t="shared" si="48"/>
        <v>0.13972397990222873</v>
      </c>
      <c r="H581" s="2">
        <f t="shared" si="49"/>
        <v>2.9119385716635264</v>
      </c>
    </row>
    <row r="582" spans="1:8" x14ac:dyDescent="0.3">
      <c r="A582" s="2">
        <v>115920</v>
      </c>
      <c r="B582">
        <v>0.73045058743867231</v>
      </c>
      <c r="C582" s="15">
        <f t="shared" si="45"/>
        <v>0.97393411658489637</v>
      </c>
      <c r="D582" s="15">
        <f t="shared" si="46"/>
        <v>10</v>
      </c>
      <c r="E582" s="2">
        <f t="shared" si="47"/>
        <v>5.1303294170755178</v>
      </c>
      <c r="F582" s="2">
        <v>5</v>
      </c>
      <c r="G582" s="2">
        <f t="shared" si="48"/>
        <v>0.13032941707551782</v>
      </c>
      <c r="H582" s="2">
        <f t="shared" si="49"/>
        <v>2.9797127465462498</v>
      </c>
    </row>
    <row r="583" spans="1:8" x14ac:dyDescent="0.3">
      <c r="A583" s="2">
        <v>116120</v>
      </c>
      <c r="B583">
        <v>0.73185963679343224</v>
      </c>
      <c r="C583" s="15">
        <f t="shared" si="45"/>
        <v>0.97581284905790966</v>
      </c>
      <c r="D583" s="15">
        <f t="shared" si="46"/>
        <v>10</v>
      </c>
      <c r="E583" s="2">
        <f t="shared" si="47"/>
        <v>5.1209357547104517</v>
      </c>
      <c r="F583" s="2">
        <v>5</v>
      </c>
      <c r="G583" s="2">
        <f t="shared" si="48"/>
        <v>0.1209357547104517</v>
      </c>
      <c r="H583" s="2">
        <f t="shared" si="49"/>
        <v>3.052685833580878</v>
      </c>
    </row>
    <row r="584" spans="1:8" x14ac:dyDescent="0.3">
      <c r="A584" s="2">
        <v>116320</v>
      </c>
      <c r="B584">
        <v>0.74004658867132234</v>
      </c>
      <c r="C584" s="15">
        <f t="shared" si="45"/>
        <v>0.98672878489509641</v>
      </c>
      <c r="D584" s="15">
        <f t="shared" si="46"/>
        <v>10</v>
      </c>
      <c r="E584" s="2">
        <f t="shared" si="47"/>
        <v>5.0663560755245181</v>
      </c>
      <c r="F584" s="2">
        <v>5</v>
      </c>
      <c r="G584" s="2">
        <f t="shared" si="48"/>
        <v>6.6356075524518054E-2</v>
      </c>
      <c r="H584" s="2">
        <f t="shared" si="49"/>
        <v>3.6421946104429863</v>
      </c>
    </row>
    <row r="585" spans="1:8" x14ac:dyDescent="0.3">
      <c r="A585" s="2">
        <v>116520</v>
      </c>
      <c r="B585">
        <v>0.75315697475615795</v>
      </c>
      <c r="C585" s="15">
        <f t="shared" si="45"/>
        <v>1.0042092996748773</v>
      </c>
      <c r="D585" s="15">
        <f t="shared" si="46"/>
        <v>10</v>
      </c>
      <c r="E585" s="2">
        <f t="shared" si="47"/>
        <v>4.9789535016256137</v>
      </c>
      <c r="F585" s="2">
        <v>5</v>
      </c>
      <c r="G585" s="2">
        <f t="shared" si="48"/>
        <v>-2.1046498374386324E-2</v>
      </c>
      <c r="H585" s="2" t="e">
        <f t="shared" si="49"/>
        <v>#NUM!</v>
      </c>
    </row>
    <row r="586" spans="1:8" x14ac:dyDescent="0.3">
      <c r="A586" s="2">
        <v>116720</v>
      </c>
      <c r="B586">
        <v>0.73756616745396819</v>
      </c>
      <c r="C586" s="15">
        <f t="shared" si="45"/>
        <v>0.98342155660529096</v>
      </c>
      <c r="D586" s="15">
        <f t="shared" si="46"/>
        <v>10</v>
      </c>
      <c r="E586" s="2">
        <f t="shared" si="47"/>
        <v>5.0828922169735451</v>
      </c>
      <c r="F586" s="2">
        <v>5</v>
      </c>
      <c r="G586" s="2">
        <f t="shared" si="48"/>
        <v>8.2892216973545096E-2</v>
      </c>
      <c r="H586" s="2">
        <f t="shared" si="49"/>
        <v>3.4229473588364758</v>
      </c>
    </row>
    <row r="587" spans="1:8" x14ac:dyDescent="0.3">
      <c r="A587" s="2">
        <v>116920</v>
      </c>
      <c r="B587">
        <v>0.74639360842402747</v>
      </c>
      <c r="C587" s="15">
        <f t="shared" si="45"/>
        <v>0.99519147789870332</v>
      </c>
      <c r="D587" s="15">
        <f t="shared" si="46"/>
        <v>10</v>
      </c>
      <c r="E587" s="2">
        <f t="shared" si="47"/>
        <v>5.0240426105064833</v>
      </c>
      <c r="F587" s="2">
        <v>5</v>
      </c>
      <c r="G587" s="2">
        <f t="shared" si="48"/>
        <v>2.4042610506483264E-2</v>
      </c>
      <c r="H587" s="2">
        <f t="shared" si="49"/>
        <v>4.6490153150512814</v>
      </c>
    </row>
    <row r="588" spans="1:8" x14ac:dyDescent="0.3">
      <c r="A588" s="2">
        <v>117120</v>
      </c>
      <c r="B588">
        <v>0.71273682881766331</v>
      </c>
      <c r="C588" s="15">
        <f t="shared" si="45"/>
        <v>0.95031577175688442</v>
      </c>
      <c r="D588" s="15">
        <f t="shared" si="46"/>
        <v>10</v>
      </c>
      <c r="E588" s="2">
        <f t="shared" si="47"/>
        <v>5.2484211412155783</v>
      </c>
      <c r="F588" s="2">
        <v>5</v>
      </c>
      <c r="G588" s="2">
        <f t="shared" si="48"/>
        <v>0.24842114121557834</v>
      </c>
      <c r="H588" s="2">
        <f t="shared" si="49"/>
        <v>2.3574099387880971</v>
      </c>
    </row>
    <row r="589" spans="1:8" x14ac:dyDescent="0.3">
      <c r="A589" s="2">
        <v>117320</v>
      </c>
      <c r="B589">
        <v>0.7101856474967092</v>
      </c>
      <c r="C589" s="15">
        <f t="shared" si="45"/>
        <v>0.94691419666227894</v>
      </c>
      <c r="D589" s="15">
        <f t="shared" si="46"/>
        <v>10</v>
      </c>
      <c r="E589" s="2">
        <f t="shared" si="47"/>
        <v>5.2654290166886053</v>
      </c>
      <c r="F589" s="2">
        <v>5</v>
      </c>
      <c r="G589" s="2">
        <f t="shared" si="48"/>
        <v>0.2654290166886053</v>
      </c>
      <c r="H589" s="2">
        <f t="shared" si="49"/>
        <v>2.2944232775089972</v>
      </c>
    </row>
    <row r="590" spans="1:8" x14ac:dyDescent="0.3">
      <c r="A590" s="2">
        <v>117520</v>
      </c>
      <c r="B590">
        <v>0.72845298281092019</v>
      </c>
      <c r="C590" s="15">
        <f t="shared" si="45"/>
        <v>0.97127064374789362</v>
      </c>
      <c r="D590" s="15">
        <f t="shared" si="46"/>
        <v>10</v>
      </c>
      <c r="E590" s="2">
        <f t="shared" si="47"/>
        <v>5.1436467812605322</v>
      </c>
      <c r="F590" s="2">
        <v>5</v>
      </c>
      <c r="G590" s="2">
        <f t="shared" si="48"/>
        <v>0.14364678126053221</v>
      </c>
      <c r="H590" s="2">
        <f t="shared" si="49"/>
        <v>2.8850130384816355</v>
      </c>
    </row>
    <row r="591" spans="1:8" x14ac:dyDescent="0.3">
      <c r="A591" s="2">
        <v>117720</v>
      </c>
      <c r="B591">
        <v>0.72782175287164264</v>
      </c>
      <c r="C591" s="15">
        <f t="shared" si="45"/>
        <v>0.97042900382885688</v>
      </c>
      <c r="D591" s="15">
        <f t="shared" si="46"/>
        <v>10</v>
      </c>
      <c r="E591" s="2">
        <f t="shared" si="47"/>
        <v>5.1478549808557155</v>
      </c>
      <c r="F591" s="2">
        <v>5</v>
      </c>
      <c r="G591" s="2">
        <f t="shared" si="48"/>
        <v>0.14785498085571547</v>
      </c>
      <c r="H591" s="2">
        <f t="shared" si="49"/>
        <v>2.8569562834569688</v>
      </c>
    </row>
    <row r="592" spans="1:8" x14ac:dyDescent="0.3">
      <c r="A592" s="2">
        <v>117920</v>
      </c>
      <c r="B592">
        <v>0.69844723949906851</v>
      </c>
      <c r="C592" s="15">
        <f t="shared" si="45"/>
        <v>0.93126298599875801</v>
      </c>
      <c r="D592" s="15">
        <f t="shared" si="46"/>
        <v>10</v>
      </c>
      <c r="E592" s="2">
        <f t="shared" si="47"/>
        <v>5.3436850700062095</v>
      </c>
      <c r="F592" s="2">
        <v>5</v>
      </c>
      <c r="G592" s="2">
        <f t="shared" si="48"/>
        <v>0.34368507000620951</v>
      </c>
      <c r="H592" s="2">
        <f t="shared" si="49"/>
        <v>2.0507978575245192</v>
      </c>
    </row>
    <row r="593" spans="1:8" x14ac:dyDescent="0.3">
      <c r="A593" s="2">
        <v>118120</v>
      </c>
      <c r="B593">
        <v>0.73843669235371034</v>
      </c>
      <c r="C593" s="15">
        <f t="shared" si="45"/>
        <v>0.98458225647161379</v>
      </c>
      <c r="D593" s="15">
        <f t="shared" si="46"/>
        <v>10</v>
      </c>
      <c r="E593" s="2">
        <f t="shared" si="47"/>
        <v>5.0770887176419315</v>
      </c>
      <c r="F593" s="2">
        <v>5</v>
      </c>
      <c r="G593" s="2">
        <f t="shared" si="48"/>
        <v>7.7088717641931481E-2</v>
      </c>
      <c r="H593" s="2">
        <f t="shared" si="49"/>
        <v>3.4943891728821415</v>
      </c>
    </row>
    <row r="594" spans="1:8" x14ac:dyDescent="0.3">
      <c r="A594" s="2">
        <v>118320</v>
      </c>
      <c r="B594">
        <v>0.72303548913446558</v>
      </c>
      <c r="C594" s="15">
        <f t="shared" si="45"/>
        <v>0.96404731884595407</v>
      </c>
      <c r="D594" s="15">
        <f t="shared" si="46"/>
        <v>10</v>
      </c>
      <c r="E594" s="2">
        <f t="shared" si="47"/>
        <v>5.1797634057702293</v>
      </c>
      <c r="F594" s="2">
        <v>5</v>
      </c>
      <c r="G594" s="2">
        <f t="shared" si="48"/>
        <v>0.17976340577022931</v>
      </c>
      <c r="H594" s="2">
        <f t="shared" si="49"/>
        <v>2.6677259051838123</v>
      </c>
    </row>
    <row r="595" spans="1:8" x14ac:dyDescent="0.3">
      <c r="A595" s="2">
        <v>118520</v>
      </c>
      <c r="B595">
        <v>0.73600902045302086</v>
      </c>
      <c r="C595" s="15">
        <f t="shared" si="45"/>
        <v>0.98134536060402777</v>
      </c>
      <c r="D595" s="15">
        <f t="shared" si="46"/>
        <v>10</v>
      </c>
      <c r="E595" s="2">
        <f t="shared" si="47"/>
        <v>5.0932731969798608</v>
      </c>
      <c r="F595" s="2">
        <v>5</v>
      </c>
      <c r="G595" s="2">
        <f t="shared" si="48"/>
        <v>9.3273196979860806E-2</v>
      </c>
      <c r="H595" s="2">
        <f t="shared" si="49"/>
        <v>3.3069959977809478</v>
      </c>
    </row>
    <row r="596" spans="1:8" x14ac:dyDescent="0.3">
      <c r="A596" s="2">
        <v>118720</v>
      </c>
      <c r="B596">
        <v>0.73904070446747316</v>
      </c>
      <c r="C596" s="15">
        <f t="shared" si="45"/>
        <v>0.98538760595663089</v>
      </c>
      <c r="D596" s="15">
        <f t="shared" si="46"/>
        <v>10</v>
      </c>
      <c r="E596" s="2">
        <f t="shared" si="47"/>
        <v>5.0730619702168456</v>
      </c>
      <c r="F596" s="2">
        <v>5</v>
      </c>
      <c r="G596" s="2">
        <f t="shared" si="48"/>
        <v>7.3061970216845573E-2</v>
      </c>
      <c r="H596" s="2">
        <f t="shared" si="49"/>
        <v>3.5472446845157251</v>
      </c>
    </row>
    <row r="597" spans="1:8" x14ac:dyDescent="0.3">
      <c r="A597" s="2">
        <v>118920</v>
      </c>
      <c r="B597">
        <v>0.75044099677157083</v>
      </c>
      <c r="C597" s="15">
        <f t="shared" si="45"/>
        <v>1.0005879956954278</v>
      </c>
      <c r="D597" s="15">
        <f t="shared" si="46"/>
        <v>10</v>
      </c>
      <c r="E597" s="2">
        <f t="shared" si="47"/>
        <v>4.9970600215228611</v>
      </c>
      <c r="F597" s="2">
        <v>5</v>
      </c>
      <c r="G597" s="2">
        <f t="shared" si="48"/>
        <v>-2.9399784771388937E-3</v>
      </c>
      <c r="H597" s="2" t="e">
        <f t="shared" si="49"/>
        <v>#NUM!</v>
      </c>
    </row>
    <row r="598" spans="1:8" x14ac:dyDescent="0.3">
      <c r="A598" s="2">
        <v>119120</v>
      </c>
      <c r="B598">
        <v>0.73022920692252624</v>
      </c>
      <c r="C598" s="15">
        <f t="shared" si="45"/>
        <v>0.97363894256336836</v>
      </c>
      <c r="D598" s="15">
        <f t="shared" si="46"/>
        <v>10</v>
      </c>
      <c r="E598" s="2">
        <f t="shared" si="47"/>
        <v>5.1318052871831581</v>
      </c>
      <c r="F598" s="2">
        <v>5</v>
      </c>
      <c r="G598" s="2">
        <f t="shared" si="48"/>
        <v>0.13180528718315809</v>
      </c>
      <c r="H598" s="2">
        <f t="shared" si="49"/>
        <v>2.9687398670705236</v>
      </c>
    </row>
    <row r="599" spans="1:8" x14ac:dyDescent="0.3">
      <c r="A599" s="2">
        <v>119320</v>
      </c>
      <c r="B599">
        <v>0.70319996662355544</v>
      </c>
      <c r="C599" s="15">
        <f t="shared" si="45"/>
        <v>0.93759995549807396</v>
      </c>
      <c r="D599" s="15">
        <f t="shared" si="46"/>
        <v>10</v>
      </c>
      <c r="E599" s="2">
        <f t="shared" si="47"/>
        <v>5.3120002225096306</v>
      </c>
      <c r="F599" s="2">
        <v>5</v>
      </c>
      <c r="G599" s="2">
        <f t="shared" si="48"/>
        <v>0.31200022250963055</v>
      </c>
      <c r="H599" s="2">
        <f t="shared" si="49"/>
        <v>2.1415726515033109</v>
      </c>
    </row>
    <row r="600" spans="1:8" x14ac:dyDescent="0.3">
      <c r="A600" s="2">
        <v>119520</v>
      </c>
      <c r="B600">
        <v>0.73939467780891432</v>
      </c>
      <c r="C600" s="15">
        <f t="shared" si="45"/>
        <v>0.98585957041188577</v>
      </c>
      <c r="D600" s="15">
        <f t="shared" si="46"/>
        <v>10</v>
      </c>
      <c r="E600" s="2">
        <f t="shared" si="47"/>
        <v>5.0707021479405707</v>
      </c>
      <c r="F600" s="2">
        <v>5</v>
      </c>
      <c r="G600" s="2">
        <f t="shared" si="48"/>
        <v>7.0702147940570725E-2</v>
      </c>
      <c r="H600" s="2">
        <f t="shared" si="49"/>
        <v>3.5796114436586102</v>
      </c>
    </row>
    <row r="601" spans="1:8" x14ac:dyDescent="0.3">
      <c r="A601" s="2">
        <v>119720</v>
      </c>
      <c r="B601">
        <v>0.7415638097851861</v>
      </c>
      <c r="C601" s="15">
        <f t="shared" si="45"/>
        <v>0.9887517463802481</v>
      </c>
      <c r="D601" s="15">
        <f t="shared" si="46"/>
        <v>10</v>
      </c>
      <c r="E601" s="2">
        <f t="shared" si="47"/>
        <v>5.0562412680987592</v>
      </c>
      <c r="F601" s="2">
        <v>5</v>
      </c>
      <c r="G601" s="2">
        <f t="shared" si="48"/>
        <v>5.6241268098759178E-2</v>
      </c>
      <c r="H601" s="2">
        <f t="shared" si="49"/>
        <v>3.8055806780586483</v>
      </c>
    </row>
    <row r="602" spans="1:8" x14ac:dyDescent="0.3">
      <c r="A602" s="2">
        <v>119920</v>
      </c>
      <c r="B602">
        <v>0.73597482126129687</v>
      </c>
      <c r="C602" s="15">
        <f t="shared" si="45"/>
        <v>0.98129976168172917</v>
      </c>
      <c r="D602" s="15">
        <f t="shared" si="46"/>
        <v>10</v>
      </c>
      <c r="E602" s="2">
        <f t="shared" si="47"/>
        <v>5.0935011915913542</v>
      </c>
      <c r="F602" s="2">
        <v>5</v>
      </c>
      <c r="G602" s="2">
        <f t="shared" si="48"/>
        <v>9.3501191591354171E-2</v>
      </c>
      <c r="H602" s="2">
        <f t="shared" si="49"/>
        <v>3.304599368907684</v>
      </c>
    </row>
    <row r="603" spans="1:8" x14ac:dyDescent="0.3">
      <c r="A603" s="2">
        <v>120120</v>
      </c>
      <c r="B603">
        <v>0.73735618997672825</v>
      </c>
      <c r="C603" s="15">
        <f t="shared" si="45"/>
        <v>0.98314158663563767</v>
      </c>
      <c r="D603" s="15">
        <f t="shared" si="46"/>
        <v>10</v>
      </c>
      <c r="E603" s="2">
        <f t="shared" si="47"/>
        <v>5.0842920668218117</v>
      </c>
      <c r="F603" s="2">
        <v>5</v>
      </c>
      <c r="G603" s="2">
        <f t="shared" si="48"/>
        <v>8.4292066821811673E-2</v>
      </c>
      <c r="H603" s="2">
        <f t="shared" si="49"/>
        <v>3.4064761442566556</v>
      </c>
    </row>
    <row r="604" spans="1:8" x14ac:dyDescent="0.3">
      <c r="A604" s="2">
        <v>120320</v>
      </c>
      <c r="B604">
        <v>0.71204298287990009</v>
      </c>
      <c r="C604" s="15">
        <f t="shared" si="45"/>
        <v>0.94939064383986682</v>
      </c>
      <c r="D604" s="15">
        <f t="shared" si="46"/>
        <v>10</v>
      </c>
      <c r="E604" s="2">
        <f t="shared" si="47"/>
        <v>5.2530467808006662</v>
      </c>
      <c r="F604" s="2">
        <v>5</v>
      </c>
      <c r="G604" s="2">
        <f t="shared" si="48"/>
        <v>0.25304678080066623</v>
      </c>
      <c r="H604" s="2">
        <f t="shared" si="49"/>
        <v>2.3398419699089033</v>
      </c>
    </row>
    <row r="605" spans="1:8" x14ac:dyDescent="0.3">
      <c r="A605" s="2">
        <v>120520</v>
      </c>
      <c r="B605">
        <v>0.74157858762928053</v>
      </c>
      <c r="C605" s="15">
        <f t="shared" si="45"/>
        <v>0.988771450172374</v>
      </c>
      <c r="D605" s="15">
        <f t="shared" si="46"/>
        <v>10</v>
      </c>
      <c r="E605" s="2">
        <f t="shared" si="47"/>
        <v>5.0561427491381297</v>
      </c>
      <c r="F605" s="2">
        <v>5</v>
      </c>
      <c r="G605" s="2">
        <f t="shared" si="48"/>
        <v>5.6142749138129666E-2</v>
      </c>
      <c r="H605" s="2">
        <f t="shared" si="49"/>
        <v>3.8073144494155966</v>
      </c>
    </row>
    <row r="606" spans="1:8" x14ac:dyDescent="0.3">
      <c r="A606" s="2">
        <v>120720</v>
      </c>
      <c r="B606">
        <v>0.72239223329737634</v>
      </c>
      <c r="C606" s="15">
        <f t="shared" si="45"/>
        <v>0.96318964439650179</v>
      </c>
      <c r="D606" s="15">
        <f t="shared" si="46"/>
        <v>10</v>
      </c>
      <c r="E606" s="2">
        <f t="shared" si="47"/>
        <v>5.1840517780174906</v>
      </c>
      <c r="F606" s="2">
        <v>5</v>
      </c>
      <c r="G606" s="2">
        <f t="shared" si="48"/>
        <v>0.18405177801749062</v>
      </c>
      <c r="H606" s="2">
        <f t="shared" si="49"/>
        <v>2.6449779251740182</v>
      </c>
    </row>
    <row r="607" spans="1:8" x14ac:dyDescent="0.3">
      <c r="A607" s="2">
        <v>120920</v>
      </c>
      <c r="B607">
        <v>0.72836106366030917</v>
      </c>
      <c r="C607" s="15">
        <f t="shared" si="45"/>
        <v>0.97114808488041227</v>
      </c>
      <c r="D607" s="15">
        <f t="shared" si="46"/>
        <v>10</v>
      </c>
      <c r="E607" s="2">
        <f t="shared" si="47"/>
        <v>5.144259575597939</v>
      </c>
      <c r="F607" s="2">
        <v>5</v>
      </c>
      <c r="G607" s="2">
        <f t="shared" si="48"/>
        <v>0.144259575597939</v>
      </c>
      <c r="H607" s="2">
        <f t="shared" si="49"/>
        <v>2.8808752607570773</v>
      </c>
    </row>
    <row r="608" spans="1:8" x14ac:dyDescent="0.3">
      <c r="A608" s="2">
        <v>121120</v>
      </c>
      <c r="B608">
        <v>0.71405915886025617</v>
      </c>
      <c r="C608" s="15">
        <f t="shared" si="45"/>
        <v>0.95207887848034156</v>
      </c>
      <c r="D608" s="15">
        <f t="shared" si="46"/>
        <v>10</v>
      </c>
      <c r="E608" s="2">
        <f t="shared" si="47"/>
        <v>5.2396056075982926</v>
      </c>
      <c r="F608" s="2">
        <v>5</v>
      </c>
      <c r="G608" s="2">
        <f t="shared" si="48"/>
        <v>0.23960560759829264</v>
      </c>
      <c r="H608" s="2">
        <f t="shared" si="49"/>
        <v>2.391860058230042</v>
      </c>
    </row>
    <row r="609" spans="1:8" x14ac:dyDescent="0.3">
      <c r="A609" s="2">
        <v>121320</v>
      </c>
      <c r="B609">
        <v>0.68924058934114463</v>
      </c>
      <c r="C609" s="15">
        <f t="shared" si="45"/>
        <v>0.91898745245485947</v>
      </c>
      <c r="D609" s="15">
        <f t="shared" si="46"/>
        <v>10</v>
      </c>
      <c r="E609" s="2">
        <f t="shared" si="47"/>
        <v>5.4050627377257028</v>
      </c>
      <c r="F609" s="2">
        <v>5</v>
      </c>
      <c r="G609" s="2">
        <f t="shared" si="48"/>
        <v>0.40506273772570278</v>
      </c>
      <c r="H609" s="2">
        <f t="shared" si="49"/>
        <v>1.8979021937215672</v>
      </c>
    </row>
    <row r="610" spans="1:8" x14ac:dyDescent="0.3">
      <c r="A610" s="2">
        <v>121520</v>
      </c>
      <c r="B610">
        <v>0.7238736072991272</v>
      </c>
      <c r="C610" s="15">
        <f t="shared" si="45"/>
        <v>0.96516480973216956</v>
      </c>
      <c r="D610" s="15">
        <f t="shared" si="46"/>
        <v>10</v>
      </c>
      <c r="E610" s="2">
        <f t="shared" si="47"/>
        <v>5.1741759513391523</v>
      </c>
      <c r="F610" s="2">
        <v>5</v>
      </c>
      <c r="G610" s="2">
        <f t="shared" si="48"/>
        <v>0.17417595133915231</v>
      </c>
      <c r="H610" s="2">
        <f t="shared" si="49"/>
        <v>2.6982221855636563</v>
      </c>
    </row>
    <row r="611" spans="1:8" x14ac:dyDescent="0.3">
      <c r="A611" s="2">
        <v>121720</v>
      </c>
      <c r="B611">
        <v>0.71369851269848261</v>
      </c>
      <c r="C611" s="15">
        <f t="shared" si="45"/>
        <v>0.95159801693131019</v>
      </c>
      <c r="D611" s="15">
        <f t="shared" si="46"/>
        <v>10</v>
      </c>
      <c r="E611" s="2">
        <f t="shared" si="47"/>
        <v>5.2420099153434494</v>
      </c>
      <c r="F611" s="2">
        <v>5</v>
      </c>
      <c r="G611" s="2">
        <f t="shared" si="48"/>
        <v>0.2420099153434494</v>
      </c>
      <c r="H611" s="2">
        <f t="shared" si="49"/>
        <v>2.3823343970298505</v>
      </c>
    </row>
    <row r="612" spans="1:8" x14ac:dyDescent="0.3">
      <c r="A612" s="2">
        <v>121920</v>
      </c>
      <c r="B612">
        <v>0.72393459087045553</v>
      </c>
      <c r="C612" s="15">
        <f t="shared" si="45"/>
        <v>0.96524612116060737</v>
      </c>
      <c r="D612" s="15">
        <f t="shared" si="46"/>
        <v>10</v>
      </c>
      <c r="E612" s="2">
        <f t="shared" si="47"/>
        <v>5.1737693941969631</v>
      </c>
      <c r="F612" s="2">
        <v>5</v>
      </c>
      <c r="G612" s="2">
        <f t="shared" si="48"/>
        <v>0.17376939419696313</v>
      </c>
      <c r="H612" s="2">
        <f t="shared" si="49"/>
        <v>2.7004805115791388</v>
      </c>
    </row>
    <row r="613" spans="1:8" x14ac:dyDescent="0.3">
      <c r="A613" s="2">
        <v>122120</v>
      </c>
      <c r="B613">
        <v>0.73125935543531828</v>
      </c>
      <c r="C613" s="15">
        <f t="shared" si="45"/>
        <v>0.97501247391375767</v>
      </c>
      <c r="D613" s="15">
        <f t="shared" si="46"/>
        <v>10</v>
      </c>
      <c r="E613" s="2">
        <f t="shared" si="47"/>
        <v>5.1249376304312113</v>
      </c>
      <c r="F613" s="2">
        <v>5</v>
      </c>
      <c r="G613" s="2">
        <f t="shared" si="48"/>
        <v>0.12493763043121131</v>
      </c>
      <c r="H613" s="2">
        <f t="shared" si="49"/>
        <v>3.0209117974689037</v>
      </c>
    </row>
    <row r="614" spans="1:8" x14ac:dyDescent="0.3">
      <c r="A614" s="2">
        <v>122320</v>
      </c>
      <c r="B614">
        <v>0.72045226795742034</v>
      </c>
      <c r="C614" s="15">
        <f t="shared" si="45"/>
        <v>0.96060302394322716</v>
      </c>
      <c r="D614" s="15">
        <f t="shared" si="46"/>
        <v>10</v>
      </c>
      <c r="E614" s="2">
        <f t="shared" si="47"/>
        <v>5.1969848802838641</v>
      </c>
      <c r="F614" s="2">
        <v>5</v>
      </c>
      <c r="G614" s="2">
        <f t="shared" si="48"/>
        <v>0.19698488028386407</v>
      </c>
      <c r="H614" s="2">
        <f t="shared" si="49"/>
        <v>2.579559749163626</v>
      </c>
    </row>
    <row r="615" spans="1:8" x14ac:dyDescent="0.3">
      <c r="A615" s="2">
        <v>122520</v>
      </c>
      <c r="B615">
        <v>0.70347832197315718</v>
      </c>
      <c r="C615" s="15">
        <f t="shared" si="45"/>
        <v>0.93797109596420958</v>
      </c>
      <c r="D615" s="15">
        <f t="shared" si="46"/>
        <v>10</v>
      </c>
      <c r="E615" s="2">
        <f t="shared" si="47"/>
        <v>5.3101445201789517</v>
      </c>
      <c r="F615" s="2">
        <v>5</v>
      </c>
      <c r="G615" s="2">
        <f t="shared" si="48"/>
        <v>0.31014452017895167</v>
      </c>
      <c r="H615" s="2">
        <f t="shared" si="49"/>
        <v>2.1471887669417566</v>
      </c>
    </row>
    <row r="616" spans="1:8" x14ac:dyDescent="0.3">
      <c r="A616" s="2">
        <v>122720</v>
      </c>
      <c r="B616">
        <v>0.76328957653057494</v>
      </c>
      <c r="C616" s="15">
        <f t="shared" si="45"/>
        <v>1.0177194353740999</v>
      </c>
      <c r="D616" s="15">
        <f t="shared" si="46"/>
        <v>10</v>
      </c>
      <c r="E616" s="2">
        <f t="shared" si="47"/>
        <v>4.9114028231295004</v>
      </c>
      <c r="F616" s="2">
        <v>5</v>
      </c>
      <c r="G616" s="2">
        <f t="shared" si="48"/>
        <v>-8.8597176870499617E-2</v>
      </c>
      <c r="H616" s="2" t="e">
        <f t="shared" si="49"/>
        <v>#NUM!</v>
      </c>
    </row>
    <row r="617" spans="1:8" x14ac:dyDescent="0.3">
      <c r="A617" s="2">
        <v>122920</v>
      </c>
      <c r="B617">
        <v>0.74353086722843598</v>
      </c>
      <c r="C617" s="15">
        <f t="shared" si="45"/>
        <v>0.99137448963791464</v>
      </c>
      <c r="D617" s="15">
        <f t="shared" si="46"/>
        <v>10</v>
      </c>
      <c r="E617" s="2">
        <f t="shared" si="47"/>
        <v>5.0431275518104268</v>
      </c>
      <c r="F617" s="2">
        <v>5</v>
      </c>
      <c r="G617" s="2">
        <f t="shared" si="48"/>
        <v>4.3127551810426823E-2</v>
      </c>
      <c r="H617" s="2">
        <f t="shared" si="49"/>
        <v>4.0684724880239518</v>
      </c>
    </row>
    <row r="618" spans="1:8" x14ac:dyDescent="0.3">
      <c r="A618" s="2">
        <v>123120</v>
      </c>
      <c r="B618">
        <v>0.75391422494433658</v>
      </c>
      <c r="C618" s="15">
        <f t="shared" si="45"/>
        <v>1.0052189665924487</v>
      </c>
      <c r="D618" s="15">
        <f t="shared" si="46"/>
        <v>10</v>
      </c>
      <c r="E618" s="2">
        <f t="shared" si="47"/>
        <v>4.9739051670377563</v>
      </c>
      <c r="F618" s="2">
        <v>5</v>
      </c>
      <c r="G618" s="2">
        <f t="shared" si="48"/>
        <v>-2.6094832962243686E-2</v>
      </c>
      <c r="H618" s="2" t="e">
        <f t="shared" si="49"/>
        <v>#NUM!</v>
      </c>
    </row>
    <row r="619" spans="1:8" x14ac:dyDescent="0.3">
      <c r="A619" s="2">
        <v>123320</v>
      </c>
      <c r="B619">
        <v>0.72635473023059893</v>
      </c>
      <c r="C619" s="15">
        <f t="shared" si="45"/>
        <v>0.96847297364079854</v>
      </c>
      <c r="D619" s="15">
        <f t="shared" si="46"/>
        <v>10</v>
      </c>
      <c r="E619" s="2">
        <f t="shared" si="47"/>
        <v>5.157635131796007</v>
      </c>
      <c r="F619" s="2">
        <v>5</v>
      </c>
      <c r="G619" s="2">
        <f t="shared" si="48"/>
        <v>0.15763513179600697</v>
      </c>
      <c r="H619" s="2">
        <f t="shared" si="49"/>
        <v>2.7948031950003549</v>
      </c>
    </row>
    <row r="620" spans="1:8" x14ac:dyDescent="0.3">
      <c r="A620" s="2">
        <v>123520</v>
      </c>
      <c r="B620">
        <v>0.69848143848759803</v>
      </c>
      <c r="C620" s="15">
        <f t="shared" si="45"/>
        <v>0.93130858465013067</v>
      </c>
      <c r="D620" s="15">
        <f t="shared" si="46"/>
        <v>10</v>
      </c>
      <c r="E620" s="2">
        <f t="shared" si="47"/>
        <v>5.3434570767493463</v>
      </c>
      <c r="F620" s="2">
        <v>5</v>
      </c>
      <c r="G620" s="2">
        <f t="shared" si="48"/>
        <v>0.34345707674934634</v>
      </c>
      <c r="H620" s="2">
        <f t="shared" si="49"/>
        <v>2.0514187892385132</v>
      </c>
    </row>
    <row r="621" spans="1:8" x14ac:dyDescent="0.3">
      <c r="A621" s="2">
        <v>123720</v>
      </c>
      <c r="B621">
        <v>0.74191344125693115</v>
      </c>
      <c r="C621" s="15">
        <f t="shared" si="45"/>
        <v>0.98921792167590816</v>
      </c>
      <c r="D621" s="15">
        <f t="shared" si="46"/>
        <v>10</v>
      </c>
      <c r="E621" s="2">
        <f t="shared" si="47"/>
        <v>5.0539103916204589</v>
      </c>
      <c r="F621" s="2">
        <v>5</v>
      </c>
      <c r="G621" s="2">
        <f t="shared" si="48"/>
        <v>5.3910391620458853E-2</v>
      </c>
      <c r="H621" s="2">
        <f t="shared" si="49"/>
        <v>3.8474471232660132</v>
      </c>
    </row>
    <row r="622" spans="1:8" x14ac:dyDescent="0.3">
      <c r="A622" s="2">
        <v>123920</v>
      </c>
      <c r="B622">
        <v>0.69038476572379825</v>
      </c>
      <c r="C622" s="15">
        <f t="shared" si="45"/>
        <v>0.92051302096506438</v>
      </c>
      <c r="D622" s="15">
        <f t="shared" si="46"/>
        <v>10</v>
      </c>
      <c r="E622" s="2">
        <f t="shared" si="47"/>
        <v>5.397434895174678</v>
      </c>
      <c r="F622" s="2">
        <v>5</v>
      </c>
      <c r="G622" s="2">
        <f t="shared" si="48"/>
        <v>0.397434895174678</v>
      </c>
      <c r="H622" s="2">
        <f t="shared" si="49"/>
        <v>1.9155007847669021</v>
      </c>
    </row>
    <row r="623" spans="1:8" x14ac:dyDescent="0.3">
      <c r="A623" s="2">
        <v>124120</v>
      </c>
      <c r="B623">
        <v>0.72234903408781792</v>
      </c>
      <c r="C623" s="15">
        <f t="shared" si="45"/>
        <v>0.96313204545042386</v>
      </c>
      <c r="D623" s="15">
        <f t="shared" si="46"/>
        <v>10</v>
      </c>
      <c r="E623" s="2">
        <f t="shared" si="47"/>
        <v>5.1843397727478804</v>
      </c>
      <c r="F623" s="2">
        <v>5</v>
      </c>
      <c r="G623" s="2">
        <f t="shared" si="48"/>
        <v>0.18433977274788038</v>
      </c>
      <c r="H623" s="2">
        <f t="shared" si="49"/>
        <v>2.6434699521300145</v>
      </c>
    </row>
    <row r="624" spans="1:8" x14ac:dyDescent="0.3">
      <c r="A624" s="2">
        <v>124320</v>
      </c>
      <c r="B624">
        <v>0.74359457866823808</v>
      </c>
      <c r="C624" s="15">
        <f t="shared" si="45"/>
        <v>0.99145943822431748</v>
      </c>
      <c r="D624" s="15">
        <f t="shared" si="46"/>
        <v>10</v>
      </c>
      <c r="E624" s="2">
        <f t="shared" si="47"/>
        <v>5.0427028088784125</v>
      </c>
      <c r="F624" s="2">
        <v>5</v>
      </c>
      <c r="G624" s="2">
        <f t="shared" si="48"/>
        <v>4.270280887841249E-2</v>
      </c>
      <c r="H624" s="2">
        <f t="shared" si="49"/>
        <v>4.0782856085991996</v>
      </c>
    </row>
    <row r="625" spans="1:8" x14ac:dyDescent="0.3">
      <c r="A625" s="2">
        <v>124520</v>
      </c>
      <c r="B625">
        <v>0.70274714463735255</v>
      </c>
      <c r="C625" s="15">
        <f t="shared" si="45"/>
        <v>0.9369961928498034</v>
      </c>
      <c r="D625" s="15">
        <f t="shared" si="46"/>
        <v>10</v>
      </c>
      <c r="E625" s="2">
        <f t="shared" si="47"/>
        <v>5.315019035750983</v>
      </c>
      <c r="F625" s="2">
        <v>5</v>
      </c>
      <c r="G625" s="2">
        <f t="shared" si="48"/>
        <v>0.315019035750983</v>
      </c>
      <c r="H625" s="2">
        <f t="shared" si="49"/>
        <v>2.1325116237691977</v>
      </c>
    </row>
    <row r="626" spans="1:8" x14ac:dyDescent="0.3">
      <c r="A626" s="2">
        <v>124720</v>
      </c>
      <c r="B626">
        <v>0.76774683234375962</v>
      </c>
      <c r="C626" s="15">
        <f t="shared" si="45"/>
        <v>1.0236624431250128</v>
      </c>
      <c r="D626" s="15">
        <f t="shared" si="46"/>
        <v>10</v>
      </c>
      <c r="E626" s="2">
        <f t="shared" si="47"/>
        <v>4.881687784374936</v>
      </c>
      <c r="F626" s="2">
        <v>5</v>
      </c>
      <c r="G626" s="2">
        <f t="shared" si="48"/>
        <v>-0.118312215625064</v>
      </c>
      <c r="H626" s="2" t="e">
        <f t="shared" si="49"/>
        <v>#NUM!</v>
      </c>
    </row>
    <row r="627" spans="1:8" x14ac:dyDescent="0.3">
      <c r="A627" s="2">
        <v>124920</v>
      </c>
      <c r="B627">
        <v>0.72925985595147835</v>
      </c>
      <c r="C627" s="15">
        <f t="shared" si="45"/>
        <v>0.9723464746019711</v>
      </c>
      <c r="D627" s="15">
        <f t="shared" si="46"/>
        <v>10</v>
      </c>
      <c r="E627" s="2">
        <f t="shared" si="47"/>
        <v>5.1382676269901442</v>
      </c>
      <c r="F627" s="2">
        <v>5</v>
      </c>
      <c r="G627" s="2">
        <f t="shared" si="48"/>
        <v>0.13826762699014417</v>
      </c>
      <c r="H627" s="2">
        <f t="shared" si="49"/>
        <v>2.9221329504210165</v>
      </c>
    </row>
    <row r="628" spans="1:8" x14ac:dyDescent="0.3">
      <c r="A628" s="2">
        <v>125120</v>
      </c>
      <c r="B628">
        <v>0.72507757284250163</v>
      </c>
      <c r="C628" s="15">
        <f t="shared" si="45"/>
        <v>0.9667700971233355</v>
      </c>
      <c r="D628" s="15">
        <f t="shared" si="46"/>
        <v>10</v>
      </c>
      <c r="E628" s="2">
        <f t="shared" si="47"/>
        <v>5.1661495143833225</v>
      </c>
      <c r="F628" s="2">
        <v>5</v>
      </c>
      <c r="G628" s="2">
        <f t="shared" si="48"/>
        <v>0.16614951438332248</v>
      </c>
      <c r="H628" s="2">
        <f t="shared" si="49"/>
        <v>2.7438476626435113</v>
      </c>
    </row>
    <row r="629" spans="1:8" x14ac:dyDescent="0.3">
      <c r="A629" s="2">
        <v>125320</v>
      </c>
      <c r="B629">
        <v>0.73018629803455226</v>
      </c>
      <c r="C629" s="15">
        <f t="shared" si="45"/>
        <v>0.97358173071273635</v>
      </c>
      <c r="D629" s="15">
        <f t="shared" si="46"/>
        <v>10</v>
      </c>
      <c r="E629" s="2">
        <f t="shared" si="47"/>
        <v>5.1320913464363187</v>
      </c>
      <c r="F629" s="2">
        <v>5</v>
      </c>
      <c r="G629" s="2">
        <f t="shared" si="48"/>
        <v>0.1320913464363187</v>
      </c>
      <c r="H629" s="2">
        <f t="shared" si="49"/>
        <v>2.9666276426917451</v>
      </c>
    </row>
    <row r="630" spans="1:8" x14ac:dyDescent="0.3">
      <c r="A630" s="2">
        <v>125520</v>
      </c>
      <c r="B630">
        <v>0.76116530335505872</v>
      </c>
      <c r="C630" s="15">
        <f t="shared" si="45"/>
        <v>1.0148870711400784</v>
      </c>
      <c r="D630" s="15">
        <f t="shared" si="46"/>
        <v>10</v>
      </c>
      <c r="E630" s="2">
        <f t="shared" si="47"/>
        <v>4.9255646442996079</v>
      </c>
      <c r="F630" s="2">
        <v>5</v>
      </c>
      <c r="G630" s="2">
        <f t="shared" si="48"/>
        <v>-7.4435355700392059E-2</v>
      </c>
      <c r="H630" s="2" t="e">
        <f t="shared" si="49"/>
        <v>#NUM!</v>
      </c>
    </row>
    <row r="631" spans="1:8" x14ac:dyDescent="0.3">
      <c r="A631" s="2">
        <v>125720</v>
      </c>
      <c r="B631">
        <v>0.70274280903342023</v>
      </c>
      <c r="C631" s="15">
        <f t="shared" si="45"/>
        <v>0.93699041204456035</v>
      </c>
      <c r="D631" s="15">
        <f t="shared" si="46"/>
        <v>10</v>
      </c>
      <c r="E631" s="2">
        <f t="shared" si="47"/>
        <v>5.3150479397771981</v>
      </c>
      <c r="F631" s="2">
        <v>5</v>
      </c>
      <c r="G631" s="2">
        <f t="shared" si="48"/>
        <v>0.31504793977719814</v>
      </c>
      <c r="H631" s="2">
        <f t="shared" si="49"/>
        <v>2.1324253128740875</v>
      </c>
    </row>
    <row r="632" spans="1:8" x14ac:dyDescent="0.3">
      <c r="A632" s="2">
        <v>125920</v>
      </c>
      <c r="B632">
        <v>0.73047709837464669</v>
      </c>
      <c r="C632" s="15">
        <f t="shared" si="45"/>
        <v>0.97396946449952893</v>
      </c>
      <c r="D632" s="15">
        <f t="shared" si="46"/>
        <v>10</v>
      </c>
      <c r="E632" s="2">
        <f t="shared" si="47"/>
        <v>5.1301526775023554</v>
      </c>
      <c r="F632" s="2">
        <v>5</v>
      </c>
      <c r="G632" s="2">
        <f t="shared" si="48"/>
        <v>0.13015267750235537</v>
      </c>
      <c r="H632" s="2">
        <f t="shared" si="49"/>
        <v>2.9810353151948603</v>
      </c>
    </row>
    <row r="633" spans="1:8" x14ac:dyDescent="0.3">
      <c r="A633" s="2">
        <v>126120</v>
      </c>
      <c r="B633">
        <v>0.72189049214180812</v>
      </c>
      <c r="C633" s="15">
        <f t="shared" si="45"/>
        <v>0.96252065618907745</v>
      </c>
      <c r="D633" s="15">
        <f t="shared" si="46"/>
        <v>10</v>
      </c>
      <c r="E633" s="2">
        <f t="shared" si="47"/>
        <v>5.1873967190546129</v>
      </c>
      <c r="F633" s="2">
        <v>5</v>
      </c>
      <c r="G633" s="2">
        <f t="shared" si="48"/>
        <v>0.18739671905461286</v>
      </c>
      <c r="H633" s="2">
        <f t="shared" si="49"/>
        <v>2.6276122122627612</v>
      </c>
    </row>
    <row r="634" spans="1:8" x14ac:dyDescent="0.3">
      <c r="A634" s="2">
        <v>126320</v>
      </c>
      <c r="B634">
        <v>0.72092163539807907</v>
      </c>
      <c r="C634" s="15">
        <f t="shared" si="45"/>
        <v>0.96122884719743873</v>
      </c>
      <c r="D634" s="15">
        <f t="shared" si="46"/>
        <v>10</v>
      </c>
      <c r="E634" s="2">
        <f t="shared" si="47"/>
        <v>5.193855764012806</v>
      </c>
      <c r="F634" s="2">
        <v>5</v>
      </c>
      <c r="G634" s="2">
        <f t="shared" si="48"/>
        <v>0.19385576401280602</v>
      </c>
      <c r="H634" s="2">
        <f t="shared" si="49"/>
        <v>2.59497004347371</v>
      </c>
    </row>
    <row r="635" spans="1:8" x14ac:dyDescent="0.3">
      <c r="A635" s="2">
        <v>126520</v>
      </c>
      <c r="B635">
        <v>0.70366919373738224</v>
      </c>
      <c r="C635" s="15">
        <f t="shared" si="45"/>
        <v>0.93822559164984298</v>
      </c>
      <c r="D635" s="15">
        <f t="shared" si="46"/>
        <v>10</v>
      </c>
      <c r="E635" s="2">
        <f t="shared" si="47"/>
        <v>5.3088720417507851</v>
      </c>
      <c r="F635" s="2">
        <v>5</v>
      </c>
      <c r="G635" s="2">
        <f t="shared" si="48"/>
        <v>0.30887204175078509</v>
      </c>
      <c r="H635" s="2">
        <f t="shared" si="49"/>
        <v>2.1510604028290707</v>
      </c>
    </row>
    <row r="636" spans="1:8" x14ac:dyDescent="0.3">
      <c r="A636" s="2">
        <v>126720</v>
      </c>
      <c r="B636">
        <v>0.7479940235736815</v>
      </c>
      <c r="C636" s="15">
        <f t="shared" si="45"/>
        <v>0.99732536476490863</v>
      </c>
      <c r="D636" s="15">
        <f t="shared" si="46"/>
        <v>10</v>
      </c>
      <c r="E636" s="2">
        <f t="shared" si="47"/>
        <v>5.013373176175457</v>
      </c>
      <c r="F636" s="2">
        <v>5</v>
      </c>
      <c r="G636" s="2">
        <f t="shared" si="48"/>
        <v>1.3373176175456969E-2</v>
      </c>
      <c r="H636" s="2">
        <f t="shared" si="49"/>
        <v>5.2334661528490143</v>
      </c>
    </row>
    <row r="637" spans="1:8" x14ac:dyDescent="0.3">
      <c r="A637" s="2">
        <v>126920</v>
      </c>
      <c r="B637">
        <v>0.71756628898220953</v>
      </c>
      <c r="C637" s="15">
        <f t="shared" si="45"/>
        <v>0.95675505197627941</v>
      </c>
      <c r="D637" s="15">
        <f t="shared" si="46"/>
        <v>10</v>
      </c>
      <c r="E637" s="2">
        <f t="shared" si="47"/>
        <v>5.2162247401186033</v>
      </c>
      <c r="F637" s="2">
        <v>5</v>
      </c>
      <c r="G637" s="2">
        <f t="shared" si="48"/>
        <v>0.21622474011860326</v>
      </c>
      <c r="H637" s="2">
        <f t="shared" si="49"/>
        <v>2.4900636785082986</v>
      </c>
    </row>
    <row r="638" spans="1:8" x14ac:dyDescent="0.3">
      <c r="A638" s="2">
        <v>127120</v>
      </c>
      <c r="B638">
        <v>0.74147902584635705</v>
      </c>
      <c r="C638" s="15">
        <f t="shared" si="45"/>
        <v>0.98863870112847607</v>
      </c>
      <c r="D638" s="15">
        <f t="shared" si="46"/>
        <v>10</v>
      </c>
      <c r="E638" s="2">
        <f t="shared" si="47"/>
        <v>5.0568064943576196</v>
      </c>
      <c r="F638" s="2">
        <v>5</v>
      </c>
      <c r="G638" s="2">
        <f t="shared" si="48"/>
        <v>5.6806494357619641E-2</v>
      </c>
      <c r="H638" s="2">
        <f t="shared" si="49"/>
        <v>3.7956925984062657</v>
      </c>
    </row>
    <row r="639" spans="1:8" x14ac:dyDescent="0.3">
      <c r="A639" s="2">
        <v>127320</v>
      </c>
      <c r="B639">
        <v>0.7197427456209804</v>
      </c>
      <c r="C639" s="15">
        <f t="shared" si="45"/>
        <v>0.95965699416130723</v>
      </c>
      <c r="D639" s="15">
        <f t="shared" si="46"/>
        <v>10</v>
      </c>
      <c r="E639" s="2">
        <f t="shared" si="47"/>
        <v>5.2017150291934637</v>
      </c>
      <c r="F639" s="2">
        <v>5</v>
      </c>
      <c r="G639" s="2">
        <f t="shared" si="48"/>
        <v>0.20171502919346374</v>
      </c>
      <c r="H639" s="2">
        <f t="shared" si="49"/>
        <v>2.556740528145184</v>
      </c>
    </row>
    <row r="640" spans="1:8" x14ac:dyDescent="0.3">
      <c r="A640" s="2">
        <v>127520</v>
      </c>
      <c r="B640">
        <v>0.75392479879877006</v>
      </c>
      <c r="C640" s="15">
        <f t="shared" si="45"/>
        <v>1.0052330650650267</v>
      </c>
      <c r="D640" s="15">
        <f t="shared" si="46"/>
        <v>10</v>
      </c>
      <c r="E640" s="2">
        <f t="shared" si="47"/>
        <v>4.9738346746748663</v>
      </c>
      <c r="F640" s="2">
        <v>5</v>
      </c>
      <c r="G640" s="2">
        <f t="shared" si="48"/>
        <v>-2.6165325325133715E-2</v>
      </c>
      <c r="H640" s="2" t="e">
        <f t="shared" si="49"/>
        <v>#NUM!</v>
      </c>
    </row>
    <row r="641" spans="1:8" x14ac:dyDescent="0.3">
      <c r="A641" s="2">
        <v>127720</v>
      </c>
      <c r="B641">
        <v>0.74610493001084277</v>
      </c>
      <c r="C641" s="15">
        <f t="shared" si="45"/>
        <v>0.99480657334779032</v>
      </c>
      <c r="D641" s="15">
        <f t="shared" si="46"/>
        <v>10</v>
      </c>
      <c r="E641" s="2">
        <f t="shared" si="47"/>
        <v>5.025967133261048</v>
      </c>
      <c r="F641" s="2">
        <v>5</v>
      </c>
      <c r="G641" s="2">
        <f t="shared" si="48"/>
        <v>2.5967133261048048E-2</v>
      </c>
      <c r="H641" s="2">
        <f t="shared" si="49"/>
        <v>4.572394365156959</v>
      </c>
    </row>
    <row r="642" spans="1:8" x14ac:dyDescent="0.3">
      <c r="A642" s="2">
        <v>127920</v>
      </c>
      <c r="B642">
        <v>0.71532148455443956</v>
      </c>
      <c r="C642" s="15">
        <f t="shared" si="45"/>
        <v>0.95376197940591945</v>
      </c>
      <c r="D642" s="15">
        <f t="shared" si="46"/>
        <v>10</v>
      </c>
      <c r="E642" s="2">
        <f t="shared" si="47"/>
        <v>5.2311901029704027</v>
      </c>
      <c r="F642" s="2">
        <v>5</v>
      </c>
      <c r="G642" s="2">
        <f t="shared" si="48"/>
        <v>0.23119010297040266</v>
      </c>
      <c r="H642" s="2">
        <f t="shared" si="49"/>
        <v>2.4260065751014235</v>
      </c>
    </row>
    <row r="643" spans="1:8" x14ac:dyDescent="0.3">
      <c r="A643" s="2">
        <v>128120</v>
      </c>
      <c r="B643">
        <v>0.75400973016472994</v>
      </c>
      <c r="C643" s="15">
        <f t="shared" ref="C643:C706" si="50">B643/$J$27</f>
        <v>1.0053463068863067</v>
      </c>
      <c r="D643" s="15">
        <f t="shared" ref="D643:D706" si="51">$J$28</f>
        <v>10</v>
      </c>
      <c r="E643" s="2">
        <f t="shared" si="47"/>
        <v>4.9732684655684665</v>
      </c>
      <c r="F643" s="2">
        <v>5</v>
      </c>
      <c r="G643" s="2">
        <f t="shared" si="48"/>
        <v>-2.6731534431533532E-2</v>
      </c>
      <c r="H643" s="2" t="e">
        <f t="shared" si="49"/>
        <v>#NUM!</v>
      </c>
    </row>
    <row r="644" spans="1:8" x14ac:dyDescent="0.3">
      <c r="A644" s="2">
        <v>128320</v>
      </c>
      <c r="B644">
        <v>0.74741951533243534</v>
      </c>
      <c r="C644" s="15">
        <f t="shared" si="50"/>
        <v>0.99655935377658045</v>
      </c>
      <c r="D644" s="15">
        <f t="shared" si="51"/>
        <v>10</v>
      </c>
      <c r="E644" s="2">
        <f t="shared" ref="E644:E707" si="52">D644-(F644*C644)</f>
        <v>5.0172032311170973</v>
      </c>
      <c r="F644" s="2">
        <v>5</v>
      </c>
      <c r="G644" s="2">
        <f t="shared" ref="G644:G707" si="53">F644-(F644*C644)</f>
        <v>1.7203231117097317E-2</v>
      </c>
      <c r="H644" s="2">
        <f t="shared" ref="H644:H707" si="54">LN((F644*E644)/(D644*G644))</f>
        <v>4.9823835297764605</v>
      </c>
    </row>
    <row r="645" spans="1:8" x14ac:dyDescent="0.3">
      <c r="A645" s="2">
        <v>128520</v>
      </c>
      <c r="B645">
        <v>0.72881141402563787</v>
      </c>
      <c r="C645" s="15">
        <f t="shared" si="50"/>
        <v>0.97174855203418387</v>
      </c>
      <c r="D645" s="15">
        <f t="shared" si="51"/>
        <v>10</v>
      </c>
      <c r="E645" s="2">
        <f t="shared" si="52"/>
        <v>5.1412572398290806</v>
      </c>
      <c r="F645" s="2">
        <v>5</v>
      </c>
      <c r="G645" s="2">
        <f t="shared" si="53"/>
        <v>0.14125723982908056</v>
      </c>
      <c r="H645" s="2">
        <f t="shared" si="54"/>
        <v>2.9013231230281433</v>
      </c>
    </row>
    <row r="646" spans="1:8" x14ac:dyDescent="0.3">
      <c r="A646" s="2">
        <v>128720</v>
      </c>
      <c r="B646">
        <v>0.71244730212516061</v>
      </c>
      <c r="C646" s="15">
        <f t="shared" si="50"/>
        <v>0.94992973616688081</v>
      </c>
      <c r="D646" s="15">
        <f t="shared" si="51"/>
        <v>10</v>
      </c>
      <c r="E646" s="2">
        <f t="shared" si="52"/>
        <v>5.2503513191655955</v>
      </c>
      <c r="F646" s="2">
        <v>5</v>
      </c>
      <c r="G646" s="2">
        <f t="shared" si="53"/>
        <v>0.2503513191655955</v>
      </c>
      <c r="H646" s="2">
        <f t="shared" si="54"/>
        <v>2.3500378826756694</v>
      </c>
    </row>
    <row r="647" spans="1:8" x14ac:dyDescent="0.3">
      <c r="A647" s="2">
        <v>128920</v>
      </c>
      <c r="B647">
        <v>0.73852529704867764</v>
      </c>
      <c r="C647" s="15">
        <f t="shared" si="50"/>
        <v>0.98470039606490356</v>
      </c>
      <c r="D647" s="15">
        <f t="shared" si="51"/>
        <v>10</v>
      </c>
      <c r="E647" s="2">
        <f t="shared" si="52"/>
        <v>5.0764980196754825</v>
      </c>
      <c r="F647" s="2">
        <v>5</v>
      </c>
      <c r="G647" s="2">
        <f t="shared" si="53"/>
        <v>7.6498019675482531E-2</v>
      </c>
      <c r="H647" s="2">
        <f t="shared" si="54"/>
        <v>3.5019649021824009</v>
      </c>
    </row>
    <row r="648" spans="1:8" x14ac:dyDescent="0.3">
      <c r="A648" s="2">
        <v>129120</v>
      </c>
      <c r="B648">
        <v>0.72655318640625932</v>
      </c>
      <c r="C648" s="15">
        <f t="shared" si="50"/>
        <v>0.96873758187501247</v>
      </c>
      <c r="D648" s="15">
        <f t="shared" si="51"/>
        <v>10</v>
      </c>
      <c r="E648" s="2">
        <f t="shared" si="52"/>
        <v>5.1563120906249376</v>
      </c>
      <c r="F648" s="2">
        <v>5</v>
      </c>
      <c r="G648" s="2">
        <f t="shared" si="53"/>
        <v>0.15631209062493756</v>
      </c>
      <c r="H648" s="2">
        <f t="shared" si="54"/>
        <v>2.8029751215871235</v>
      </c>
    </row>
    <row r="649" spans="1:8" x14ac:dyDescent="0.3">
      <c r="A649" s="2">
        <v>129320</v>
      </c>
      <c r="B649">
        <v>0.7236429903293834</v>
      </c>
      <c r="C649" s="15">
        <f t="shared" si="50"/>
        <v>0.96485732043917782</v>
      </c>
      <c r="D649" s="15">
        <f t="shared" si="51"/>
        <v>10</v>
      </c>
      <c r="E649" s="2">
        <f t="shared" si="52"/>
        <v>5.1757133978041105</v>
      </c>
      <c r="F649" s="2">
        <v>5</v>
      </c>
      <c r="G649" s="2">
        <f t="shared" si="53"/>
        <v>0.17571339780411055</v>
      </c>
      <c r="H649" s="2">
        <f t="shared" si="54"/>
        <v>2.6897310365696385</v>
      </c>
    </row>
    <row r="650" spans="1:8" x14ac:dyDescent="0.3">
      <c r="A650" s="2">
        <v>129520</v>
      </c>
      <c r="B650">
        <v>0.73093539160088439</v>
      </c>
      <c r="C650" s="15">
        <f t="shared" si="50"/>
        <v>0.97458052213451252</v>
      </c>
      <c r="D650" s="15">
        <f t="shared" si="51"/>
        <v>10</v>
      </c>
      <c r="E650" s="2">
        <f t="shared" si="52"/>
        <v>5.127097389327437</v>
      </c>
      <c r="F650" s="2">
        <v>5</v>
      </c>
      <c r="G650" s="2">
        <f t="shared" si="53"/>
        <v>0.12709738932743697</v>
      </c>
      <c r="H650" s="2">
        <f t="shared" si="54"/>
        <v>3.0041941487450639</v>
      </c>
    </row>
    <row r="651" spans="1:8" x14ac:dyDescent="0.3">
      <c r="A651" s="2">
        <v>129720</v>
      </c>
      <c r="B651">
        <v>0.69978534046332275</v>
      </c>
      <c r="C651" s="15">
        <f t="shared" si="50"/>
        <v>0.93304712061776363</v>
      </c>
      <c r="D651" s="15">
        <f t="shared" si="51"/>
        <v>10</v>
      </c>
      <c r="E651" s="2">
        <f t="shared" si="52"/>
        <v>5.334764396911182</v>
      </c>
      <c r="F651" s="2">
        <v>5</v>
      </c>
      <c r="G651" s="2">
        <f t="shared" si="53"/>
        <v>0.33476439691118198</v>
      </c>
      <c r="H651" s="2">
        <f t="shared" si="54"/>
        <v>2.0754258288259249</v>
      </c>
    </row>
    <row r="652" spans="1:8" x14ac:dyDescent="0.3">
      <c r="A652" s="2">
        <v>129920</v>
      </c>
      <c r="B652">
        <v>0.74961244608600686</v>
      </c>
      <c r="C652" s="15">
        <f t="shared" si="50"/>
        <v>0.99948326144800914</v>
      </c>
      <c r="D652" s="15">
        <f t="shared" si="51"/>
        <v>10</v>
      </c>
      <c r="E652" s="2">
        <f t="shared" si="52"/>
        <v>5.0025836927599538</v>
      </c>
      <c r="F652" s="2">
        <v>5</v>
      </c>
      <c r="G652" s="2">
        <f t="shared" si="53"/>
        <v>2.5836927599538484E-3</v>
      </c>
      <c r="H652" s="2">
        <f t="shared" si="54"/>
        <v>6.8753429380404683</v>
      </c>
    </row>
    <row r="653" spans="1:8" x14ac:dyDescent="0.3">
      <c r="A653" s="2">
        <v>130120</v>
      </c>
      <c r="B653">
        <v>0.72511618809898581</v>
      </c>
      <c r="C653" s="15">
        <f t="shared" si="50"/>
        <v>0.96682158413198105</v>
      </c>
      <c r="D653" s="15">
        <f t="shared" si="51"/>
        <v>10</v>
      </c>
      <c r="E653" s="2">
        <f t="shared" si="52"/>
        <v>5.1658920793400949</v>
      </c>
      <c r="F653" s="2">
        <v>5</v>
      </c>
      <c r="G653" s="2">
        <f t="shared" si="53"/>
        <v>0.16589207934009487</v>
      </c>
      <c r="H653" s="2">
        <f t="shared" si="54"/>
        <v>2.7453484498356744</v>
      </c>
    </row>
    <row r="654" spans="1:8" x14ac:dyDescent="0.3">
      <c r="A654" s="2">
        <v>130320</v>
      </c>
      <c r="B654">
        <v>0.73062311997778107</v>
      </c>
      <c r="C654" s="15">
        <f t="shared" si="50"/>
        <v>0.97416415997037475</v>
      </c>
      <c r="D654" s="15">
        <f t="shared" si="51"/>
        <v>10</v>
      </c>
      <c r="E654" s="2">
        <f t="shared" si="52"/>
        <v>5.1291792001481262</v>
      </c>
      <c r="F654" s="2">
        <v>5</v>
      </c>
      <c r="G654" s="2">
        <f t="shared" si="53"/>
        <v>0.12917920014812623</v>
      </c>
      <c r="H654" s="2">
        <f t="shared" si="54"/>
        <v>2.9883531560096794</v>
      </c>
    </row>
    <row r="655" spans="1:8" x14ac:dyDescent="0.3">
      <c r="A655" s="2">
        <v>130520</v>
      </c>
      <c r="B655">
        <v>0.71264773910298984</v>
      </c>
      <c r="C655" s="15">
        <f t="shared" si="50"/>
        <v>0.95019698547065312</v>
      </c>
      <c r="D655" s="15">
        <f t="shared" si="51"/>
        <v>10</v>
      </c>
      <c r="E655" s="2">
        <f t="shared" si="52"/>
        <v>5.2490150726467348</v>
      </c>
      <c r="F655" s="2">
        <v>5</v>
      </c>
      <c r="G655" s="2">
        <f t="shared" si="53"/>
        <v>0.24901507264673484</v>
      </c>
      <c r="H655" s="2">
        <f t="shared" si="54"/>
        <v>2.3551351248650327</v>
      </c>
    </row>
    <row r="656" spans="1:8" x14ac:dyDescent="0.3">
      <c r="A656" s="2">
        <v>130720</v>
      </c>
      <c r="B656">
        <v>0.70769161025866156</v>
      </c>
      <c r="C656" s="15">
        <f t="shared" si="50"/>
        <v>0.94358881367821545</v>
      </c>
      <c r="D656" s="15">
        <f t="shared" si="51"/>
        <v>10</v>
      </c>
      <c r="E656" s="2">
        <f t="shared" si="52"/>
        <v>5.2820559316089231</v>
      </c>
      <c r="F656" s="2">
        <v>5</v>
      </c>
      <c r="G656" s="2">
        <f t="shared" si="53"/>
        <v>0.28205593160892306</v>
      </c>
      <c r="H656" s="2">
        <f t="shared" si="54"/>
        <v>2.236818111027536</v>
      </c>
    </row>
    <row r="657" spans="1:8" x14ac:dyDescent="0.3">
      <c r="A657" s="2">
        <v>130920</v>
      </c>
      <c r="B657">
        <v>0.72610714893778017</v>
      </c>
      <c r="C657" s="15">
        <f t="shared" si="50"/>
        <v>0.96814286525037352</v>
      </c>
      <c r="D657" s="15">
        <f t="shared" si="51"/>
        <v>10</v>
      </c>
      <c r="E657" s="2">
        <f t="shared" si="52"/>
        <v>5.1592856737481325</v>
      </c>
      <c r="F657" s="2">
        <v>5</v>
      </c>
      <c r="G657" s="2">
        <f t="shared" si="53"/>
        <v>0.15928567374813252</v>
      </c>
      <c r="H657" s="2">
        <f t="shared" si="54"/>
        <v>2.784706952669636</v>
      </c>
    </row>
    <row r="658" spans="1:8" x14ac:dyDescent="0.3">
      <c r="A658" s="2">
        <v>131120</v>
      </c>
      <c r="B658">
        <v>0.72047839585664986</v>
      </c>
      <c r="C658" s="15">
        <f t="shared" si="50"/>
        <v>0.96063786114219984</v>
      </c>
      <c r="D658" s="15">
        <f t="shared" si="51"/>
        <v>10</v>
      </c>
      <c r="E658" s="2">
        <f t="shared" si="52"/>
        <v>5.1968106942890007</v>
      </c>
      <c r="F658" s="2">
        <v>5</v>
      </c>
      <c r="G658" s="2">
        <f t="shared" si="53"/>
        <v>0.19681069428900066</v>
      </c>
      <c r="H658" s="2">
        <f t="shared" si="54"/>
        <v>2.5804108837845221</v>
      </c>
    </row>
    <row r="659" spans="1:8" x14ac:dyDescent="0.3">
      <c r="A659" s="2">
        <v>131320</v>
      </c>
      <c r="B659">
        <v>0.73053577584669704</v>
      </c>
      <c r="C659" s="15">
        <f t="shared" si="50"/>
        <v>0.97404770112892936</v>
      </c>
      <c r="D659" s="15">
        <f t="shared" si="51"/>
        <v>10</v>
      </c>
      <c r="E659" s="2">
        <f t="shared" si="52"/>
        <v>5.1297614943553533</v>
      </c>
      <c r="F659" s="2">
        <v>5</v>
      </c>
      <c r="G659" s="2">
        <f t="shared" si="53"/>
        <v>0.12976149435535334</v>
      </c>
      <c r="H659" s="2">
        <f t="shared" si="54"/>
        <v>2.9839691575928415</v>
      </c>
    </row>
    <row r="660" spans="1:8" x14ac:dyDescent="0.3">
      <c r="A660" s="2">
        <v>131520</v>
      </c>
      <c r="B660">
        <v>0.70727882747660253</v>
      </c>
      <c r="C660" s="15">
        <f t="shared" si="50"/>
        <v>0.94303843663547005</v>
      </c>
      <c r="D660" s="15">
        <f t="shared" si="51"/>
        <v>10</v>
      </c>
      <c r="E660" s="2">
        <f t="shared" si="52"/>
        <v>5.2848078168226493</v>
      </c>
      <c r="F660" s="2">
        <v>5</v>
      </c>
      <c r="G660" s="2">
        <f t="shared" si="53"/>
        <v>0.28480781682264933</v>
      </c>
      <c r="H660" s="2">
        <f t="shared" si="54"/>
        <v>2.2276297273197643</v>
      </c>
    </row>
    <row r="661" spans="1:8" x14ac:dyDescent="0.3">
      <c r="A661" s="2">
        <v>131720</v>
      </c>
      <c r="B661">
        <v>0.6909884998535013</v>
      </c>
      <c r="C661" s="15">
        <f t="shared" si="50"/>
        <v>0.92131799980466844</v>
      </c>
      <c r="D661" s="15">
        <f t="shared" si="51"/>
        <v>10</v>
      </c>
      <c r="E661" s="2">
        <f t="shared" si="52"/>
        <v>5.3934100009766581</v>
      </c>
      <c r="F661" s="2">
        <v>5</v>
      </c>
      <c r="G661" s="2">
        <f t="shared" si="53"/>
        <v>0.39341000097665813</v>
      </c>
      <c r="H661" s="2">
        <f t="shared" si="54"/>
        <v>1.9249336090099509</v>
      </c>
    </row>
    <row r="662" spans="1:8" x14ac:dyDescent="0.3">
      <c r="A662" s="2">
        <v>131920</v>
      </c>
      <c r="B662">
        <v>0.75005063708518804</v>
      </c>
      <c r="C662" s="15">
        <f t="shared" si="50"/>
        <v>1.0000675161135841</v>
      </c>
      <c r="D662" s="15">
        <f t="shared" si="51"/>
        <v>10</v>
      </c>
      <c r="E662" s="2">
        <f t="shared" si="52"/>
        <v>4.9996624194320791</v>
      </c>
      <c r="F662" s="2">
        <v>5</v>
      </c>
      <c r="G662" s="2">
        <f t="shared" si="53"/>
        <v>-3.3758056792088098E-4</v>
      </c>
      <c r="H662" s="2" t="e">
        <f t="shared" si="54"/>
        <v>#NUM!</v>
      </c>
    </row>
    <row r="663" spans="1:8" x14ac:dyDescent="0.3">
      <c r="A663" s="2">
        <v>132120</v>
      </c>
      <c r="B663">
        <v>0.75216819720602335</v>
      </c>
      <c r="C663" s="15">
        <f t="shared" si="50"/>
        <v>1.0028909296080311</v>
      </c>
      <c r="D663" s="15">
        <f t="shared" si="51"/>
        <v>10</v>
      </c>
      <c r="E663" s="2">
        <f t="shared" si="52"/>
        <v>4.9855453519598445</v>
      </c>
      <c r="F663" s="2">
        <v>5</v>
      </c>
      <c r="G663" s="2">
        <f t="shared" si="53"/>
        <v>-1.4454648040155504E-2</v>
      </c>
      <c r="H663" s="2" t="e">
        <f t="shared" si="54"/>
        <v>#NUM!</v>
      </c>
    </row>
    <row r="664" spans="1:8" x14ac:dyDescent="0.3">
      <c r="A664" s="2">
        <v>132320</v>
      </c>
      <c r="B664">
        <v>0.74658145596058412</v>
      </c>
      <c r="C664" s="15">
        <f t="shared" si="50"/>
        <v>0.99544194128077879</v>
      </c>
      <c r="D664" s="15">
        <f t="shared" si="51"/>
        <v>10</v>
      </c>
      <c r="E664" s="2">
        <f t="shared" si="52"/>
        <v>5.0227902935961062</v>
      </c>
      <c r="F664" s="2">
        <v>5</v>
      </c>
      <c r="G664" s="2">
        <f t="shared" si="53"/>
        <v>2.2790293596106181E-2</v>
      </c>
      <c r="H664" s="2">
        <f t="shared" si="54"/>
        <v>4.7022589872371672</v>
      </c>
    </row>
    <row r="665" spans="1:8" x14ac:dyDescent="0.3">
      <c r="A665" s="2">
        <v>132520</v>
      </c>
      <c r="B665">
        <v>0.71738675617999992</v>
      </c>
      <c r="C665" s="15">
        <f t="shared" si="50"/>
        <v>0.95651567490666656</v>
      </c>
      <c r="D665" s="15">
        <f t="shared" si="51"/>
        <v>10</v>
      </c>
      <c r="E665" s="2">
        <f t="shared" si="52"/>
        <v>5.2174216254666668</v>
      </c>
      <c r="F665" s="2">
        <v>5</v>
      </c>
      <c r="G665" s="2">
        <f t="shared" si="53"/>
        <v>0.21742162546666677</v>
      </c>
      <c r="H665" s="2">
        <f t="shared" si="54"/>
        <v>2.484772993898257</v>
      </c>
    </row>
    <row r="666" spans="1:8" x14ac:dyDescent="0.3">
      <c r="A666" s="2">
        <v>132720</v>
      </c>
      <c r="B666">
        <v>0.7406898456980503</v>
      </c>
      <c r="C666" s="15">
        <f t="shared" si="50"/>
        <v>0.98758646093073377</v>
      </c>
      <c r="D666" s="15">
        <f t="shared" si="51"/>
        <v>10</v>
      </c>
      <c r="E666" s="2">
        <f t="shared" si="52"/>
        <v>5.0620676953463315</v>
      </c>
      <c r="F666" s="2">
        <v>5</v>
      </c>
      <c r="G666" s="2">
        <f t="shared" si="53"/>
        <v>6.2067695346331497E-2</v>
      </c>
      <c r="H666" s="2">
        <f t="shared" si="54"/>
        <v>3.7081574838730451</v>
      </c>
    </row>
    <row r="667" spans="1:8" x14ac:dyDescent="0.3">
      <c r="A667" s="2">
        <v>132920</v>
      </c>
      <c r="B667">
        <v>0.74910824251870167</v>
      </c>
      <c r="C667" s="15">
        <f t="shared" si="50"/>
        <v>0.99881099002493556</v>
      </c>
      <c r="D667" s="15">
        <f t="shared" si="51"/>
        <v>10</v>
      </c>
      <c r="E667" s="2">
        <f t="shared" si="52"/>
        <v>5.0059450498753222</v>
      </c>
      <c r="F667" s="2">
        <v>5</v>
      </c>
      <c r="G667" s="2">
        <f t="shared" si="53"/>
        <v>5.9450498753221837E-3</v>
      </c>
      <c r="H667" s="2">
        <f t="shared" si="54"/>
        <v>6.042675394954208</v>
      </c>
    </row>
    <row r="668" spans="1:8" x14ac:dyDescent="0.3">
      <c r="A668" s="2">
        <v>133120</v>
      </c>
      <c r="B668">
        <v>0.71548794535835836</v>
      </c>
      <c r="C668" s="15">
        <f t="shared" si="50"/>
        <v>0.95398392714447777</v>
      </c>
      <c r="D668" s="15">
        <f t="shared" si="51"/>
        <v>10</v>
      </c>
      <c r="E668" s="2">
        <f t="shared" si="52"/>
        <v>5.2300803642776108</v>
      </c>
      <c r="F668" s="2">
        <v>5</v>
      </c>
      <c r="G668" s="2">
        <f t="shared" si="53"/>
        <v>0.2300803642776108</v>
      </c>
      <c r="H668" s="2">
        <f t="shared" si="54"/>
        <v>2.430606084603204</v>
      </c>
    </row>
    <row r="669" spans="1:8" x14ac:dyDescent="0.3">
      <c r="A669" s="2">
        <v>133320</v>
      </c>
      <c r="B669">
        <v>0.73875406889760953</v>
      </c>
      <c r="C669" s="15">
        <f t="shared" si="50"/>
        <v>0.98500542519681267</v>
      </c>
      <c r="D669" s="15">
        <f t="shared" si="51"/>
        <v>10</v>
      </c>
      <c r="E669" s="2">
        <f t="shared" si="52"/>
        <v>5.0749728740159368</v>
      </c>
      <c r="F669" s="2">
        <v>5</v>
      </c>
      <c r="G669" s="2">
        <f t="shared" si="53"/>
        <v>7.4972874015936775E-2</v>
      </c>
      <c r="H669" s="2">
        <f t="shared" si="54"/>
        <v>3.5218029099873767</v>
      </c>
    </row>
    <row r="670" spans="1:8" x14ac:dyDescent="0.3">
      <c r="A670" s="2">
        <v>133520</v>
      </c>
      <c r="B670">
        <v>0.67814778288800603</v>
      </c>
      <c r="C670" s="15">
        <f t="shared" si="50"/>
        <v>0.90419704385067468</v>
      </c>
      <c r="D670" s="15">
        <f t="shared" si="51"/>
        <v>10</v>
      </c>
      <c r="E670" s="2">
        <f t="shared" si="52"/>
        <v>5.4790147807466267</v>
      </c>
      <c r="F670" s="2">
        <v>5</v>
      </c>
      <c r="G670" s="2">
        <f t="shared" si="53"/>
        <v>0.47901478074662673</v>
      </c>
      <c r="H670" s="2">
        <f t="shared" si="54"/>
        <v>1.7438019442402046</v>
      </c>
    </row>
    <row r="671" spans="1:8" x14ac:dyDescent="0.3">
      <c r="A671" s="2">
        <v>133720</v>
      </c>
      <c r="B671">
        <v>0.7315035458288851</v>
      </c>
      <c r="C671" s="15">
        <f t="shared" si="50"/>
        <v>0.97533806110518018</v>
      </c>
      <c r="D671" s="15">
        <f t="shared" si="51"/>
        <v>10</v>
      </c>
      <c r="E671" s="2">
        <f t="shared" si="52"/>
        <v>5.1233096944740995</v>
      </c>
      <c r="F671" s="2">
        <v>5</v>
      </c>
      <c r="G671" s="2">
        <f t="shared" si="53"/>
        <v>0.12330969447409945</v>
      </c>
      <c r="H671" s="2">
        <f t="shared" si="54"/>
        <v>3.0337097211595458</v>
      </c>
    </row>
    <row r="672" spans="1:8" x14ac:dyDescent="0.3">
      <c r="A672" s="2">
        <v>133920</v>
      </c>
      <c r="B672">
        <v>0.73651152313944512</v>
      </c>
      <c r="C672" s="15">
        <f t="shared" si="50"/>
        <v>0.98201536418592683</v>
      </c>
      <c r="D672" s="15">
        <f t="shared" si="51"/>
        <v>10</v>
      </c>
      <c r="E672" s="2">
        <f t="shared" si="52"/>
        <v>5.0899231790703663</v>
      </c>
      <c r="F672" s="2">
        <v>5</v>
      </c>
      <c r="G672" s="2">
        <f t="shared" si="53"/>
        <v>8.9923179070366288E-2</v>
      </c>
      <c r="H672" s="2">
        <f t="shared" si="54"/>
        <v>3.3429150963995151</v>
      </c>
    </row>
    <row r="673" spans="1:8" x14ac:dyDescent="0.3">
      <c r="A673" s="2">
        <v>134120</v>
      </c>
      <c r="B673">
        <v>0.76274520904690457</v>
      </c>
      <c r="C673" s="15">
        <f t="shared" si="50"/>
        <v>1.0169936120625394</v>
      </c>
      <c r="D673" s="15">
        <f t="shared" si="51"/>
        <v>10</v>
      </c>
      <c r="E673" s="2">
        <f t="shared" si="52"/>
        <v>4.915031939687303</v>
      </c>
      <c r="F673" s="2">
        <v>5</v>
      </c>
      <c r="G673" s="2">
        <f t="shared" si="53"/>
        <v>-8.4968060312696991E-2</v>
      </c>
      <c r="H673" s="2" t="e">
        <f t="shared" si="54"/>
        <v>#NUM!</v>
      </c>
    </row>
    <row r="674" spans="1:8" x14ac:dyDescent="0.3">
      <c r="A674" s="2">
        <v>134320</v>
      </c>
      <c r="B674">
        <v>0.71756076500087784</v>
      </c>
      <c r="C674" s="15">
        <f t="shared" si="50"/>
        <v>0.95674768666783716</v>
      </c>
      <c r="D674" s="15">
        <f t="shared" si="51"/>
        <v>10</v>
      </c>
      <c r="E674" s="2">
        <f t="shared" si="52"/>
        <v>5.2162615666608145</v>
      </c>
      <c r="F674" s="2">
        <v>5</v>
      </c>
      <c r="G674" s="2">
        <f t="shared" si="53"/>
        <v>0.21626156666081453</v>
      </c>
      <c r="H674" s="2">
        <f t="shared" si="54"/>
        <v>2.4899004369413045</v>
      </c>
    </row>
    <row r="675" spans="1:8" x14ac:dyDescent="0.3">
      <c r="A675" s="2">
        <v>134520</v>
      </c>
      <c r="B675">
        <v>0.71891930205909116</v>
      </c>
      <c r="C675" s="15">
        <f t="shared" si="50"/>
        <v>0.95855906941212154</v>
      </c>
      <c r="D675" s="15">
        <f t="shared" si="51"/>
        <v>10</v>
      </c>
      <c r="E675" s="2">
        <f t="shared" si="52"/>
        <v>5.2072046529393923</v>
      </c>
      <c r="F675" s="2">
        <v>5</v>
      </c>
      <c r="G675" s="2">
        <f t="shared" si="53"/>
        <v>0.20720465293939228</v>
      </c>
      <c r="H675" s="2">
        <f t="shared" si="54"/>
        <v>2.5309443088522467</v>
      </c>
    </row>
    <row r="676" spans="1:8" x14ac:dyDescent="0.3">
      <c r="A676" s="2">
        <v>134720</v>
      </c>
      <c r="B676">
        <v>0.7422525650414713</v>
      </c>
      <c r="C676" s="15">
        <f t="shared" si="50"/>
        <v>0.98967008672196177</v>
      </c>
      <c r="D676" s="15">
        <f t="shared" si="51"/>
        <v>10</v>
      </c>
      <c r="E676" s="2">
        <f t="shared" si="52"/>
        <v>5.051649566390191</v>
      </c>
      <c r="F676" s="2">
        <v>5</v>
      </c>
      <c r="G676" s="2">
        <f t="shared" si="53"/>
        <v>5.1649566390191026E-2</v>
      </c>
      <c r="H676" s="2">
        <f t="shared" si="54"/>
        <v>3.889841134807567</v>
      </c>
    </row>
    <row r="677" spans="1:8" x14ac:dyDescent="0.3">
      <c r="A677" s="2">
        <v>134920</v>
      </c>
      <c r="B677">
        <v>0.76765782528853055</v>
      </c>
      <c r="C677" s="15">
        <f t="shared" si="50"/>
        <v>1.0235437670513741</v>
      </c>
      <c r="D677" s="15">
        <f t="shared" si="51"/>
        <v>10</v>
      </c>
      <c r="E677" s="2">
        <f t="shared" si="52"/>
        <v>4.8822811647431301</v>
      </c>
      <c r="F677" s="2">
        <v>5</v>
      </c>
      <c r="G677" s="2">
        <f t="shared" si="53"/>
        <v>-0.11771883525686988</v>
      </c>
      <c r="H677" s="2" t="e">
        <f t="shared" si="54"/>
        <v>#NUM!</v>
      </c>
    </row>
    <row r="678" spans="1:8" x14ac:dyDescent="0.3">
      <c r="A678" s="2">
        <v>135120</v>
      </c>
      <c r="B678">
        <v>0.71944102089457762</v>
      </c>
      <c r="C678" s="15">
        <f t="shared" si="50"/>
        <v>0.95925469452610346</v>
      </c>
      <c r="D678" s="15">
        <f t="shared" si="51"/>
        <v>10</v>
      </c>
      <c r="E678" s="2">
        <f t="shared" si="52"/>
        <v>5.2037265273694828</v>
      </c>
      <c r="F678" s="2">
        <v>5</v>
      </c>
      <c r="G678" s="2">
        <f t="shared" si="53"/>
        <v>0.20372652736948282</v>
      </c>
      <c r="H678" s="2">
        <f t="shared" si="54"/>
        <v>2.5472045648345554</v>
      </c>
    </row>
    <row r="679" spans="1:8" x14ac:dyDescent="0.3">
      <c r="A679" s="2">
        <v>135320</v>
      </c>
      <c r="B679">
        <v>0.74297989329012659</v>
      </c>
      <c r="C679" s="15">
        <f t="shared" si="50"/>
        <v>0.99063985772016883</v>
      </c>
      <c r="D679" s="15">
        <f t="shared" si="51"/>
        <v>10</v>
      </c>
      <c r="E679" s="2">
        <f t="shared" si="52"/>
        <v>5.0468007113991558</v>
      </c>
      <c r="F679" s="2">
        <v>5</v>
      </c>
      <c r="G679" s="2">
        <f t="shared" si="53"/>
        <v>4.6800711399155759E-2</v>
      </c>
      <c r="H679" s="2">
        <f t="shared" si="54"/>
        <v>3.9874642148093415</v>
      </c>
    </row>
    <row r="680" spans="1:8" x14ac:dyDescent="0.3">
      <c r="A680" s="2">
        <v>135520</v>
      </c>
      <c r="B680">
        <v>0.7496822743671121</v>
      </c>
      <c r="C680" s="15">
        <f t="shared" si="50"/>
        <v>0.99957636582281617</v>
      </c>
      <c r="D680" s="15">
        <f t="shared" si="51"/>
        <v>10</v>
      </c>
      <c r="E680" s="2">
        <f t="shared" si="52"/>
        <v>5.002118170885919</v>
      </c>
      <c r="F680" s="2">
        <v>5</v>
      </c>
      <c r="G680" s="2">
        <f t="shared" si="53"/>
        <v>2.1181708859190351E-3</v>
      </c>
      <c r="H680" s="2">
        <f t="shared" si="54"/>
        <v>7.0739166287199904</v>
      </c>
    </row>
    <row r="681" spans="1:8" x14ac:dyDescent="0.3">
      <c r="A681" s="2">
        <v>135720</v>
      </c>
      <c r="B681">
        <v>0.74313861919244317</v>
      </c>
      <c r="C681" s="15">
        <f t="shared" si="50"/>
        <v>0.99085149225659086</v>
      </c>
      <c r="D681" s="15">
        <f t="shared" si="51"/>
        <v>10</v>
      </c>
      <c r="E681" s="2">
        <f t="shared" si="52"/>
        <v>5.0457425387170458</v>
      </c>
      <c r="F681" s="2">
        <v>5</v>
      </c>
      <c r="G681" s="2">
        <f t="shared" si="53"/>
        <v>4.5742538717045811E-2</v>
      </c>
      <c r="H681" s="2">
        <f t="shared" si="54"/>
        <v>4.0101242342237367</v>
      </c>
    </row>
    <row r="682" spans="1:8" x14ac:dyDescent="0.3">
      <c r="A682" s="2">
        <v>135920</v>
      </c>
      <c r="B682">
        <v>0.69741034608395791</v>
      </c>
      <c r="C682" s="15">
        <f t="shared" si="50"/>
        <v>0.92988046144527725</v>
      </c>
      <c r="D682" s="15">
        <f t="shared" si="51"/>
        <v>10</v>
      </c>
      <c r="E682" s="2">
        <f t="shared" si="52"/>
        <v>5.3505976927736141</v>
      </c>
      <c r="F682" s="2">
        <v>5</v>
      </c>
      <c r="G682" s="2">
        <f t="shared" si="53"/>
        <v>0.35059769277361408</v>
      </c>
      <c r="H682" s="2">
        <f t="shared" si="54"/>
        <v>2.0321769796940736</v>
      </c>
    </row>
    <row r="683" spans="1:8" x14ac:dyDescent="0.3">
      <c r="A683" s="2">
        <v>136120</v>
      </c>
      <c r="B683">
        <v>0.73601780084941226</v>
      </c>
      <c r="C683" s="15">
        <f t="shared" si="50"/>
        <v>0.98135706779921639</v>
      </c>
      <c r="D683" s="15">
        <f t="shared" si="51"/>
        <v>10</v>
      </c>
      <c r="E683" s="2">
        <f t="shared" si="52"/>
        <v>5.093214661003918</v>
      </c>
      <c r="F683" s="2">
        <v>5</v>
      </c>
      <c r="G683" s="2">
        <f t="shared" si="53"/>
        <v>9.3214661003917954E-2</v>
      </c>
      <c r="H683" s="2">
        <f t="shared" si="54"/>
        <v>3.3076122774508003</v>
      </c>
    </row>
    <row r="684" spans="1:8" x14ac:dyDescent="0.3">
      <c r="A684" s="2">
        <v>136320</v>
      </c>
      <c r="B684">
        <v>0.72115794056146176</v>
      </c>
      <c r="C684" s="15">
        <f t="shared" si="50"/>
        <v>0.96154392074861572</v>
      </c>
      <c r="D684" s="15">
        <f t="shared" si="51"/>
        <v>10</v>
      </c>
      <c r="E684" s="2">
        <f t="shared" si="52"/>
        <v>5.1922803962569217</v>
      </c>
      <c r="F684" s="2">
        <v>5</v>
      </c>
      <c r="G684" s="2">
        <f t="shared" si="53"/>
        <v>0.19228039625692173</v>
      </c>
      <c r="H684" s="2">
        <f t="shared" si="54"/>
        <v>2.6028263779517462</v>
      </c>
    </row>
    <row r="685" spans="1:8" x14ac:dyDescent="0.3">
      <c r="A685" s="2">
        <v>136520</v>
      </c>
      <c r="B685">
        <v>0.73002697854700571</v>
      </c>
      <c r="C685" s="15">
        <f t="shared" si="50"/>
        <v>0.97336930472934091</v>
      </c>
      <c r="D685" s="15">
        <f t="shared" si="51"/>
        <v>10</v>
      </c>
      <c r="E685" s="2">
        <f t="shared" si="52"/>
        <v>5.1331534763532956</v>
      </c>
      <c r="F685" s="2">
        <v>5</v>
      </c>
      <c r="G685" s="2">
        <f t="shared" si="53"/>
        <v>0.13315347635329555</v>
      </c>
      <c r="H685" s="2">
        <f t="shared" si="54"/>
        <v>2.9588258610177292</v>
      </c>
    </row>
    <row r="686" spans="1:8" x14ac:dyDescent="0.3">
      <c r="A686" s="2">
        <v>136720</v>
      </c>
      <c r="B686">
        <v>0.75614644993579516</v>
      </c>
      <c r="C686" s="15">
        <f t="shared" si="50"/>
        <v>1.0081952665810603</v>
      </c>
      <c r="D686" s="15">
        <f t="shared" si="51"/>
        <v>10</v>
      </c>
      <c r="E686" s="2">
        <f t="shared" si="52"/>
        <v>4.9590236670946988</v>
      </c>
      <c r="F686" s="2">
        <v>5</v>
      </c>
      <c r="G686" s="2">
        <f t="shared" si="53"/>
        <v>-4.0976332905301227E-2</v>
      </c>
      <c r="H686" s="2" t="e">
        <f t="shared" si="54"/>
        <v>#NUM!</v>
      </c>
    </row>
    <row r="687" spans="1:8" x14ac:dyDescent="0.3">
      <c r="A687" s="2">
        <v>136920</v>
      </c>
      <c r="B687">
        <v>0.7488240939867441</v>
      </c>
      <c r="C687" s="15">
        <f t="shared" si="50"/>
        <v>0.99843212531565884</v>
      </c>
      <c r="D687" s="15">
        <f t="shared" si="51"/>
        <v>10</v>
      </c>
      <c r="E687" s="2">
        <f t="shared" si="52"/>
        <v>5.0078393734217057</v>
      </c>
      <c r="F687" s="2">
        <v>5</v>
      </c>
      <c r="G687" s="2">
        <f t="shared" si="53"/>
        <v>7.8393734217057087E-3</v>
      </c>
      <c r="H687" s="2">
        <f t="shared" si="54"/>
        <v>5.7664537472406598</v>
      </c>
    </row>
    <row r="688" spans="1:8" x14ac:dyDescent="0.3">
      <c r="A688" s="2">
        <v>137120</v>
      </c>
      <c r="B688">
        <v>0.74519789928410951</v>
      </c>
      <c r="C688" s="15">
        <f t="shared" si="50"/>
        <v>0.99359719904547938</v>
      </c>
      <c r="D688" s="15">
        <f t="shared" si="51"/>
        <v>10</v>
      </c>
      <c r="E688" s="2">
        <f t="shared" si="52"/>
        <v>5.032014004772603</v>
      </c>
      <c r="F688" s="2">
        <v>5</v>
      </c>
      <c r="G688" s="2">
        <f t="shared" si="53"/>
        <v>3.2014004772602966E-2</v>
      </c>
      <c r="H688" s="2">
        <f t="shared" si="54"/>
        <v>4.3642549447557517</v>
      </c>
    </row>
    <row r="689" spans="1:8" x14ac:dyDescent="0.3">
      <c r="A689" s="2">
        <v>137320</v>
      </c>
      <c r="B689">
        <v>0.75015305097746954</v>
      </c>
      <c r="C689" s="15">
        <f t="shared" si="50"/>
        <v>1.0002040679699593</v>
      </c>
      <c r="D689" s="15">
        <f t="shared" si="51"/>
        <v>10</v>
      </c>
      <c r="E689" s="2">
        <f t="shared" si="52"/>
        <v>4.9989796601502032</v>
      </c>
      <c r="F689" s="2">
        <v>5</v>
      </c>
      <c r="G689" s="2">
        <f t="shared" si="53"/>
        <v>-1.0203398497967697E-3</v>
      </c>
      <c r="H689" s="2" t="e">
        <f t="shared" si="54"/>
        <v>#NUM!</v>
      </c>
    </row>
    <row r="690" spans="1:8" x14ac:dyDescent="0.3">
      <c r="A690" s="2">
        <v>137520</v>
      </c>
      <c r="B690">
        <v>0.74952826726707533</v>
      </c>
      <c r="C690" s="15">
        <f t="shared" si="50"/>
        <v>0.99937102302276715</v>
      </c>
      <c r="D690" s="15">
        <f t="shared" si="51"/>
        <v>10</v>
      </c>
      <c r="E690" s="2">
        <f t="shared" si="52"/>
        <v>5.0031448848861642</v>
      </c>
      <c r="F690" s="2">
        <v>5</v>
      </c>
      <c r="G690" s="2">
        <f t="shared" si="53"/>
        <v>3.1448848861641565E-3</v>
      </c>
      <c r="H690" s="2">
        <f t="shared" si="54"/>
        <v>6.6788975028014415</v>
      </c>
    </row>
    <row r="691" spans="1:8" x14ac:dyDescent="0.3">
      <c r="A691" s="2">
        <v>137720</v>
      </c>
      <c r="B691">
        <v>0.75320890192823653</v>
      </c>
      <c r="C691" s="15">
        <f t="shared" si="50"/>
        <v>1.0042785359043154</v>
      </c>
      <c r="D691" s="15">
        <f t="shared" si="51"/>
        <v>10</v>
      </c>
      <c r="E691" s="2">
        <f t="shared" si="52"/>
        <v>4.9786073204784227</v>
      </c>
      <c r="F691" s="2">
        <v>5</v>
      </c>
      <c r="G691" s="2">
        <f t="shared" si="53"/>
        <v>-2.1392679521577307E-2</v>
      </c>
      <c r="H691" s="2" t="e">
        <f t="shared" si="54"/>
        <v>#NUM!</v>
      </c>
    </row>
    <row r="692" spans="1:8" x14ac:dyDescent="0.3">
      <c r="A692" s="2">
        <v>137920</v>
      </c>
      <c r="B692">
        <v>0.72639696203711257</v>
      </c>
      <c r="C692" s="15">
        <f t="shared" si="50"/>
        <v>0.96852928271615013</v>
      </c>
      <c r="D692" s="15">
        <f t="shared" si="51"/>
        <v>10</v>
      </c>
      <c r="E692" s="2">
        <f t="shared" si="52"/>
        <v>5.1573535864192497</v>
      </c>
      <c r="F692" s="2">
        <v>5</v>
      </c>
      <c r="G692" s="2">
        <f t="shared" si="53"/>
        <v>0.15735358641924968</v>
      </c>
      <c r="H692" s="2">
        <f t="shared" si="54"/>
        <v>2.7965362596296424</v>
      </c>
    </row>
    <row r="693" spans="1:8" x14ac:dyDescent="0.3">
      <c r="A693" s="2">
        <v>138120</v>
      </c>
      <c r="B693">
        <v>0.74873653209875046</v>
      </c>
      <c r="C693" s="15">
        <f t="shared" si="50"/>
        <v>0.99831537613166732</v>
      </c>
      <c r="D693" s="15">
        <f t="shared" si="51"/>
        <v>10</v>
      </c>
      <c r="E693" s="2">
        <f t="shared" si="52"/>
        <v>5.0084231193416633</v>
      </c>
      <c r="F693" s="2">
        <v>5</v>
      </c>
      <c r="G693" s="2">
        <f t="shared" si="53"/>
        <v>8.4231193416632877E-3</v>
      </c>
      <c r="H693" s="2">
        <f t="shared" si="54"/>
        <v>5.6947489895585628</v>
      </c>
    </row>
    <row r="694" spans="1:8" x14ac:dyDescent="0.3">
      <c r="A694" s="2">
        <v>138320</v>
      </c>
      <c r="B694">
        <v>0.70737254495712643</v>
      </c>
      <c r="C694" s="15">
        <f t="shared" si="50"/>
        <v>0.9431633932761686</v>
      </c>
      <c r="D694" s="15">
        <f t="shared" si="51"/>
        <v>10</v>
      </c>
      <c r="E694" s="2">
        <f t="shared" si="52"/>
        <v>5.2841830336191569</v>
      </c>
      <c r="F694" s="2">
        <v>5</v>
      </c>
      <c r="G694" s="2">
        <f t="shared" si="53"/>
        <v>0.28418303361915687</v>
      </c>
      <c r="H694" s="2">
        <f t="shared" si="54"/>
        <v>2.2297076085539831</v>
      </c>
    </row>
    <row r="695" spans="1:8" x14ac:dyDescent="0.3">
      <c r="A695" s="2">
        <v>138520</v>
      </c>
      <c r="B695">
        <v>0.72140806480433617</v>
      </c>
      <c r="C695" s="15">
        <f t="shared" si="50"/>
        <v>0.96187741973911489</v>
      </c>
      <c r="D695" s="15">
        <f t="shared" si="51"/>
        <v>10</v>
      </c>
      <c r="E695" s="2">
        <f t="shared" si="52"/>
        <v>5.1906129013044255</v>
      </c>
      <c r="F695" s="2">
        <v>5</v>
      </c>
      <c r="G695" s="2">
        <f t="shared" si="53"/>
        <v>0.19061290130442554</v>
      </c>
      <c r="H695" s="2">
        <f t="shared" si="54"/>
        <v>2.6112152045839609</v>
      </c>
    </row>
    <row r="696" spans="1:8" x14ac:dyDescent="0.3">
      <c r="A696" s="2">
        <v>138720</v>
      </c>
      <c r="B696">
        <v>0.74829263639832133</v>
      </c>
      <c r="C696" s="15">
        <f t="shared" si="50"/>
        <v>0.99772351519776181</v>
      </c>
      <c r="D696" s="15">
        <f t="shared" si="51"/>
        <v>10</v>
      </c>
      <c r="E696" s="2">
        <f t="shared" si="52"/>
        <v>5.0113824240111908</v>
      </c>
      <c r="F696" s="2">
        <v>5</v>
      </c>
      <c r="G696" s="2">
        <f t="shared" si="53"/>
        <v>1.1382424011190828E-2</v>
      </c>
      <c r="H696" s="2">
        <f t="shared" si="54"/>
        <v>5.394249496121482</v>
      </c>
    </row>
    <row r="697" spans="1:8" x14ac:dyDescent="0.3">
      <c r="A697" s="2">
        <v>138920</v>
      </c>
      <c r="B697">
        <v>0.74752764055516352</v>
      </c>
      <c r="C697" s="15">
        <f t="shared" si="50"/>
        <v>0.99670352074021806</v>
      </c>
      <c r="D697" s="15">
        <f t="shared" si="51"/>
        <v>10</v>
      </c>
      <c r="E697" s="2">
        <f t="shared" si="52"/>
        <v>5.01648239629891</v>
      </c>
      <c r="F697" s="2">
        <v>5</v>
      </c>
      <c r="G697" s="2">
        <f t="shared" si="53"/>
        <v>1.6482396298910018E-2</v>
      </c>
      <c r="H697" s="2">
        <f t="shared" si="54"/>
        <v>5.0250441482414896</v>
      </c>
    </row>
    <row r="698" spans="1:8" x14ac:dyDescent="0.3">
      <c r="A698" s="2">
        <v>139120</v>
      </c>
      <c r="B698">
        <v>0.70802715938394567</v>
      </c>
      <c r="C698" s="15">
        <f t="shared" si="50"/>
        <v>0.9440362125119276</v>
      </c>
      <c r="D698" s="15">
        <f t="shared" si="51"/>
        <v>10</v>
      </c>
      <c r="E698" s="2">
        <f t="shared" si="52"/>
        <v>5.2798189374403623</v>
      </c>
      <c r="F698" s="2">
        <v>5</v>
      </c>
      <c r="G698" s="2">
        <f t="shared" si="53"/>
        <v>0.27981893744036235</v>
      </c>
      <c r="H698" s="2">
        <f t="shared" si="54"/>
        <v>2.2443571613999644</v>
      </c>
    </row>
    <row r="699" spans="1:8" x14ac:dyDescent="0.3">
      <c r="A699" s="2">
        <v>139320</v>
      </c>
      <c r="B699">
        <v>0.73835934952771032</v>
      </c>
      <c r="C699" s="15">
        <f t="shared" si="50"/>
        <v>0.98447913270361376</v>
      </c>
      <c r="D699" s="15">
        <f t="shared" si="51"/>
        <v>10</v>
      </c>
      <c r="E699" s="2">
        <f t="shared" si="52"/>
        <v>5.0776043364819312</v>
      </c>
      <c r="F699" s="2">
        <v>5</v>
      </c>
      <c r="G699" s="2">
        <f t="shared" si="53"/>
        <v>7.7604336481931213E-2</v>
      </c>
      <c r="H699" s="2">
        <f t="shared" si="54"/>
        <v>3.4878243533466922</v>
      </c>
    </row>
    <row r="700" spans="1:8" x14ac:dyDescent="0.3">
      <c r="A700" s="2">
        <v>139520</v>
      </c>
      <c r="B700">
        <v>0.75037748963401485</v>
      </c>
      <c r="C700" s="15">
        <f t="shared" si="50"/>
        <v>1.0005033195120199</v>
      </c>
      <c r="D700" s="15">
        <f t="shared" si="51"/>
        <v>10</v>
      </c>
      <c r="E700" s="2">
        <f t="shared" si="52"/>
        <v>4.9974834024399009</v>
      </c>
      <c r="F700" s="2">
        <v>5</v>
      </c>
      <c r="G700" s="2">
        <f t="shared" si="53"/>
        <v>-2.516597560099143E-3</v>
      </c>
      <c r="H700" s="2" t="e">
        <f t="shared" si="54"/>
        <v>#NUM!</v>
      </c>
    </row>
    <row r="701" spans="1:8" x14ac:dyDescent="0.3">
      <c r="A701" s="2">
        <v>139720</v>
      </c>
      <c r="B701">
        <v>0.71041622183481112</v>
      </c>
      <c r="C701" s="15">
        <f t="shared" si="50"/>
        <v>0.9472216291130815</v>
      </c>
      <c r="D701" s="15">
        <f t="shared" si="51"/>
        <v>10</v>
      </c>
      <c r="E701" s="2">
        <f t="shared" si="52"/>
        <v>5.2638918544345925</v>
      </c>
      <c r="F701" s="2">
        <v>5</v>
      </c>
      <c r="G701" s="2">
        <f t="shared" si="53"/>
        <v>0.26389185443459251</v>
      </c>
      <c r="H701" s="2">
        <f t="shared" si="54"/>
        <v>2.2999393709370599</v>
      </c>
    </row>
    <row r="702" spans="1:8" x14ac:dyDescent="0.3">
      <c r="A702" s="2">
        <v>139920</v>
      </c>
      <c r="B702">
        <v>0.73507120944216719</v>
      </c>
      <c r="C702" s="15">
        <f t="shared" si="50"/>
        <v>0.98009494592288959</v>
      </c>
      <c r="D702" s="15">
        <f t="shared" si="51"/>
        <v>10</v>
      </c>
      <c r="E702" s="2">
        <f t="shared" si="52"/>
        <v>5.099525270385552</v>
      </c>
      <c r="F702" s="2">
        <v>5</v>
      </c>
      <c r="G702" s="2">
        <f t="shared" si="53"/>
        <v>9.9525270385552034E-2</v>
      </c>
      <c r="H702" s="2">
        <f t="shared" si="54"/>
        <v>3.2433439639389166</v>
      </c>
    </row>
    <row r="703" spans="1:8" x14ac:dyDescent="0.3">
      <c r="A703" s="2">
        <v>140120</v>
      </c>
      <c r="B703">
        <v>0.72484731597557051</v>
      </c>
      <c r="C703" s="15">
        <f t="shared" si="50"/>
        <v>0.9664630879674273</v>
      </c>
      <c r="D703" s="15">
        <f t="shared" si="51"/>
        <v>10</v>
      </c>
      <c r="E703" s="2">
        <f t="shared" si="52"/>
        <v>5.1676845601628631</v>
      </c>
      <c r="F703" s="2">
        <v>5</v>
      </c>
      <c r="G703" s="2">
        <f t="shared" si="53"/>
        <v>0.16768456016286315</v>
      </c>
      <c r="H703" s="2">
        <f t="shared" si="54"/>
        <v>2.7349482295288174</v>
      </c>
    </row>
    <row r="704" spans="1:8" x14ac:dyDescent="0.3">
      <c r="A704" s="2">
        <v>140320</v>
      </c>
      <c r="B704">
        <v>0.72525301456585034</v>
      </c>
      <c r="C704" s="15">
        <f t="shared" si="50"/>
        <v>0.96700401942113379</v>
      </c>
      <c r="D704" s="15">
        <f t="shared" si="51"/>
        <v>10</v>
      </c>
      <c r="E704" s="2">
        <f t="shared" si="52"/>
        <v>5.1649799028943306</v>
      </c>
      <c r="F704" s="2">
        <v>5</v>
      </c>
      <c r="G704" s="2">
        <f t="shared" si="53"/>
        <v>0.16497990289433062</v>
      </c>
      <c r="H704" s="2">
        <f t="shared" si="54"/>
        <v>2.750685644126809</v>
      </c>
    </row>
    <row r="705" spans="1:8" x14ac:dyDescent="0.3">
      <c r="A705" s="2">
        <v>140520</v>
      </c>
      <c r="B705">
        <v>0.73416724838587599</v>
      </c>
      <c r="C705" s="15">
        <f t="shared" si="50"/>
        <v>0.97888966451450132</v>
      </c>
      <c r="D705" s="15">
        <f t="shared" si="51"/>
        <v>10</v>
      </c>
      <c r="E705" s="2">
        <f t="shared" si="52"/>
        <v>5.1055516774274938</v>
      </c>
      <c r="F705" s="2">
        <v>5</v>
      </c>
      <c r="G705" s="2">
        <f t="shared" si="53"/>
        <v>0.10555167742749383</v>
      </c>
      <c r="H705" s="2">
        <f t="shared" si="54"/>
        <v>3.1857359438747066</v>
      </c>
    </row>
    <row r="706" spans="1:8" x14ac:dyDescent="0.3">
      <c r="A706" s="2">
        <v>140720</v>
      </c>
      <c r="B706">
        <v>0.73591051665976215</v>
      </c>
      <c r="C706" s="15">
        <f t="shared" si="50"/>
        <v>0.98121402221301623</v>
      </c>
      <c r="D706" s="15">
        <f t="shared" si="51"/>
        <v>10</v>
      </c>
      <c r="E706" s="2">
        <f t="shared" si="52"/>
        <v>5.0939298889349187</v>
      </c>
      <c r="F706" s="2">
        <v>5</v>
      </c>
      <c r="G706" s="2">
        <f t="shared" si="53"/>
        <v>9.3929888934918715E-2</v>
      </c>
      <c r="H706" s="2">
        <f t="shared" si="54"/>
        <v>3.3001090698429922</v>
      </c>
    </row>
    <row r="707" spans="1:8" x14ac:dyDescent="0.3">
      <c r="A707" s="2">
        <v>140920</v>
      </c>
      <c r="B707">
        <v>0.75319248233806624</v>
      </c>
      <c r="C707" s="15">
        <f t="shared" ref="C707:C752" si="55">B707/$J$27</f>
        <v>1.0042566431174216</v>
      </c>
      <c r="D707" s="15">
        <f t="shared" ref="D707:D752" si="56">$J$28</f>
        <v>10</v>
      </c>
      <c r="E707" s="2">
        <f t="shared" si="52"/>
        <v>4.9787167844128923</v>
      </c>
      <c r="F707" s="2">
        <v>5</v>
      </c>
      <c r="G707" s="2">
        <f t="shared" si="53"/>
        <v>-2.1283215587107662E-2</v>
      </c>
      <c r="H707" s="2" t="e">
        <f t="shared" si="54"/>
        <v>#NUM!</v>
      </c>
    </row>
    <row r="708" spans="1:8" x14ac:dyDescent="0.3">
      <c r="A708" s="2">
        <v>141120</v>
      </c>
      <c r="B708">
        <v>0.72412926536098943</v>
      </c>
      <c r="C708" s="15">
        <f t="shared" si="55"/>
        <v>0.9655056871479859</v>
      </c>
      <c r="D708" s="15">
        <f t="shared" si="56"/>
        <v>10</v>
      </c>
      <c r="E708" s="2">
        <f t="shared" ref="E708:E752" si="57">D708-(F708*C708)</f>
        <v>5.1724715642600705</v>
      </c>
      <c r="F708" s="2">
        <v>5</v>
      </c>
      <c r="G708" s="2">
        <f t="shared" ref="G708:G752" si="58">F708-(F708*C708)</f>
        <v>0.17247156426007049</v>
      </c>
      <c r="H708" s="2">
        <f t="shared" ref="H708:H752" si="59">LN((F708*E708)/(D708*G708))</f>
        <v>2.7077263535460308</v>
      </c>
    </row>
    <row r="709" spans="1:8" x14ac:dyDescent="0.3">
      <c r="A709" s="2">
        <v>141320</v>
      </c>
      <c r="B709">
        <v>0.75711259043176704</v>
      </c>
      <c r="C709" s="15">
        <f t="shared" si="55"/>
        <v>1.0094834539090227</v>
      </c>
      <c r="D709" s="15">
        <f t="shared" si="56"/>
        <v>10</v>
      </c>
      <c r="E709" s="2">
        <f t="shared" si="57"/>
        <v>4.9525827304548864</v>
      </c>
      <c r="F709" s="2">
        <v>5</v>
      </c>
      <c r="G709" s="2">
        <f t="shared" si="58"/>
        <v>-4.7417269545113605E-2</v>
      </c>
      <c r="H709" s="2" t="e">
        <f t="shared" si="59"/>
        <v>#NUM!</v>
      </c>
    </row>
    <row r="710" spans="1:8" x14ac:dyDescent="0.3">
      <c r="A710" s="2">
        <v>141520</v>
      </c>
      <c r="B710">
        <v>0.72093215055876159</v>
      </c>
      <c r="C710" s="15">
        <f t="shared" si="55"/>
        <v>0.96124286741168208</v>
      </c>
      <c r="D710" s="15">
        <f t="shared" si="56"/>
        <v>10</v>
      </c>
      <c r="E710" s="2">
        <f t="shared" si="57"/>
        <v>5.1937856629415897</v>
      </c>
      <c r="F710" s="2">
        <v>5</v>
      </c>
      <c r="G710" s="2">
        <f t="shared" si="58"/>
        <v>0.19378566294158972</v>
      </c>
      <c r="H710" s="2">
        <f t="shared" si="59"/>
        <v>2.5953182264407109</v>
      </c>
    </row>
    <row r="711" spans="1:8" x14ac:dyDescent="0.3">
      <c r="A711" s="2">
        <v>141720</v>
      </c>
      <c r="B711">
        <v>0.7153219592479042</v>
      </c>
      <c r="C711" s="15">
        <f t="shared" si="55"/>
        <v>0.95376261233053894</v>
      </c>
      <c r="D711" s="15">
        <f t="shared" si="56"/>
        <v>10</v>
      </c>
      <c r="E711" s="2">
        <f t="shared" si="57"/>
        <v>5.2311869383473049</v>
      </c>
      <c r="F711" s="2">
        <v>5</v>
      </c>
      <c r="G711" s="2">
        <f t="shared" si="58"/>
        <v>0.23118693834730486</v>
      </c>
      <c r="H711" s="2">
        <f t="shared" si="59"/>
        <v>2.4260196586442575</v>
      </c>
    </row>
    <row r="712" spans="1:8" x14ac:dyDescent="0.3">
      <c r="A712" s="2">
        <v>141920</v>
      </c>
      <c r="B712">
        <v>0.72670167652622608</v>
      </c>
      <c r="C712" s="15">
        <f t="shared" si="55"/>
        <v>0.96893556870163478</v>
      </c>
      <c r="D712" s="15">
        <f t="shared" si="56"/>
        <v>10</v>
      </c>
      <c r="E712" s="2">
        <f t="shared" si="57"/>
        <v>5.1553221564918257</v>
      </c>
      <c r="F712" s="2">
        <v>5</v>
      </c>
      <c r="G712" s="2">
        <f t="shared" si="58"/>
        <v>0.15532215649182568</v>
      </c>
      <c r="H712" s="2">
        <f t="shared" si="59"/>
        <v>2.8091363189698386</v>
      </c>
    </row>
    <row r="713" spans="1:8" x14ac:dyDescent="0.3">
      <c r="A713" s="2">
        <v>142120</v>
      </c>
      <c r="B713">
        <v>0.75496449455435688</v>
      </c>
      <c r="C713" s="15">
        <f t="shared" si="55"/>
        <v>1.0066193260724758</v>
      </c>
      <c r="D713" s="15">
        <f t="shared" si="56"/>
        <v>10</v>
      </c>
      <c r="E713" s="2">
        <f t="shared" si="57"/>
        <v>4.9669033696376204</v>
      </c>
      <c r="F713" s="2">
        <v>5</v>
      </c>
      <c r="G713" s="2">
        <f t="shared" si="58"/>
        <v>-3.3096630362379642E-2</v>
      </c>
      <c r="H713" s="2" t="e">
        <f t="shared" si="59"/>
        <v>#NUM!</v>
      </c>
    </row>
    <row r="714" spans="1:8" x14ac:dyDescent="0.3">
      <c r="A714" s="2">
        <v>142320</v>
      </c>
      <c r="B714">
        <v>0.71936009830099956</v>
      </c>
      <c r="C714" s="15">
        <f t="shared" si="55"/>
        <v>0.95914679773466605</v>
      </c>
      <c r="D714" s="15">
        <f t="shared" si="56"/>
        <v>10</v>
      </c>
      <c r="E714" s="2">
        <f t="shared" si="57"/>
        <v>5.2042660113266699</v>
      </c>
      <c r="F714" s="2">
        <v>5</v>
      </c>
      <c r="G714" s="2">
        <f t="shared" si="58"/>
        <v>0.20426601132666988</v>
      </c>
      <c r="H714" s="2">
        <f t="shared" si="59"/>
        <v>2.5446636529738935</v>
      </c>
    </row>
    <row r="715" spans="1:8" x14ac:dyDescent="0.3">
      <c r="A715" s="2">
        <v>142520</v>
      </c>
      <c r="B715">
        <v>0.7220943108554464</v>
      </c>
      <c r="C715" s="15">
        <f t="shared" si="55"/>
        <v>0.96279241447392849</v>
      </c>
      <c r="D715" s="15">
        <f t="shared" si="56"/>
        <v>10</v>
      </c>
      <c r="E715" s="2">
        <f t="shared" si="57"/>
        <v>5.1860379276303572</v>
      </c>
      <c r="F715" s="2">
        <v>5</v>
      </c>
      <c r="G715" s="2">
        <f t="shared" si="58"/>
        <v>0.1860379276303572</v>
      </c>
      <c r="H715" s="2">
        <f t="shared" si="59"/>
        <v>2.6346275340599439</v>
      </c>
    </row>
    <row r="716" spans="1:8" x14ac:dyDescent="0.3">
      <c r="A716" s="2">
        <v>142720</v>
      </c>
      <c r="B716">
        <v>0.71107649997193689</v>
      </c>
      <c r="C716" s="15">
        <f t="shared" si="55"/>
        <v>0.94810199996258249</v>
      </c>
      <c r="D716" s="15">
        <f t="shared" si="56"/>
        <v>10</v>
      </c>
      <c r="E716" s="2">
        <f t="shared" si="57"/>
        <v>5.2594900001870872</v>
      </c>
      <c r="F716" s="2">
        <v>5</v>
      </c>
      <c r="G716" s="2">
        <f t="shared" si="58"/>
        <v>0.25949000018708723</v>
      </c>
      <c r="H716" s="2">
        <f t="shared" si="59"/>
        <v>2.3159239953927941</v>
      </c>
    </row>
    <row r="717" spans="1:8" x14ac:dyDescent="0.3">
      <c r="A717" s="2">
        <v>142920</v>
      </c>
      <c r="B717">
        <v>0.69738912647969187</v>
      </c>
      <c r="C717" s="15">
        <f t="shared" si="55"/>
        <v>0.92985216863958919</v>
      </c>
      <c r="D717" s="15">
        <f t="shared" si="56"/>
        <v>10</v>
      </c>
      <c r="E717" s="2">
        <f t="shared" si="57"/>
        <v>5.3507391568020539</v>
      </c>
      <c r="F717" s="2">
        <v>5</v>
      </c>
      <c r="G717" s="2">
        <f t="shared" si="58"/>
        <v>0.35073915680205392</v>
      </c>
      <c r="H717" s="2">
        <f t="shared" si="59"/>
        <v>2.0318000057526637</v>
      </c>
    </row>
    <row r="718" spans="1:8" x14ac:dyDescent="0.3">
      <c r="A718" s="2">
        <v>143120</v>
      </c>
      <c r="B718">
        <v>0.73601899496979706</v>
      </c>
      <c r="C718" s="15">
        <f t="shared" si="55"/>
        <v>0.98135865995972937</v>
      </c>
      <c r="D718" s="15">
        <f t="shared" si="56"/>
        <v>10</v>
      </c>
      <c r="E718" s="2">
        <f t="shared" si="57"/>
        <v>5.0932067002013532</v>
      </c>
      <c r="F718" s="2">
        <v>5</v>
      </c>
      <c r="G718" s="2">
        <f t="shared" si="58"/>
        <v>9.3206700201353243E-2</v>
      </c>
      <c r="H718" s="2">
        <f t="shared" si="59"/>
        <v>3.3076961209774645</v>
      </c>
    </row>
    <row r="719" spans="1:8" x14ac:dyDescent="0.3">
      <c r="A719" s="2">
        <v>143320</v>
      </c>
      <c r="B719">
        <v>0.73648432844714573</v>
      </c>
      <c r="C719" s="15">
        <f t="shared" si="55"/>
        <v>0.98197910459619431</v>
      </c>
      <c r="D719" s="15">
        <f t="shared" si="56"/>
        <v>10</v>
      </c>
      <c r="E719" s="2">
        <f t="shared" si="57"/>
        <v>5.0901044770190289</v>
      </c>
      <c r="F719" s="2">
        <v>5</v>
      </c>
      <c r="G719" s="2">
        <f t="shared" si="58"/>
        <v>9.0104477019028906E-2</v>
      </c>
      <c r="H719" s="2">
        <f t="shared" si="59"/>
        <v>3.3409366018857152</v>
      </c>
    </row>
    <row r="720" spans="1:8" x14ac:dyDescent="0.3">
      <c r="A720" s="2">
        <v>143520</v>
      </c>
      <c r="B720">
        <v>0.73900315920662363</v>
      </c>
      <c r="C720" s="15">
        <f t="shared" si="55"/>
        <v>0.98533754560883147</v>
      </c>
      <c r="D720" s="15">
        <f t="shared" si="56"/>
        <v>10</v>
      </c>
      <c r="E720" s="2">
        <f t="shared" si="57"/>
        <v>5.0733122719558423</v>
      </c>
      <c r="F720" s="2">
        <v>5</v>
      </c>
      <c r="G720" s="2">
        <f t="shared" si="58"/>
        <v>7.3312271955842334E-2</v>
      </c>
      <c r="H720" s="2">
        <f t="shared" si="59"/>
        <v>3.5438739949584268</v>
      </c>
    </row>
    <row r="721" spans="1:8" x14ac:dyDescent="0.3">
      <c r="A721" s="2">
        <v>143720</v>
      </c>
      <c r="B721">
        <v>0.72428951183005885</v>
      </c>
      <c r="C721" s="15">
        <f t="shared" si="55"/>
        <v>0.96571934910674517</v>
      </c>
      <c r="D721" s="15">
        <f t="shared" si="56"/>
        <v>10</v>
      </c>
      <c r="E721" s="2">
        <f t="shared" si="57"/>
        <v>5.1714032544662745</v>
      </c>
      <c r="F721" s="2">
        <v>5</v>
      </c>
      <c r="G721" s="2">
        <f t="shared" si="58"/>
        <v>0.17140325446627447</v>
      </c>
      <c r="H721" s="2">
        <f t="shared" si="59"/>
        <v>2.7137331791068138</v>
      </c>
    </row>
    <row r="722" spans="1:8" x14ac:dyDescent="0.3">
      <c r="A722" s="2">
        <v>143920</v>
      </c>
      <c r="B722">
        <v>0.75653946985144194</v>
      </c>
      <c r="C722" s="15">
        <f t="shared" si="55"/>
        <v>1.008719293135256</v>
      </c>
      <c r="D722" s="15">
        <f t="shared" si="56"/>
        <v>10</v>
      </c>
      <c r="E722" s="2">
        <f t="shared" si="57"/>
        <v>4.9564035343237203</v>
      </c>
      <c r="F722" s="2">
        <v>5</v>
      </c>
      <c r="G722" s="2">
        <f t="shared" si="58"/>
        <v>-4.3596465676279728E-2</v>
      </c>
      <c r="H722" s="2" t="e">
        <f t="shared" si="59"/>
        <v>#NUM!</v>
      </c>
    </row>
    <row r="723" spans="1:8" x14ac:dyDescent="0.3">
      <c r="A723" s="2">
        <v>144120</v>
      </c>
      <c r="B723">
        <v>0.73016177868827192</v>
      </c>
      <c r="C723" s="15">
        <f t="shared" si="55"/>
        <v>0.97354903825102923</v>
      </c>
      <c r="D723" s="15">
        <f t="shared" si="56"/>
        <v>10</v>
      </c>
      <c r="E723" s="2">
        <f t="shared" si="57"/>
        <v>5.1322548087448538</v>
      </c>
      <c r="F723" s="2">
        <v>5</v>
      </c>
      <c r="G723" s="2">
        <f t="shared" si="58"/>
        <v>0.13225480874485385</v>
      </c>
      <c r="H723" s="2">
        <f t="shared" si="59"/>
        <v>2.965422763809495</v>
      </c>
    </row>
    <row r="724" spans="1:8" x14ac:dyDescent="0.3">
      <c r="A724" s="2">
        <v>144320</v>
      </c>
      <c r="B724">
        <v>0.72441396989976925</v>
      </c>
      <c r="C724" s="15">
        <f t="shared" si="55"/>
        <v>0.9658852931996923</v>
      </c>
      <c r="D724" s="15">
        <f t="shared" si="56"/>
        <v>10</v>
      </c>
      <c r="E724" s="2">
        <f t="shared" si="57"/>
        <v>5.1705735340015382</v>
      </c>
      <c r="F724" s="2">
        <v>5</v>
      </c>
      <c r="G724" s="2">
        <f t="shared" si="58"/>
        <v>0.17057353400153819</v>
      </c>
      <c r="H724" s="2">
        <f t="shared" si="59"/>
        <v>2.7184252275860077</v>
      </c>
    </row>
    <row r="725" spans="1:8" x14ac:dyDescent="0.3">
      <c r="A725" s="2">
        <v>144520</v>
      </c>
      <c r="B725">
        <v>0.71501261465185917</v>
      </c>
      <c r="C725" s="15">
        <f t="shared" si="55"/>
        <v>0.9533501528691456</v>
      </c>
      <c r="D725" s="15">
        <f t="shared" si="56"/>
        <v>10</v>
      </c>
      <c r="E725" s="2">
        <f t="shared" si="57"/>
        <v>5.2332492356542719</v>
      </c>
      <c r="F725" s="2">
        <v>5</v>
      </c>
      <c r="G725" s="2">
        <f t="shared" si="58"/>
        <v>0.23324923565427191</v>
      </c>
      <c r="H725" s="2">
        <f t="shared" si="59"/>
        <v>2.417532889574681</v>
      </c>
    </row>
    <row r="726" spans="1:8" x14ac:dyDescent="0.3">
      <c r="A726" s="2">
        <v>144720</v>
      </c>
      <c r="B726">
        <v>0.72224331015837173</v>
      </c>
      <c r="C726" s="15">
        <f t="shared" si="55"/>
        <v>0.96299108021116231</v>
      </c>
      <c r="D726" s="15">
        <f t="shared" si="56"/>
        <v>10</v>
      </c>
      <c r="E726" s="2">
        <f t="shared" si="57"/>
        <v>5.185044598944188</v>
      </c>
      <c r="F726" s="2">
        <v>5</v>
      </c>
      <c r="G726" s="2">
        <f t="shared" si="58"/>
        <v>0.18504459894418801</v>
      </c>
      <c r="H726" s="2">
        <f t="shared" si="59"/>
        <v>2.6397896702005221</v>
      </c>
    </row>
    <row r="727" spans="1:8" x14ac:dyDescent="0.3">
      <c r="A727" s="2">
        <v>144920</v>
      </c>
      <c r="B727">
        <v>0.73446391987252446</v>
      </c>
      <c r="C727" s="15">
        <f t="shared" si="55"/>
        <v>0.97928522649669925</v>
      </c>
      <c r="D727" s="15">
        <f t="shared" si="56"/>
        <v>10</v>
      </c>
      <c r="E727" s="2">
        <f t="shared" si="57"/>
        <v>5.1035738675165039</v>
      </c>
      <c r="F727" s="2">
        <v>5</v>
      </c>
      <c r="G727" s="2">
        <f t="shared" si="58"/>
        <v>0.10357386751650388</v>
      </c>
      <c r="H727" s="2">
        <f t="shared" si="59"/>
        <v>3.2042640971152516</v>
      </c>
    </row>
    <row r="728" spans="1:8" x14ac:dyDescent="0.3">
      <c r="A728" s="2">
        <v>145120</v>
      </c>
      <c r="B728">
        <v>0.75601480643719488</v>
      </c>
      <c r="C728" s="15">
        <f t="shared" si="55"/>
        <v>1.0080197419162598</v>
      </c>
      <c r="D728" s="15">
        <f t="shared" si="56"/>
        <v>10</v>
      </c>
      <c r="E728" s="2">
        <f t="shared" si="57"/>
        <v>4.959901290418701</v>
      </c>
      <c r="F728" s="2">
        <v>5</v>
      </c>
      <c r="G728" s="2">
        <f t="shared" si="58"/>
        <v>-4.0098709581299019E-2</v>
      </c>
      <c r="H728" s="2" t="e">
        <f t="shared" si="59"/>
        <v>#NUM!</v>
      </c>
    </row>
    <row r="729" spans="1:8" x14ac:dyDescent="0.3">
      <c r="A729" s="2">
        <v>145320</v>
      </c>
      <c r="B729">
        <v>0.73086577059043312</v>
      </c>
      <c r="C729" s="15">
        <f t="shared" si="55"/>
        <v>0.97448769412057745</v>
      </c>
      <c r="D729" s="15">
        <f t="shared" si="56"/>
        <v>10</v>
      </c>
      <c r="E729" s="2">
        <f t="shared" si="57"/>
        <v>5.1275615293971128</v>
      </c>
      <c r="F729" s="2">
        <v>5</v>
      </c>
      <c r="G729" s="2">
        <f t="shared" si="58"/>
        <v>0.12756152939711285</v>
      </c>
      <c r="H729" s="2">
        <f t="shared" si="59"/>
        <v>3.0006394774977365</v>
      </c>
    </row>
    <row r="730" spans="1:8" x14ac:dyDescent="0.3">
      <c r="A730" s="2">
        <v>145520</v>
      </c>
      <c r="B730">
        <v>0.72427196564483043</v>
      </c>
      <c r="C730" s="15">
        <f t="shared" si="55"/>
        <v>0.96569595419310728</v>
      </c>
      <c r="D730" s="15">
        <f t="shared" si="56"/>
        <v>10</v>
      </c>
      <c r="E730" s="2">
        <f t="shared" si="57"/>
        <v>5.1715202290344635</v>
      </c>
      <c r="F730" s="2">
        <v>5</v>
      </c>
      <c r="G730" s="2">
        <f t="shared" si="58"/>
        <v>0.17152022903446351</v>
      </c>
      <c r="H730" s="2">
        <f t="shared" si="59"/>
        <v>2.713073578684237</v>
      </c>
    </row>
    <row r="731" spans="1:8" x14ac:dyDescent="0.3">
      <c r="A731" s="2">
        <v>145720</v>
      </c>
      <c r="B731">
        <v>0.70918890682875868</v>
      </c>
      <c r="C731" s="15">
        <f t="shared" si="55"/>
        <v>0.94558520910501154</v>
      </c>
      <c r="D731" s="15">
        <f t="shared" si="56"/>
        <v>10</v>
      </c>
      <c r="E731" s="2">
        <f t="shared" si="57"/>
        <v>5.2720739544749424</v>
      </c>
      <c r="F731" s="2">
        <v>5</v>
      </c>
      <c r="G731" s="2">
        <f t="shared" si="58"/>
        <v>0.27207395447494243</v>
      </c>
      <c r="H731" s="2">
        <f t="shared" si="59"/>
        <v>2.2709580025153628</v>
      </c>
    </row>
    <row r="732" spans="1:8" x14ac:dyDescent="0.3">
      <c r="A732" s="2">
        <v>145920</v>
      </c>
      <c r="B732">
        <v>0.72586391638871228</v>
      </c>
      <c r="C732" s="15">
        <f t="shared" si="55"/>
        <v>0.96781855518494975</v>
      </c>
      <c r="D732" s="15">
        <f t="shared" si="56"/>
        <v>10</v>
      </c>
      <c r="E732" s="2">
        <f t="shared" si="57"/>
        <v>5.1609072240752516</v>
      </c>
      <c r="F732" s="2">
        <v>5</v>
      </c>
      <c r="G732" s="2">
        <f t="shared" si="58"/>
        <v>0.1609072240752516</v>
      </c>
      <c r="H732" s="2">
        <f t="shared" si="59"/>
        <v>2.7748925301706349</v>
      </c>
    </row>
    <row r="733" spans="1:8" x14ac:dyDescent="0.3">
      <c r="A733" s="2">
        <v>146120</v>
      </c>
      <c r="B733">
        <v>0.75848061870902661</v>
      </c>
      <c r="C733" s="15">
        <f t="shared" si="55"/>
        <v>1.0113074916120355</v>
      </c>
      <c r="D733" s="15">
        <f t="shared" si="56"/>
        <v>10</v>
      </c>
      <c r="E733" s="2">
        <f t="shared" si="57"/>
        <v>4.943462541939823</v>
      </c>
      <c r="F733" s="2">
        <v>5</v>
      </c>
      <c r="G733" s="2">
        <f t="shared" si="58"/>
        <v>-5.6537458060176959E-2</v>
      </c>
      <c r="H733" s="2" t="e">
        <f t="shared" si="59"/>
        <v>#NUM!</v>
      </c>
    </row>
    <row r="734" spans="1:8" x14ac:dyDescent="0.3">
      <c r="A734" s="2">
        <v>146320</v>
      </c>
      <c r="B734">
        <v>0.73084669182148088</v>
      </c>
      <c r="C734" s="15">
        <f t="shared" si="55"/>
        <v>0.97446225576197454</v>
      </c>
      <c r="D734" s="15">
        <f t="shared" si="56"/>
        <v>10</v>
      </c>
      <c r="E734" s="2">
        <f t="shared" si="57"/>
        <v>5.1276887211901272</v>
      </c>
      <c r="F734" s="2">
        <v>5</v>
      </c>
      <c r="G734" s="2">
        <f t="shared" si="58"/>
        <v>0.1276887211901272</v>
      </c>
      <c r="H734" s="2">
        <f t="shared" si="59"/>
        <v>2.9996676779728007</v>
      </c>
    </row>
    <row r="735" spans="1:8" x14ac:dyDescent="0.3">
      <c r="A735" s="2">
        <v>146520</v>
      </c>
      <c r="B735">
        <v>0.74049300738393031</v>
      </c>
      <c r="C735" s="15">
        <f t="shared" si="55"/>
        <v>0.98732400984524038</v>
      </c>
      <c r="D735" s="15">
        <f t="shared" si="56"/>
        <v>10</v>
      </c>
      <c r="E735" s="2">
        <f t="shared" si="57"/>
        <v>5.0633799507737978</v>
      </c>
      <c r="F735" s="2">
        <v>5</v>
      </c>
      <c r="G735" s="2">
        <f t="shared" si="58"/>
        <v>6.3379950773797766E-2</v>
      </c>
      <c r="H735" s="2">
        <f t="shared" si="59"/>
        <v>3.6874947556082067</v>
      </c>
    </row>
    <row r="736" spans="1:8" x14ac:dyDescent="0.3">
      <c r="A736" s="2">
        <v>146720</v>
      </c>
      <c r="B736">
        <v>0.74903429247142295</v>
      </c>
      <c r="C736" s="15">
        <f t="shared" si="55"/>
        <v>0.99871238996189726</v>
      </c>
      <c r="D736" s="15">
        <f t="shared" si="56"/>
        <v>10</v>
      </c>
      <c r="E736" s="2">
        <f t="shared" si="57"/>
        <v>5.0064380501905141</v>
      </c>
      <c r="F736" s="2">
        <v>5</v>
      </c>
      <c r="G736" s="2">
        <f t="shared" si="58"/>
        <v>6.438050190514133E-3</v>
      </c>
      <c r="H736" s="2">
        <f t="shared" si="59"/>
        <v>5.9631070638100621</v>
      </c>
    </row>
    <row r="737" spans="1:8" x14ac:dyDescent="0.3">
      <c r="A737" s="2">
        <v>146920</v>
      </c>
      <c r="B737">
        <v>0.76702070813172973</v>
      </c>
      <c r="C737" s="15">
        <f t="shared" si="55"/>
        <v>1.0226942775089729</v>
      </c>
      <c r="D737" s="15">
        <f t="shared" si="56"/>
        <v>10</v>
      </c>
      <c r="E737" s="2">
        <f t="shared" si="57"/>
        <v>4.8865286124551357</v>
      </c>
      <c r="F737" s="2">
        <v>5</v>
      </c>
      <c r="G737" s="2">
        <f t="shared" si="58"/>
        <v>-0.1134713875448643</v>
      </c>
      <c r="H737" s="2" t="e">
        <f t="shared" si="59"/>
        <v>#NUM!</v>
      </c>
    </row>
    <row r="738" spans="1:8" x14ac:dyDescent="0.3">
      <c r="A738" s="2">
        <v>147120</v>
      </c>
      <c r="B738">
        <v>0.72050165016501655</v>
      </c>
      <c r="C738" s="15">
        <f t="shared" si="55"/>
        <v>0.96066886688668873</v>
      </c>
      <c r="D738" s="15">
        <f t="shared" si="56"/>
        <v>10</v>
      </c>
      <c r="E738" s="2">
        <f t="shared" si="57"/>
        <v>5.1966556655665563</v>
      </c>
      <c r="F738" s="2">
        <v>5</v>
      </c>
      <c r="G738" s="2">
        <f t="shared" si="58"/>
        <v>0.19665566556655634</v>
      </c>
      <c r="H738" s="2">
        <f t="shared" si="59"/>
        <v>2.5811690669984229</v>
      </c>
    </row>
    <row r="739" spans="1:8" x14ac:dyDescent="0.3">
      <c r="A739" s="2">
        <v>147320</v>
      </c>
      <c r="B739">
        <v>0.73128657658485763</v>
      </c>
      <c r="C739" s="15">
        <f t="shared" si="55"/>
        <v>0.97504876877981017</v>
      </c>
      <c r="D739" s="15">
        <f t="shared" si="56"/>
        <v>10</v>
      </c>
      <c r="E739" s="2">
        <f t="shared" si="57"/>
        <v>5.1247561561009487</v>
      </c>
      <c r="F739" s="2">
        <v>5</v>
      </c>
      <c r="G739" s="2">
        <f t="shared" si="58"/>
        <v>0.1247561561009487</v>
      </c>
      <c r="H739" s="2">
        <f t="shared" si="59"/>
        <v>3.0223299621006823</v>
      </c>
    </row>
    <row r="740" spans="1:8" x14ac:dyDescent="0.3">
      <c r="A740" s="2">
        <v>147520</v>
      </c>
      <c r="B740">
        <v>0.73706457490025468</v>
      </c>
      <c r="C740" s="15">
        <f t="shared" si="55"/>
        <v>0.98275276653367294</v>
      </c>
      <c r="D740" s="15">
        <f t="shared" si="56"/>
        <v>10</v>
      </c>
      <c r="E740" s="2">
        <f t="shared" si="57"/>
        <v>5.0862361673316352</v>
      </c>
      <c r="F740" s="2">
        <v>5</v>
      </c>
      <c r="G740" s="2">
        <f t="shared" si="58"/>
        <v>8.6236167331635194E-2</v>
      </c>
      <c r="H740" s="2">
        <f t="shared" si="59"/>
        <v>3.3840565348462621</v>
      </c>
    </row>
    <row r="741" spans="1:8" x14ac:dyDescent="0.3">
      <c r="A741" s="2">
        <v>147720</v>
      </c>
      <c r="B741">
        <v>0.72820214328966326</v>
      </c>
      <c r="C741" s="15">
        <f t="shared" si="55"/>
        <v>0.97093619105288431</v>
      </c>
      <c r="D741" s="15">
        <f t="shared" si="56"/>
        <v>10</v>
      </c>
      <c r="E741" s="2">
        <f t="shared" si="57"/>
        <v>5.1453190447355786</v>
      </c>
      <c r="F741" s="2">
        <v>5</v>
      </c>
      <c r="G741" s="2">
        <f t="shared" si="58"/>
        <v>0.14531904473557855</v>
      </c>
      <c r="H741" s="2">
        <f t="shared" si="59"/>
        <v>2.8737638426162322</v>
      </c>
    </row>
    <row r="742" spans="1:8" x14ac:dyDescent="0.3">
      <c r="A742" s="2">
        <v>147920</v>
      </c>
      <c r="B742">
        <v>0.72463593519598302</v>
      </c>
      <c r="C742" s="15">
        <f t="shared" si="55"/>
        <v>0.96618124692797736</v>
      </c>
      <c r="D742" s="15">
        <f t="shared" si="56"/>
        <v>10</v>
      </c>
      <c r="E742" s="2">
        <f t="shared" si="57"/>
        <v>5.1690937653601132</v>
      </c>
      <c r="F742" s="2">
        <v>5</v>
      </c>
      <c r="G742" s="2">
        <f t="shared" si="58"/>
        <v>0.16909376536011322</v>
      </c>
      <c r="H742" s="2">
        <f t="shared" si="59"/>
        <v>2.7268520987326932</v>
      </c>
    </row>
    <row r="743" spans="1:8" x14ac:dyDescent="0.3">
      <c r="A743" s="2">
        <v>148120</v>
      </c>
      <c r="B743">
        <v>0.7186177580360128</v>
      </c>
      <c r="C743" s="15">
        <f t="shared" si="55"/>
        <v>0.95815701071468373</v>
      </c>
      <c r="D743" s="15">
        <f t="shared" si="56"/>
        <v>10</v>
      </c>
      <c r="E743" s="2">
        <f t="shared" si="57"/>
        <v>5.2092149464265809</v>
      </c>
      <c r="F743" s="2">
        <v>5</v>
      </c>
      <c r="G743" s="2">
        <f t="shared" si="58"/>
        <v>0.20921494642658089</v>
      </c>
      <c r="H743" s="2">
        <f t="shared" si="59"/>
        <v>2.521675085493547</v>
      </c>
    </row>
    <row r="744" spans="1:8" x14ac:dyDescent="0.3">
      <c r="A744" s="2">
        <v>148320</v>
      </c>
      <c r="B744">
        <v>0.72053141963026635</v>
      </c>
      <c r="C744" s="15">
        <f t="shared" si="55"/>
        <v>0.96070855950702183</v>
      </c>
      <c r="D744" s="15">
        <f t="shared" si="56"/>
        <v>10</v>
      </c>
      <c r="E744" s="2">
        <f t="shared" si="57"/>
        <v>5.1964572024648907</v>
      </c>
      <c r="F744" s="2">
        <v>5</v>
      </c>
      <c r="G744" s="2">
        <f t="shared" si="58"/>
        <v>0.19645720246489073</v>
      </c>
      <c r="H744" s="2">
        <f t="shared" si="59"/>
        <v>2.5821405761692775</v>
      </c>
    </row>
    <row r="745" spans="1:8" x14ac:dyDescent="0.3">
      <c r="A745" s="2">
        <v>148520</v>
      </c>
      <c r="B745">
        <v>0.71592548393744637</v>
      </c>
      <c r="C745" s="15">
        <f t="shared" si="55"/>
        <v>0.95456731191659516</v>
      </c>
      <c r="D745" s="15">
        <f t="shared" si="56"/>
        <v>10</v>
      </c>
      <c r="E745" s="2">
        <f t="shared" si="57"/>
        <v>5.2271634404170246</v>
      </c>
      <c r="F745" s="2">
        <v>5</v>
      </c>
      <c r="G745" s="2">
        <f t="shared" si="58"/>
        <v>0.22716344041702463</v>
      </c>
      <c r="H745" s="2">
        <f t="shared" si="59"/>
        <v>2.4428071059163718</v>
      </c>
    </row>
    <row r="746" spans="1:8" x14ac:dyDescent="0.3">
      <c r="A746" s="2">
        <v>148720</v>
      </c>
      <c r="B746">
        <v>0.74452498679852142</v>
      </c>
      <c r="C746" s="15">
        <f t="shared" si="55"/>
        <v>0.99269998239802859</v>
      </c>
      <c r="D746" s="15">
        <f t="shared" si="56"/>
        <v>10</v>
      </c>
      <c r="E746" s="2">
        <f t="shared" si="57"/>
        <v>5.0365000880098574</v>
      </c>
      <c r="F746" s="2">
        <v>5</v>
      </c>
      <c r="G746" s="2">
        <f t="shared" si="58"/>
        <v>3.6500088009857379E-2</v>
      </c>
      <c r="H746" s="2">
        <f t="shared" si="59"/>
        <v>4.2340048404826902</v>
      </c>
    </row>
    <row r="747" spans="1:8" x14ac:dyDescent="0.3">
      <c r="A747" s="2">
        <v>148920</v>
      </c>
      <c r="B747">
        <v>0.74711838313662016</v>
      </c>
      <c r="C747" s="15">
        <f t="shared" si="55"/>
        <v>0.99615784418216025</v>
      </c>
      <c r="D747" s="15">
        <f t="shared" si="56"/>
        <v>10</v>
      </c>
      <c r="E747" s="2">
        <f t="shared" si="57"/>
        <v>5.0192107790891987</v>
      </c>
      <c r="F747" s="2">
        <v>5</v>
      </c>
      <c r="G747" s="2">
        <f t="shared" si="58"/>
        <v>1.921077908919866E-2</v>
      </c>
      <c r="H747" s="2">
        <f t="shared" si="59"/>
        <v>4.8724092720479693</v>
      </c>
    </row>
    <row r="748" spans="1:8" x14ac:dyDescent="0.3">
      <c r="A748" s="2">
        <v>149120</v>
      </c>
      <c r="B748">
        <v>0.74241644007026486</v>
      </c>
      <c r="C748" s="15">
        <f t="shared" si="55"/>
        <v>0.98988858676035318</v>
      </c>
      <c r="D748" s="15">
        <f t="shared" si="56"/>
        <v>10</v>
      </c>
      <c r="E748" s="2">
        <f t="shared" si="57"/>
        <v>5.050557066198234</v>
      </c>
      <c r="F748" s="2">
        <v>5</v>
      </c>
      <c r="G748" s="2">
        <f t="shared" si="58"/>
        <v>5.0557066198233969E-2</v>
      </c>
      <c r="H748" s="2">
        <f t="shared" si="59"/>
        <v>3.9110039237515126</v>
      </c>
    </row>
    <row r="749" spans="1:8" x14ac:dyDescent="0.3">
      <c r="A749" s="2">
        <v>149320</v>
      </c>
      <c r="B749">
        <v>0.75135442705547073</v>
      </c>
      <c r="C749" s="15">
        <f t="shared" si="55"/>
        <v>1.0018059027406276</v>
      </c>
      <c r="D749" s="15">
        <f t="shared" si="56"/>
        <v>10</v>
      </c>
      <c r="E749" s="2">
        <f t="shared" si="57"/>
        <v>4.9909704862968614</v>
      </c>
      <c r="F749" s="2">
        <v>5</v>
      </c>
      <c r="G749" s="2">
        <f t="shared" si="58"/>
        <v>-9.0295137031386474E-3</v>
      </c>
      <c r="H749" s="2" t="e">
        <f t="shared" si="59"/>
        <v>#NUM!</v>
      </c>
    </row>
    <row r="750" spans="1:8" x14ac:dyDescent="0.3">
      <c r="A750" s="2">
        <v>149520</v>
      </c>
      <c r="B750">
        <v>0.75201766132242776</v>
      </c>
      <c r="C750" s="15">
        <f t="shared" si="55"/>
        <v>1.0026902150965704</v>
      </c>
      <c r="D750" s="15">
        <f t="shared" si="56"/>
        <v>10</v>
      </c>
      <c r="E750" s="2">
        <f t="shared" si="57"/>
        <v>4.9865489245171482</v>
      </c>
      <c r="F750" s="2">
        <v>5</v>
      </c>
      <c r="G750" s="2">
        <f t="shared" si="58"/>
        <v>-1.3451075482851849E-2</v>
      </c>
      <c r="H750" s="2" t="e">
        <f t="shared" si="59"/>
        <v>#NUM!</v>
      </c>
    </row>
    <row r="751" spans="1:8" x14ac:dyDescent="0.3">
      <c r="A751" s="2">
        <v>149720</v>
      </c>
      <c r="B751">
        <v>0.74771507681752469</v>
      </c>
      <c r="C751" s="15">
        <f t="shared" si="55"/>
        <v>0.99695343575669959</v>
      </c>
      <c r="D751" s="15">
        <f t="shared" si="56"/>
        <v>10</v>
      </c>
      <c r="E751" s="2">
        <f t="shared" si="57"/>
        <v>5.015232821216502</v>
      </c>
      <c r="F751" s="2">
        <v>5</v>
      </c>
      <c r="G751" s="2">
        <f t="shared" si="58"/>
        <v>1.5232821216502046E-2</v>
      </c>
      <c r="H751" s="2">
        <f t="shared" si="59"/>
        <v>5.1036355532326665</v>
      </c>
    </row>
    <row r="752" spans="1:8" x14ac:dyDescent="0.3">
      <c r="A752" s="2">
        <v>149920</v>
      </c>
      <c r="B752">
        <v>0.73691881123244174</v>
      </c>
      <c r="C752" s="15">
        <f t="shared" si="55"/>
        <v>0.98255841497658902</v>
      </c>
      <c r="D752" s="15">
        <f t="shared" si="56"/>
        <v>10</v>
      </c>
      <c r="E752" s="2">
        <f t="shared" si="57"/>
        <v>5.0872079251170552</v>
      </c>
      <c r="F752" s="2">
        <v>5</v>
      </c>
      <c r="G752" s="2">
        <f t="shared" si="58"/>
        <v>8.7207925117055218E-2</v>
      </c>
      <c r="H752" s="2">
        <f t="shared" si="59"/>
        <v>3.3730420260913698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2022-05-20T15:54:54Z</dcterms:modified>
</cp:coreProperties>
</file>