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400A2A4D-EBC5-4566-9BE7-1F8A323D24A7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4" l="1"/>
  <c r="L3" i="4"/>
  <c r="K3" i="4"/>
  <c r="J3" i="4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2" i="4"/>
  <c r="J2" i="4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2" i="4"/>
  <c r="L4" i="4"/>
  <c r="M2" i="4" l="1"/>
  <c r="J4" i="4"/>
  <c r="L2" i="4"/>
  <c r="K2" i="4"/>
  <c r="M4" i="4"/>
  <c r="K4" i="4"/>
  <c r="G8" i="4"/>
  <c r="E9" i="4"/>
  <c r="G11" i="4"/>
  <c r="E15" i="4"/>
  <c r="G16" i="4"/>
  <c r="G17" i="4"/>
  <c r="G18" i="4"/>
  <c r="E19" i="4"/>
  <c r="G23" i="4"/>
  <c r="G25" i="4"/>
  <c r="G26" i="4"/>
  <c r="G27" i="4"/>
  <c r="G31" i="4"/>
  <c r="E32" i="4"/>
  <c r="G33" i="4"/>
  <c r="G34" i="4"/>
  <c r="E35" i="4"/>
  <c r="E40" i="4"/>
  <c r="G43" i="4"/>
  <c r="E47" i="4"/>
  <c r="E48" i="4"/>
  <c r="G49" i="4"/>
  <c r="E57" i="4"/>
  <c r="G58" i="4"/>
  <c r="E59" i="4"/>
  <c r="G63" i="4"/>
  <c r="G64" i="4"/>
  <c r="G66" i="4"/>
  <c r="G72" i="4"/>
  <c r="G74" i="4"/>
  <c r="G75" i="4"/>
  <c r="G80" i="4"/>
  <c r="G87" i="4"/>
  <c r="G89" i="4"/>
  <c r="E90" i="4"/>
  <c r="G91" i="4"/>
  <c r="G95" i="4"/>
  <c r="G96" i="4"/>
  <c r="G97" i="4"/>
  <c r="G98" i="4"/>
  <c r="G99" i="4"/>
  <c r="G104" i="4"/>
  <c r="G107" i="4"/>
  <c r="E112" i="4"/>
  <c r="G113" i="4"/>
  <c r="E114" i="4"/>
  <c r="G119" i="4"/>
  <c r="G121" i="4"/>
  <c r="G122" i="4"/>
  <c r="E123" i="4"/>
  <c r="G127" i="4"/>
  <c r="G130" i="4"/>
  <c r="E131" i="4"/>
  <c r="G138" i="4"/>
  <c r="G139" i="4"/>
  <c r="E144" i="4"/>
  <c r="E147" i="4"/>
  <c r="E151" i="4"/>
  <c r="E152" i="4"/>
  <c r="G153" i="4"/>
  <c r="G154" i="4"/>
  <c r="G155" i="4"/>
  <c r="G159" i="4"/>
  <c r="E160" i="4"/>
  <c r="G161" i="4"/>
  <c r="E163" i="4"/>
  <c r="E167" i="4"/>
  <c r="G168" i="4"/>
  <c r="G169" i="4"/>
  <c r="E171" i="4"/>
  <c r="E175" i="4"/>
  <c r="E176" i="4"/>
  <c r="E179" i="4"/>
  <c r="G183" i="4"/>
  <c r="G184" i="4"/>
  <c r="G185" i="4"/>
  <c r="E187" i="4"/>
  <c r="G192" i="4"/>
  <c r="E194" i="4"/>
  <c r="G195" i="4"/>
  <c r="G199" i="4"/>
  <c r="E200" i="4"/>
  <c r="G201" i="4"/>
  <c r="E202" i="4"/>
  <c r="E203" i="4"/>
  <c r="E210" i="4"/>
  <c r="E211" i="4"/>
  <c r="G215" i="4"/>
  <c r="G216" i="4"/>
  <c r="E217" i="4"/>
  <c r="G219" i="4"/>
  <c r="E224" i="4"/>
  <c r="E225" i="4"/>
  <c r="E226" i="4"/>
  <c r="G227" i="4"/>
  <c r="E231" i="4"/>
  <c r="G232" i="4"/>
  <c r="E233" i="4"/>
  <c r="G235" i="4"/>
  <c r="G239" i="4"/>
  <c r="G240" i="4"/>
  <c r="E241" i="4"/>
  <c r="G243" i="4"/>
  <c r="E248" i="4"/>
  <c r="E250" i="4"/>
  <c r="E251" i="4"/>
  <c r="E255" i="4"/>
  <c r="G256" i="4"/>
  <c r="G257" i="4"/>
  <c r="G258" i="4"/>
  <c r="E259" i="4"/>
  <c r="G263" i="4"/>
  <c r="G265" i="4"/>
  <c r="E267" i="4"/>
  <c r="G271" i="4"/>
  <c r="E272" i="4"/>
  <c r="G273" i="4"/>
  <c r="G274" i="4"/>
  <c r="G275" i="4"/>
  <c r="G279" i="4"/>
  <c r="G280" i="4"/>
  <c r="E281" i="4"/>
  <c r="E283" i="4"/>
  <c r="E288" i="4"/>
  <c r="G289" i="4"/>
  <c r="G291" i="4"/>
  <c r="G295" i="4"/>
  <c r="G296" i="4"/>
  <c r="G298" i="4"/>
  <c r="G303" i="4"/>
  <c r="E304" i="4"/>
  <c r="G305" i="4"/>
  <c r="G307" i="4"/>
  <c r="G319" i="4"/>
  <c r="G323" i="4"/>
  <c r="G327" i="4"/>
  <c r="G328" i="4"/>
  <c r="E329" i="4"/>
  <c r="G331" i="4"/>
  <c r="G336" i="4"/>
  <c r="E337" i="4"/>
  <c r="G339" i="4"/>
  <c r="E343" i="4"/>
  <c r="G344" i="4"/>
  <c r="E345" i="4"/>
  <c r="E347" i="4"/>
  <c r="G351" i="4"/>
  <c r="E352" i="4"/>
  <c r="G353" i="4"/>
  <c r="G355" i="4"/>
  <c r="E359" i="4"/>
  <c r="G360" i="4"/>
  <c r="G361" i="4"/>
  <c r="G363" i="4"/>
  <c r="G368" i="4"/>
  <c r="E369" i="4"/>
  <c r="E371" i="4"/>
  <c r="G375" i="4"/>
  <c r="G377" i="4"/>
  <c r="G379" i="4"/>
  <c r="G383" i="4"/>
  <c r="G384" i="4"/>
  <c r="G385" i="4"/>
  <c r="E386" i="4"/>
  <c r="G387" i="4"/>
  <c r="E391" i="4"/>
  <c r="G392" i="4"/>
  <c r="E394" i="4"/>
  <c r="G395" i="4"/>
  <c r="G400" i="4"/>
  <c r="G401" i="4"/>
  <c r="G403" i="4"/>
  <c r="E407" i="4"/>
  <c r="E409" i="4"/>
  <c r="G411" i="4"/>
  <c r="G415" i="4"/>
  <c r="G418" i="4"/>
  <c r="G419" i="4"/>
  <c r="G424" i="4"/>
  <c r="E426" i="4"/>
  <c r="G427" i="4"/>
  <c r="E431" i="4"/>
  <c r="G432" i="4"/>
  <c r="E433" i="4"/>
  <c r="G434" i="4"/>
  <c r="G439" i="4"/>
  <c r="E442" i="4"/>
  <c r="G443" i="4"/>
  <c r="G447" i="4"/>
  <c r="E448" i="4"/>
  <c r="E449" i="4"/>
  <c r="G451" i="4"/>
  <c r="E456" i="4"/>
  <c r="G458" i="4"/>
  <c r="G459" i="4"/>
  <c r="G463" i="4"/>
  <c r="E464" i="4"/>
  <c r="E466" i="4"/>
  <c r="G471" i="4"/>
  <c r="G473" i="4"/>
  <c r="G475" i="4"/>
  <c r="G479" i="4"/>
  <c r="E480" i="4"/>
  <c r="G481" i="4"/>
  <c r="G483" i="4"/>
  <c r="E488" i="4"/>
  <c r="E490" i="4"/>
  <c r="G491" i="4"/>
  <c r="G496" i="4"/>
  <c r="G497" i="4"/>
  <c r="G503" i="4"/>
  <c r="E505" i="4"/>
  <c r="E506" i="4"/>
  <c r="E507" i="4"/>
  <c r="E511" i="4"/>
  <c r="E512" i="4"/>
  <c r="E513" i="4"/>
  <c r="G515" i="4"/>
  <c r="E520" i="4"/>
  <c r="G522" i="4"/>
  <c r="G523" i="4"/>
  <c r="G527" i="4"/>
  <c r="E530" i="4"/>
  <c r="G536" i="4"/>
  <c r="E543" i="4"/>
  <c r="E544" i="4"/>
  <c r="G546" i="4"/>
  <c r="G551" i="4"/>
  <c r="G552" i="4"/>
  <c r="G554" i="4"/>
  <c r="E559" i="4"/>
  <c r="G560" i="4"/>
  <c r="G562" i="4"/>
  <c r="G567" i="4"/>
  <c r="G568" i="4"/>
  <c r="E570" i="4"/>
  <c r="G576" i="4"/>
  <c r="E579" i="4"/>
  <c r="E585" i="4"/>
  <c r="E586" i="4"/>
  <c r="G591" i="4"/>
  <c r="G592" i="4"/>
  <c r="E593" i="4"/>
  <c r="G594" i="4"/>
  <c r="E595" i="4"/>
  <c r="E601" i="4"/>
  <c r="G603" i="4"/>
  <c r="E611" i="4"/>
  <c r="G615" i="4"/>
  <c r="G617" i="4"/>
  <c r="G619" i="4"/>
  <c r="E625" i="4"/>
  <c r="E627" i="4"/>
  <c r="E633" i="4"/>
  <c r="E639" i="4"/>
  <c r="E643" i="4"/>
  <c r="G647" i="4"/>
  <c r="E648" i="4"/>
  <c r="E649" i="4"/>
  <c r="G651" i="4"/>
  <c r="G656" i="4"/>
  <c r="G663" i="4"/>
  <c r="E664" i="4"/>
  <c r="E665" i="4"/>
  <c r="G667" i="4"/>
  <c r="E671" i="4"/>
  <c r="G672" i="4"/>
  <c r="E679" i="4"/>
  <c r="G680" i="4"/>
  <c r="E681" i="4"/>
  <c r="E683" i="4"/>
  <c r="G687" i="4"/>
  <c r="G688" i="4"/>
  <c r="G691" i="4"/>
  <c r="G696" i="4"/>
  <c r="G697" i="4"/>
  <c r="G699" i="4"/>
  <c r="G703" i="4"/>
  <c r="E704" i="4"/>
  <c r="E707" i="4"/>
  <c r="E711" i="4"/>
  <c r="G712" i="4"/>
  <c r="G713" i="4"/>
  <c r="G715" i="4"/>
  <c r="E720" i="4"/>
  <c r="G728" i="4"/>
  <c r="G729" i="4"/>
  <c r="G736" i="4"/>
  <c r="G744" i="4"/>
  <c r="G745" i="4"/>
  <c r="G752" i="4"/>
  <c r="E3" i="4"/>
  <c r="G10" i="4"/>
  <c r="G42" i="4"/>
  <c r="G50" i="4"/>
  <c r="G65" i="4"/>
  <c r="G82" i="4"/>
  <c r="G106" i="4"/>
  <c r="G129" i="4"/>
  <c r="G146" i="4"/>
  <c r="G170" i="4"/>
  <c r="E193" i="4"/>
  <c r="G242" i="4"/>
  <c r="G249" i="4"/>
  <c r="G282" i="4"/>
  <c r="G312" i="4"/>
  <c r="G320" i="4"/>
  <c r="E368" i="4"/>
  <c r="E410" i="4"/>
  <c r="E416" i="4"/>
  <c r="G528" i="4"/>
  <c r="E538" i="4"/>
  <c r="G609" i="4"/>
  <c r="E618" i="4"/>
  <c r="E696" i="4"/>
  <c r="G749" i="4"/>
  <c r="G741" i="4"/>
  <c r="G733" i="4"/>
  <c r="E725" i="4"/>
  <c r="G717" i="4"/>
  <c r="E701" i="4"/>
  <c r="E693" i="4"/>
  <c r="G677" i="4"/>
  <c r="G661" i="4"/>
  <c r="G637" i="4"/>
  <c r="G629" i="4"/>
  <c r="G621" i="4"/>
  <c r="E605" i="4"/>
  <c r="G597" i="4"/>
  <c r="E589" i="4"/>
  <c r="E581" i="4"/>
  <c r="G557" i="4"/>
  <c r="E549" i="4"/>
  <c r="E541" i="4"/>
  <c r="E533" i="4"/>
  <c r="G525" i="4"/>
  <c r="E517" i="4"/>
  <c r="G501" i="4"/>
  <c r="E485" i="4"/>
  <c r="G469" i="4"/>
  <c r="G461" i="4"/>
  <c r="G453" i="4"/>
  <c r="G437" i="4"/>
  <c r="G429" i="4"/>
  <c r="G421" i="4"/>
  <c r="G389" i="4"/>
  <c r="E381" i="4"/>
  <c r="G373" i="4"/>
  <c r="E365" i="4"/>
  <c r="G357" i="4"/>
  <c r="E349" i="4"/>
  <c r="G341" i="4"/>
  <c r="G333" i="4"/>
  <c r="E325" i="4"/>
  <c r="G314" i="4"/>
  <c r="G285" i="4"/>
  <c r="E277" i="4"/>
  <c r="G269" i="4"/>
  <c r="G261" i="4"/>
  <c r="E253" i="4"/>
  <c r="E245" i="4"/>
  <c r="E237" i="4"/>
  <c r="E229" i="4"/>
  <c r="E221" i="4"/>
  <c r="E213" i="4"/>
  <c r="G209" i="4"/>
  <c r="E205" i="4"/>
  <c r="G197" i="4"/>
  <c r="E189" i="4"/>
  <c r="E181" i="4"/>
  <c r="E165" i="4"/>
  <c r="G157" i="4"/>
  <c r="G141" i="4"/>
  <c r="E133" i="4"/>
  <c r="E117" i="4"/>
  <c r="G109" i="4"/>
  <c r="G85" i="4"/>
  <c r="G77" i="4"/>
  <c r="E69" i="4"/>
  <c r="E53" i="4"/>
  <c r="G21" i="4"/>
  <c r="E13" i="4"/>
  <c r="G5" i="4"/>
  <c r="E6" i="4"/>
  <c r="G9" i="4"/>
  <c r="E14" i="4"/>
  <c r="G30" i="4"/>
  <c r="E46" i="4"/>
  <c r="E54" i="4"/>
  <c r="E62" i="4"/>
  <c r="G70" i="4"/>
  <c r="G78" i="4"/>
  <c r="E94" i="4"/>
  <c r="E110" i="4"/>
  <c r="E118" i="4"/>
  <c r="G126" i="4"/>
  <c r="E134" i="4"/>
  <c r="G142" i="4"/>
  <c r="E150" i="4"/>
  <c r="E158" i="4"/>
  <c r="E166" i="4"/>
  <c r="E174" i="4"/>
  <c r="E182" i="4"/>
  <c r="G190" i="4"/>
  <c r="E214" i="4"/>
  <c r="G230" i="4"/>
  <c r="E238" i="4"/>
  <c r="E246" i="4"/>
  <c r="G270" i="4"/>
  <c r="E278" i="4"/>
  <c r="E302" i="4"/>
  <c r="G334" i="4"/>
  <c r="E366" i="4"/>
  <c r="G390" i="4"/>
  <c r="G398" i="4"/>
  <c r="G414" i="4"/>
  <c r="G422" i="4"/>
  <c r="E430" i="4"/>
  <c r="E438" i="4"/>
  <c r="E454" i="4"/>
  <c r="G470" i="4"/>
  <c r="E478" i="4"/>
  <c r="G486" i="4"/>
  <c r="G494" i="4"/>
  <c r="E510" i="4"/>
  <c r="E518" i="4"/>
  <c r="G526" i="4"/>
  <c r="G542" i="4"/>
  <c r="G559" i="4"/>
  <c r="G566" i="4"/>
  <c r="G574" i="4"/>
  <c r="E575" i="4"/>
  <c r="G590" i="4"/>
  <c r="G598" i="4"/>
  <c r="G599" i="4"/>
  <c r="E622" i="4"/>
  <c r="G623" i="4"/>
  <c r="G631" i="4"/>
  <c r="G646" i="4"/>
  <c r="E654" i="4"/>
  <c r="G655" i="4"/>
  <c r="G670" i="4"/>
  <c r="E695" i="4"/>
  <c r="E703" i="4"/>
  <c r="G718" i="4"/>
  <c r="E726" i="4"/>
  <c r="G734" i="4"/>
  <c r="G742" i="4"/>
  <c r="G750" i="4"/>
  <c r="G748" i="4"/>
  <c r="E748" i="4"/>
  <c r="E742" i="4"/>
  <c r="G740" i="4"/>
  <c r="E740" i="4"/>
  <c r="E736" i="4"/>
  <c r="E734" i="4"/>
  <c r="G732" i="4"/>
  <c r="E732" i="4"/>
  <c r="G726" i="4"/>
  <c r="G725" i="4"/>
  <c r="G724" i="4"/>
  <c r="E724" i="4"/>
  <c r="G720" i="4"/>
  <c r="E717" i="4"/>
  <c r="G716" i="4"/>
  <c r="E716" i="4"/>
  <c r="G709" i="4"/>
  <c r="E709" i="4"/>
  <c r="G708" i="4"/>
  <c r="E708" i="4"/>
  <c r="G701" i="4"/>
  <c r="G700" i="4"/>
  <c r="E700" i="4"/>
  <c r="G693" i="4"/>
  <c r="G692" i="4"/>
  <c r="E692" i="4"/>
  <c r="E691" i="4"/>
  <c r="E687" i="4"/>
  <c r="G684" i="4"/>
  <c r="E684" i="4"/>
  <c r="G679" i="4"/>
  <c r="G676" i="4"/>
  <c r="E676" i="4"/>
  <c r="E670" i="4"/>
  <c r="G668" i="4"/>
  <c r="E668" i="4"/>
  <c r="E663" i="4"/>
  <c r="G660" i="4"/>
  <c r="E660" i="4"/>
  <c r="E655" i="4"/>
  <c r="G652" i="4"/>
  <c r="E652" i="4"/>
  <c r="E645" i="4"/>
  <c r="G644" i="4"/>
  <c r="E644" i="4"/>
  <c r="G636" i="4"/>
  <c r="E636" i="4"/>
  <c r="G628" i="4"/>
  <c r="E628" i="4"/>
  <c r="G620" i="4"/>
  <c r="E620" i="4"/>
  <c r="G612" i="4"/>
  <c r="E612" i="4"/>
  <c r="G605" i="4"/>
  <c r="G604" i="4"/>
  <c r="E604" i="4"/>
  <c r="E598" i="4"/>
  <c r="E596" i="4"/>
  <c r="G596" i="4"/>
  <c r="E588" i="4"/>
  <c r="G588" i="4"/>
  <c r="G584" i="4"/>
  <c r="E584" i="4"/>
  <c r="E580" i="4"/>
  <c r="G580" i="4"/>
  <c r="E572" i="4"/>
  <c r="G572" i="4"/>
  <c r="E564" i="4"/>
  <c r="G564" i="4"/>
  <c r="E557" i="4"/>
  <c r="E556" i="4"/>
  <c r="G556" i="4"/>
  <c r="E548" i="4"/>
  <c r="G548" i="4"/>
  <c r="E542" i="4"/>
  <c r="E540" i="4"/>
  <c r="G540" i="4"/>
  <c r="E532" i="4"/>
  <c r="G532" i="4"/>
  <c r="E527" i="4"/>
  <c r="E526" i="4"/>
  <c r="E525" i="4"/>
  <c r="E524" i="4"/>
  <c r="G524" i="4"/>
  <c r="G518" i="4"/>
  <c r="G517" i="4"/>
  <c r="E516" i="4"/>
  <c r="G516" i="4"/>
  <c r="G511" i="4"/>
  <c r="E508" i="4"/>
  <c r="G508" i="4"/>
  <c r="E500" i="4"/>
  <c r="G500" i="4"/>
  <c r="G495" i="4"/>
  <c r="E495" i="4"/>
  <c r="G493" i="4"/>
  <c r="E493" i="4"/>
  <c r="E492" i="4"/>
  <c r="G492" i="4"/>
  <c r="E486" i="4"/>
  <c r="G485" i="4"/>
  <c r="E484" i="4"/>
  <c r="G484" i="4"/>
  <c r="E476" i="4"/>
  <c r="G476" i="4"/>
  <c r="E471" i="4"/>
  <c r="E468" i="4"/>
  <c r="G468" i="4"/>
  <c r="E460" i="4"/>
  <c r="G460" i="4"/>
  <c r="E452" i="4"/>
  <c r="G452" i="4"/>
  <c r="E444" i="4"/>
  <c r="G444" i="4"/>
  <c r="E439" i="4"/>
  <c r="E436" i="4"/>
  <c r="G436" i="4"/>
  <c r="G431" i="4"/>
  <c r="E428" i="4"/>
  <c r="G428" i="4"/>
  <c r="E423" i="4"/>
  <c r="E422" i="4"/>
  <c r="E421" i="4"/>
  <c r="E420" i="4"/>
  <c r="G420" i="4"/>
  <c r="E415" i="4"/>
  <c r="E414" i="4"/>
  <c r="E412" i="4"/>
  <c r="G412" i="4"/>
  <c r="E404" i="4"/>
  <c r="G404" i="4"/>
  <c r="E396" i="4"/>
  <c r="G396" i="4"/>
  <c r="E388" i="4"/>
  <c r="G388" i="4"/>
  <c r="G381" i="4"/>
  <c r="E380" i="4"/>
  <c r="G380" i="4"/>
  <c r="G376" i="4"/>
  <c r="E376" i="4"/>
  <c r="E375" i="4"/>
  <c r="E373" i="4"/>
  <c r="E372" i="4"/>
  <c r="G372" i="4"/>
  <c r="G366" i="4"/>
  <c r="G365" i="4"/>
  <c r="E364" i="4"/>
  <c r="G364" i="4"/>
  <c r="E363" i="4"/>
  <c r="E356" i="4"/>
  <c r="G356" i="4"/>
  <c r="G352" i="4"/>
  <c r="G349" i="4"/>
  <c r="E348" i="4"/>
  <c r="G348" i="4"/>
  <c r="G343" i="4"/>
  <c r="E341" i="4"/>
  <c r="E340" i="4"/>
  <c r="G340" i="4"/>
  <c r="E333" i="4"/>
  <c r="E332" i="4"/>
  <c r="G332" i="4"/>
  <c r="E327" i="4"/>
  <c r="G325" i="4"/>
  <c r="E324" i="4"/>
  <c r="G324" i="4"/>
  <c r="E319" i="4"/>
  <c r="G318" i="4"/>
  <c r="E316" i="4"/>
  <c r="G316" i="4"/>
  <c r="G308" i="4"/>
  <c r="E308" i="4"/>
  <c r="E303" i="4"/>
  <c r="G301" i="4"/>
  <c r="E301" i="4"/>
  <c r="G300" i="4"/>
  <c r="E300" i="4"/>
  <c r="E295" i="4"/>
  <c r="G292" i="4"/>
  <c r="E292" i="4"/>
  <c r="G288" i="4"/>
  <c r="G284" i="4"/>
  <c r="E284" i="4"/>
  <c r="E279" i="4"/>
  <c r="G278" i="4"/>
  <c r="G277" i="4"/>
  <c r="G276" i="4"/>
  <c r="E276" i="4"/>
  <c r="G268" i="4"/>
  <c r="E268" i="4"/>
  <c r="G264" i="4"/>
  <c r="E263" i="4"/>
  <c r="E261" i="4"/>
  <c r="G260" i="4"/>
  <c r="E260" i="4"/>
  <c r="E252" i="4"/>
  <c r="G248" i="4"/>
  <c r="G246" i="4"/>
  <c r="G244" i="4"/>
  <c r="E244" i="4"/>
  <c r="G237" i="4"/>
  <c r="G231" i="4"/>
  <c r="G229" i="4"/>
  <c r="G228" i="4"/>
  <c r="E228" i="4"/>
  <c r="G221" i="4"/>
  <c r="E220" i="4"/>
  <c r="G213" i="4"/>
  <c r="E212" i="4"/>
  <c r="G205" i="4"/>
  <c r="E204" i="4"/>
  <c r="E198" i="4"/>
  <c r="E197" i="4"/>
  <c r="E188" i="4"/>
  <c r="G174" i="4"/>
  <c r="G167" i="4"/>
  <c r="E164" i="4"/>
  <c r="G158" i="4"/>
  <c r="G156" i="4"/>
  <c r="E156" i="4"/>
  <c r="G148" i="4"/>
  <c r="E148" i="4"/>
  <c r="E142" i="4"/>
  <c r="G140" i="4"/>
  <c r="E140" i="4"/>
  <c r="G134" i="4"/>
  <c r="G133" i="4"/>
  <c r="E132" i="4"/>
  <c r="G132" i="4"/>
  <c r="E127" i="4"/>
  <c r="E126" i="4"/>
  <c r="E124" i="4"/>
  <c r="G124" i="4"/>
  <c r="G117" i="4"/>
  <c r="E116" i="4"/>
  <c r="G116" i="4"/>
  <c r="G111" i="4"/>
  <c r="E111" i="4"/>
  <c r="E108" i="4"/>
  <c r="G108" i="4"/>
  <c r="E102" i="4"/>
  <c r="G102" i="4"/>
  <c r="E100" i="4"/>
  <c r="G100" i="4"/>
  <c r="E95" i="4"/>
  <c r="E92" i="4"/>
  <c r="G92" i="4"/>
  <c r="E86" i="4"/>
  <c r="G86" i="4"/>
  <c r="E84" i="4"/>
  <c r="G84" i="4"/>
  <c r="E79" i="4"/>
  <c r="E78" i="4"/>
  <c r="E76" i="4"/>
  <c r="G76" i="4"/>
  <c r="E70" i="4"/>
  <c r="E68" i="4"/>
  <c r="G68" i="4"/>
  <c r="G62" i="4"/>
  <c r="E60" i="4"/>
  <c r="G60" i="4"/>
  <c r="E55" i="4"/>
  <c r="G53" i="4"/>
  <c r="E52" i="4"/>
  <c r="G52" i="4"/>
  <c r="G48" i="4"/>
  <c r="E45" i="4"/>
  <c r="E44" i="4"/>
  <c r="G44" i="4"/>
  <c r="E38" i="4"/>
  <c r="G38" i="4"/>
  <c r="E37" i="4"/>
  <c r="E36" i="4"/>
  <c r="G36" i="4"/>
  <c r="E31" i="4"/>
  <c r="E30" i="4"/>
  <c r="E28" i="4"/>
  <c r="G28" i="4"/>
  <c r="G24" i="4"/>
  <c r="E23" i="4"/>
  <c r="E22" i="4"/>
  <c r="G22" i="4"/>
  <c r="E20" i="4"/>
  <c r="G20" i="4"/>
  <c r="G14" i="4"/>
  <c r="E12" i="4"/>
  <c r="G12" i="4"/>
  <c r="G6" i="4"/>
  <c r="E5" i="4"/>
  <c r="E4" i="4"/>
  <c r="G4" i="4"/>
  <c r="G2" i="4"/>
  <c r="E2" i="4"/>
  <c r="H2" i="4" l="1"/>
  <c r="H422" i="4"/>
  <c r="J6" i="4"/>
  <c r="H484" i="4"/>
  <c r="H12" i="4"/>
  <c r="H709" i="4"/>
  <c r="E219" i="4"/>
  <c r="H219" i="4" s="1"/>
  <c r="E243" i="4"/>
  <c r="E195" i="4"/>
  <c r="H195" i="4" s="1"/>
  <c r="H248" i="4"/>
  <c r="E379" i="4"/>
  <c r="H379" i="4" s="1"/>
  <c r="G507" i="4"/>
  <c r="G683" i="4"/>
  <c r="H683" i="4" s="1"/>
  <c r="G123" i="4"/>
  <c r="G283" i="4"/>
  <c r="H283" i="4" s="1"/>
  <c r="G371" i="4"/>
  <c r="E619" i="4"/>
  <c r="E91" i="4"/>
  <c r="H91" i="4" s="1"/>
  <c r="H548" i="4"/>
  <c r="G251" i="4"/>
  <c r="E651" i="4"/>
  <c r="H651" i="4" s="1"/>
  <c r="E16" i="4"/>
  <c r="H16" i="4" s="1"/>
  <c r="E80" i="4"/>
  <c r="E240" i="4"/>
  <c r="H240" i="4" s="1"/>
  <c r="E392" i="4"/>
  <c r="E424" i="4"/>
  <c r="H424" i="4" s="1"/>
  <c r="G464" i="4"/>
  <c r="G544" i="4"/>
  <c r="E568" i="4"/>
  <c r="H568" i="4" s="1"/>
  <c r="E672" i="4"/>
  <c r="H672" i="4" s="1"/>
  <c r="E360" i="4"/>
  <c r="H414" i="4"/>
  <c r="E712" i="4"/>
  <c r="H712" i="4" s="1"/>
  <c r="E752" i="4"/>
  <c r="H752" i="4" s="1"/>
  <c r="G664" i="4"/>
  <c r="H664" i="4" s="1"/>
  <c r="E168" i="4"/>
  <c r="E256" i="4"/>
  <c r="E496" i="4"/>
  <c r="H496" i="4" s="1"/>
  <c r="G40" i="4"/>
  <c r="G200" i="4"/>
  <c r="G224" i="4"/>
  <c r="G272" i="4"/>
  <c r="E296" i="4"/>
  <c r="H296" i="4" s="1"/>
  <c r="G304" i="4"/>
  <c r="H532" i="4"/>
  <c r="E688" i="4"/>
  <c r="H688" i="4" s="1"/>
  <c r="E400" i="4"/>
  <c r="H400" i="4" s="1"/>
  <c r="G32" i="4"/>
  <c r="G152" i="4"/>
  <c r="H152" i="4" s="1"/>
  <c r="G176" i="4"/>
  <c r="E536" i="4"/>
  <c r="H536" i="4" s="1"/>
  <c r="G625" i="4"/>
  <c r="E384" i="4"/>
  <c r="H384" i="4" s="1"/>
  <c r="E432" i="4"/>
  <c r="G456" i="4"/>
  <c r="E680" i="4"/>
  <c r="H680" i="4" s="1"/>
  <c r="G704" i="4"/>
  <c r="H704" i="4" s="1"/>
  <c r="E280" i="4"/>
  <c r="G179" i="4"/>
  <c r="H179" i="4" s="1"/>
  <c r="E355" i="4"/>
  <c r="E387" i="4"/>
  <c r="E395" i="4"/>
  <c r="H395" i="4" s="1"/>
  <c r="H556" i="4"/>
  <c r="E159" i="4"/>
  <c r="H159" i="4" s="1"/>
  <c r="G171" i="4"/>
  <c r="H171" i="4" s="1"/>
  <c r="G211" i="4"/>
  <c r="H211" i="4" s="1"/>
  <c r="G255" i="4"/>
  <c r="H255" i="4" s="1"/>
  <c r="E271" i="4"/>
  <c r="E339" i="4"/>
  <c r="H339" i="4" s="1"/>
  <c r="G347" i="4"/>
  <c r="H347" i="4" s="1"/>
  <c r="E447" i="4"/>
  <c r="H447" i="4" s="1"/>
  <c r="E459" i="4"/>
  <c r="H459" i="4" s="1"/>
  <c r="E479" i="4"/>
  <c r="H479" i="4" s="1"/>
  <c r="E491" i="4"/>
  <c r="H491" i="4" s="1"/>
  <c r="G543" i="4"/>
  <c r="H543" i="4" s="1"/>
  <c r="G611" i="4"/>
  <c r="H652" i="4"/>
  <c r="E667" i="4"/>
  <c r="H667" i="4" s="1"/>
  <c r="G711" i="4"/>
  <c r="H711" i="4" s="1"/>
  <c r="G671" i="4"/>
  <c r="H671" i="4" s="1"/>
  <c r="E567" i="4"/>
  <c r="H567" i="4" s="1"/>
  <c r="H6" i="4"/>
  <c r="H404" i="4"/>
  <c r="E75" i="4"/>
  <c r="E139" i="4"/>
  <c r="E235" i="4"/>
  <c r="H235" i="4" s="1"/>
  <c r="H348" i="4"/>
  <c r="E411" i="4"/>
  <c r="H411" i="4" s="1"/>
  <c r="E419" i="4"/>
  <c r="H419" i="4" s="1"/>
  <c r="E427" i="4"/>
  <c r="E523" i="4"/>
  <c r="H523" i="4" s="1"/>
  <c r="G643" i="4"/>
  <c r="E615" i="4"/>
  <c r="E27" i="4"/>
  <c r="H27" i="4" s="1"/>
  <c r="E107" i="4"/>
  <c r="H107" i="4" s="1"/>
  <c r="G163" i="4"/>
  <c r="H163" i="4" s="1"/>
  <c r="G187" i="4"/>
  <c r="H187" i="4" s="1"/>
  <c r="E227" i="4"/>
  <c r="E451" i="4"/>
  <c r="E483" i="4"/>
  <c r="H483" i="4" s="1"/>
  <c r="G627" i="4"/>
  <c r="H627" i="4" s="1"/>
  <c r="G707" i="4"/>
  <c r="H707" i="4" s="1"/>
  <c r="E11" i="4"/>
  <c r="H11" i="4" s="1"/>
  <c r="E43" i="4"/>
  <c r="H43" i="4" s="1"/>
  <c r="E63" i="4"/>
  <c r="H63" i="4" s="1"/>
  <c r="E119" i="4"/>
  <c r="E155" i="4"/>
  <c r="H155" i="4" s="1"/>
  <c r="G175" i="4"/>
  <c r="E291" i="4"/>
  <c r="E307" i="4"/>
  <c r="E331" i="4"/>
  <c r="G359" i="4"/>
  <c r="H359" i="4" s="1"/>
  <c r="E383" i="4"/>
  <c r="H383" i="4" s="1"/>
  <c r="G391" i="4"/>
  <c r="H391" i="4" s="1"/>
  <c r="E503" i="4"/>
  <c r="E515" i="4"/>
  <c r="H515" i="4" s="1"/>
  <c r="E699" i="4"/>
  <c r="H699" i="4" s="1"/>
  <c r="E715" i="4"/>
  <c r="H715" i="4" s="1"/>
  <c r="E87" i="4"/>
  <c r="H87" i="4" s="1"/>
  <c r="E99" i="4"/>
  <c r="H99" i="4" s="1"/>
  <c r="G203" i="4"/>
  <c r="H203" i="4" s="1"/>
  <c r="G259" i="4"/>
  <c r="H259" i="4" s="1"/>
  <c r="G267" i="4"/>
  <c r="E275" i="4"/>
  <c r="E323" i="4"/>
  <c r="H323" i="4" s="1"/>
  <c r="E351" i="4"/>
  <c r="H351" i="4" s="1"/>
  <c r="E403" i="4"/>
  <c r="H403" i="4" s="1"/>
  <c r="E443" i="4"/>
  <c r="H443" i="4" s="1"/>
  <c r="E463" i="4"/>
  <c r="H463" i="4" s="1"/>
  <c r="E475" i="4"/>
  <c r="E551" i="4"/>
  <c r="H551" i="4" s="1"/>
  <c r="H28" i="4"/>
  <c r="H36" i="4"/>
  <c r="H500" i="4"/>
  <c r="G112" i="4"/>
  <c r="G160" i="4"/>
  <c r="E232" i="4"/>
  <c r="H232" i="4" s="1"/>
  <c r="H332" i="4"/>
  <c r="G448" i="4"/>
  <c r="H448" i="4" s="1"/>
  <c r="G512" i="4"/>
  <c r="H512" i="4" s="1"/>
  <c r="G520" i="4"/>
  <c r="E560" i="4"/>
  <c r="G144" i="4"/>
  <c r="H144" i="4" s="1"/>
  <c r="E216" i="4"/>
  <c r="E576" i="4"/>
  <c r="H576" i="4" s="1"/>
  <c r="H604" i="4"/>
  <c r="E656" i="4"/>
  <c r="H656" i="4" s="1"/>
  <c r="H78" i="4"/>
  <c r="G114" i="4"/>
  <c r="H114" i="4" s="1"/>
  <c r="G233" i="4"/>
  <c r="E320" i="4"/>
  <c r="H320" i="4" s="1"/>
  <c r="E336" i="4"/>
  <c r="G480" i="4"/>
  <c r="G488" i="4"/>
  <c r="H488" i="4" s="1"/>
  <c r="E528" i="4"/>
  <c r="H528" i="4" s="1"/>
  <c r="H542" i="4"/>
  <c r="E552" i="4"/>
  <c r="H552" i="4" s="1"/>
  <c r="E592" i="4"/>
  <c r="G648" i="4"/>
  <c r="H648" i="4" s="1"/>
  <c r="E728" i="4"/>
  <c r="E184" i="4"/>
  <c r="H295" i="4"/>
  <c r="E312" i="4"/>
  <c r="H312" i="4" s="1"/>
  <c r="E328" i="4"/>
  <c r="H328" i="4" s="1"/>
  <c r="E344" i="4"/>
  <c r="H344" i="4" s="1"/>
  <c r="G416" i="4"/>
  <c r="H416" i="4" s="1"/>
  <c r="H174" i="4"/>
  <c r="H229" i="4"/>
  <c r="G505" i="4"/>
  <c r="H70" i="4"/>
  <c r="H205" i="4"/>
  <c r="H261" i="4"/>
  <c r="H717" i="4"/>
  <c r="E153" i="4"/>
  <c r="H153" i="4" s="1"/>
  <c r="H68" i="4"/>
  <c r="E77" i="4"/>
  <c r="H77" i="4" s="1"/>
  <c r="E85" i="4"/>
  <c r="H100" i="4"/>
  <c r="E109" i="4"/>
  <c r="H109" i="4" s="1"/>
  <c r="E141" i="4"/>
  <c r="E157" i="4"/>
  <c r="H157" i="4" s="1"/>
  <c r="E285" i="4"/>
  <c r="H285" i="4" s="1"/>
  <c r="E501" i="4"/>
  <c r="H501" i="4" s="1"/>
  <c r="G541" i="4"/>
  <c r="E637" i="4"/>
  <c r="E749" i="4"/>
  <c r="H749" i="4" s="1"/>
  <c r="G57" i="4"/>
  <c r="G369" i="4"/>
  <c r="E169" i="4"/>
  <c r="H169" i="4" s="1"/>
  <c r="H432" i="4"/>
  <c r="H584" i="4"/>
  <c r="H628" i="4"/>
  <c r="H676" i="4"/>
  <c r="H720" i="4"/>
  <c r="E353" i="4"/>
  <c r="H353" i="4" s="1"/>
  <c r="E497" i="4"/>
  <c r="H497" i="4" s="1"/>
  <c r="E21" i="4"/>
  <c r="G165" i="4"/>
  <c r="H231" i="4"/>
  <c r="G245" i="4"/>
  <c r="E269" i="4"/>
  <c r="H316" i="4"/>
  <c r="E357" i="4"/>
  <c r="E389" i="4"/>
  <c r="H436" i="4"/>
  <c r="H452" i="4"/>
  <c r="E597" i="4"/>
  <c r="E629" i="4"/>
  <c r="E661" i="4"/>
  <c r="H661" i="4" s="1"/>
  <c r="H668" i="4"/>
  <c r="E677" i="4"/>
  <c r="H677" i="4" s="1"/>
  <c r="H684" i="4"/>
  <c r="H692" i="4"/>
  <c r="H724" i="4"/>
  <c r="E741" i="4"/>
  <c r="H52" i="4"/>
  <c r="E129" i="4"/>
  <c r="H129" i="4" s="1"/>
  <c r="G181" i="4"/>
  <c r="H181" i="4" s="1"/>
  <c r="G189" i="4"/>
  <c r="H189" i="4" s="1"/>
  <c r="G253" i="4"/>
  <c r="H253" i="4" s="1"/>
  <c r="E429" i="4"/>
  <c r="E437" i="4"/>
  <c r="H437" i="4" s="1"/>
  <c r="E453" i="4"/>
  <c r="H453" i="4" s="1"/>
  <c r="E461" i="4"/>
  <c r="E469" i="4"/>
  <c r="H469" i="4" s="1"/>
  <c r="E621" i="4"/>
  <c r="E733" i="4"/>
  <c r="H733" i="4" s="1"/>
  <c r="H564" i="4"/>
  <c r="G633" i="4"/>
  <c r="H716" i="4"/>
  <c r="H92" i="4"/>
  <c r="H123" i="4"/>
  <c r="H213" i="4"/>
  <c r="E258" i="4"/>
  <c r="H258" i="4" s="1"/>
  <c r="E562" i="4"/>
  <c r="H562" i="4" s="1"/>
  <c r="E298" i="4"/>
  <c r="H44" i="4"/>
  <c r="H221" i="4"/>
  <c r="H520" i="4"/>
  <c r="E609" i="4"/>
  <c r="H609" i="4" s="1"/>
  <c r="E522" i="4"/>
  <c r="H134" i="4"/>
  <c r="H288" i="4"/>
  <c r="H352" i="4"/>
  <c r="H364" i="4"/>
  <c r="H572" i="4"/>
  <c r="H596" i="4"/>
  <c r="G601" i="4"/>
  <c r="H601" i="4" s="1"/>
  <c r="E554" i="4"/>
  <c r="H554" i="4" s="1"/>
  <c r="G386" i="4"/>
  <c r="H386" i="4" s="1"/>
  <c r="E66" i="4"/>
  <c r="H66" i="4" s="1"/>
  <c r="G225" i="4"/>
  <c r="H225" i="4" s="1"/>
  <c r="G193" i="4"/>
  <c r="H158" i="4"/>
  <c r="H48" i="4"/>
  <c r="G90" i="4"/>
  <c r="H90" i="4" s="1"/>
  <c r="H132" i="4"/>
  <c r="G217" i="4"/>
  <c r="H217" i="4" s="1"/>
  <c r="E249" i="4"/>
  <c r="H468" i="4"/>
  <c r="H516" i="4"/>
  <c r="H540" i="4"/>
  <c r="H734" i="4"/>
  <c r="G649" i="4"/>
  <c r="H649" i="4" s="1"/>
  <c r="E697" i="4"/>
  <c r="H697" i="4" s="1"/>
  <c r="H14" i="4"/>
  <c r="H380" i="4"/>
  <c r="H366" i="4"/>
  <c r="E18" i="4"/>
  <c r="H18" i="4" s="1"/>
  <c r="E34" i="4"/>
  <c r="H142" i="4"/>
  <c r="H526" i="4"/>
  <c r="H598" i="4"/>
  <c r="G642" i="4"/>
  <c r="E642" i="4"/>
  <c r="G626" i="4"/>
  <c r="E626" i="4"/>
  <c r="G610" i="4"/>
  <c r="E610" i="4"/>
  <c r="G602" i="4"/>
  <c r="E602" i="4"/>
  <c r="E578" i="4"/>
  <c r="G578" i="4"/>
  <c r="G514" i="4"/>
  <c r="E514" i="4"/>
  <c r="G498" i="4"/>
  <c r="E498" i="4"/>
  <c r="G482" i="4"/>
  <c r="E482" i="4"/>
  <c r="G474" i="4"/>
  <c r="E474" i="4"/>
  <c r="G450" i="4"/>
  <c r="E450" i="4"/>
  <c r="E402" i="4"/>
  <c r="G402" i="4"/>
  <c r="E378" i="4"/>
  <c r="G378" i="4"/>
  <c r="E370" i="4"/>
  <c r="G370" i="4"/>
  <c r="E362" i="4"/>
  <c r="G362" i="4"/>
  <c r="E354" i="4"/>
  <c r="G354" i="4"/>
  <c r="E346" i="4"/>
  <c r="G346" i="4"/>
  <c r="E338" i="4"/>
  <c r="G338" i="4"/>
  <c r="E330" i="4"/>
  <c r="G330" i="4"/>
  <c r="G322" i="4"/>
  <c r="E322" i="4"/>
  <c r="E306" i="4"/>
  <c r="G306" i="4"/>
  <c r="E290" i="4"/>
  <c r="G290" i="4"/>
  <c r="G266" i="4"/>
  <c r="E266" i="4"/>
  <c r="E10" i="4"/>
  <c r="H10" i="4" s="1"/>
  <c r="H22" i="4"/>
  <c r="E26" i="4"/>
  <c r="H38" i="4"/>
  <c r="H102" i="4"/>
  <c r="H284" i="4"/>
  <c r="E418" i="4"/>
  <c r="E458" i="4"/>
  <c r="H458" i="4" s="1"/>
  <c r="G506" i="4"/>
  <c r="H726" i="4"/>
  <c r="G737" i="4"/>
  <c r="E737" i="4"/>
  <c r="G721" i="4"/>
  <c r="E721" i="4"/>
  <c r="G689" i="4"/>
  <c r="E689" i="4"/>
  <c r="G465" i="4"/>
  <c r="E465" i="4"/>
  <c r="E441" i="4"/>
  <c r="G441" i="4"/>
  <c r="E425" i="4"/>
  <c r="G425" i="4"/>
  <c r="E417" i="4"/>
  <c r="G417" i="4"/>
  <c r="G393" i="4"/>
  <c r="E393" i="4"/>
  <c r="G177" i="4"/>
  <c r="E177" i="4"/>
  <c r="E82" i="4"/>
  <c r="H82" i="4" s="1"/>
  <c r="H116" i="4"/>
  <c r="E130" i="4"/>
  <c r="H130" i="4" s="1"/>
  <c r="H140" i="4"/>
  <c r="G150" i="4"/>
  <c r="E154" i="4"/>
  <c r="H154" i="4" s="1"/>
  <c r="E230" i="4"/>
  <c r="H230" i="4" s="1"/>
  <c r="G250" i="4"/>
  <c r="G281" i="4"/>
  <c r="H300" i="4"/>
  <c r="G337" i="4"/>
  <c r="E398" i="4"/>
  <c r="H398" i="4" s="1"/>
  <c r="G438" i="4"/>
  <c r="E470" i="4"/>
  <c r="H470" i="4" s="1"/>
  <c r="G478" i="4"/>
  <c r="E494" i="4"/>
  <c r="H494" i="4" s="1"/>
  <c r="E594" i="4"/>
  <c r="H594" i="4" s="1"/>
  <c r="H670" i="4"/>
  <c r="E745" i="4"/>
  <c r="E58" i="4"/>
  <c r="H58" i="4" s="1"/>
  <c r="E74" i="4"/>
  <c r="H74" i="4" s="1"/>
  <c r="E97" i="4"/>
  <c r="E106" i="4"/>
  <c r="H106" i="4" s="1"/>
  <c r="E161" i="4"/>
  <c r="H161" i="4" s="1"/>
  <c r="E170" i="4"/>
  <c r="H170" i="4" s="1"/>
  <c r="G241" i="4"/>
  <c r="H241" i="4" s="1"/>
  <c r="H251" i="4"/>
  <c r="E377" i="4"/>
  <c r="H377" i="4" s="1"/>
  <c r="G490" i="4"/>
  <c r="G513" i="4"/>
  <c r="H513" i="4" s="1"/>
  <c r="G586" i="4"/>
  <c r="H586" i="4" s="1"/>
  <c r="G665" i="4"/>
  <c r="E89" i="4"/>
  <c r="E122" i="4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G394" i="4"/>
  <c r="G409" i="4"/>
  <c r="G433" i="4"/>
  <c r="H433" i="4" s="1"/>
  <c r="G466" i="4"/>
  <c r="G538" i="4"/>
  <c r="H538" i="4" s="1"/>
  <c r="E713" i="4"/>
  <c r="H713" i="4" s="1"/>
  <c r="E729" i="4"/>
  <c r="H742" i="4"/>
  <c r="E686" i="4"/>
  <c r="G686" i="4"/>
  <c r="E638" i="4"/>
  <c r="G638" i="4"/>
  <c r="E630" i="4"/>
  <c r="G630" i="4"/>
  <c r="E614" i="4"/>
  <c r="G614" i="4"/>
  <c r="E606" i="4"/>
  <c r="G606" i="4"/>
  <c r="E558" i="4"/>
  <c r="G558" i="4"/>
  <c r="E550" i="4"/>
  <c r="G550" i="4"/>
  <c r="E502" i="4"/>
  <c r="G502" i="4"/>
  <c r="E462" i="4"/>
  <c r="G462" i="4"/>
  <c r="E446" i="4"/>
  <c r="G446" i="4"/>
  <c r="E406" i="4"/>
  <c r="G406" i="4"/>
  <c r="E374" i="4"/>
  <c r="G374" i="4"/>
  <c r="E358" i="4"/>
  <c r="G358" i="4"/>
  <c r="E342" i="4"/>
  <c r="G342" i="4"/>
  <c r="E326" i="4"/>
  <c r="G326" i="4"/>
  <c r="E286" i="4"/>
  <c r="G286" i="4"/>
  <c r="H278" i="4"/>
  <c r="E262" i="4"/>
  <c r="G262" i="4"/>
  <c r="E42" i="4"/>
  <c r="H42" i="4" s="1"/>
  <c r="G46" i="4"/>
  <c r="E50" i="4"/>
  <c r="H50" i="4" s="1"/>
  <c r="H84" i="4"/>
  <c r="G94" i="4"/>
  <c r="E113" i="4"/>
  <c r="H113" i="4" s="1"/>
  <c r="E257" i="4"/>
  <c r="E265" i="4"/>
  <c r="H265" i="4" s="1"/>
  <c r="G345" i="4"/>
  <c r="E401" i="4"/>
  <c r="H401" i="4" s="1"/>
  <c r="G410" i="4"/>
  <c r="H420" i="4"/>
  <c r="E434" i="4"/>
  <c r="H434" i="4" s="1"/>
  <c r="G442" i="4"/>
  <c r="G454" i="4"/>
  <c r="H454" i="4" s="1"/>
  <c r="E473" i="4"/>
  <c r="G530" i="4"/>
  <c r="E25" i="4"/>
  <c r="E33" i="4"/>
  <c r="H33" i="4" s="1"/>
  <c r="G54" i="4"/>
  <c r="H54" i="4" s="1"/>
  <c r="E65" i="4"/>
  <c r="H65" i="4" s="1"/>
  <c r="E98" i="4"/>
  <c r="H98" i="4" s="1"/>
  <c r="G110" i="4"/>
  <c r="G118" i="4"/>
  <c r="E138" i="4"/>
  <c r="H138" i="4" s="1"/>
  <c r="E185" i="4"/>
  <c r="E190" i="4"/>
  <c r="G202" i="4"/>
  <c r="E270" i="4"/>
  <c r="E289" i="4"/>
  <c r="H289" i="4" s="1"/>
  <c r="G426" i="4"/>
  <c r="G430" i="4"/>
  <c r="G449" i="4"/>
  <c r="G510" i="4"/>
  <c r="E546" i="4"/>
  <c r="H546" i="4" s="1"/>
  <c r="E617" i="4"/>
  <c r="G622" i="4"/>
  <c r="H622" i="4" s="1"/>
  <c r="E646" i="4"/>
  <c r="H646" i="4" s="1"/>
  <c r="G654" i="4"/>
  <c r="H654" i="4" s="1"/>
  <c r="G681" i="4"/>
  <c r="G302" i="4"/>
  <c r="H302" i="4" s="1"/>
  <c r="G329" i="4"/>
  <c r="H329" i="4" s="1"/>
  <c r="E334" i="4"/>
  <c r="H334" i="4" s="1"/>
  <c r="H375" i="4"/>
  <c r="E385" i="4"/>
  <c r="H385" i="4" s="1"/>
  <c r="E390" i="4"/>
  <c r="H390" i="4" s="1"/>
  <c r="E481" i="4"/>
  <c r="G570" i="4"/>
  <c r="G618" i="4"/>
  <c r="H292" i="4"/>
  <c r="H580" i="4"/>
  <c r="H636" i="4"/>
  <c r="H748" i="4"/>
  <c r="H303" i="4"/>
  <c r="H612" i="4"/>
  <c r="H732" i="4"/>
  <c r="H736" i="4"/>
  <c r="H276" i="4"/>
  <c r="H428" i="4"/>
  <c r="E631" i="4"/>
  <c r="E647" i="4"/>
  <c r="G695" i="4"/>
  <c r="H695" i="4" s="1"/>
  <c r="H700" i="4"/>
  <c r="H308" i="4"/>
  <c r="E591" i="4"/>
  <c r="E599" i="4"/>
  <c r="H599" i="4" s="1"/>
  <c r="E623" i="4"/>
  <c r="H623" i="4" s="1"/>
  <c r="E744" i="4"/>
  <c r="H744" i="4" s="1"/>
  <c r="H343" i="4"/>
  <c r="H620" i="4"/>
  <c r="H644" i="4"/>
  <c r="H696" i="4"/>
  <c r="H708" i="4"/>
  <c r="H740" i="4"/>
  <c r="E83" i="4"/>
  <c r="G83" i="4"/>
  <c r="H20" i="4"/>
  <c r="H9" i="4"/>
  <c r="G73" i="4"/>
  <c r="E73" i="4"/>
  <c r="E149" i="4"/>
  <c r="G149" i="4"/>
  <c r="G128" i="4"/>
  <c r="E128" i="4"/>
  <c r="E81" i="4"/>
  <c r="G81" i="4"/>
  <c r="E101" i="4"/>
  <c r="G101" i="4"/>
  <c r="H124" i="4"/>
  <c r="E67" i="4"/>
  <c r="G67" i="4"/>
  <c r="G136" i="4"/>
  <c r="E136" i="4"/>
  <c r="E7" i="4"/>
  <c r="G7" i="4"/>
  <c r="E29" i="4"/>
  <c r="G29" i="4"/>
  <c r="E103" i="4"/>
  <c r="G103" i="4"/>
  <c r="H126" i="4"/>
  <c r="E61" i="4"/>
  <c r="G61" i="4"/>
  <c r="G13" i="4"/>
  <c r="G41" i="4"/>
  <c r="E41" i="4"/>
  <c r="G45" i="4"/>
  <c r="E51" i="4"/>
  <c r="G51" i="4"/>
  <c r="G55" i="4"/>
  <c r="G59" i="4"/>
  <c r="E71" i="4"/>
  <c r="G71" i="4"/>
  <c r="G79" i="4"/>
  <c r="G145" i="4"/>
  <c r="E145" i="4"/>
  <c r="G151" i="4"/>
  <c r="G207" i="4"/>
  <c r="E207" i="4"/>
  <c r="E218" i="4"/>
  <c r="G218" i="4"/>
  <c r="E317" i="4"/>
  <c r="G317" i="4"/>
  <c r="H372" i="4"/>
  <c r="G382" i="4"/>
  <c r="E382" i="4"/>
  <c r="E24" i="4"/>
  <c r="H24" i="4" s="1"/>
  <c r="G35" i="4"/>
  <c r="E49" i="4"/>
  <c r="H49" i="4" s="1"/>
  <c r="G69" i="4"/>
  <c r="G88" i="4"/>
  <c r="E88" i="4"/>
  <c r="E96" i="4"/>
  <c r="H96" i="4" s="1"/>
  <c r="E104" i="4"/>
  <c r="H104" i="4" s="1"/>
  <c r="H108" i="4"/>
  <c r="H156" i="4"/>
  <c r="E180" i="4"/>
  <c r="G180" i="4"/>
  <c r="G191" i="4"/>
  <c r="E191" i="4"/>
  <c r="E222" i="4"/>
  <c r="G222" i="4"/>
  <c r="E234" i="4"/>
  <c r="G234" i="4"/>
  <c r="E311" i="4"/>
  <c r="G311" i="4"/>
  <c r="E321" i="4"/>
  <c r="G321" i="4"/>
  <c r="G399" i="4"/>
  <c r="E399" i="4"/>
  <c r="H167" i="4"/>
  <c r="G173" i="4"/>
  <c r="E173" i="4"/>
  <c r="H324" i="4"/>
  <c r="H4" i="4"/>
  <c r="E8" i="4"/>
  <c r="H8" i="4" s="1"/>
  <c r="G15" i="4"/>
  <c r="E17" i="4"/>
  <c r="H17" i="4" s="1"/>
  <c r="E39" i="4"/>
  <c r="G39" i="4"/>
  <c r="G47" i="4"/>
  <c r="E121" i="4"/>
  <c r="H121" i="4" s="1"/>
  <c r="G137" i="4"/>
  <c r="E137" i="4"/>
  <c r="H197" i="4"/>
  <c r="G212" i="4"/>
  <c r="E293" i="4"/>
  <c r="G293" i="4"/>
  <c r="G335" i="4"/>
  <c r="E335" i="4"/>
  <c r="G472" i="4"/>
  <c r="E472" i="4"/>
  <c r="G120" i="4"/>
  <c r="E120" i="4"/>
  <c r="E313" i="4"/>
  <c r="G313" i="4"/>
  <c r="G3" i="4"/>
  <c r="G19" i="4"/>
  <c r="G37" i="4"/>
  <c r="G56" i="4"/>
  <c r="E56" i="4"/>
  <c r="E64" i="4"/>
  <c r="H64" i="4" s="1"/>
  <c r="E72" i="4"/>
  <c r="H72" i="4" s="1"/>
  <c r="H76" i="4"/>
  <c r="H86" i="4"/>
  <c r="E125" i="4"/>
  <c r="G125" i="4"/>
  <c r="G131" i="4"/>
  <c r="E143" i="4"/>
  <c r="G143" i="4"/>
  <c r="H148" i="4"/>
  <c r="E192" i="4"/>
  <c r="H192" i="4" s="1"/>
  <c r="H237" i="4"/>
  <c r="G294" i="4"/>
  <c r="E294" i="4"/>
  <c r="E206" i="4"/>
  <c r="G206" i="4"/>
  <c r="H279" i="4"/>
  <c r="H725" i="4"/>
  <c r="H23" i="4"/>
  <c r="H30" i="4"/>
  <c r="H60" i="4"/>
  <c r="H62" i="4"/>
  <c r="G105" i="4"/>
  <c r="E105" i="4"/>
  <c r="E115" i="4"/>
  <c r="G115" i="4"/>
  <c r="H133" i="4"/>
  <c r="E135" i="4"/>
  <c r="G135" i="4"/>
  <c r="H260" i="4"/>
  <c r="H5" i="4"/>
  <c r="E93" i="4"/>
  <c r="G93" i="4"/>
  <c r="H111" i="4"/>
  <c r="G350" i="4"/>
  <c r="E350" i="4"/>
  <c r="H396" i="4"/>
  <c r="H356" i="4"/>
  <c r="H168" i="4"/>
  <c r="E186" i="4"/>
  <c r="G186" i="4"/>
  <c r="E315" i="4"/>
  <c r="G315" i="4"/>
  <c r="H388" i="4"/>
  <c r="E162" i="4"/>
  <c r="G162" i="4"/>
  <c r="E172" i="4"/>
  <c r="G172" i="4"/>
  <c r="E178" i="4"/>
  <c r="G178" i="4"/>
  <c r="G208" i="4"/>
  <c r="E208" i="4"/>
  <c r="G223" i="4"/>
  <c r="E223" i="4"/>
  <c r="G287" i="4"/>
  <c r="E287" i="4"/>
  <c r="G367" i="4"/>
  <c r="E367" i="4"/>
  <c r="H31" i="4"/>
  <c r="H53" i="4"/>
  <c r="H95" i="4"/>
  <c r="H117" i="4"/>
  <c r="H127" i="4"/>
  <c r="G147" i="4"/>
  <c r="G164" i="4"/>
  <c r="G166" i="4"/>
  <c r="E196" i="4"/>
  <c r="G196" i="4"/>
  <c r="E236" i="4"/>
  <c r="G236" i="4"/>
  <c r="G247" i="4"/>
  <c r="E247" i="4"/>
  <c r="E254" i="4"/>
  <c r="G254" i="4"/>
  <c r="E309" i="4"/>
  <c r="G309" i="4"/>
  <c r="H340" i="4"/>
  <c r="H412" i="4"/>
  <c r="E413" i="4"/>
  <c r="G413" i="4"/>
  <c r="G457" i="4"/>
  <c r="E457" i="4"/>
  <c r="G182" i="4"/>
  <c r="G194" i="4"/>
  <c r="E199" i="4"/>
  <c r="H199" i="4" s="1"/>
  <c r="G204" i="4"/>
  <c r="G214" i="4"/>
  <c r="G226" i="4"/>
  <c r="E239" i="4"/>
  <c r="H239" i="4" s="1"/>
  <c r="H244" i="4"/>
  <c r="G252" i="4"/>
  <c r="E264" i="4"/>
  <c r="H264" i="4" s="1"/>
  <c r="H277" i="4"/>
  <c r="E282" i="4"/>
  <c r="H282" i="4" s="1"/>
  <c r="H304" i="4"/>
  <c r="E318" i="4"/>
  <c r="H318" i="4" s="1"/>
  <c r="H333" i="4"/>
  <c r="H365" i="4"/>
  <c r="H476" i="4"/>
  <c r="H507" i="4"/>
  <c r="G521" i="4"/>
  <c r="E521" i="4"/>
  <c r="H524" i="4"/>
  <c r="G583" i="4"/>
  <c r="E583" i="4"/>
  <c r="E573" i="4"/>
  <c r="G573" i="4"/>
  <c r="H228" i="4"/>
  <c r="H246" i="4"/>
  <c r="H319" i="4"/>
  <c r="H327" i="4"/>
  <c r="H376" i="4"/>
  <c r="H518" i="4"/>
  <c r="E299" i="4"/>
  <c r="G299" i="4"/>
  <c r="G408" i="4"/>
  <c r="E408" i="4"/>
  <c r="E445" i="4"/>
  <c r="G445" i="4"/>
  <c r="E183" i="4"/>
  <c r="H183" i="4" s="1"/>
  <c r="G188" i="4"/>
  <c r="G198" i="4"/>
  <c r="G210" i="4"/>
  <c r="E215" i="4"/>
  <c r="H215" i="4" s="1"/>
  <c r="G220" i="4"/>
  <c r="G238" i="4"/>
  <c r="H256" i="4"/>
  <c r="H263" i="4"/>
  <c r="H268" i="4"/>
  <c r="E273" i="4"/>
  <c r="H273" i="4" s="1"/>
  <c r="E297" i="4"/>
  <c r="G297" i="4"/>
  <c r="G310" i="4"/>
  <c r="E310" i="4"/>
  <c r="H368" i="4"/>
  <c r="E397" i="4"/>
  <c r="G397" i="4"/>
  <c r="E435" i="4"/>
  <c r="G435" i="4"/>
  <c r="E499" i="4"/>
  <c r="G499" i="4"/>
  <c r="G600" i="4"/>
  <c r="E600" i="4"/>
  <c r="E673" i="4"/>
  <c r="G673" i="4"/>
  <c r="G440" i="4"/>
  <c r="E440" i="4"/>
  <c r="E467" i="4"/>
  <c r="G467" i="4"/>
  <c r="H486" i="4"/>
  <c r="G489" i="4"/>
  <c r="E489" i="4"/>
  <c r="H508" i="4"/>
  <c r="G640" i="4"/>
  <c r="E640" i="4"/>
  <c r="G650" i="4"/>
  <c r="E650" i="4"/>
  <c r="H307" i="4"/>
  <c r="H325" i="4"/>
  <c r="G423" i="4"/>
  <c r="H492" i="4"/>
  <c r="E519" i="4"/>
  <c r="G519" i="4"/>
  <c r="E553" i="4"/>
  <c r="G553" i="4"/>
  <c r="H557" i="4"/>
  <c r="E566" i="4"/>
  <c r="H566" i="4" s="1"/>
  <c r="E577" i="4"/>
  <c r="G577" i="4"/>
  <c r="G582" i="4"/>
  <c r="E582" i="4"/>
  <c r="G616" i="4"/>
  <c r="E616" i="4"/>
  <c r="G702" i="4"/>
  <c r="E702" i="4"/>
  <c r="G723" i="4"/>
  <c r="E723" i="4"/>
  <c r="H291" i="4"/>
  <c r="H349" i="4"/>
  <c r="H381" i="4"/>
  <c r="H460" i="4"/>
  <c r="E487" i="4"/>
  <c r="G487" i="4"/>
  <c r="E509" i="4"/>
  <c r="G509" i="4"/>
  <c r="H444" i="4"/>
  <c r="G504" i="4"/>
  <c r="E504" i="4"/>
  <c r="G534" i="4"/>
  <c r="E534" i="4"/>
  <c r="E555" i="4"/>
  <c r="G555" i="4"/>
  <c r="H301" i="4"/>
  <c r="H341" i="4"/>
  <c r="H363" i="4"/>
  <c r="H373" i="4"/>
  <c r="E405" i="4"/>
  <c r="G405" i="4"/>
  <c r="G407" i="4"/>
  <c r="E455" i="4"/>
  <c r="G455" i="4"/>
  <c r="E477" i="4"/>
  <c r="G477" i="4"/>
  <c r="E535" i="4"/>
  <c r="G535" i="4"/>
  <c r="E539" i="4"/>
  <c r="G539" i="4"/>
  <c r="E571" i="4"/>
  <c r="G571" i="4"/>
  <c r="H588" i="4"/>
  <c r="E685" i="4"/>
  <c r="G685" i="4"/>
  <c r="G714" i="4"/>
  <c r="E714" i="4"/>
  <c r="E545" i="4"/>
  <c r="G545" i="4"/>
  <c r="E569" i="4"/>
  <c r="G569" i="4"/>
  <c r="E613" i="4"/>
  <c r="G613" i="4"/>
  <c r="E634" i="4"/>
  <c r="G634" i="4"/>
  <c r="E641" i="4"/>
  <c r="G641" i="4"/>
  <c r="G659" i="4"/>
  <c r="E659" i="4"/>
  <c r="H415" i="4"/>
  <c r="H511" i="4"/>
  <c r="E547" i="4"/>
  <c r="G547" i="4"/>
  <c r="G549" i="4"/>
  <c r="E607" i="4"/>
  <c r="G607" i="4"/>
  <c r="G635" i="4"/>
  <c r="E635" i="4"/>
  <c r="G678" i="4"/>
  <c r="E678" i="4"/>
  <c r="H439" i="4"/>
  <c r="H471" i="4"/>
  <c r="H493" i="4"/>
  <c r="H525" i="4"/>
  <c r="E537" i="4"/>
  <c r="G537" i="4"/>
  <c r="G624" i="4"/>
  <c r="E624" i="4"/>
  <c r="H693" i="4"/>
  <c r="E529" i="4"/>
  <c r="G529" i="4"/>
  <c r="E561" i="4"/>
  <c r="G561" i="4"/>
  <c r="E565" i="4"/>
  <c r="G565" i="4"/>
  <c r="E587" i="4"/>
  <c r="G587" i="4"/>
  <c r="H421" i="4"/>
  <c r="H431" i="4"/>
  <c r="H485" i="4"/>
  <c r="H495" i="4"/>
  <c r="H517" i="4"/>
  <c r="H527" i="4"/>
  <c r="E531" i="4"/>
  <c r="G531" i="4"/>
  <c r="G533" i="4"/>
  <c r="H559" i="4"/>
  <c r="E563" i="4"/>
  <c r="G563" i="4"/>
  <c r="G575" i="4"/>
  <c r="G581" i="4"/>
  <c r="G593" i="4"/>
  <c r="G632" i="4"/>
  <c r="E632" i="4"/>
  <c r="G662" i="4"/>
  <c r="E662" i="4"/>
  <c r="E669" i="4"/>
  <c r="G669" i="4"/>
  <c r="G690" i="4"/>
  <c r="E690" i="4"/>
  <c r="G585" i="4"/>
  <c r="E590" i="4"/>
  <c r="H590" i="4" s="1"/>
  <c r="G595" i="4"/>
  <c r="E603" i="4"/>
  <c r="H603" i="4" s="1"/>
  <c r="H605" i="4"/>
  <c r="E657" i="4"/>
  <c r="G657" i="4"/>
  <c r="H660" i="4"/>
  <c r="G674" i="4"/>
  <c r="E674" i="4"/>
  <c r="H679" i="4"/>
  <c r="E705" i="4"/>
  <c r="G705" i="4"/>
  <c r="G710" i="4"/>
  <c r="E710" i="4"/>
  <c r="G739" i="4"/>
  <c r="E739" i="4"/>
  <c r="H625" i="4"/>
  <c r="E653" i="4"/>
  <c r="G653" i="4"/>
  <c r="G658" i="4"/>
  <c r="E658" i="4"/>
  <c r="H663" i="4"/>
  <c r="G675" i="4"/>
  <c r="E675" i="4"/>
  <c r="H691" i="4"/>
  <c r="G730" i="4"/>
  <c r="E730" i="4"/>
  <c r="G682" i="4"/>
  <c r="E682" i="4"/>
  <c r="E574" i="4"/>
  <c r="H574" i="4" s="1"/>
  <c r="G579" i="4"/>
  <c r="G589" i="4"/>
  <c r="G608" i="4"/>
  <c r="E608" i="4"/>
  <c r="G639" i="4"/>
  <c r="G645" i="4"/>
  <c r="G666" i="4"/>
  <c r="E666" i="4"/>
  <c r="G746" i="4"/>
  <c r="E746" i="4"/>
  <c r="H655" i="4"/>
  <c r="H701" i="4"/>
  <c r="H703" i="4"/>
  <c r="G751" i="4"/>
  <c r="E751" i="4"/>
  <c r="G694" i="4"/>
  <c r="E694" i="4"/>
  <c r="G698" i="4"/>
  <c r="E698" i="4"/>
  <c r="G722" i="4"/>
  <c r="E722" i="4"/>
  <c r="G738" i="4"/>
  <c r="E738" i="4"/>
  <c r="H687" i="4"/>
  <c r="G706" i="4"/>
  <c r="E706" i="4"/>
  <c r="G731" i="4"/>
  <c r="E731" i="4"/>
  <c r="G747" i="4"/>
  <c r="E747" i="4"/>
  <c r="G719" i="4"/>
  <c r="E719" i="4"/>
  <c r="G735" i="4"/>
  <c r="E735" i="4"/>
  <c r="G727" i="4"/>
  <c r="E727" i="4"/>
  <c r="G743" i="4"/>
  <c r="E743" i="4"/>
  <c r="E718" i="4"/>
  <c r="H718" i="4" s="1"/>
  <c r="E750" i="4"/>
  <c r="H689" i="4" l="1"/>
  <c r="H731" i="4"/>
  <c r="H97" i="4"/>
  <c r="H119" i="4"/>
  <c r="H360" i="4"/>
  <c r="H438" i="4"/>
  <c r="H80" i="4"/>
  <c r="H741" i="4"/>
  <c r="H249" i="4"/>
  <c r="H243" i="4"/>
  <c r="H637" i="4"/>
  <c r="H392" i="4"/>
  <c r="H451" i="4"/>
  <c r="H32" i="4"/>
  <c r="H40" i="4"/>
  <c r="H216" i="4"/>
  <c r="H633" i="4"/>
  <c r="H619" i="4"/>
  <c r="H371" i="4"/>
  <c r="H336" i="4"/>
  <c r="H200" i="4"/>
  <c r="H165" i="4"/>
  <c r="H456" i="4"/>
  <c r="H728" i="4"/>
  <c r="H464" i="4"/>
  <c r="H461" i="4"/>
  <c r="H89" i="4"/>
  <c r="H615" i="4"/>
  <c r="H224" i="4"/>
  <c r="H331" i="4"/>
  <c r="H474" i="4"/>
  <c r="H694" i="4"/>
  <c r="H34" i="4"/>
  <c r="H480" i="4"/>
  <c r="H206" i="4"/>
  <c r="H544" i="4"/>
  <c r="H650" i="4"/>
  <c r="H600" i="4"/>
  <c r="H275" i="4"/>
  <c r="H139" i="4"/>
  <c r="H280" i="4"/>
  <c r="H387" i="4"/>
  <c r="H490" i="4"/>
  <c r="H643" i="4"/>
  <c r="H175" i="4"/>
  <c r="H441" i="4"/>
  <c r="H721" i="4"/>
  <c r="H402" i="4"/>
  <c r="H272" i="4"/>
  <c r="H176" i="4"/>
  <c r="H745" i="4"/>
  <c r="H389" i="4"/>
  <c r="H271" i="4"/>
  <c r="H57" i="4"/>
  <c r="H503" i="4"/>
  <c r="H560" i="4"/>
  <c r="H418" i="4"/>
  <c r="H118" i="4"/>
  <c r="H75" i="4"/>
  <c r="H427" i="4"/>
  <c r="H330" i="4"/>
  <c r="H362" i="4"/>
  <c r="H475" i="4"/>
  <c r="H299" i="4"/>
  <c r="H270" i="4"/>
  <c r="H338" i="4"/>
  <c r="H370" i="4"/>
  <c r="H112" i="4"/>
  <c r="H505" i="4"/>
  <c r="H355" i="4"/>
  <c r="H227" i="4"/>
  <c r="H621" i="4"/>
  <c r="H477" i="4"/>
  <c r="H39" i="4"/>
  <c r="H267" i="4"/>
  <c r="H611" i="4"/>
  <c r="H160" i="4"/>
  <c r="H245" i="4"/>
  <c r="H184" i="4"/>
  <c r="H367" i="4"/>
  <c r="H610" i="4"/>
  <c r="H473" i="4"/>
  <c r="H499" i="4"/>
  <c r="H85" i="4"/>
  <c r="H382" i="4"/>
  <c r="H592" i="4"/>
  <c r="H369" i="4"/>
  <c r="H345" i="4"/>
  <c r="H141" i="4"/>
  <c r="H602" i="4"/>
  <c r="H83" i="4"/>
  <c r="H629" i="4"/>
  <c r="H429" i="4"/>
  <c r="H614" i="4"/>
  <c r="H541" i="4"/>
  <c r="H150" i="4"/>
  <c r="H617" i="4"/>
  <c r="H647" i="4"/>
  <c r="H747" i="4"/>
  <c r="H357" i="4"/>
  <c r="H233" i="4"/>
  <c r="H238" i="4"/>
  <c r="H335" i="4"/>
  <c r="H537" i="4"/>
  <c r="H358" i="4"/>
  <c r="H186" i="4"/>
  <c r="H413" i="4"/>
  <c r="H79" i="4"/>
  <c r="H290" i="4"/>
  <c r="H597" i="4"/>
  <c r="H578" i="4"/>
  <c r="H616" i="4"/>
  <c r="H56" i="4"/>
  <c r="H55" i="4"/>
  <c r="H180" i="4"/>
  <c r="H558" i="4"/>
  <c r="H638" i="4"/>
  <c r="H193" i="4"/>
  <c r="H204" i="4"/>
  <c r="H266" i="4"/>
  <c r="H446" i="4"/>
  <c r="H522" i="4"/>
  <c r="H743" i="4"/>
  <c r="H658" i="4"/>
  <c r="H690" i="4"/>
  <c r="H618" i="4"/>
  <c r="H409" i="4"/>
  <c r="H269" i="4"/>
  <c r="H254" i="4"/>
  <c r="H185" i="4"/>
  <c r="H120" i="4"/>
  <c r="H250" i="4"/>
  <c r="H149" i="4"/>
  <c r="H326" i="4"/>
  <c r="H406" i="4"/>
  <c r="H478" i="4"/>
  <c r="H417" i="4"/>
  <c r="H162" i="4"/>
  <c r="H630" i="4"/>
  <c r="H125" i="4"/>
  <c r="H550" i="4"/>
  <c r="H729" i="4"/>
  <c r="H678" i="4"/>
  <c r="H405" i="4"/>
  <c r="H506" i="4"/>
  <c r="H190" i="4"/>
  <c r="H21" i="4"/>
  <c r="H105" i="4"/>
  <c r="H177" i="4"/>
  <c r="H702" i="4"/>
  <c r="H685" i="4"/>
  <c r="H145" i="4"/>
  <c r="H374" i="4"/>
  <c r="H462" i="4"/>
  <c r="H346" i="4"/>
  <c r="H378" i="4"/>
  <c r="H281" i="4"/>
  <c r="H196" i="4"/>
  <c r="H430" i="4"/>
  <c r="H673" i="4"/>
  <c r="H172" i="4"/>
  <c r="H143" i="4"/>
  <c r="H311" i="4"/>
  <c r="H563" i="4"/>
  <c r="H547" i="4"/>
  <c r="H577" i="4"/>
  <c r="H565" i="4"/>
  <c r="H481" i="4"/>
  <c r="H223" i="4"/>
  <c r="H41" i="4"/>
  <c r="H136" i="4"/>
  <c r="H81" i="4"/>
  <c r="H606" i="4"/>
  <c r="H665" i="4"/>
  <c r="H442" i="4"/>
  <c r="H298" i="4"/>
  <c r="H575" i="4"/>
  <c r="H641" i="4"/>
  <c r="H25" i="4"/>
  <c r="H657" i="4"/>
  <c r="H593" i="4"/>
  <c r="H714" i="4"/>
  <c r="H504" i="4"/>
  <c r="H591" i="4"/>
  <c r="H315" i="4"/>
  <c r="H26" i="4"/>
  <c r="H69" i="4"/>
  <c r="H514" i="4"/>
  <c r="H746" i="4"/>
  <c r="H710" i="4"/>
  <c r="H294" i="4"/>
  <c r="H472" i="4"/>
  <c r="H67" i="4"/>
  <c r="H342" i="4"/>
  <c r="H735" i="4"/>
  <c r="H738" i="4"/>
  <c r="H662" i="4"/>
  <c r="H561" i="4"/>
  <c r="H539" i="4"/>
  <c r="H455" i="4"/>
  <c r="H487" i="4"/>
  <c r="H723" i="4"/>
  <c r="H553" i="4"/>
  <c r="H640" i="4"/>
  <c r="H435" i="4"/>
  <c r="H198" i="4"/>
  <c r="H521" i="4"/>
  <c r="H457" i="4"/>
  <c r="H214" i="4"/>
  <c r="H93" i="4"/>
  <c r="H322" i="4"/>
  <c r="H313" i="4"/>
  <c r="H137" i="4"/>
  <c r="H191" i="4"/>
  <c r="H122" i="4"/>
  <c r="H13" i="4"/>
  <c r="H502" i="4"/>
  <c r="H686" i="4"/>
  <c r="H466" i="4"/>
  <c r="H394" i="4"/>
  <c r="H46" i="4"/>
  <c r="H178" i="4"/>
  <c r="H321" i="4"/>
  <c r="H425" i="4"/>
  <c r="H188" i="4"/>
  <c r="H306" i="4"/>
  <c r="H510" i="4"/>
  <c r="H410" i="4"/>
  <c r="H426" i="4"/>
  <c r="H653" i="4"/>
  <c r="H669" i="4"/>
  <c r="H222" i="4"/>
  <c r="H613" i="4"/>
  <c r="H545" i="4"/>
  <c r="H535" i="4"/>
  <c r="H467" i="4"/>
  <c r="H166" i="4"/>
  <c r="H51" i="4"/>
  <c r="H61" i="4"/>
  <c r="H286" i="4"/>
  <c r="H393" i="4"/>
  <c r="H530" i="4"/>
  <c r="H94" i="4"/>
  <c r="H262" i="4"/>
  <c r="H719" i="4"/>
  <c r="H706" i="4"/>
  <c r="H722" i="4"/>
  <c r="H631" i="4"/>
  <c r="H589" i="4"/>
  <c r="H635" i="4"/>
  <c r="H555" i="4"/>
  <c r="H449" i="4"/>
  <c r="H310" i="4"/>
  <c r="H408" i="4"/>
  <c r="H583" i="4"/>
  <c r="H257" i="4"/>
  <c r="H465" i="4"/>
  <c r="H482" i="4"/>
  <c r="H570" i="4"/>
  <c r="H626" i="4"/>
  <c r="H110" i="4"/>
  <c r="H737" i="4"/>
  <c r="H579" i="4"/>
  <c r="H202" i="4"/>
  <c r="H354" i="4"/>
  <c r="H337" i="4"/>
  <c r="H698" i="4"/>
  <c r="H730" i="4"/>
  <c r="H624" i="4"/>
  <c r="H489" i="4"/>
  <c r="H173" i="4"/>
  <c r="H103" i="4"/>
  <c r="H681" i="4"/>
  <c r="H450" i="4"/>
  <c r="H498" i="4"/>
  <c r="H642" i="4"/>
  <c r="H639" i="4"/>
  <c r="H220" i="4"/>
  <c r="H194" i="4"/>
  <c r="H3" i="4"/>
  <c r="H751" i="4"/>
  <c r="H608" i="4"/>
  <c r="H632" i="4"/>
  <c r="H534" i="4"/>
  <c r="H519" i="4"/>
  <c r="H440" i="4"/>
  <c r="H397" i="4"/>
  <c r="H445" i="4"/>
  <c r="H573" i="4"/>
  <c r="H309" i="4"/>
  <c r="H287" i="4"/>
  <c r="H350" i="4"/>
  <c r="H135" i="4"/>
  <c r="H399" i="4"/>
  <c r="H317" i="4"/>
  <c r="H71" i="4"/>
  <c r="H7" i="4"/>
  <c r="H128" i="4"/>
  <c r="H73" i="4"/>
  <c r="H210" i="4"/>
  <c r="H226" i="4"/>
  <c r="H182" i="4"/>
  <c r="H533" i="4"/>
  <c r="H607" i="4"/>
  <c r="H423" i="4"/>
  <c r="H236" i="4"/>
  <c r="H37" i="4"/>
  <c r="H47" i="4"/>
  <c r="H101" i="4"/>
  <c r="H571" i="4"/>
  <c r="H509" i="4"/>
  <c r="H531" i="4"/>
  <c r="H587" i="4"/>
  <c r="H634" i="4"/>
  <c r="H569" i="4"/>
  <c r="H147" i="4"/>
  <c r="H164" i="4"/>
  <c r="H293" i="4"/>
  <c r="H19" i="4"/>
  <c r="H234" i="4"/>
  <c r="H218" i="4"/>
  <c r="H705" i="4"/>
  <c r="H585" i="4"/>
  <c r="H727" i="4"/>
  <c r="H666" i="4"/>
  <c r="H682" i="4"/>
  <c r="H739" i="4"/>
  <c r="H674" i="4"/>
  <c r="H595" i="4"/>
  <c r="H581" i="4"/>
  <c r="H529" i="4"/>
  <c r="H549" i="4"/>
  <c r="H297" i="4"/>
  <c r="H252" i="4"/>
  <c r="H208" i="4"/>
  <c r="H115" i="4"/>
  <c r="H35" i="4"/>
  <c r="H750" i="4"/>
  <c r="H151" i="4"/>
  <c r="H59" i="4"/>
  <c r="H131" i="4"/>
  <c r="H645" i="4"/>
  <c r="H675" i="4"/>
  <c r="H659" i="4"/>
  <c r="H407" i="4"/>
  <c r="H582" i="4"/>
  <c r="H247" i="4"/>
  <c r="H212" i="4"/>
  <c r="H88" i="4"/>
  <c r="H15" i="4"/>
  <c r="H207" i="4"/>
  <c r="H45" i="4"/>
  <c r="H29" i="4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<sst xmlns="http://schemas.openxmlformats.org/spreadsheetml/2006/main" count="16" uniqueCount="16">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</sst>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Normalised0.75!$A$2:$A$30</c:f>
              <c:numCache>
                <c:formatCode>General</c:formatCode>
                <c:ptCount val="2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</c:numCache>
            </c:numRef>
          </c:xVal>
          <c:yVal>
            <c:numRef>
              <c:f>Normalised0.75!$H$2:$H$30</c:f>
              <c:numCache>
                <c:formatCode>General</c:formatCode>
                <c:ptCount val="29"/>
                <c:pt idx="0">
                  <c:v>0</c:v>
                </c:pt>
                <c:pt idx="1">
                  <c:v>1.4512079809217916E-2</c:v>
                </c:pt>
                <c:pt idx="2">
                  <c:v>3.0519606162460411E-2</c:v>
                </c:pt>
                <c:pt idx="3">
                  <c:v>4.3898636552487477E-2</c:v>
                </c:pt>
                <c:pt idx="4">
                  <c:v>4.9561635845286292E-2</c:v>
                </c:pt>
                <c:pt idx="5">
                  <c:v>7.7516724076972063E-2</c:v>
                </c:pt>
                <c:pt idx="6">
                  <c:v>7.5511743792860589E-2</c:v>
                </c:pt>
                <c:pt idx="7">
                  <c:v>0.10392627973525659</c:v>
                </c:pt>
                <c:pt idx="8">
                  <c:v>0.11417390143134765</c:v>
                </c:pt>
                <c:pt idx="9">
                  <c:v>0.13394948170436116</c:v>
                </c:pt>
                <c:pt idx="10">
                  <c:v>0.14525195615795514</c:v>
                </c:pt>
                <c:pt idx="11">
                  <c:v>0.16050941668206353</c:v>
                </c:pt>
                <c:pt idx="12">
                  <c:v>0.18260525089968654</c:v>
                </c:pt>
                <c:pt idx="13">
                  <c:v>0.19671665859105014</c:v>
                </c:pt>
                <c:pt idx="14">
                  <c:v>0.20140575731645805</c:v>
                </c:pt>
                <c:pt idx="15">
                  <c:v>0.22509310462864479</c:v>
                </c:pt>
                <c:pt idx="16">
                  <c:v>0.23669946773170386</c:v>
                </c:pt>
                <c:pt idx="17">
                  <c:v>0.26827320413319716</c:v>
                </c:pt>
                <c:pt idx="18">
                  <c:v>0.29591084890814212</c:v>
                </c:pt>
                <c:pt idx="19">
                  <c:v>0.25986948948586902</c:v>
                </c:pt>
                <c:pt idx="20">
                  <c:v>0.28498107705374609</c:v>
                </c:pt>
                <c:pt idx="21">
                  <c:v>0.31464829609502126</c:v>
                </c:pt>
                <c:pt idx="22">
                  <c:v>0.31878890962266387</c:v>
                </c:pt>
                <c:pt idx="23">
                  <c:v>0.34489438414027829</c:v>
                </c:pt>
                <c:pt idx="24">
                  <c:v>0.33490772879382719</c:v>
                </c:pt>
                <c:pt idx="25">
                  <c:v>0.39202979026831375</c:v>
                </c:pt>
                <c:pt idx="26">
                  <c:v>0.40012784410229751</c:v>
                </c:pt>
                <c:pt idx="27">
                  <c:v>0.40487722154337213</c:v>
                </c:pt>
                <c:pt idx="28">
                  <c:v>0.42081141196636601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Normalised0.75!$A$2:$A$67</c:f>
              <c:numCache>
                <c:formatCode>General</c:formatCode>
                <c:ptCount val="6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</c:numCache>
            </c:numRef>
          </c:xVal>
          <c:yVal>
            <c:numRef>
              <c:f>Normalised0.75!$H$2:$H$67</c:f>
              <c:numCache>
                <c:formatCode>General</c:formatCode>
                <c:ptCount val="66"/>
                <c:pt idx="0">
                  <c:v>0</c:v>
                </c:pt>
                <c:pt idx="1">
                  <c:v>1.4512079809217916E-2</c:v>
                </c:pt>
                <c:pt idx="2">
                  <c:v>3.0519606162460411E-2</c:v>
                </c:pt>
                <c:pt idx="3">
                  <c:v>4.3898636552487477E-2</c:v>
                </c:pt>
                <c:pt idx="4">
                  <c:v>4.9561635845286292E-2</c:v>
                </c:pt>
                <c:pt idx="5">
                  <c:v>7.7516724076972063E-2</c:v>
                </c:pt>
                <c:pt idx="6">
                  <c:v>7.5511743792860589E-2</c:v>
                </c:pt>
                <c:pt idx="7">
                  <c:v>0.10392627973525659</c:v>
                </c:pt>
                <c:pt idx="8">
                  <c:v>0.11417390143134765</c:v>
                </c:pt>
                <c:pt idx="9">
                  <c:v>0.13394948170436116</c:v>
                </c:pt>
                <c:pt idx="10">
                  <c:v>0.14525195615795514</c:v>
                </c:pt>
                <c:pt idx="11">
                  <c:v>0.16050941668206353</c:v>
                </c:pt>
                <c:pt idx="12">
                  <c:v>0.18260525089968654</c:v>
                </c:pt>
                <c:pt idx="13">
                  <c:v>0.19671665859105014</c:v>
                </c:pt>
                <c:pt idx="14">
                  <c:v>0.20140575731645805</c:v>
                </c:pt>
                <c:pt idx="15">
                  <c:v>0.22509310462864479</c:v>
                </c:pt>
                <c:pt idx="16">
                  <c:v>0.23669946773170386</c:v>
                </c:pt>
                <c:pt idx="17">
                  <c:v>0.26827320413319716</c:v>
                </c:pt>
                <c:pt idx="18">
                  <c:v>0.29591084890814212</c:v>
                </c:pt>
                <c:pt idx="19">
                  <c:v>0.25986948948586902</c:v>
                </c:pt>
                <c:pt idx="20">
                  <c:v>0.28498107705374609</c:v>
                </c:pt>
                <c:pt idx="21">
                  <c:v>0.31464829609502126</c:v>
                </c:pt>
                <c:pt idx="22">
                  <c:v>0.31878890962266387</c:v>
                </c:pt>
                <c:pt idx="23">
                  <c:v>0.34489438414027829</c:v>
                </c:pt>
                <c:pt idx="24">
                  <c:v>0.33490772879382719</c:v>
                </c:pt>
                <c:pt idx="25">
                  <c:v>0.39202979026831375</c:v>
                </c:pt>
                <c:pt idx="26">
                  <c:v>0.40012784410229751</c:v>
                </c:pt>
                <c:pt idx="27">
                  <c:v>0.40487722154337213</c:v>
                </c:pt>
                <c:pt idx="28">
                  <c:v>0.42081141196636601</c:v>
                </c:pt>
                <c:pt idx="29">
                  <c:v>0.38541160866638452</c:v>
                </c:pt>
                <c:pt idx="30">
                  <c:v>0.44448502289332442</c:v>
                </c:pt>
                <c:pt idx="31">
                  <c:v>0.42362543534376457</c:v>
                </c:pt>
                <c:pt idx="32">
                  <c:v>0.4512919444008815</c:v>
                </c:pt>
                <c:pt idx="33">
                  <c:v>0.50635965910847658</c:v>
                </c:pt>
                <c:pt idx="34">
                  <c:v>0.46780745190511319</c:v>
                </c:pt>
                <c:pt idx="35">
                  <c:v>0.49083540840469075</c:v>
                </c:pt>
                <c:pt idx="36">
                  <c:v>0.46387863296286597</c:v>
                </c:pt>
                <c:pt idx="37">
                  <c:v>0.49980779971737982</c:v>
                </c:pt>
                <c:pt idx="38">
                  <c:v>0.55015550963625637</c:v>
                </c:pt>
                <c:pt idx="39">
                  <c:v>0.53599313161387996</c:v>
                </c:pt>
                <c:pt idx="40">
                  <c:v>0.54907323782288209</c:v>
                </c:pt>
                <c:pt idx="41">
                  <c:v>0.5905289990592395</c:v>
                </c:pt>
                <c:pt idx="42">
                  <c:v>0.62712254619682772</c:v>
                </c:pt>
                <c:pt idx="43">
                  <c:v>0.63762089693979762</c:v>
                </c:pt>
                <c:pt idx="44">
                  <c:v>0.63510759508196801</c:v>
                </c:pt>
                <c:pt idx="45">
                  <c:v>0.59933379477592874</c:v>
                </c:pt>
                <c:pt idx="46">
                  <c:v>0.65698869238700153</c:v>
                </c:pt>
                <c:pt idx="47">
                  <c:v>0.69310516549592271</c:v>
                </c:pt>
                <c:pt idx="48">
                  <c:v>0.6226833571824667</c:v>
                </c:pt>
                <c:pt idx="49">
                  <c:v>0.71251201036126866</c:v>
                </c:pt>
                <c:pt idx="50">
                  <c:v>0.66643562595282024</c:v>
                </c:pt>
                <c:pt idx="51">
                  <c:v>0.83145993450520173</c:v>
                </c:pt>
                <c:pt idx="52">
                  <c:v>0.85946374542267567</c:v>
                </c:pt>
                <c:pt idx="53">
                  <c:v>0.73553223137978752</c:v>
                </c:pt>
                <c:pt idx="54">
                  <c:v>0.73876825974484794</c:v>
                </c:pt>
                <c:pt idx="55">
                  <c:v>0.88074939708919642</c:v>
                </c:pt>
                <c:pt idx="56">
                  <c:v>0.7783308645510576</c:v>
                </c:pt>
                <c:pt idx="57">
                  <c:v>0.75513418409419042</c:v>
                </c:pt>
                <c:pt idx="58">
                  <c:v>0.77694619226440575</c:v>
                </c:pt>
                <c:pt idx="59">
                  <c:v>0.85208879473840771</c:v>
                </c:pt>
                <c:pt idx="60">
                  <c:v>0.85308296751983259</c:v>
                </c:pt>
                <c:pt idx="61">
                  <c:v>0.88702974655618172</c:v>
                </c:pt>
                <c:pt idx="62">
                  <c:v>0.75394657837349088</c:v>
                </c:pt>
                <c:pt idx="63">
                  <c:v>0.83723959287104144</c:v>
                </c:pt>
                <c:pt idx="64">
                  <c:v>0.94670575154649073</c:v>
                </c:pt>
                <c:pt idx="65">
                  <c:v>0.94080964970425462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Normalised0.75!$A$2:$A$114</c:f>
              <c:numCache>
                <c:formatCode>General</c:formatCode>
                <c:ptCount val="11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</c:numCache>
            </c:numRef>
          </c:xVal>
          <c:yVal>
            <c:numRef>
              <c:f>Normalised0.75!$H$2:$H$114</c:f>
              <c:numCache>
                <c:formatCode>General</c:formatCode>
                <c:ptCount val="113"/>
                <c:pt idx="0">
                  <c:v>0</c:v>
                </c:pt>
                <c:pt idx="1">
                  <c:v>1.4512079809217916E-2</c:v>
                </c:pt>
                <c:pt idx="2">
                  <c:v>3.0519606162460411E-2</c:v>
                </c:pt>
                <c:pt idx="3">
                  <c:v>4.3898636552487477E-2</c:v>
                </c:pt>
                <c:pt idx="4">
                  <c:v>4.9561635845286292E-2</c:v>
                </c:pt>
                <c:pt idx="5">
                  <c:v>7.7516724076972063E-2</c:v>
                </c:pt>
                <c:pt idx="6">
                  <c:v>7.5511743792860589E-2</c:v>
                </c:pt>
                <c:pt idx="7">
                  <c:v>0.10392627973525659</c:v>
                </c:pt>
                <c:pt idx="8">
                  <c:v>0.11417390143134765</c:v>
                </c:pt>
                <c:pt idx="9">
                  <c:v>0.13394948170436116</c:v>
                </c:pt>
                <c:pt idx="10">
                  <c:v>0.14525195615795514</c:v>
                </c:pt>
                <c:pt idx="11">
                  <c:v>0.16050941668206353</c:v>
                </c:pt>
                <c:pt idx="12">
                  <c:v>0.18260525089968654</c:v>
                </c:pt>
                <c:pt idx="13">
                  <c:v>0.19671665859105014</c:v>
                </c:pt>
                <c:pt idx="14">
                  <c:v>0.20140575731645805</c:v>
                </c:pt>
                <c:pt idx="15">
                  <c:v>0.22509310462864479</c:v>
                </c:pt>
                <c:pt idx="16">
                  <c:v>0.23669946773170386</c:v>
                </c:pt>
                <c:pt idx="17">
                  <c:v>0.26827320413319716</c:v>
                </c:pt>
                <c:pt idx="18">
                  <c:v>0.29591084890814212</c:v>
                </c:pt>
                <c:pt idx="19">
                  <c:v>0.25986948948586902</c:v>
                </c:pt>
                <c:pt idx="20">
                  <c:v>0.28498107705374609</c:v>
                </c:pt>
                <c:pt idx="21">
                  <c:v>0.31464829609502126</c:v>
                </c:pt>
                <c:pt idx="22">
                  <c:v>0.31878890962266387</c:v>
                </c:pt>
                <c:pt idx="23">
                  <c:v>0.34489438414027829</c:v>
                </c:pt>
                <c:pt idx="24">
                  <c:v>0.33490772879382719</c:v>
                </c:pt>
                <c:pt idx="25">
                  <c:v>0.39202979026831375</c:v>
                </c:pt>
                <c:pt idx="26">
                  <c:v>0.40012784410229751</c:v>
                </c:pt>
                <c:pt idx="27">
                  <c:v>0.40487722154337213</c:v>
                </c:pt>
                <c:pt idx="28">
                  <c:v>0.42081141196636601</c:v>
                </c:pt>
                <c:pt idx="29">
                  <c:v>0.38541160866638452</c:v>
                </c:pt>
                <c:pt idx="30">
                  <c:v>0.44448502289332442</c:v>
                </c:pt>
                <c:pt idx="31">
                  <c:v>0.42362543534376457</c:v>
                </c:pt>
                <c:pt idx="32">
                  <c:v>0.4512919444008815</c:v>
                </c:pt>
                <c:pt idx="33">
                  <c:v>0.50635965910847658</c:v>
                </c:pt>
                <c:pt idx="34">
                  <c:v>0.46780745190511319</c:v>
                </c:pt>
                <c:pt idx="35">
                  <c:v>0.49083540840469075</c:v>
                </c:pt>
                <c:pt idx="36">
                  <c:v>0.46387863296286597</c:v>
                </c:pt>
                <c:pt idx="37">
                  <c:v>0.49980779971737982</c:v>
                </c:pt>
                <c:pt idx="38">
                  <c:v>0.55015550963625637</c:v>
                </c:pt>
                <c:pt idx="39">
                  <c:v>0.53599313161387996</c:v>
                </c:pt>
                <c:pt idx="40">
                  <c:v>0.54907323782288209</c:v>
                </c:pt>
                <c:pt idx="41">
                  <c:v>0.5905289990592395</c:v>
                </c:pt>
                <c:pt idx="42">
                  <c:v>0.62712254619682772</c:v>
                </c:pt>
                <c:pt idx="43">
                  <c:v>0.63762089693979762</c:v>
                </c:pt>
                <c:pt idx="44">
                  <c:v>0.63510759508196801</c:v>
                </c:pt>
                <c:pt idx="45">
                  <c:v>0.59933379477592874</c:v>
                </c:pt>
                <c:pt idx="46">
                  <c:v>0.65698869238700153</c:v>
                </c:pt>
                <c:pt idx="47">
                  <c:v>0.69310516549592271</c:v>
                </c:pt>
                <c:pt idx="48">
                  <c:v>0.6226833571824667</c:v>
                </c:pt>
                <c:pt idx="49">
                  <c:v>0.71251201036126866</c:v>
                </c:pt>
                <c:pt idx="50">
                  <c:v>0.66643562595282024</c:v>
                </c:pt>
                <c:pt idx="51">
                  <c:v>0.83145993450520173</c:v>
                </c:pt>
                <c:pt idx="52">
                  <c:v>0.85946374542267567</c:v>
                </c:pt>
                <c:pt idx="53">
                  <c:v>0.73553223137978752</c:v>
                </c:pt>
                <c:pt idx="54">
                  <c:v>0.73876825974484794</c:v>
                </c:pt>
                <c:pt idx="55">
                  <c:v>0.88074939708919642</c:v>
                </c:pt>
                <c:pt idx="56">
                  <c:v>0.7783308645510576</c:v>
                </c:pt>
                <c:pt idx="57">
                  <c:v>0.75513418409419042</c:v>
                </c:pt>
                <c:pt idx="58">
                  <c:v>0.77694619226440575</c:v>
                </c:pt>
                <c:pt idx="59">
                  <c:v>0.85208879473840771</c:v>
                </c:pt>
                <c:pt idx="60">
                  <c:v>0.85308296751983259</c:v>
                </c:pt>
                <c:pt idx="61">
                  <c:v>0.88702974655618172</c:v>
                </c:pt>
                <c:pt idx="62">
                  <c:v>0.75394657837349088</c:v>
                </c:pt>
                <c:pt idx="63">
                  <c:v>0.83723959287104144</c:v>
                </c:pt>
                <c:pt idx="64">
                  <c:v>0.94670575154649073</c:v>
                </c:pt>
                <c:pt idx="65">
                  <c:v>0.94080964970425462</c:v>
                </c:pt>
                <c:pt idx="66">
                  <c:v>0.868139122221943</c:v>
                </c:pt>
                <c:pt idx="67">
                  <c:v>0.90911149142191627</c:v>
                </c:pt>
                <c:pt idx="68">
                  <c:v>0.9645510277958258</c:v>
                </c:pt>
                <c:pt idx="69">
                  <c:v>0.94210675014760714</c:v>
                </c:pt>
                <c:pt idx="70">
                  <c:v>0.90650575857560511</c:v>
                </c:pt>
                <c:pt idx="71">
                  <c:v>0.95661941017832741</c:v>
                </c:pt>
                <c:pt idx="72">
                  <c:v>0.97939543273514074</c:v>
                </c:pt>
                <c:pt idx="73">
                  <c:v>0.99884184333748849</c:v>
                </c:pt>
                <c:pt idx="74">
                  <c:v>0.97604986814185435</c:v>
                </c:pt>
                <c:pt idx="75">
                  <c:v>1.0398655631483742</c:v>
                </c:pt>
                <c:pt idx="76">
                  <c:v>1.055936579436866</c:v>
                </c:pt>
                <c:pt idx="77">
                  <c:v>0.9924390427651899</c:v>
                </c:pt>
                <c:pt idx="78">
                  <c:v>1.0326183161560187</c:v>
                </c:pt>
                <c:pt idx="79">
                  <c:v>1.0851086704278334</c:v>
                </c:pt>
                <c:pt idx="80">
                  <c:v>1.0985368398359392</c:v>
                </c:pt>
                <c:pt idx="81">
                  <c:v>1.1261654657429627</c:v>
                </c:pt>
                <c:pt idx="82">
                  <c:v>1.0252148555938057</c:v>
                </c:pt>
                <c:pt idx="83">
                  <c:v>1.0856561588254607</c:v>
                </c:pt>
                <c:pt idx="84">
                  <c:v>1.2179542489033315</c:v>
                </c:pt>
                <c:pt idx="85">
                  <c:v>1.2819139949730294</c:v>
                </c:pt>
                <c:pt idx="86">
                  <c:v>1.109360345313922</c:v>
                </c:pt>
                <c:pt idx="87">
                  <c:v>1.1000191783953941</c:v>
                </c:pt>
                <c:pt idx="88">
                  <c:v>1.2051867584812457</c:v>
                </c:pt>
                <c:pt idx="89">
                  <c:v>1.2878768030248653</c:v>
                </c:pt>
                <c:pt idx="90">
                  <c:v>1.3428661375613256</c:v>
                </c:pt>
                <c:pt idx="91">
                  <c:v>1.24093213358598</c:v>
                </c:pt>
                <c:pt idx="92">
                  <c:v>1.2683599504183818</c:v>
                </c:pt>
                <c:pt idx="93">
                  <c:v>1.234446341313483</c:v>
                </c:pt>
                <c:pt idx="94">
                  <c:v>1.2545394514054857</c:v>
                </c:pt>
                <c:pt idx="95">
                  <c:v>1.1202397925535552</c:v>
                </c:pt>
                <c:pt idx="96">
                  <c:v>1.2953440642572513</c:v>
                </c:pt>
                <c:pt idx="97">
                  <c:v>1.3684561588412607</c:v>
                </c:pt>
                <c:pt idx="98">
                  <c:v>1.4392272715789729</c:v>
                </c:pt>
                <c:pt idx="99">
                  <c:v>1.5192320585959251</c:v>
                </c:pt>
                <c:pt idx="100">
                  <c:v>1.3527934198256095</c:v>
                </c:pt>
                <c:pt idx="101">
                  <c:v>1.2349338026253576</c:v>
                </c:pt>
                <c:pt idx="102">
                  <c:v>1.2206882111439354</c:v>
                </c:pt>
                <c:pt idx="103">
                  <c:v>1.4023688863702153</c:v>
                </c:pt>
                <c:pt idx="104">
                  <c:v>1.4576328929248195</c:v>
                </c:pt>
                <c:pt idx="105">
                  <c:v>1.3925599853810429</c:v>
                </c:pt>
                <c:pt idx="106">
                  <c:v>1.4681392425150921</c:v>
                </c:pt>
                <c:pt idx="107">
                  <c:v>1.8049711863468454</c:v>
                </c:pt>
                <c:pt idx="108">
                  <c:v>1.3602273281354333</c:v>
                </c:pt>
                <c:pt idx="109">
                  <c:v>1.5004737454709118</c:v>
                </c:pt>
                <c:pt idx="110">
                  <c:v>1.4276587175079813</c:v>
                </c:pt>
                <c:pt idx="111">
                  <c:v>1.5753368130001502</c:v>
                </c:pt>
                <c:pt idx="112">
                  <c:v>2.078060120221477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Normalised0.75!$A$2:$A$13</c:f>
              <c:numCache>
                <c:formatCode>General</c:formatCode>
                <c:ptCount val="1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</c:numCache>
            </c:numRef>
          </c:xVal>
          <c:yVal>
            <c:numRef>
              <c:f>Normalised0.75!$H$2:$H$13</c:f>
              <c:numCache>
                <c:formatCode>General</c:formatCode>
                <c:ptCount val="12"/>
                <c:pt idx="0">
                  <c:v>0</c:v>
                </c:pt>
                <c:pt idx="1">
                  <c:v>1.4512079809217916E-2</c:v>
                </c:pt>
                <c:pt idx="2">
                  <c:v>3.0519606162460411E-2</c:v>
                </c:pt>
                <c:pt idx="3">
                  <c:v>4.3898636552487477E-2</c:v>
                </c:pt>
                <c:pt idx="4">
                  <c:v>4.9561635845286292E-2</c:v>
                </c:pt>
                <c:pt idx="5">
                  <c:v>7.7516724076972063E-2</c:v>
                </c:pt>
                <c:pt idx="6">
                  <c:v>7.5511743792860589E-2</c:v>
                </c:pt>
                <c:pt idx="7">
                  <c:v>0.10392627973525659</c:v>
                </c:pt>
                <c:pt idx="8">
                  <c:v>0.11417390143134765</c:v>
                </c:pt>
                <c:pt idx="9">
                  <c:v>0.13394948170436116</c:v>
                </c:pt>
                <c:pt idx="10">
                  <c:v>0.14525195615795514</c:v>
                </c:pt>
                <c:pt idx="11">
                  <c:v>0.16050941668206353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752"/>
  <sheetViews>
    <sheetView tabSelected="1" zoomScale="78" workbookViewId="0">
      <selection activeCell="J7" sqref="J7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8">
        <f>(D2-(F2*0.25))</f>
        <v>8.75</v>
      </c>
      <c r="K2" s="18">
        <f>(D2-(F2*0.5))</f>
        <v>7.5</v>
      </c>
      <c r="L2" s="18">
        <f>(D2-(F2*0.75))</f>
        <v>6.25</v>
      </c>
      <c r="M2" s="18">
        <f>(D2-(F2*0.9))</f>
        <v>5.5</v>
      </c>
      <c r="T2" s="8"/>
      <c r="U2" s="5"/>
    </row>
    <row r="3" spans="1:21" ht="15" customHeight="1" x14ac:dyDescent="0.3">
      <c r="A3" s="2">
        <v>120</v>
      </c>
      <c r="B3" s="2">
        <v>2.1303997853501476E-2</v>
      </c>
      <c r="C3" s="15">
        <f t="shared" ref="C3:C66" si="0">B3/$J$27</f>
        <v>2.84053304713353E-2</v>
      </c>
      <c r="D3" s="15">
        <f t="shared" ref="D3:D66" si="1">$J$28</f>
        <v>10</v>
      </c>
      <c r="E3" s="2">
        <f>D3-(F3*C3)</f>
        <v>9.8579733476433233</v>
      </c>
      <c r="F3" s="2">
        <v>5</v>
      </c>
      <c r="G3" s="2">
        <f>F3-(F3*C3)</f>
        <v>4.8579733476433233</v>
      </c>
      <c r="H3" s="2">
        <f>LN((F3*E3)/(D3*G3))</f>
        <v>1.4512079809217916E-2</v>
      </c>
      <c r="I3" s="9" t="s">
        <v>7</v>
      </c>
      <c r="J3" s="17">
        <f>7.42*10^-5</f>
        <v>7.4200000000000001E-5</v>
      </c>
      <c r="K3" s="17">
        <f>7.56*10^-5</f>
        <v>7.5600000000000008E-5</v>
      </c>
      <c r="L3" s="17">
        <f>7.01*10^-5</f>
        <v>7.010000000000001E-5</v>
      </c>
      <c r="M3" s="17">
        <f>6.87*10^-5</f>
        <v>6.8700000000000003E-5</v>
      </c>
    </row>
    <row r="4" spans="1:21" x14ac:dyDescent="0.3">
      <c r="A4" s="2">
        <v>320</v>
      </c>
      <c r="B4" s="2">
        <v>4.3772148575928593E-2</v>
      </c>
      <c r="C4" s="15">
        <f t="shared" si="0"/>
        <v>5.8362864767904789E-2</v>
      </c>
      <c r="D4" s="15">
        <f t="shared" si="1"/>
        <v>10</v>
      </c>
      <c r="E4" s="2">
        <f t="shared" ref="E4:E67" si="2">D4-(F4*C4)</f>
        <v>9.7081856761604755</v>
      </c>
      <c r="F4" s="2">
        <v>5</v>
      </c>
      <c r="G4" s="2">
        <f t="shared" ref="G4:G67" si="3">F4-(F4*C4)</f>
        <v>4.7081856761604763</v>
      </c>
      <c r="H4" s="2">
        <f t="shared" ref="H4:H67" si="4">LN((F4*E4)/(D4*G4))</f>
        <v>3.0519606162460411E-2</v>
      </c>
      <c r="I4" s="10" t="s">
        <v>9</v>
      </c>
      <c r="J4" s="11">
        <f>J3/((D2*10^-9)-(F2*10^-9))</f>
        <v>14840</v>
      </c>
      <c r="K4" s="11">
        <f>K3/((D2*10^-9)-(F2*10^-9))</f>
        <v>15120.000000000002</v>
      </c>
      <c r="L4" s="11">
        <f>L3/((D2*10^-9)-(F2*10^-9))</f>
        <v>14020.000000000002</v>
      </c>
      <c r="M4" s="11">
        <f>M3/((D2*10^-9)-(F2*10^-9))</f>
        <v>13740</v>
      </c>
    </row>
    <row r="5" spans="1:21" x14ac:dyDescent="0.3">
      <c r="A5" s="2">
        <v>520</v>
      </c>
      <c r="B5" s="2">
        <v>6.1770569676744103E-2</v>
      </c>
      <c r="C5" s="15">
        <f t="shared" si="0"/>
        <v>8.2360759568992137E-2</v>
      </c>
      <c r="D5" s="15">
        <f t="shared" si="1"/>
        <v>10</v>
      </c>
      <c r="E5" s="2">
        <f t="shared" si="2"/>
        <v>9.5881962021550393</v>
      </c>
      <c r="F5" s="2">
        <v>5</v>
      </c>
      <c r="G5" s="2">
        <f t="shared" si="3"/>
        <v>4.5881962021550393</v>
      </c>
      <c r="H5" s="2">
        <f t="shared" si="4"/>
        <v>4.3898636552487477E-2</v>
      </c>
    </row>
    <row r="6" spans="1:21" x14ac:dyDescent="0.3">
      <c r="A6" s="2">
        <v>720</v>
      </c>
      <c r="B6" s="2">
        <v>6.9184916029158938E-2</v>
      </c>
      <c r="C6" s="15">
        <f t="shared" si="0"/>
        <v>9.2246554705545256E-2</v>
      </c>
      <c r="D6" s="15">
        <f t="shared" si="1"/>
        <v>10</v>
      </c>
      <c r="E6" s="2">
        <f t="shared" si="2"/>
        <v>9.5387672264722738</v>
      </c>
      <c r="F6" s="2">
        <v>5</v>
      </c>
      <c r="G6" s="2">
        <f t="shared" si="3"/>
        <v>4.5387672264722738</v>
      </c>
      <c r="H6" s="2">
        <f t="shared" si="4"/>
        <v>4.9561635845286292E-2</v>
      </c>
      <c r="I6" s="12" t="s">
        <v>5</v>
      </c>
      <c r="J6" s="13">
        <f>AVERAGE(J4:M4)</f>
        <v>14430</v>
      </c>
      <c r="K6" s="6" t="s">
        <v>6</v>
      </c>
    </row>
    <row r="7" spans="1:21" x14ac:dyDescent="0.3">
      <c r="A7" s="2">
        <v>920</v>
      </c>
      <c r="B7" s="2">
        <v>0.10411676984951874</v>
      </c>
      <c r="C7" s="15">
        <f t="shared" si="0"/>
        <v>0.13882235979935834</v>
      </c>
      <c r="D7" s="15">
        <f t="shared" si="1"/>
        <v>10</v>
      </c>
      <c r="E7" s="2">
        <f t="shared" si="2"/>
        <v>9.3058882010032082</v>
      </c>
      <c r="F7" s="2">
        <v>5</v>
      </c>
      <c r="G7" s="2">
        <f t="shared" si="3"/>
        <v>4.3058882010032082</v>
      </c>
      <c r="H7" s="2">
        <f t="shared" si="4"/>
        <v>7.7516724076972063E-2</v>
      </c>
    </row>
    <row r="8" spans="1:21" x14ac:dyDescent="0.3">
      <c r="A8" s="2">
        <v>1120</v>
      </c>
      <c r="B8" s="2">
        <v>0.10169998124952427</v>
      </c>
      <c r="C8" s="15">
        <f t="shared" si="0"/>
        <v>0.13559997499936569</v>
      </c>
      <c r="D8" s="15">
        <f t="shared" si="1"/>
        <v>10</v>
      </c>
      <c r="E8" s="2">
        <f t="shared" si="2"/>
        <v>9.3220001250031714</v>
      </c>
      <c r="F8" s="2">
        <v>5</v>
      </c>
      <c r="G8" s="2">
        <f t="shared" si="3"/>
        <v>4.3220001250031714</v>
      </c>
      <c r="H8" s="2">
        <f t="shared" si="4"/>
        <v>7.5511743792860589E-2</v>
      </c>
    </row>
    <row r="9" spans="1:21" x14ac:dyDescent="0.3">
      <c r="A9" s="2">
        <v>1320</v>
      </c>
      <c r="B9" s="2">
        <v>0.13476042505850311</v>
      </c>
      <c r="C9" s="15">
        <f t="shared" si="0"/>
        <v>0.17968056674467081</v>
      </c>
      <c r="D9" s="15">
        <f t="shared" si="1"/>
        <v>10</v>
      </c>
      <c r="E9" s="2">
        <f t="shared" si="2"/>
        <v>9.1015971662766457</v>
      </c>
      <c r="F9" s="2">
        <v>5</v>
      </c>
      <c r="G9" s="2">
        <f t="shared" si="3"/>
        <v>4.1015971662766457</v>
      </c>
      <c r="H9" s="2">
        <f t="shared" si="4"/>
        <v>0.10392627973525659</v>
      </c>
    </row>
    <row r="10" spans="1:21" x14ac:dyDescent="0.3">
      <c r="A10" s="2">
        <v>1520</v>
      </c>
      <c r="B10" s="2">
        <v>0.14608376480396149</v>
      </c>
      <c r="C10" s="15">
        <f t="shared" si="0"/>
        <v>0.19477835307194866</v>
      </c>
      <c r="D10" s="15">
        <f t="shared" si="1"/>
        <v>10</v>
      </c>
      <c r="E10" s="2">
        <f t="shared" si="2"/>
        <v>9.0261082346402564</v>
      </c>
      <c r="F10" s="2">
        <v>5</v>
      </c>
      <c r="G10" s="2">
        <f t="shared" si="3"/>
        <v>4.0261082346402564</v>
      </c>
      <c r="H10" s="2">
        <f t="shared" si="4"/>
        <v>0.11417390143134765</v>
      </c>
    </row>
    <row r="11" spans="1:21" x14ac:dyDescent="0.3">
      <c r="A11" s="2">
        <v>1720</v>
      </c>
      <c r="B11" s="2">
        <v>0.16710000901863786</v>
      </c>
      <c r="C11" s="15">
        <f t="shared" si="0"/>
        <v>0.22280001202485047</v>
      </c>
      <c r="D11" s="15">
        <f t="shared" si="1"/>
        <v>10</v>
      </c>
      <c r="E11" s="2">
        <f t="shared" si="2"/>
        <v>8.885999939875747</v>
      </c>
      <c r="F11" s="2">
        <v>5</v>
      </c>
      <c r="G11" s="2">
        <f t="shared" si="3"/>
        <v>3.8859999398757479</v>
      </c>
      <c r="H11" s="2">
        <f t="shared" si="4"/>
        <v>0.13394948170436116</v>
      </c>
    </row>
    <row r="12" spans="1:21" x14ac:dyDescent="0.3">
      <c r="A12" s="2">
        <v>1920</v>
      </c>
      <c r="B12" s="2">
        <v>0.17864184449481602</v>
      </c>
      <c r="C12" s="15">
        <f t="shared" si="0"/>
        <v>0.23818912599308803</v>
      </c>
      <c r="D12" s="15">
        <f t="shared" si="1"/>
        <v>10</v>
      </c>
      <c r="E12" s="2">
        <f t="shared" si="2"/>
        <v>8.8090543700345592</v>
      </c>
      <c r="F12" s="2">
        <v>5</v>
      </c>
      <c r="G12" s="2">
        <f t="shared" si="3"/>
        <v>3.80905437003456</v>
      </c>
      <c r="H12" s="2">
        <f t="shared" si="4"/>
        <v>0.14525195615795514</v>
      </c>
    </row>
    <row r="13" spans="1:21" x14ac:dyDescent="0.3">
      <c r="A13" s="2">
        <v>2120</v>
      </c>
      <c r="B13" s="2">
        <v>0.19371000096460303</v>
      </c>
      <c r="C13" s="15">
        <f t="shared" si="0"/>
        <v>0.25828000128613737</v>
      </c>
      <c r="D13" s="15">
        <f t="shared" si="1"/>
        <v>10</v>
      </c>
      <c r="E13" s="2">
        <f t="shared" si="2"/>
        <v>8.7085999935693135</v>
      </c>
      <c r="F13" s="2">
        <v>5</v>
      </c>
      <c r="G13" s="2">
        <f t="shared" si="3"/>
        <v>3.708599993569313</v>
      </c>
      <c r="H13" s="2">
        <f t="shared" si="4"/>
        <v>0.16050941668206353</v>
      </c>
    </row>
    <row r="14" spans="1:21" x14ac:dyDescent="0.3">
      <c r="A14" s="2">
        <v>2320</v>
      </c>
      <c r="B14" s="2">
        <v>0.2145461599673778</v>
      </c>
      <c r="C14" s="15">
        <f t="shared" si="0"/>
        <v>0.2860615466231704</v>
      </c>
      <c r="D14" s="15">
        <f t="shared" si="1"/>
        <v>10</v>
      </c>
      <c r="E14" s="2">
        <f t="shared" si="2"/>
        <v>8.5696922668841484</v>
      </c>
      <c r="F14" s="2">
        <v>5</v>
      </c>
      <c r="G14" s="2">
        <f t="shared" si="3"/>
        <v>3.569692266884148</v>
      </c>
      <c r="H14" s="2">
        <f t="shared" si="4"/>
        <v>0.18260525089968654</v>
      </c>
    </row>
    <row r="15" spans="1:21" x14ac:dyDescent="0.3">
      <c r="A15" s="2">
        <v>2520</v>
      </c>
      <c r="B15" s="2">
        <v>0.22727837273685181</v>
      </c>
      <c r="C15" s="15">
        <f t="shared" si="0"/>
        <v>0.30303783031580239</v>
      </c>
      <c r="D15" s="15">
        <f t="shared" si="1"/>
        <v>10</v>
      </c>
      <c r="E15" s="2">
        <f t="shared" si="2"/>
        <v>8.4848108484209881</v>
      </c>
      <c r="F15" s="2">
        <v>5</v>
      </c>
      <c r="G15" s="2">
        <f t="shared" si="3"/>
        <v>3.4848108484209881</v>
      </c>
      <c r="H15" s="2">
        <f t="shared" si="4"/>
        <v>0.19671665859105014</v>
      </c>
    </row>
    <row r="16" spans="1:21" x14ac:dyDescent="0.3">
      <c r="A16" s="2">
        <v>2720</v>
      </c>
      <c r="B16" s="2">
        <v>0.23141456270495717</v>
      </c>
      <c r="C16" s="15">
        <f t="shared" si="0"/>
        <v>0.30855275027327622</v>
      </c>
      <c r="D16" s="15">
        <f t="shared" si="1"/>
        <v>10</v>
      </c>
      <c r="E16" s="2">
        <f t="shared" si="2"/>
        <v>8.4572362486336186</v>
      </c>
      <c r="F16" s="2">
        <v>5</v>
      </c>
      <c r="G16" s="2">
        <f t="shared" si="3"/>
        <v>3.457236248633619</v>
      </c>
      <c r="H16" s="2">
        <f t="shared" si="4"/>
        <v>0.20140575731645805</v>
      </c>
    </row>
    <row r="17" spans="1:11" x14ac:dyDescent="0.3">
      <c r="A17" s="2">
        <v>2920</v>
      </c>
      <c r="B17" s="2">
        <v>0.25162094045382222</v>
      </c>
      <c r="C17" s="15">
        <f t="shared" si="0"/>
        <v>0.33549458727176296</v>
      </c>
      <c r="D17" s="15">
        <f t="shared" si="1"/>
        <v>10</v>
      </c>
      <c r="E17" s="2">
        <f t="shared" si="2"/>
        <v>8.3225270636411857</v>
      </c>
      <c r="F17" s="2">
        <v>5</v>
      </c>
      <c r="G17" s="2">
        <f t="shared" si="3"/>
        <v>3.3225270636411852</v>
      </c>
      <c r="H17" s="2">
        <f t="shared" si="4"/>
        <v>0.22509310462864479</v>
      </c>
    </row>
    <row r="18" spans="1:11" x14ac:dyDescent="0.3">
      <c r="A18" s="2">
        <v>3120</v>
      </c>
      <c r="B18" s="2">
        <v>0.26112055255854566</v>
      </c>
      <c r="C18" s="15">
        <f t="shared" si="0"/>
        <v>0.34816073674472753</v>
      </c>
      <c r="D18" s="15">
        <f t="shared" si="1"/>
        <v>10</v>
      </c>
      <c r="E18" s="2">
        <f t="shared" si="2"/>
        <v>8.2591963162763626</v>
      </c>
      <c r="F18" s="2">
        <v>5</v>
      </c>
      <c r="G18" s="2">
        <f t="shared" si="3"/>
        <v>3.2591963162763626</v>
      </c>
      <c r="H18" s="2">
        <f t="shared" si="4"/>
        <v>0.23669946773170386</v>
      </c>
    </row>
    <row r="19" spans="1:11" x14ac:dyDescent="0.3">
      <c r="A19" s="2">
        <v>3320</v>
      </c>
      <c r="B19" s="2">
        <v>0.28572121447279075</v>
      </c>
      <c r="C19" s="15">
        <f t="shared" si="0"/>
        <v>0.38096161929705435</v>
      </c>
      <c r="D19" s="15">
        <f t="shared" si="1"/>
        <v>10</v>
      </c>
      <c r="E19" s="2">
        <f t="shared" si="2"/>
        <v>8.0951919035147277</v>
      </c>
      <c r="F19" s="2">
        <v>5</v>
      </c>
      <c r="G19" s="2">
        <f t="shared" si="3"/>
        <v>3.0951919035147282</v>
      </c>
      <c r="H19" s="2">
        <f t="shared" si="4"/>
        <v>0.26827320413319716</v>
      </c>
    </row>
    <row r="20" spans="1:11" x14ac:dyDescent="0.3">
      <c r="A20" s="2">
        <v>3520</v>
      </c>
      <c r="B20" s="2">
        <v>0.30587153877903417</v>
      </c>
      <c r="C20" s="15">
        <f t="shared" si="0"/>
        <v>0.40782871837204554</v>
      </c>
      <c r="D20" s="15">
        <f t="shared" si="1"/>
        <v>10</v>
      </c>
      <c r="E20" s="2">
        <f t="shared" si="2"/>
        <v>7.9608564081397724</v>
      </c>
      <c r="F20" s="2">
        <v>5</v>
      </c>
      <c r="G20" s="2">
        <f t="shared" si="3"/>
        <v>2.9608564081397724</v>
      </c>
      <c r="H20" s="2">
        <f t="shared" si="4"/>
        <v>0.29591084890814212</v>
      </c>
    </row>
    <row r="21" spans="1:11" x14ac:dyDescent="0.3">
      <c r="A21" s="2">
        <v>3720</v>
      </c>
      <c r="B21" s="2">
        <v>0.27934433562858468</v>
      </c>
      <c r="C21" s="15">
        <f t="shared" si="0"/>
        <v>0.37245911417144623</v>
      </c>
      <c r="D21" s="15">
        <f t="shared" si="1"/>
        <v>10</v>
      </c>
      <c r="E21" s="2">
        <f t="shared" si="2"/>
        <v>8.1377044291427687</v>
      </c>
      <c r="F21" s="2">
        <v>5</v>
      </c>
      <c r="G21" s="2">
        <f t="shared" si="3"/>
        <v>3.1377044291427687</v>
      </c>
      <c r="H21" s="2">
        <f t="shared" si="4"/>
        <v>0.25986948948586902</v>
      </c>
    </row>
    <row r="22" spans="1:11" x14ac:dyDescent="0.3">
      <c r="A22" s="2">
        <v>3920</v>
      </c>
      <c r="B22" s="2">
        <v>0.29804948934689618</v>
      </c>
      <c r="C22" s="15">
        <f t="shared" si="0"/>
        <v>0.39739931912919491</v>
      </c>
      <c r="D22" s="15">
        <f t="shared" si="1"/>
        <v>10</v>
      </c>
      <c r="E22" s="2">
        <f t="shared" si="2"/>
        <v>8.0130034043540252</v>
      </c>
      <c r="F22" s="2">
        <v>5</v>
      </c>
      <c r="G22" s="2">
        <f t="shared" si="3"/>
        <v>3.0130034043540252</v>
      </c>
      <c r="H22" s="2">
        <f t="shared" si="4"/>
        <v>0.28498107705374609</v>
      </c>
    </row>
    <row r="23" spans="1:11" x14ac:dyDescent="0.3">
      <c r="A23" s="2">
        <v>4120</v>
      </c>
      <c r="B23" s="2">
        <v>0.31885523841188262</v>
      </c>
      <c r="C23" s="15">
        <f t="shared" si="0"/>
        <v>0.42514031788251017</v>
      </c>
      <c r="D23" s="15">
        <f t="shared" si="1"/>
        <v>10</v>
      </c>
      <c r="E23" s="2">
        <f t="shared" si="2"/>
        <v>7.8742984105874489</v>
      </c>
      <c r="F23" s="2">
        <v>5</v>
      </c>
      <c r="G23" s="2">
        <f t="shared" si="3"/>
        <v>2.8742984105874489</v>
      </c>
      <c r="H23" s="2">
        <f t="shared" si="4"/>
        <v>0.31464829609502126</v>
      </c>
    </row>
    <row r="24" spans="1:11" x14ac:dyDescent="0.3">
      <c r="A24" s="2">
        <v>4320</v>
      </c>
      <c r="B24" s="2">
        <v>0.32165422285252343</v>
      </c>
      <c r="C24" s="15">
        <f t="shared" si="0"/>
        <v>0.42887229713669789</v>
      </c>
      <c r="D24" s="15">
        <f t="shared" si="1"/>
        <v>10</v>
      </c>
      <c r="E24" s="2">
        <f t="shared" si="2"/>
        <v>7.8556385143165102</v>
      </c>
      <c r="F24" s="2">
        <v>5</v>
      </c>
      <c r="G24" s="2">
        <f t="shared" si="3"/>
        <v>2.8556385143165106</v>
      </c>
      <c r="H24" s="2">
        <f t="shared" si="4"/>
        <v>0.31878890962266387</v>
      </c>
    </row>
    <row r="25" spans="1:11" x14ac:dyDescent="0.3">
      <c r="A25" s="2">
        <v>4520</v>
      </c>
      <c r="B25" s="2">
        <v>0.33874399960409757</v>
      </c>
      <c r="C25" s="15">
        <f t="shared" si="0"/>
        <v>0.45165866613879674</v>
      </c>
      <c r="D25" s="15">
        <f t="shared" si="1"/>
        <v>10</v>
      </c>
      <c r="E25" s="2">
        <f t="shared" si="2"/>
        <v>7.7417066693060157</v>
      </c>
      <c r="F25" s="2">
        <v>5</v>
      </c>
      <c r="G25" s="2">
        <f t="shared" si="3"/>
        <v>2.7417066693060161</v>
      </c>
      <c r="H25" s="2">
        <f t="shared" si="4"/>
        <v>0.34489438414027829</v>
      </c>
    </row>
    <row r="26" spans="1:11" x14ac:dyDescent="0.3">
      <c r="A26" s="2">
        <v>4720</v>
      </c>
      <c r="B26" s="2">
        <v>0.33231762332059256</v>
      </c>
      <c r="C26" s="15">
        <f t="shared" si="0"/>
        <v>0.44309016442745675</v>
      </c>
      <c r="D26" s="15">
        <f t="shared" si="1"/>
        <v>10</v>
      </c>
      <c r="E26" s="2">
        <f t="shared" si="2"/>
        <v>7.7845491778627167</v>
      </c>
      <c r="F26" s="2">
        <v>5</v>
      </c>
      <c r="G26" s="2">
        <f t="shared" si="3"/>
        <v>2.7845491778627163</v>
      </c>
      <c r="H26" s="2">
        <f t="shared" si="4"/>
        <v>0.33490772879382719</v>
      </c>
    </row>
    <row r="27" spans="1:11" x14ac:dyDescent="0.3">
      <c r="A27" s="2">
        <v>4920</v>
      </c>
      <c r="B27" s="2">
        <v>0.36733983215163635</v>
      </c>
      <c r="C27" s="15">
        <f t="shared" si="0"/>
        <v>0.48978644286884848</v>
      </c>
      <c r="D27" s="15">
        <f t="shared" si="1"/>
        <v>10</v>
      </c>
      <c r="E27" s="2">
        <f t="shared" si="2"/>
        <v>7.5510677856557571</v>
      </c>
      <c r="F27" s="2">
        <v>5</v>
      </c>
      <c r="G27" s="2">
        <f t="shared" si="3"/>
        <v>2.5510677856557575</v>
      </c>
      <c r="H27" s="2">
        <f t="shared" si="4"/>
        <v>0.39202979026831375</v>
      </c>
      <c r="I27" s="14" t="s">
        <v>11</v>
      </c>
      <c r="J27" s="16">
        <v>0.75</v>
      </c>
    </row>
    <row r="28" spans="1:11" x14ac:dyDescent="0.3">
      <c r="A28" s="2">
        <v>5120</v>
      </c>
      <c r="B28" s="2">
        <v>0.3719816866264396</v>
      </c>
      <c r="C28" s="15">
        <f t="shared" si="0"/>
        <v>0.49597558216858612</v>
      </c>
      <c r="D28" s="15">
        <f t="shared" si="1"/>
        <v>10</v>
      </c>
      <c r="E28" s="2">
        <f t="shared" si="2"/>
        <v>7.5201220891570699</v>
      </c>
      <c r="F28" s="2">
        <v>5</v>
      </c>
      <c r="G28" s="2">
        <f t="shared" si="3"/>
        <v>2.5201220891570695</v>
      </c>
      <c r="H28" s="2">
        <f t="shared" si="4"/>
        <v>0.40012784410229751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 s="2">
        <v>0.37466911929651392</v>
      </c>
      <c r="C29" s="15">
        <f t="shared" si="0"/>
        <v>0.49955882572868521</v>
      </c>
      <c r="D29" s="15">
        <f t="shared" si="1"/>
        <v>10</v>
      </c>
      <c r="E29" s="2">
        <f t="shared" si="2"/>
        <v>7.5022058713565745</v>
      </c>
      <c r="F29" s="2">
        <v>5</v>
      </c>
      <c r="G29" s="2">
        <f t="shared" si="3"/>
        <v>2.502205871356574</v>
      </c>
      <c r="H29" s="2">
        <f t="shared" si="4"/>
        <v>0.40487722154337213</v>
      </c>
    </row>
    <row r="30" spans="1:11" x14ac:dyDescent="0.3">
      <c r="A30" s="2">
        <v>5520</v>
      </c>
      <c r="B30" s="2">
        <v>0.38350166001157288</v>
      </c>
      <c r="C30" s="15">
        <f t="shared" si="0"/>
        <v>0.51133554668209713</v>
      </c>
      <c r="D30" s="15">
        <f t="shared" si="1"/>
        <v>10</v>
      </c>
      <c r="E30" s="2">
        <f t="shared" si="2"/>
        <v>7.4433222665895142</v>
      </c>
      <c r="F30" s="2">
        <v>5</v>
      </c>
      <c r="G30" s="2">
        <f t="shared" si="3"/>
        <v>2.4433222665895142</v>
      </c>
      <c r="H30" s="2">
        <f t="shared" si="4"/>
        <v>0.42081141196636601</v>
      </c>
    </row>
    <row r="31" spans="1:11" x14ac:dyDescent="0.3">
      <c r="A31" s="2">
        <v>5720</v>
      </c>
      <c r="B31" s="2">
        <v>0.36348946581037628</v>
      </c>
      <c r="C31" s="15">
        <f t="shared" si="0"/>
        <v>0.48465262108050172</v>
      </c>
      <c r="D31" s="15">
        <f t="shared" si="1"/>
        <v>10</v>
      </c>
      <c r="E31" s="2">
        <f t="shared" si="2"/>
        <v>7.5767368945974916</v>
      </c>
      <c r="F31" s="2">
        <v>5</v>
      </c>
      <c r="G31" s="2">
        <f t="shared" si="3"/>
        <v>2.5767368945974916</v>
      </c>
      <c r="H31" s="2">
        <f t="shared" si="4"/>
        <v>0.38541160866638452</v>
      </c>
    </row>
    <row r="32" spans="1:11" x14ac:dyDescent="0.3">
      <c r="A32" s="2">
        <v>5920</v>
      </c>
      <c r="B32" s="2">
        <v>0.39612184944014067</v>
      </c>
      <c r="C32" s="15">
        <f t="shared" si="0"/>
        <v>0.52816246592018756</v>
      </c>
      <c r="D32" s="15">
        <f t="shared" si="1"/>
        <v>10</v>
      </c>
      <c r="E32" s="2">
        <f t="shared" si="2"/>
        <v>7.359187670399062</v>
      </c>
      <c r="F32" s="2">
        <v>5</v>
      </c>
      <c r="G32" s="2">
        <f t="shared" si="3"/>
        <v>2.359187670399062</v>
      </c>
      <c r="H32" s="2">
        <f t="shared" si="4"/>
        <v>0.44448502289332442</v>
      </c>
    </row>
    <row r="33" spans="1:8" x14ac:dyDescent="0.3">
      <c r="A33" s="2">
        <v>6120</v>
      </c>
      <c r="B33" s="2">
        <v>0.38503271102600922</v>
      </c>
      <c r="C33" s="15">
        <f t="shared" si="0"/>
        <v>0.51337694803467893</v>
      </c>
      <c r="D33" s="15">
        <f t="shared" si="1"/>
        <v>10</v>
      </c>
      <c r="E33" s="2">
        <f t="shared" si="2"/>
        <v>7.4331152598266055</v>
      </c>
      <c r="F33" s="2">
        <v>5</v>
      </c>
      <c r="G33" s="2">
        <f t="shared" si="3"/>
        <v>2.4331152598266055</v>
      </c>
      <c r="H33" s="2">
        <f t="shared" si="4"/>
        <v>0.42362543534376457</v>
      </c>
    </row>
    <row r="34" spans="1:8" x14ac:dyDescent="0.3">
      <c r="A34" s="2">
        <v>6320</v>
      </c>
      <c r="B34" s="2">
        <v>0.39964392935848808</v>
      </c>
      <c r="C34" s="15">
        <f t="shared" si="0"/>
        <v>0.53285857247798407</v>
      </c>
      <c r="D34" s="15">
        <f t="shared" si="1"/>
        <v>10</v>
      </c>
      <c r="E34" s="2">
        <f t="shared" si="2"/>
        <v>7.3357071376100791</v>
      </c>
      <c r="F34" s="2">
        <v>5</v>
      </c>
      <c r="G34" s="2">
        <f t="shared" si="3"/>
        <v>2.3357071376100795</v>
      </c>
      <c r="H34" s="2">
        <f t="shared" si="4"/>
        <v>0.4512919444008815</v>
      </c>
    </row>
    <row r="35" spans="1:8" x14ac:dyDescent="0.3">
      <c r="A35" s="2">
        <v>6520</v>
      </c>
      <c r="B35" s="2">
        <v>0.42651219436030352</v>
      </c>
      <c r="C35" s="15">
        <f t="shared" si="0"/>
        <v>0.56868292581373803</v>
      </c>
      <c r="D35" s="15">
        <f t="shared" si="1"/>
        <v>10</v>
      </c>
      <c r="E35" s="2">
        <f t="shared" si="2"/>
        <v>7.1565853709313103</v>
      </c>
      <c r="F35" s="2">
        <v>5</v>
      </c>
      <c r="G35" s="2">
        <f t="shared" si="3"/>
        <v>2.1565853709313099</v>
      </c>
      <c r="H35" s="2">
        <f t="shared" si="4"/>
        <v>0.50635965910847658</v>
      </c>
    </row>
    <row r="36" spans="1:8" x14ac:dyDescent="0.3">
      <c r="A36" s="2">
        <v>6720</v>
      </c>
      <c r="B36" s="2">
        <v>0.4079996082224317</v>
      </c>
      <c r="C36" s="15">
        <f t="shared" si="0"/>
        <v>0.54399947762990897</v>
      </c>
      <c r="D36" s="15">
        <f t="shared" si="1"/>
        <v>10</v>
      </c>
      <c r="E36" s="2">
        <f t="shared" si="2"/>
        <v>7.2800026118504553</v>
      </c>
      <c r="F36" s="2">
        <v>5</v>
      </c>
      <c r="G36" s="2">
        <f t="shared" si="3"/>
        <v>2.2800026118504553</v>
      </c>
      <c r="H36" s="2">
        <f t="shared" si="4"/>
        <v>0.46780745190511319</v>
      </c>
    </row>
    <row r="37" spans="1:8" x14ac:dyDescent="0.3">
      <c r="A37" s="2">
        <v>6920</v>
      </c>
      <c r="B37" s="2">
        <v>0.41921895568231676</v>
      </c>
      <c r="C37" s="15">
        <f t="shared" si="0"/>
        <v>0.55895860757642235</v>
      </c>
      <c r="D37" s="15">
        <f t="shared" si="1"/>
        <v>10</v>
      </c>
      <c r="E37" s="2">
        <f t="shared" si="2"/>
        <v>7.205206962117888</v>
      </c>
      <c r="F37" s="2">
        <v>5</v>
      </c>
      <c r="G37" s="2">
        <f t="shared" si="3"/>
        <v>2.205206962117888</v>
      </c>
      <c r="H37" s="2">
        <f t="shared" si="4"/>
        <v>0.49083540840469075</v>
      </c>
    </row>
    <row r="38" spans="1:8" x14ac:dyDescent="0.3">
      <c r="A38" s="2">
        <v>7120</v>
      </c>
      <c r="B38" s="2">
        <v>0.40603586884272874</v>
      </c>
      <c r="C38" s="15">
        <f t="shared" si="0"/>
        <v>0.54138115845697166</v>
      </c>
      <c r="D38" s="15">
        <f t="shared" si="1"/>
        <v>10</v>
      </c>
      <c r="E38" s="2">
        <f t="shared" si="2"/>
        <v>7.2930942077151419</v>
      </c>
      <c r="F38" s="2">
        <v>5</v>
      </c>
      <c r="G38" s="2">
        <f t="shared" si="3"/>
        <v>2.2930942077151419</v>
      </c>
      <c r="H38" s="2">
        <f t="shared" si="4"/>
        <v>0.46387863296286597</v>
      </c>
    </row>
    <row r="39" spans="1:8" x14ac:dyDescent="0.3">
      <c r="A39" s="2">
        <v>7320</v>
      </c>
      <c r="B39" s="2">
        <v>0.42345998097338794</v>
      </c>
      <c r="C39" s="15">
        <f t="shared" si="0"/>
        <v>0.56461330796451725</v>
      </c>
      <c r="D39" s="15">
        <f t="shared" si="1"/>
        <v>10</v>
      </c>
      <c r="E39" s="2">
        <f t="shared" si="2"/>
        <v>7.1769334601774135</v>
      </c>
      <c r="F39" s="2">
        <v>5</v>
      </c>
      <c r="G39" s="2">
        <f t="shared" si="3"/>
        <v>2.1769334601774135</v>
      </c>
      <c r="H39" s="2">
        <f t="shared" si="4"/>
        <v>0.49980779971737982</v>
      </c>
    </row>
    <row r="40" spans="1:8" x14ac:dyDescent="0.3">
      <c r="A40" s="2">
        <v>7520</v>
      </c>
      <c r="B40" s="2">
        <v>0.44599259293434723</v>
      </c>
      <c r="C40" s="15">
        <f t="shared" si="0"/>
        <v>0.59465679057912968</v>
      </c>
      <c r="D40" s="15">
        <f t="shared" si="1"/>
        <v>10</v>
      </c>
      <c r="E40" s="2">
        <f t="shared" si="2"/>
        <v>7.026716047104351</v>
      </c>
      <c r="F40" s="2">
        <v>5</v>
      </c>
      <c r="G40" s="2">
        <f t="shared" si="3"/>
        <v>2.0267160471043515</v>
      </c>
      <c r="H40" s="2">
        <f t="shared" si="4"/>
        <v>0.55015550963625637</v>
      </c>
    </row>
    <row r="41" spans="1:8" x14ac:dyDescent="0.3">
      <c r="A41" s="2">
        <v>7720</v>
      </c>
      <c r="B41" s="2">
        <v>0.43986344867402138</v>
      </c>
      <c r="C41" s="15">
        <f t="shared" si="0"/>
        <v>0.58648459823202848</v>
      </c>
      <c r="D41" s="15">
        <f t="shared" si="1"/>
        <v>10</v>
      </c>
      <c r="E41" s="2">
        <f t="shared" si="2"/>
        <v>7.0675770088398577</v>
      </c>
      <c r="F41" s="2">
        <v>5</v>
      </c>
      <c r="G41" s="2">
        <f t="shared" si="3"/>
        <v>2.0675770088398577</v>
      </c>
      <c r="H41" s="2">
        <f t="shared" si="4"/>
        <v>0.53599313161387996</v>
      </c>
    </row>
    <row r="42" spans="1:8" x14ac:dyDescent="0.3">
      <c r="A42" s="2">
        <v>7920</v>
      </c>
      <c r="B42" s="2">
        <v>0.44552975535621464</v>
      </c>
      <c r="C42" s="15">
        <f t="shared" si="0"/>
        <v>0.59403967380828615</v>
      </c>
      <c r="D42" s="15">
        <f t="shared" si="1"/>
        <v>10</v>
      </c>
      <c r="E42" s="2">
        <f t="shared" si="2"/>
        <v>7.0298016309585698</v>
      </c>
      <c r="F42" s="2">
        <v>5</v>
      </c>
      <c r="G42" s="2">
        <f t="shared" si="3"/>
        <v>2.0298016309585694</v>
      </c>
      <c r="H42" s="2">
        <f t="shared" si="4"/>
        <v>0.54907323782288209</v>
      </c>
    </row>
    <row r="43" spans="1:8" x14ac:dyDescent="0.3">
      <c r="A43" s="2">
        <v>8120</v>
      </c>
      <c r="B43" s="2">
        <v>0.46263112113867999</v>
      </c>
      <c r="C43" s="15">
        <f t="shared" si="0"/>
        <v>0.61684149485157336</v>
      </c>
      <c r="D43" s="15">
        <f t="shared" si="1"/>
        <v>10</v>
      </c>
      <c r="E43" s="2">
        <f t="shared" si="2"/>
        <v>6.9157925257421331</v>
      </c>
      <c r="F43" s="2">
        <v>5</v>
      </c>
      <c r="G43" s="2">
        <f t="shared" si="3"/>
        <v>1.9157925257421331</v>
      </c>
      <c r="H43" s="2">
        <f t="shared" si="4"/>
        <v>0.5905289990592395</v>
      </c>
    </row>
    <row r="44" spans="1:8" x14ac:dyDescent="0.3">
      <c r="A44" s="2">
        <v>8320</v>
      </c>
      <c r="B44" s="2">
        <v>0.47671933037423309</v>
      </c>
      <c r="C44" s="15">
        <f t="shared" si="0"/>
        <v>0.63562577383231078</v>
      </c>
      <c r="D44" s="15">
        <f t="shared" si="1"/>
        <v>10</v>
      </c>
      <c r="E44" s="2">
        <f t="shared" si="2"/>
        <v>6.8218711308384457</v>
      </c>
      <c r="F44" s="2">
        <v>5</v>
      </c>
      <c r="G44" s="2">
        <f t="shared" si="3"/>
        <v>1.8218711308384461</v>
      </c>
      <c r="H44" s="2">
        <f t="shared" si="4"/>
        <v>0.62712254619682772</v>
      </c>
    </row>
    <row r="45" spans="1:8" x14ac:dyDescent="0.3">
      <c r="A45" s="2">
        <v>8520</v>
      </c>
      <c r="B45" s="2">
        <v>0.48059847804093331</v>
      </c>
      <c r="C45" s="15">
        <f t="shared" si="0"/>
        <v>0.64079797072124445</v>
      </c>
      <c r="D45" s="15">
        <f t="shared" si="1"/>
        <v>10</v>
      </c>
      <c r="E45" s="2">
        <f t="shared" si="2"/>
        <v>6.7960101463937779</v>
      </c>
      <c r="F45" s="2">
        <v>5</v>
      </c>
      <c r="G45" s="2">
        <f t="shared" si="3"/>
        <v>1.7960101463937779</v>
      </c>
      <c r="H45" s="2">
        <f t="shared" si="4"/>
        <v>0.63762089693979762</v>
      </c>
    </row>
    <row r="46" spans="1:8" x14ac:dyDescent="0.3">
      <c r="A46" s="2">
        <v>8720</v>
      </c>
      <c r="B46" s="2">
        <v>0.4796761884085804</v>
      </c>
      <c r="C46" s="15">
        <f t="shared" si="0"/>
        <v>0.63956825121144056</v>
      </c>
      <c r="D46" s="15">
        <f t="shared" si="1"/>
        <v>10</v>
      </c>
      <c r="E46" s="2">
        <f t="shared" si="2"/>
        <v>6.8021587439427975</v>
      </c>
      <c r="F46" s="2">
        <v>5</v>
      </c>
      <c r="G46" s="2">
        <f t="shared" si="3"/>
        <v>1.8021587439427971</v>
      </c>
      <c r="H46" s="2">
        <f t="shared" si="4"/>
        <v>0.63510759508196801</v>
      </c>
    </row>
    <row r="47" spans="1:8" x14ac:dyDescent="0.3">
      <c r="A47" s="2">
        <v>8920</v>
      </c>
      <c r="B47" s="2">
        <v>0.46610379630104004</v>
      </c>
      <c r="C47" s="15">
        <f t="shared" si="0"/>
        <v>0.62147172840138676</v>
      </c>
      <c r="D47" s="15">
        <f t="shared" si="1"/>
        <v>10</v>
      </c>
      <c r="E47" s="2">
        <f t="shared" si="2"/>
        <v>6.8926413579930657</v>
      </c>
      <c r="F47" s="2">
        <v>5</v>
      </c>
      <c r="G47" s="2">
        <f t="shared" si="3"/>
        <v>1.8926413579930661</v>
      </c>
      <c r="H47" s="2">
        <f t="shared" si="4"/>
        <v>0.59933379477592874</v>
      </c>
    </row>
    <row r="48" spans="1:8" x14ac:dyDescent="0.3">
      <c r="A48" s="2">
        <v>9120</v>
      </c>
      <c r="B48" s="2">
        <v>0.48757410648165384</v>
      </c>
      <c r="C48" s="15">
        <f t="shared" si="0"/>
        <v>0.65009880864220515</v>
      </c>
      <c r="D48" s="15">
        <f t="shared" si="1"/>
        <v>10</v>
      </c>
      <c r="E48" s="2">
        <f t="shared" si="2"/>
        <v>6.7495059567889744</v>
      </c>
      <c r="F48" s="2">
        <v>5</v>
      </c>
      <c r="G48" s="2">
        <f t="shared" si="3"/>
        <v>1.7495059567889744</v>
      </c>
      <c r="H48" s="2">
        <f t="shared" si="4"/>
        <v>0.65698869238700153</v>
      </c>
    </row>
    <row r="49" spans="1:8" x14ac:dyDescent="0.3">
      <c r="A49" s="2">
        <v>9320</v>
      </c>
      <c r="B49" s="2">
        <v>0.49998599448829245</v>
      </c>
      <c r="C49" s="15">
        <f t="shared" si="0"/>
        <v>0.66664799265105656</v>
      </c>
      <c r="D49" s="15">
        <f t="shared" si="1"/>
        <v>10</v>
      </c>
      <c r="E49" s="2">
        <f t="shared" si="2"/>
        <v>6.6667600367447175</v>
      </c>
      <c r="F49" s="2">
        <v>5</v>
      </c>
      <c r="G49" s="2">
        <f t="shared" si="3"/>
        <v>1.6667600367447171</v>
      </c>
      <c r="H49" s="2">
        <f t="shared" si="4"/>
        <v>0.69310516549592271</v>
      </c>
    </row>
    <row r="50" spans="1:8" x14ac:dyDescent="0.3">
      <c r="A50" s="2">
        <v>9520</v>
      </c>
      <c r="B50" s="2">
        <v>0.47505777436030305</v>
      </c>
      <c r="C50" s="15">
        <f t="shared" si="0"/>
        <v>0.63341036581373744</v>
      </c>
      <c r="D50" s="15">
        <f t="shared" si="1"/>
        <v>10</v>
      </c>
      <c r="E50" s="2">
        <f t="shared" si="2"/>
        <v>6.8329481709313127</v>
      </c>
      <c r="F50" s="2">
        <v>5</v>
      </c>
      <c r="G50" s="2">
        <f t="shared" si="3"/>
        <v>1.8329481709313127</v>
      </c>
      <c r="H50" s="2">
        <f t="shared" si="4"/>
        <v>0.6226833571824667</v>
      </c>
    </row>
    <row r="51" spans="1:8" x14ac:dyDescent="0.3">
      <c r="A51" s="2">
        <v>9720</v>
      </c>
      <c r="B51" s="2">
        <v>0.50635223644801364</v>
      </c>
      <c r="C51" s="15">
        <f t="shared" si="0"/>
        <v>0.67513631526401818</v>
      </c>
      <c r="D51" s="15">
        <f t="shared" si="1"/>
        <v>10</v>
      </c>
      <c r="E51" s="2">
        <f t="shared" si="2"/>
        <v>6.6243184236799095</v>
      </c>
      <c r="F51" s="2">
        <v>5</v>
      </c>
      <c r="G51" s="2">
        <f t="shared" si="3"/>
        <v>1.6243184236799091</v>
      </c>
      <c r="H51" s="2">
        <f t="shared" si="4"/>
        <v>0.71251201036126866</v>
      </c>
    </row>
    <row r="52" spans="1:8" x14ac:dyDescent="0.3">
      <c r="A52" s="2">
        <v>9920</v>
      </c>
      <c r="B52" s="2">
        <v>0.49089399356785668</v>
      </c>
      <c r="C52" s="15">
        <f t="shared" si="0"/>
        <v>0.6545253247571422</v>
      </c>
      <c r="D52" s="15">
        <f t="shared" si="1"/>
        <v>10</v>
      </c>
      <c r="E52" s="2">
        <f t="shared" si="2"/>
        <v>6.7273733762142891</v>
      </c>
      <c r="F52" s="2">
        <v>5</v>
      </c>
      <c r="G52" s="2">
        <f t="shared" si="3"/>
        <v>1.7273733762142891</v>
      </c>
      <c r="H52" s="2">
        <f t="shared" si="4"/>
        <v>0.66643562595282024</v>
      </c>
    </row>
    <row r="53" spans="1:8" x14ac:dyDescent="0.3">
      <c r="A53" s="2">
        <v>10120</v>
      </c>
      <c r="B53" s="2">
        <v>0.54128045208642017</v>
      </c>
      <c r="C53" s="15">
        <f t="shared" si="0"/>
        <v>0.72170726944856023</v>
      </c>
      <c r="D53" s="15">
        <f t="shared" si="1"/>
        <v>10</v>
      </c>
      <c r="E53" s="2">
        <f t="shared" si="2"/>
        <v>6.3914636527571993</v>
      </c>
      <c r="F53" s="2">
        <v>5</v>
      </c>
      <c r="G53" s="2">
        <f t="shared" si="3"/>
        <v>1.3914636527571989</v>
      </c>
      <c r="H53" s="2">
        <f t="shared" si="4"/>
        <v>0.83145993450520173</v>
      </c>
    </row>
    <row r="54" spans="1:8" x14ac:dyDescent="0.3">
      <c r="A54" s="2">
        <v>10320</v>
      </c>
      <c r="B54" s="2">
        <v>0.54859216218829754</v>
      </c>
      <c r="C54" s="15">
        <f t="shared" si="0"/>
        <v>0.73145621625106338</v>
      </c>
      <c r="D54" s="15">
        <f t="shared" si="1"/>
        <v>10</v>
      </c>
      <c r="E54" s="2">
        <f t="shared" si="2"/>
        <v>6.3427189187446835</v>
      </c>
      <c r="F54" s="2">
        <v>5</v>
      </c>
      <c r="G54" s="2">
        <f t="shared" si="3"/>
        <v>1.3427189187446831</v>
      </c>
      <c r="H54" s="2">
        <f t="shared" si="4"/>
        <v>0.85946374542267567</v>
      </c>
    </row>
    <row r="55" spans="1:8" x14ac:dyDescent="0.3">
      <c r="A55" s="2">
        <v>10520</v>
      </c>
      <c r="B55" s="2">
        <v>0.51364437634541571</v>
      </c>
      <c r="C55" s="15">
        <f t="shared" si="0"/>
        <v>0.68485916846055428</v>
      </c>
      <c r="D55" s="15">
        <f t="shared" si="1"/>
        <v>10</v>
      </c>
      <c r="E55" s="2">
        <f t="shared" si="2"/>
        <v>6.5757041576972286</v>
      </c>
      <c r="F55" s="2">
        <v>5</v>
      </c>
      <c r="G55" s="2">
        <f t="shared" si="3"/>
        <v>1.5757041576972286</v>
      </c>
      <c r="H55" s="2">
        <f t="shared" si="4"/>
        <v>0.73553223137978752</v>
      </c>
    </row>
    <row r="56" spans="1:8" x14ac:dyDescent="0.3">
      <c r="A56" s="2">
        <v>10720</v>
      </c>
      <c r="B56" s="2">
        <v>0.51464761916823387</v>
      </c>
      <c r="C56" s="15">
        <f t="shared" si="0"/>
        <v>0.68619682555764516</v>
      </c>
      <c r="D56" s="15">
        <f t="shared" si="1"/>
        <v>10</v>
      </c>
      <c r="E56" s="2">
        <f t="shared" si="2"/>
        <v>6.5690158722117742</v>
      </c>
      <c r="F56" s="2">
        <v>5</v>
      </c>
      <c r="G56" s="2">
        <f t="shared" si="3"/>
        <v>1.5690158722117742</v>
      </c>
      <c r="H56" s="2">
        <f t="shared" si="4"/>
        <v>0.73876825974484794</v>
      </c>
    </row>
    <row r="57" spans="1:8" x14ac:dyDescent="0.3">
      <c r="A57" s="2">
        <v>10920</v>
      </c>
      <c r="B57" s="2">
        <v>0.55394279967802429</v>
      </c>
      <c r="C57" s="15">
        <f t="shared" si="0"/>
        <v>0.73859039957069905</v>
      </c>
      <c r="D57" s="15">
        <f t="shared" si="1"/>
        <v>10</v>
      </c>
      <c r="E57" s="2">
        <f t="shared" si="2"/>
        <v>6.3070480021465052</v>
      </c>
      <c r="F57" s="2">
        <v>5</v>
      </c>
      <c r="G57" s="2">
        <f t="shared" si="3"/>
        <v>1.3070480021465047</v>
      </c>
      <c r="H57" s="2">
        <f t="shared" si="4"/>
        <v>0.88074939708919642</v>
      </c>
    </row>
    <row r="58" spans="1:8" x14ac:dyDescent="0.3">
      <c r="A58" s="2">
        <v>11120</v>
      </c>
      <c r="B58" s="2">
        <v>0.52649757308432465</v>
      </c>
      <c r="C58" s="15">
        <f t="shared" si="0"/>
        <v>0.70199676411243284</v>
      </c>
      <c r="D58" s="15">
        <f t="shared" si="1"/>
        <v>10</v>
      </c>
      <c r="E58" s="2">
        <f t="shared" si="2"/>
        <v>6.4900161794378359</v>
      </c>
      <c r="F58" s="2">
        <v>5</v>
      </c>
      <c r="G58" s="2">
        <f t="shared" si="3"/>
        <v>1.4900161794378359</v>
      </c>
      <c r="H58" s="2">
        <f t="shared" si="4"/>
        <v>0.7783308645510576</v>
      </c>
    </row>
    <row r="59" spans="1:8" x14ac:dyDescent="0.3">
      <c r="A59" s="2">
        <v>11320</v>
      </c>
      <c r="B59" s="2">
        <v>0.51964145020439656</v>
      </c>
      <c r="C59" s="15">
        <f t="shared" si="0"/>
        <v>0.69285526693919541</v>
      </c>
      <c r="D59" s="15">
        <f t="shared" si="1"/>
        <v>10</v>
      </c>
      <c r="E59" s="2">
        <f t="shared" si="2"/>
        <v>6.5357236653040225</v>
      </c>
      <c r="F59" s="2">
        <v>5</v>
      </c>
      <c r="G59" s="2">
        <f t="shared" si="3"/>
        <v>1.5357236653040229</v>
      </c>
      <c r="H59" s="2">
        <f t="shared" si="4"/>
        <v>0.75513418409419042</v>
      </c>
    </row>
    <row r="60" spans="1:8" x14ac:dyDescent="0.3">
      <c r="A60" s="2">
        <v>11520</v>
      </c>
      <c r="B60" s="2">
        <v>0.52609542583902802</v>
      </c>
      <c r="C60" s="15">
        <f t="shared" si="0"/>
        <v>0.70146056778537069</v>
      </c>
      <c r="D60" s="15">
        <f t="shared" si="1"/>
        <v>10</v>
      </c>
      <c r="E60" s="2">
        <f t="shared" si="2"/>
        <v>6.4926971610731465</v>
      </c>
      <c r="F60" s="2">
        <v>5</v>
      </c>
      <c r="G60" s="2">
        <f t="shared" si="3"/>
        <v>1.4926971610731465</v>
      </c>
      <c r="H60" s="2">
        <f t="shared" si="4"/>
        <v>0.77694619226440575</v>
      </c>
    </row>
    <row r="61" spans="1:8" x14ac:dyDescent="0.3">
      <c r="A61" s="2">
        <v>11720</v>
      </c>
      <c r="B61" s="2">
        <v>0.54669716948839031</v>
      </c>
      <c r="C61" s="15">
        <f t="shared" si="0"/>
        <v>0.72892955931785375</v>
      </c>
      <c r="D61" s="15">
        <f t="shared" si="1"/>
        <v>10</v>
      </c>
      <c r="E61" s="2">
        <f t="shared" si="2"/>
        <v>6.3553522034107317</v>
      </c>
      <c r="F61" s="2">
        <v>5</v>
      </c>
      <c r="G61" s="2">
        <f t="shared" si="3"/>
        <v>1.3553522034107313</v>
      </c>
      <c r="H61" s="2">
        <f t="shared" si="4"/>
        <v>0.85208879473840771</v>
      </c>
    </row>
    <row r="62" spans="1:8" x14ac:dyDescent="0.3">
      <c r="A62" s="2">
        <v>11920</v>
      </c>
      <c r="B62" s="2">
        <v>0.54695387907341142</v>
      </c>
      <c r="C62" s="15">
        <f t="shared" si="0"/>
        <v>0.7292718387645486</v>
      </c>
      <c r="D62" s="15">
        <f t="shared" si="1"/>
        <v>10</v>
      </c>
      <c r="E62" s="2">
        <f t="shared" si="2"/>
        <v>6.3536408061772569</v>
      </c>
      <c r="F62" s="2">
        <v>5</v>
      </c>
      <c r="G62" s="2">
        <f t="shared" si="3"/>
        <v>1.3536408061772569</v>
      </c>
      <c r="H62" s="2">
        <f t="shared" si="4"/>
        <v>0.85308296751983259</v>
      </c>
    </row>
    <row r="63" spans="1:8" x14ac:dyDescent="0.3">
      <c r="A63" s="2">
        <v>12120</v>
      </c>
      <c r="B63" s="2">
        <v>0.55548858616852681</v>
      </c>
      <c r="C63" s="15">
        <f t="shared" si="0"/>
        <v>0.74065144822470241</v>
      </c>
      <c r="D63" s="15">
        <f t="shared" si="1"/>
        <v>10</v>
      </c>
      <c r="E63" s="2">
        <f t="shared" si="2"/>
        <v>6.2967427588764879</v>
      </c>
      <c r="F63" s="2">
        <v>5</v>
      </c>
      <c r="G63" s="2">
        <f t="shared" si="3"/>
        <v>1.2967427588764879</v>
      </c>
      <c r="H63" s="2">
        <f t="shared" si="4"/>
        <v>0.88702974655618172</v>
      </c>
    </row>
    <row r="64" spans="1:8" x14ac:dyDescent="0.3">
      <c r="A64" s="2">
        <v>12320</v>
      </c>
      <c r="B64" s="2">
        <v>0.51928350483858343</v>
      </c>
      <c r="C64" s="15">
        <f t="shared" si="0"/>
        <v>0.69237800645144454</v>
      </c>
      <c r="D64" s="15">
        <f t="shared" si="1"/>
        <v>10</v>
      </c>
      <c r="E64" s="2">
        <f t="shared" si="2"/>
        <v>6.538109967742777</v>
      </c>
      <c r="F64" s="2">
        <v>5</v>
      </c>
      <c r="G64" s="2">
        <f t="shared" si="3"/>
        <v>1.5381099677427774</v>
      </c>
      <c r="H64" s="2">
        <f t="shared" si="4"/>
        <v>0.75394657837349088</v>
      </c>
    </row>
    <row r="65" spans="1:8" x14ac:dyDescent="0.3">
      <c r="A65" s="2">
        <v>12520</v>
      </c>
      <c r="B65" s="2">
        <v>0.54281558229447113</v>
      </c>
      <c r="C65" s="15">
        <f t="shared" si="0"/>
        <v>0.72375410972596155</v>
      </c>
      <c r="D65" s="15">
        <f t="shared" si="1"/>
        <v>10</v>
      </c>
      <c r="E65" s="2">
        <f t="shared" si="2"/>
        <v>6.3812294513701922</v>
      </c>
      <c r="F65" s="2">
        <v>5</v>
      </c>
      <c r="G65" s="2">
        <f t="shared" si="3"/>
        <v>1.3812294513701922</v>
      </c>
      <c r="H65" s="2">
        <f t="shared" si="4"/>
        <v>0.83723959287104144</v>
      </c>
    </row>
    <row r="66" spans="1:8" x14ac:dyDescent="0.3">
      <c r="A66" s="2">
        <v>12720</v>
      </c>
      <c r="B66" s="2">
        <v>0.56946901105059455</v>
      </c>
      <c r="C66" s="15">
        <f t="shared" si="0"/>
        <v>0.75929201473412611</v>
      </c>
      <c r="D66" s="15">
        <f t="shared" si="1"/>
        <v>10</v>
      </c>
      <c r="E66" s="2">
        <f t="shared" si="2"/>
        <v>6.2035399263293698</v>
      </c>
      <c r="F66" s="2">
        <v>5</v>
      </c>
      <c r="G66" s="2">
        <f t="shared" si="3"/>
        <v>1.2035399263293693</v>
      </c>
      <c r="H66" s="2">
        <f t="shared" si="4"/>
        <v>0.94670575154649073</v>
      </c>
    </row>
    <row r="67" spans="1:8" x14ac:dyDescent="0.3">
      <c r="A67" s="2">
        <v>12920</v>
      </c>
      <c r="B67" s="2">
        <v>0.56814257628857168</v>
      </c>
      <c r="C67" s="15">
        <f t="shared" ref="C67:C130" si="5">B67/$J$27</f>
        <v>0.75752343505142894</v>
      </c>
      <c r="D67" s="15">
        <f t="shared" ref="D67:D130" si="6">$J$28</f>
        <v>10</v>
      </c>
      <c r="E67" s="2">
        <f t="shared" si="2"/>
        <v>6.2123828247428552</v>
      </c>
      <c r="F67" s="2">
        <v>5</v>
      </c>
      <c r="G67" s="2">
        <f t="shared" si="3"/>
        <v>1.2123828247428552</v>
      </c>
      <c r="H67" s="2">
        <f t="shared" si="4"/>
        <v>0.94080964970425462</v>
      </c>
    </row>
    <row r="68" spans="1:8" x14ac:dyDescent="0.3">
      <c r="A68" s="2">
        <v>13120</v>
      </c>
      <c r="B68" s="2">
        <v>0.5507939804121833</v>
      </c>
      <c r="C68" s="15">
        <f t="shared" si="5"/>
        <v>0.73439197388291111</v>
      </c>
      <c r="D68" s="15">
        <f t="shared" si="6"/>
        <v>10</v>
      </c>
      <c r="E68" s="2">
        <f t="shared" ref="E68:E131" si="7">D68-(F68*C68)</f>
        <v>6.3280401305854443</v>
      </c>
      <c r="F68" s="2">
        <v>5</v>
      </c>
      <c r="G68" s="2">
        <f t="shared" ref="G68:G131" si="8">F68-(F68*C68)</f>
        <v>1.3280401305854443</v>
      </c>
      <c r="H68" s="2">
        <f t="shared" ref="H68:H131" si="9">LN((F68*E68)/(D68*G68))</f>
        <v>0.868139122221943</v>
      </c>
    </row>
    <row r="69" spans="1:8" x14ac:dyDescent="0.3">
      <c r="A69" s="2">
        <v>13320</v>
      </c>
      <c r="B69" s="2">
        <v>0.56080826374922343</v>
      </c>
      <c r="C69" s="15">
        <f t="shared" si="5"/>
        <v>0.74774435166563125</v>
      </c>
      <c r="D69" s="15">
        <f t="shared" si="6"/>
        <v>10</v>
      </c>
      <c r="E69" s="2">
        <f t="shared" si="7"/>
        <v>6.2612782416718442</v>
      </c>
      <c r="F69" s="2">
        <v>5</v>
      </c>
      <c r="G69" s="2">
        <f t="shared" si="8"/>
        <v>1.2612782416718438</v>
      </c>
      <c r="H69" s="2">
        <f t="shared" si="9"/>
        <v>0.90911149142191627</v>
      </c>
    </row>
    <row r="70" spans="1:8" x14ac:dyDescent="0.3">
      <c r="A70" s="2">
        <v>13520</v>
      </c>
      <c r="B70" s="2">
        <v>0.57341385913596099</v>
      </c>
      <c r="C70" s="15">
        <f t="shared" si="5"/>
        <v>0.76455181218128132</v>
      </c>
      <c r="D70" s="15">
        <f t="shared" si="6"/>
        <v>10</v>
      </c>
      <c r="E70" s="2">
        <f t="shared" si="7"/>
        <v>6.1772409390935934</v>
      </c>
      <c r="F70" s="2">
        <v>5</v>
      </c>
      <c r="G70" s="2">
        <f t="shared" si="8"/>
        <v>1.1772409390935934</v>
      </c>
      <c r="H70" s="2">
        <f t="shared" si="9"/>
        <v>0.9645510277958258</v>
      </c>
    </row>
    <row r="71" spans="1:8" x14ac:dyDescent="0.3">
      <c r="A71" s="2">
        <v>13720</v>
      </c>
      <c r="B71" s="2">
        <v>0.56843537875725203</v>
      </c>
      <c r="C71" s="15">
        <f t="shared" si="5"/>
        <v>0.75791383834300274</v>
      </c>
      <c r="D71" s="15">
        <f t="shared" si="6"/>
        <v>10</v>
      </c>
      <c r="E71" s="2">
        <f t="shared" si="7"/>
        <v>6.2104308082849862</v>
      </c>
      <c r="F71" s="2">
        <v>5</v>
      </c>
      <c r="G71" s="2">
        <f t="shared" si="8"/>
        <v>1.2104308082849862</v>
      </c>
      <c r="H71" s="2">
        <f t="shared" si="9"/>
        <v>0.94210675014760714</v>
      </c>
    </row>
    <row r="72" spans="1:8" x14ac:dyDescent="0.3">
      <c r="A72" s="2">
        <v>13920</v>
      </c>
      <c r="B72" s="2">
        <v>0.56018971072734514</v>
      </c>
      <c r="C72" s="15">
        <f t="shared" si="5"/>
        <v>0.74691961430312681</v>
      </c>
      <c r="D72" s="15">
        <f t="shared" si="6"/>
        <v>10</v>
      </c>
      <c r="E72" s="2">
        <f t="shared" si="7"/>
        <v>6.2654019284843656</v>
      </c>
      <c r="F72" s="2">
        <v>5</v>
      </c>
      <c r="G72" s="2">
        <f t="shared" si="8"/>
        <v>1.2654019284843661</v>
      </c>
      <c r="H72" s="2">
        <f t="shared" si="9"/>
        <v>0.90650575857560511</v>
      </c>
    </row>
    <row r="73" spans="1:8" x14ac:dyDescent="0.3">
      <c r="A73" s="2">
        <v>14120</v>
      </c>
      <c r="B73" s="2">
        <v>0.57167332952598515</v>
      </c>
      <c r="C73" s="15">
        <f t="shared" si="5"/>
        <v>0.76223110603464683</v>
      </c>
      <c r="D73" s="15">
        <f t="shared" si="6"/>
        <v>10</v>
      </c>
      <c r="E73" s="2">
        <f t="shared" si="7"/>
        <v>6.1888444698267655</v>
      </c>
      <c r="F73" s="2">
        <v>5</v>
      </c>
      <c r="G73" s="2">
        <f t="shared" si="8"/>
        <v>1.1888444698267659</v>
      </c>
      <c r="H73" s="2">
        <f t="shared" si="9"/>
        <v>0.95661941017832741</v>
      </c>
    </row>
    <row r="74" spans="1:8" x14ac:dyDescent="0.3">
      <c r="A74" s="2">
        <v>14320</v>
      </c>
      <c r="B74" s="2">
        <v>0.57661732744233363</v>
      </c>
      <c r="C74" s="15">
        <f t="shared" si="5"/>
        <v>0.76882310325644487</v>
      </c>
      <c r="D74" s="15">
        <f t="shared" si="6"/>
        <v>10</v>
      </c>
      <c r="E74" s="2">
        <f t="shared" si="7"/>
        <v>6.1558844837177755</v>
      </c>
      <c r="F74" s="2">
        <v>5</v>
      </c>
      <c r="G74" s="2">
        <f t="shared" si="8"/>
        <v>1.1558844837177755</v>
      </c>
      <c r="H74" s="2">
        <f t="shared" si="9"/>
        <v>0.97939543273514074</v>
      </c>
    </row>
    <row r="75" spans="1:8" x14ac:dyDescent="0.3">
      <c r="A75" s="2">
        <v>14520</v>
      </c>
      <c r="B75" s="2">
        <v>0.58071012690366253</v>
      </c>
      <c r="C75" s="15">
        <f t="shared" si="5"/>
        <v>0.77428016920488341</v>
      </c>
      <c r="D75" s="15">
        <f t="shared" si="6"/>
        <v>10</v>
      </c>
      <c r="E75" s="2">
        <f t="shared" si="7"/>
        <v>6.1285991539755829</v>
      </c>
      <c r="F75" s="2">
        <v>5</v>
      </c>
      <c r="G75" s="2">
        <f t="shared" si="8"/>
        <v>1.1285991539755829</v>
      </c>
      <c r="H75" s="2">
        <f t="shared" si="9"/>
        <v>0.99884184333748849</v>
      </c>
    </row>
    <row r="76" spans="1:8" x14ac:dyDescent="0.3">
      <c r="A76" s="2">
        <v>14720</v>
      </c>
      <c r="B76" s="2">
        <v>0.57590141677117124</v>
      </c>
      <c r="C76" s="15">
        <f t="shared" si="5"/>
        <v>0.76786855569489498</v>
      </c>
      <c r="D76" s="15">
        <f t="shared" si="6"/>
        <v>10</v>
      </c>
      <c r="E76" s="2">
        <f t="shared" si="7"/>
        <v>6.1606572215255255</v>
      </c>
      <c r="F76" s="2">
        <v>5</v>
      </c>
      <c r="G76" s="2">
        <f t="shared" si="8"/>
        <v>1.1606572215255251</v>
      </c>
      <c r="H76" s="2">
        <f t="shared" si="9"/>
        <v>0.97604986814185435</v>
      </c>
    </row>
    <row r="77" spans="1:8" x14ac:dyDescent="0.3">
      <c r="A77" s="2">
        <v>14920</v>
      </c>
      <c r="B77" s="2">
        <v>0.58897539840851076</v>
      </c>
      <c r="C77" s="15">
        <f t="shared" si="5"/>
        <v>0.78530053121134769</v>
      </c>
      <c r="D77" s="15">
        <f t="shared" si="6"/>
        <v>10</v>
      </c>
      <c r="E77" s="2">
        <f t="shared" si="7"/>
        <v>6.0734973439432611</v>
      </c>
      <c r="F77" s="2">
        <v>5</v>
      </c>
      <c r="G77" s="2">
        <f t="shared" si="8"/>
        <v>1.0734973439432616</v>
      </c>
      <c r="H77" s="2">
        <f t="shared" si="9"/>
        <v>1.0398655631483742</v>
      </c>
    </row>
    <row r="78" spans="1:8" x14ac:dyDescent="0.3">
      <c r="A78" s="2">
        <v>15120</v>
      </c>
      <c r="B78" s="2">
        <v>0.59208307146016248</v>
      </c>
      <c r="C78" s="15">
        <f t="shared" si="5"/>
        <v>0.78944409528021664</v>
      </c>
      <c r="D78" s="15">
        <f t="shared" si="6"/>
        <v>10</v>
      </c>
      <c r="E78" s="2">
        <f t="shared" si="7"/>
        <v>6.0527795235989164</v>
      </c>
      <c r="F78" s="2">
        <v>5</v>
      </c>
      <c r="G78" s="2">
        <f t="shared" si="8"/>
        <v>1.0527795235989168</v>
      </c>
      <c r="H78" s="2">
        <f t="shared" si="9"/>
        <v>1.055936579436866</v>
      </c>
    </row>
    <row r="79" spans="1:8" x14ac:dyDescent="0.3">
      <c r="A79" s="2">
        <v>15320</v>
      </c>
      <c r="B79" s="2">
        <v>0.57937533553593445</v>
      </c>
      <c r="C79" s="15">
        <f t="shared" si="5"/>
        <v>0.7725004473812459</v>
      </c>
      <c r="D79" s="15">
        <f t="shared" si="6"/>
        <v>10</v>
      </c>
      <c r="E79" s="2">
        <f t="shared" si="7"/>
        <v>6.137497763093771</v>
      </c>
      <c r="F79" s="2">
        <v>5</v>
      </c>
      <c r="G79" s="2">
        <f t="shared" si="8"/>
        <v>1.1374977630937706</v>
      </c>
      <c r="H79" s="2">
        <f t="shared" si="9"/>
        <v>0.9924390427651899</v>
      </c>
    </row>
    <row r="80" spans="1:8" x14ac:dyDescent="0.3">
      <c r="A80" s="2">
        <v>15520</v>
      </c>
      <c r="B80" s="2">
        <v>0.58755048804238796</v>
      </c>
      <c r="C80" s="15">
        <f t="shared" si="5"/>
        <v>0.78340065072318399</v>
      </c>
      <c r="D80" s="15">
        <f t="shared" si="6"/>
        <v>10</v>
      </c>
      <c r="E80" s="2">
        <f t="shared" si="7"/>
        <v>6.0829967463840795</v>
      </c>
      <c r="F80" s="2">
        <v>5</v>
      </c>
      <c r="G80" s="2">
        <f t="shared" si="8"/>
        <v>1.0829967463840799</v>
      </c>
      <c r="H80" s="2">
        <f t="shared" si="9"/>
        <v>1.0326183161560187</v>
      </c>
    </row>
    <row r="81" spans="1:8" x14ac:dyDescent="0.3">
      <c r="A81" s="2">
        <v>15720</v>
      </c>
      <c r="B81" s="2">
        <v>0.59754619129666064</v>
      </c>
      <c r="C81" s="15">
        <f t="shared" si="5"/>
        <v>0.79672825506221423</v>
      </c>
      <c r="D81" s="15">
        <f t="shared" si="6"/>
        <v>10</v>
      </c>
      <c r="E81" s="2">
        <f t="shared" si="7"/>
        <v>6.0163587246889287</v>
      </c>
      <c r="F81" s="2">
        <v>5</v>
      </c>
      <c r="G81" s="2">
        <f t="shared" si="8"/>
        <v>1.0163587246889287</v>
      </c>
      <c r="H81" s="2">
        <f t="shared" si="9"/>
        <v>1.0851086704278334</v>
      </c>
    </row>
    <row r="82" spans="1:8" x14ac:dyDescent="0.3">
      <c r="A82" s="2">
        <v>15920</v>
      </c>
      <c r="B82" s="2">
        <v>0.59998641849291956</v>
      </c>
      <c r="C82" s="15">
        <f t="shared" si="5"/>
        <v>0.79998189132389275</v>
      </c>
      <c r="D82" s="15">
        <f t="shared" si="6"/>
        <v>10</v>
      </c>
      <c r="E82" s="2">
        <f t="shared" si="7"/>
        <v>6.0000905433805363</v>
      </c>
      <c r="F82" s="2">
        <v>5</v>
      </c>
      <c r="G82" s="2">
        <f t="shared" si="8"/>
        <v>1.0000905433805363</v>
      </c>
      <c r="H82" s="2">
        <f t="shared" si="9"/>
        <v>1.0985368398359392</v>
      </c>
    </row>
    <row r="83" spans="1:8" x14ac:dyDescent="0.3">
      <c r="A83" s="2">
        <v>16120</v>
      </c>
      <c r="B83" s="2">
        <v>0.60486542355363138</v>
      </c>
      <c r="C83" s="15">
        <f t="shared" si="5"/>
        <v>0.8064872314048418</v>
      </c>
      <c r="D83" s="15">
        <f t="shared" si="6"/>
        <v>10</v>
      </c>
      <c r="E83" s="2">
        <f t="shared" si="7"/>
        <v>5.9675638429757907</v>
      </c>
      <c r="F83" s="2">
        <v>5</v>
      </c>
      <c r="G83" s="2">
        <f t="shared" si="8"/>
        <v>0.96756384297579068</v>
      </c>
      <c r="H83" s="2">
        <f t="shared" si="9"/>
        <v>1.1261654657429627</v>
      </c>
    </row>
    <row r="84" spans="1:8" x14ac:dyDescent="0.3">
      <c r="A84" s="2">
        <v>16320</v>
      </c>
      <c r="B84" s="2">
        <v>0.58607950059591918</v>
      </c>
      <c r="C84" s="15">
        <f t="shared" si="5"/>
        <v>0.78143933412789224</v>
      </c>
      <c r="D84" s="15">
        <f t="shared" si="6"/>
        <v>10</v>
      </c>
      <c r="E84" s="2">
        <f t="shared" si="7"/>
        <v>6.0928033293605388</v>
      </c>
      <c r="F84" s="2">
        <v>5</v>
      </c>
      <c r="G84" s="2">
        <f t="shared" si="8"/>
        <v>1.0928033293605388</v>
      </c>
      <c r="H84" s="2">
        <f t="shared" si="9"/>
        <v>1.0252148555938057</v>
      </c>
    </row>
    <row r="85" spans="1:8" x14ac:dyDescent="0.3">
      <c r="A85" s="2">
        <v>16520</v>
      </c>
      <c r="B85" s="2">
        <v>0.59764658575041529</v>
      </c>
      <c r="C85" s="15">
        <f t="shared" si="5"/>
        <v>0.79686211433388709</v>
      </c>
      <c r="D85" s="15">
        <f t="shared" si="6"/>
        <v>10</v>
      </c>
      <c r="E85" s="2">
        <f t="shared" si="7"/>
        <v>6.015689428330564</v>
      </c>
      <c r="F85" s="2">
        <v>5</v>
      </c>
      <c r="G85" s="2">
        <f t="shared" si="8"/>
        <v>1.0156894283305644</v>
      </c>
      <c r="H85" s="2">
        <f t="shared" si="9"/>
        <v>1.0856561588254607</v>
      </c>
    </row>
    <row r="86" spans="1:8" x14ac:dyDescent="0.3">
      <c r="A86" s="2">
        <v>16720</v>
      </c>
      <c r="B86" s="2">
        <v>0.61980366794870689</v>
      </c>
      <c r="C86" s="15">
        <f t="shared" si="5"/>
        <v>0.82640489059827582</v>
      </c>
      <c r="D86" s="15">
        <f t="shared" si="6"/>
        <v>10</v>
      </c>
      <c r="E86" s="2">
        <f t="shared" si="7"/>
        <v>5.867975547008621</v>
      </c>
      <c r="F86" s="2">
        <v>5</v>
      </c>
      <c r="G86" s="2">
        <f t="shared" si="8"/>
        <v>0.86797554700862101</v>
      </c>
      <c r="H86" s="2">
        <f t="shared" si="9"/>
        <v>1.2179542489033315</v>
      </c>
    </row>
    <row r="87" spans="1:8" x14ac:dyDescent="0.3">
      <c r="A87" s="2">
        <v>16920</v>
      </c>
      <c r="B87" s="2">
        <v>0.62916985896342981</v>
      </c>
      <c r="C87" s="15">
        <f t="shared" si="5"/>
        <v>0.83889314528457304</v>
      </c>
      <c r="D87" s="15">
        <f t="shared" si="6"/>
        <v>10</v>
      </c>
      <c r="E87" s="2">
        <f t="shared" si="7"/>
        <v>5.8055342735771349</v>
      </c>
      <c r="F87" s="2">
        <v>5</v>
      </c>
      <c r="G87" s="2">
        <f t="shared" si="8"/>
        <v>0.80553427357713492</v>
      </c>
      <c r="H87" s="2">
        <f t="shared" si="9"/>
        <v>1.2819139949730294</v>
      </c>
    </row>
    <row r="88" spans="1:8" x14ac:dyDescent="0.3">
      <c r="A88" s="2">
        <v>17120</v>
      </c>
      <c r="B88" s="2">
        <v>0.60192018493169464</v>
      </c>
      <c r="C88" s="15">
        <f t="shared" si="5"/>
        <v>0.80256024657559288</v>
      </c>
      <c r="D88" s="15">
        <f t="shared" si="6"/>
        <v>10</v>
      </c>
      <c r="E88" s="2">
        <f t="shared" si="7"/>
        <v>5.9871987671220355</v>
      </c>
      <c r="F88" s="2">
        <v>5</v>
      </c>
      <c r="G88" s="2">
        <f t="shared" si="8"/>
        <v>0.98719876712203547</v>
      </c>
      <c r="H88" s="2">
        <f t="shared" si="9"/>
        <v>1.109360345313922</v>
      </c>
    </row>
    <row r="89" spans="1:8" x14ac:dyDescent="0.3">
      <c r="A89" s="2">
        <v>17320</v>
      </c>
      <c r="B89" s="2">
        <v>0.60025299095791573</v>
      </c>
      <c r="C89" s="15">
        <f t="shared" si="5"/>
        <v>0.80033732127722101</v>
      </c>
      <c r="D89" s="15">
        <f t="shared" si="6"/>
        <v>10</v>
      </c>
      <c r="E89" s="2">
        <f t="shared" si="7"/>
        <v>5.9983133936138948</v>
      </c>
      <c r="F89" s="2">
        <v>5</v>
      </c>
      <c r="G89" s="2">
        <f t="shared" si="8"/>
        <v>0.99831339361389482</v>
      </c>
      <c r="H89" s="2">
        <f t="shared" si="9"/>
        <v>1.1000191783953941</v>
      </c>
    </row>
    <row r="90" spans="1:8" x14ac:dyDescent="0.3">
      <c r="A90" s="2">
        <v>17520</v>
      </c>
      <c r="B90" s="2">
        <v>0.61783592770382378</v>
      </c>
      <c r="C90" s="15">
        <f t="shared" si="5"/>
        <v>0.82378123693843175</v>
      </c>
      <c r="D90" s="15">
        <f t="shared" si="6"/>
        <v>10</v>
      </c>
      <c r="E90" s="2">
        <f t="shared" si="7"/>
        <v>5.8810938153078416</v>
      </c>
      <c r="F90" s="2">
        <v>5</v>
      </c>
      <c r="G90" s="2">
        <f t="shared" si="8"/>
        <v>0.88109381530784159</v>
      </c>
      <c r="H90" s="2">
        <f t="shared" si="9"/>
        <v>1.2051867584812457</v>
      </c>
    </row>
    <row r="91" spans="1:8" x14ac:dyDescent="0.3">
      <c r="A91" s="2">
        <v>17720</v>
      </c>
      <c r="B91" s="2">
        <v>0.63000313400220664</v>
      </c>
      <c r="C91" s="15">
        <f t="shared" si="5"/>
        <v>0.84000417866960886</v>
      </c>
      <c r="D91" s="15">
        <f t="shared" si="6"/>
        <v>10</v>
      </c>
      <c r="E91" s="2">
        <f t="shared" si="7"/>
        <v>5.7999791066519553</v>
      </c>
      <c r="F91" s="2">
        <v>5</v>
      </c>
      <c r="G91" s="2">
        <f t="shared" si="8"/>
        <v>0.79997910665195526</v>
      </c>
      <c r="H91" s="2">
        <f t="shared" si="9"/>
        <v>1.2878768030248653</v>
      </c>
    </row>
    <row r="92" spans="1:8" x14ac:dyDescent="0.3">
      <c r="A92" s="2">
        <v>17920</v>
      </c>
      <c r="B92" s="2">
        <v>0.63738756021656651</v>
      </c>
      <c r="C92" s="15">
        <f t="shared" si="5"/>
        <v>0.84985008028875531</v>
      </c>
      <c r="D92" s="15">
        <f t="shared" si="6"/>
        <v>10</v>
      </c>
      <c r="E92" s="2">
        <f t="shared" si="7"/>
        <v>5.7507495985562231</v>
      </c>
      <c r="F92" s="2">
        <v>5</v>
      </c>
      <c r="G92" s="2">
        <f t="shared" si="8"/>
        <v>0.75074959855622314</v>
      </c>
      <c r="H92" s="2">
        <f t="shared" si="9"/>
        <v>1.3428661375613256</v>
      </c>
    </row>
    <row r="93" spans="1:8" x14ac:dyDescent="0.3">
      <c r="A93" s="2">
        <v>18120</v>
      </c>
      <c r="B93" s="2">
        <v>0.62326097410760239</v>
      </c>
      <c r="C93" s="15">
        <f t="shared" si="5"/>
        <v>0.83101463214346982</v>
      </c>
      <c r="D93" s="15">
        <f t="shared" si="6"/>
        <v>10</v>
      </c>
      <c r="E93" s="2">
        <f t="shared" si="7"/>
        <v>5.8449268392826506</v>
      </c>
      <c r="F93" s="2">
        <v>5</v>
      </c>
      <c r="G93" s="2">
        <f t="shared" si="8"/>
        <v>0.84492683928265055</v>
      </c>
      <c r="H93" s="2">
        <f t="shared" si="9"/>
        <v>1.24093213358598</v>
      </c>
    </row>
    <row r="94" spans="1:8" x14ac:dyDescent="0.3">
      <c r="A94" s="2">
        <v>18320</v>
      </c>
      <c r="B94" s="2">
        <v>0.6272511072431799</v>
      </c>
      <c r="C94" s="15">
        <f t="shared" si="5"/>
        <v>0.83633480965757323</v>
      </c>
      <c r="D94" s="15">
        <f t="shared" si="6"/>
        <v>10</v>
      </c>
      <c r="E94" s="2">
        <f t="shared" si="7"/>
        <v>5.8183259517121337</v>
      </c>
      <c r="F94" s="2">
        <v>5</v>
      </c>
      <c r="G94" s="2">
        <f t="shared" si="8"/>
        <v>0.81832595171213374</v>
      </c>
      <c r="H94" s="2">
        <f t="shared" si="9"/>
        <v>1.2683599504183818</v>
      </c>
    </row>
    <row r="95" spans="1:8" x14ac:dyDescent="0.3">
      <c r="A95" s="2">
        <v>18520</v>
      </c>
      <c r="B95" s="2">
        <v>0.62229588057302854</v>
      </c>
      <c r="C95" s="15">
        <f t="shared" si="5"/>
        <v>0.82972784076403805</v>
      </c>
      <c r="D95" s="15">
        <f t="shared" si="6"/>
        <v>10</v>
      </c>
      <c r="E95" s="2">
        <f t="shared" si="7"/>
        <v>5.8513607961798098</v>
      </c>
      <c r="F95" s="2">
        <v>5</v>
      </c>
      <c r="G95" s="2">
        <f t="shared" si="8"/>
        <v>0.85136079617980975</v>
      </c>
      <c r="H95" s="2">
        <f t="shared" si="9"/>
        <v>1.234446341313483</v>
      </c>
    </row>
    <row r="96" spans="1:8" x14ac:dyDescent="0.3">
      <c r="A96" s="2">
        <v>18720</v>
      </c>
      <c r="B96" s="2">
        <v>0.62525876389657964</v>
      </c>
      <c r="C96" s="15">
        <f t="shared" si="5"/>
        <v>0.83367835186210615</v>
      </c>
      <c r="D96" s="15">
        <f t="shared" si="6"/>
        <v>10</v>
      </c>
      <c r="E96" s="2">
        <f t="shared" si="7"/>
        <v>5.8316082406894694</v>
      </c>
      <c r="F96" s="2">
        <v>5</v>
      </c>
      <c r="G96" s="2">
        <f t="shared" si="8"/>
        <v>0.83160824068946937</v>
      </c>
      <c r="H96" s="2">
        <f t="shared" si="9"/>
        <v>1.2545394514054857</v>
      </c>
    </row>
    <row r="97" spans="1:8" x14ac:dyDescent="0.3">
      <c r="A97" s="2">
        <v>18920</v>
      </c>
      <c r="B97" s="2">
        <v>0.60383474603632414</v>
      </c>
      <c r="C97" s="15">
        <f t="shared" si="5"/>
        <v>0.8051129947150989</v>
      </c>
      <c r="D97" s="15">
        <f t="shared" si="6"/>
        <v>10</v>
      </c>
      <c r="E97" s="2">
        <f t="shared" si="7"/>
        <v>5.9744350264245059</v>
      </c>
      <c r="F97" s="2">
        <v>5</v>
      </c>
      <c r="G97" s="2">
        <f t="shared" si="8"/>
        <v>0.97443502642450586</v>
      </c>
      <c r="H97" s="2">
        <f t="shared" si="9"/>
        <v>1.1202397925535552</v>
      </c>
    </row>
    <row r="98" spans="1:8" x14ac:dyDescent="0.3">
      <c r="A98" s="2">
        <v>19120</v>
      </c>
      <c r="B98" s="2">
        <v>0.63103744361719472</v>
      </c>
      <c r="C98" s="15">
        <f t="shared" si="5"/>
        <v>0.84138325815625958</v>
      </c>
      <c r="D98" s="15">
        <f t="shared" si="6"/>
        <v>10</v>
      </c>
      <c r="E98" s="2">
        <f t="shared" si="7"/>
        <v>5.7930837092187017</v>
      </c>
      <c r="F98" s="2">
        <v>5</v>
      </c>
      <c r="G98" s="2">
        <f t="shared" si="8"/>
        <v>0.79308370921870175</v>
      </c>
      <c r="H98" s="2">
        <f t="shared" si="9"/>
        <v>1.2953440642572513</v>
      </c>
    </row>
    <row r="99" spans="1:8" x14ac:dyDescent="0.3">
      <c r="A99" s="2">
        <v>19320</v>
      </c>
      <c r="B99" s="2">
        <v>0.64064759396442761</v>
      </c>
      <c r="C99" s="15">
        <f t="shared" si="5"/>
        <v>0.85419679195257014</v>
      </c>
      <c r="D99" s="15">
        <f t="shared" si="6"/>
        <v>10</v>
      </c>
      <c r="E99" s="2">
        <f t="shared" si="7"/>
        <v>5.7290160402371493</v>
      </c>
      <c r="F99" s="2">
        <v>5</v>
      </c>
      <c r="G99" s="2">
        <f t="shared" si="8"/>
        <v>0.72901604023714928</v>
      </c>
      <c r="H99" s="2">
        <f t="shared" si="9"/>
        <v>1.3684561588412607</v>
      </c>
    </row>
    <row r="100" spans="1:8" x14ac:dyDescent="0.3">
      <c r="A100" s="2">
        <v>19520</v>
      </c>
      <c r="B100" s="2">
        <v>0.64912400971751516</v>
      </c>
      <c r="C100" s="15">
        <f t="shared" si="5"/>
        <v>0.86549867962335358</v>
      </c>
      <c r="D100" s="15">
        <f t="shared" si="6"/>
        <v>10</v>
      </c>
      <c r="E100" s="2">
        <f t="shared" si="7"/>
        <v>5.6725066018832324</v>
      </c>
      <c r="F100" s="2">
        <v>5</v>
      </c>
      <c r="G100" s="2">
        <f t="shared" si="8"/>
        <v>0.67250660188323241</v>
      </c>
      <c r="H100" s="2">
        <f t="shared" si="9"/>
        <v>1.4392272715789729</v>
      </c>
    </row>
    <row r="101" spans="1:8" x14ac:dyDescent="0.3">
      <c r="A101" s="2">
        <v>19720</v>
      </c>
      <c r="B101" s="2">
        <v>0.65783331629697772</v>
      </c>
      <c r="C101" s="15">
        <f t="shared" si="5"/>
        <v>0.8771110883959703</v>
      </c>
      <c r="D101" s="15">
        <f t="shared" si="6"/>
        <v>10</v>
      </c>
      <c r="E101" s="2">
        <f t="shared" si="7"/>
        <v>5.6144445580201481</v>
      </c>
      <c r="F101" s="2">
        <v>5</v>
      </c>
      <c r="G101" s="2">
        <f t="shared" si="8"/>
        <v>0.61444455802014808</v>
      </c>
      <c r="H101" s="2">
        <f t="shared" si="9"/>
        <v>1.5192320585959251</v>
      </c>
    </row>
    <row r="102" spans="1:8" x14ac:dyDescent="0.3">
      <c r="A102" s="2">
        <v>19920</v>
      </c>
      <c r="B102" s="2">
        <v>0.63866509761322832</v>
      </c>
      <c r="C102" s="15">
        <f t="shared" si="5"/>
        <v>0.85155346348430438</v>
      </c>
      <c r="D102" s="15">
        <f t="shared" si="6"/>
        <v>10</v>
      </c>
      <c r="E102" s="2">
        <f t="shared" si="7"/>
        <v>5.7422326825784777</v>
      </c>
      <c r="F102" s="2">
        <v>5</v>
      </c>
      <c r="G102" s="2">
        <f t="shared" si="8"/>
        <v>0.74223268257847774</v>
      </c>
      <c r="H102" s="2">
        <f t="shared" si="9"/>
        <v>1.3527934198256095</v>
      </c>
    </row>
    <row r="103" spans="1:8" x14ac:dyDescent="0.3">
      <c r="A103" s="2">
        <v>20120</v>
      </c>
      <c r="B103" s="2">
        <v>0.62236870717553605</v>
      </c>
      <c r="C103" s="15">
        <f t="shared" si="5"/>
        <v>0.82982494290071473</v>
      </c>
      <c r="D103" s="15">
        <f t="shared" si="6"/>
        <v>10</v>
      </c>
      <c r="E103" s="2">
        <f t="shared" si="7"/>
        <v>5.8508752854964268</v>
      </c>
      <c r="F103" s="2">
        <v>5</v>
      </c>
      <c r="G103" s="2">
        <f t="shared" si="8"/>
        <v>0.85087528549642677</v>
      </c>
      <c r="H103" s="2">
        <f t="shared" si="9"/>
        <v>1.2349338026253576</v>
      </c>
    </row>
    <row r="104" spans="1:8" x14ac:dyDescent="0.3">
      <c r="A104" s="2">
        <v>20320</v>
      </c>
      <c r="B104" s="2">
        <v>0.62022064315131342</v>
      </c>
      <c r="C104" s="15">
        <f t="shared" si="5"/>
        <v>0.82696085753508453</v>
      </c>
      <c r="D104" s="15">
        <f t="shared" si="6"/>
        <v>10</v>
      </c>
      <c r="E104" s="2">
        <f t="shared" si="7"/>
        <v>5.865195712324577</v>
      </c>
      <c r="F104" s="2">
        <v>5</v>
      </c>
      <c r="G104" s="2">
        <f t="shared" si="8"/>
        <v>0.86519571232457704</v>
      </c>
      <c r="H104" s="2">
        <f t="shared" si="9"/>
        <v>1.2206882111439354</v>
      </c>
    </row>
    <row r="105" spans="1:8" x14ac:dyDescent="0.3">
      <c r="A105" s="2">
        <v>20520</v>
      </c>
      <c r="B105" s="2">
        <v>0.64480527882002847</v>
      </c>
      <c r="C105" s="15">
        <f t="shared" si="5"/>
        <v>0.85974037176003792</v>
      </c>
      <c r="D105" s="15">
        <f t="shared" si="6"/>
        <v>10</v>
      </c>
      <c r="E105" s="2">
        <f t="shared" si="7"/>
        <v>5.7012981411998105</v>
      </c>
      <c r="F105" s="2">
        <v>5</v>
      </c>
      <c r="G105" s="2">
        <f t="shared" si="8"/>
        <v>0.70129814119981049</v>
      </c>
      <c r="H105" s="2">
        <f t="shared" si="9"/>
        <v>1.4023688863702153</v>
      </c>
    </row>
    <row r="106" spans="1:8" x14ac:dyDescent="0.3">
      <c r="A106" s="2">
        <v>20720</v>
      </c>
      <c r="B106" s="2">
        <v>0.65120604798535897</v>
      </c>
      <c r="C106" s="15">
        <f t="shared" si="5"/>
        <v>0.86827473064714533</v>
      </c>
      <c r="D106" s="15">
        <f t="shared" si="6"/>
        <v>10</v>
      </c>
      <c r="E106" s="2">
        <f t="shared" si="7"/>
        <v>5.6586263467642732</v>
      </c>
      <c r="F106" s="2">
        <v>5</v>
      </c>
      <c r="G106" s="2">
        <f t="shared" si="8"/>
        <v>0.65862634676427323</v>
      </c>
      <c r="H106" s="2">
        <f t="shared" si="9"/>
        <v>1.4576328929248195</v>
      </c>
    </row>
    <row r="107" spans="1:8" x14ac:dyDescent="0.3">
      <c r="A107" s="2">
        <v>20920</v>
      </c>
      <c r="B107" s="2">
        <v>0.64362128177838251</v>
      </c>
      <c r="C107" s="15">
        <f t="shared" si="5"/>
        <v>0.85816170903784339</v>
      </c>
      <c r="D107" s="15">
        <f t="shared" si="6"/>
        <v>10</v>
      </c>
      <c r="E107" s="2">
        <f t="shared" si="7"/>
        <v>5.7091914548107834</v>
      </c>
      <c r="F107" s="2">
        <v>5</v>
      </c>
      <c r="G107" s="2">
        <f t="shared" si="8"/>
        <v>0.70919145481078338</v>
      </c>
      <c r="H107" s="2">
        <f t="shared" si="9"/>
        <v>1.3925599853810429</v>
      </c>
    </row>
    <row r="108" spans="1:8" x14ac:dyDescent="0.3">
      <c r="A108" s="2">
        <v>21120</v>
      </c>
      <c r="B108" s="2">
        <v>0.65237298202040928</v>
      </c>
      <c r="C108" s="15">
        <f t="shared" si="5"/>
        <v>0.869830642693879</v>
      </c>
      <c r="D108" s="15">
        <f t="shared" si="6"/>
        <v>10</v>
      </c>
      <c r="E108" s="2">
        <f t="shared" si="7"/>
        <v>5.6508467865306047</v>
      </c>
      <c r="F108" s="2">
        <v>5</v>
      </c>
      <c r="G108" s="2">
        <f t="shared" si="8"/>
        <v>0.65084678653060468</v>
      </c>
      <c r="H108" s="2">
        <f t="shared" si="9"/>
        <v>1.4681392425150921</v>
      </c>
    </row>
    <row r="109" spans="1:8" x14ac:dyDescent="0.3">
      <c r="A109" s="2">
        <v>21320</v>
      </c>
      <c r="B109" s="2">
        <v>0.68279324509356454</v>
      </c>
      <c r="C109" s="15">
        <f t="shared" si="5"/>
        <v>0.91039099345808605</v>
      </c>
      <c r="D109" s="15">
        <f t="shared" si="6"/>
        <v>10</v>
      </c>
      <c r="E109" s="2">
        <f t="shared" si="7"/>
        <v>5.4480450327095697</v>
      </c>
      <c r="F109" s="2">
        <v>5</v>
      </c>
      <c r="G109" s="2">
        <f t="shared" si="8"/>
        <v>0.44804503270956975</v>
      </c>
      <c r="H109" s="2">
        <f t="shared" si="9"/>
        <v>1.8049711863468454</v>
      </c>
    </row>
    <row r="110" spans="1:8" x14ac:dyDescent="0.3">
      <c r="A110" s="2">
        <v>21520</v>
      </c>
      <c r="B110" s="2">
        <v>0.63961104905047217</v>
      </c>
      <c r="C110" s="15">
        <f t="shared" si="5"/>
        <v>0.85281473206729619</v>
      </c>
      <c r="D110" s="15">
        <f t="shared" si="6"/>
        <v>10</v>
      </c>
      <c r="E110" s="2">
        <f t="shared" si="7"/>
        <v>5.7359263396635187</v>
      </c>
      <c r="F110" s="2">
        <v>5</v>
      </c>
      <c r="G110" s="2">
        <f t="shared" si="8"/>
        <v>0.73592633966351872</v>
      </c>
      <c r="H110" s="2">
        <f t="shared" si="9"/>
        <v>1.3602273281354333</v>
      </c>
    </row>
    <row r="111" spans="1:8" x14ac:dyDescent="0.3">
      <c r="A111" s="2">
        <v>21720</v>
      </c>
      <c r="B111" s="2">
        <v>0.65586906985148519</v>
      </c>
      <c r="C111" s="15">
        <f t="shared" si="5"/>
        <v>0.87449209313531362</v>
      </c>
      <c r="D111" s="15">
        <f t="shared" si="6"/>
        <v>10</v>
      </c>
      <c r="E111" s="2">
        <f t="shared" si="7"/>
        <v>5.6275395343234322</v>
      </c>
      <c r="F111" s="2">
        <v>5</v>
      </c>
      <c r="G111" s="2">
        <f t="shared" si="8"/>
        <v>0.62753953432343224</v>
      </c>
      <c r="H111" s="2">
        <f t="shared" si="9"/>
        <v>1.5004737454709118</v>
      </c>
    </row>
    <row r="112" spans="1:8" x14ac:dyDescent="0.3">
      <c r="A112" s="2">
        <v>21920</v>
      </c>
      <c r="B112" s="2">
        <v>0.64779028373654846</v>
      </c>
      <c r="C112" s="15">
        <f t="shared" si="5"/>
        <v>0.86372037831539794</v>
      </c>
      <c r="D112" s="15">
        <f t="shared" si="6"/>
        <v>10</v>
      </c>
      <c r="E112" s="2">
        <f t="shared" si="7"/>
        <v>5.6813981084230107</v>
      </c>
      <c r="F112" s="2">
        <v>5</v>
      </c>
      <c r="G112" s="2">
        <f t="shared" si="8"/>
        <v>0.68139810842301074</v>
      </c>
      <c r="H112" s="2">
        <f t="shared" si="9"/>
        <v>1.4276587175079813</v>
      </c>
    </row>
    <row r="113" spans="1:8" x14ac:dyDescent="0.3">
      <c r="A113" s="2">
        <v>22120</v>
      </c>
      <c r="B113" s="2">
        <v>0.6634422750143808</v>
      </c>
      <c r="C113" s="15">
        <f t="shared" si="5"/>
        <v>0.88458970001917436</v>
      </c>
      <c r="D113" s="15">
        <f t="shared" si="6"/>
        <v>10</v>
      </c>
      <c r="E113" s="2">
        <f t="shared" si="7"/>
        <v>5.5770514999041279</v>
      </c>
      <c r="F113" s="2">
        <v>5</v>
      </c>
      <c r="G113" s="2">
        <f t="shared" si="8"/>
        <v>0.57705149990412785</v>
      </c>
      <c r="H113" s="2">
        <f t="shared" si="9"/>
        <v>1.5753368130001502</v>
      </c>
    </row>
    <row r="114" spans="1:8" x14ac:dyDescent="0.3">
      <c r="A114" s="2">
        <v>22320</v>
      </c>
      <c r="B114" s="2">
        <v>0.69992626648160994</v>
      </c>
      <c r="C114" s="15">
        <f t="shared" si="5"/>
        <v>0.93323502197547992</v>
      </c>
      <c r="D114" s="15">
        <f t="shared" si="6"/>
        <v>10</v>
      </c>
      <c r="E114" s="2">
        <f t="shared" si="7"/>
        <v>5.3338248901226004</v>
      </c>
      <c r="F114" s="2">
        <v>5</v>
      </c>
      <c r="G114" s="2">
        <f t="shared" si="8"/>
        <v>0.33382489012260042</v>
      </c>
      <c r="H114" s="2">
        <f t="shared" si="9"/>
        <v>2.078060120221477</v>
      </c>
    </row>
    <row r="115" spans="1:8" x14ac:dyDescent="0.3">
      <c r="A115" s="2">
        <v>22520</v>
      </c>
      <c r="B115" s="2">
        <v>0.64820663788590116</v>
      </c>
      <c r="C115" s="15">
        <f t="shared" si="5"/>
        <v>0.86427551718120155</v>
      </c>
      <c r="D115" s="15">
        <f t="shared" si="6"/>
        <v>10</v>
      </c>
      <c r="E115" s="2">
        <f t="shared" si="7"/>
        <v>5.6786224140939918</v>
      </c>
      <c r="F115" s="2">
        <v>5</v>
      </c>
      <c r="G115" s="2">
        <f t="shared" si="8"/>
        <v>0.67862241409399182</v>
      </c>
      <c r="H115" s="2">
        <f t="shared" si="9"/>
        <v>1.4312518872991713</v>
      </c>
    </row>
    <row r="116" spans="1:8" x14ac:dyDescent="0.3">
      <c r="A116" s="2">
        <v>22720</v>
      </c>
      <c r="B116" s="2">
        <v>0.65061604686847352</v>
      </c>
      <c r="C116" s="15">
        <f t="shared" si="5"/>
        <v>0.86748806249129806</v>
      </c>
      <c r="D116" s="15">
        <f t="shared" si="6"/>
        <v>10</v>
      </c>
      <c r="E116" s="2">
        <f t="shared" si="7"/>
        <v>5.66255968754351</v>
      </c>
      <c r="F116" s="2">
        <v>5</v>
      </c>
      <c r="G116" s="2">
        <f t="shared" si="8"/>
        <v>0.66255968754351002</v>
      </c>
      <c r="H116" s="2">
        <f t="shared" si="9"/>
        <v>1.4523734818149077</v>
      </c>
    </row>
    <row r="117" spans="1:8" x14ac:dyDescent="0.3">
      <c r="A117" s="2">
        <v>22920</v>
      </c>
      <c r="B117" s="2">
        <v>0.64082229437830929</v>
      </c>
      <c r="C117" s="15">
        <f t="shared" si="5"/>
        <v>0.85442972583774568</v>
      </c>
      <c r="D117" s="15">
        <f t="shared" si="6"/>
        <v>10</v>
      </c>
      <c r="E117" s="2">
        <f t="shared" si="7"/>
        <v>5.7278513708112717</v>
      </c>
      <c r="F117" s="2">
        <v>5</v>
      </c>
      <c r="G117" s="2">
        <f t="shared" si="8"/>
        <v>0.72785137081127171</v>
      </c>
      <c r="H117" s="2">
        <f t="shared" si="9"/>
        <v>1.3698517135311883</v>
      </c>
    </row>
    <row r="118" spans="1:8" x14ac:dyDescent="0.3">
      <c r="A118" s="2">
        <v>23120</v>
      </c>
      <c r="B118" s="2">
        <v>0.68007729723201249</v>
      </c>
      <c r="C118" s="15">
        <f t="shared" si="5"/>
        <v>0.90676972964268332</v>
      </c>
      <c r="D118" s="15">
        <f t="shared" si="6"/>
        <v>10</v>
      </c>
      <c r="E118" s="2">
        <f t="shared" si="7"/>
        <v>5.4661513517865838</v>
      </c>
      <c r="F118" s="2">
        <v>5</v>
      </c>
      <c r="G118" s="2">
        <f t="shared" si="8"/>
        <v>0.46615135178658385</v>
      </c>
      <c r="H118" s="2">
        <f t="shared" si="9"/>
        <v>1.7686725045892959</v>
      </c>
    </row>
    <row r="119" spans="1:8" x14ac:dyDescent="0.3">
      <c r="A119" s="2">
        <v>23320</v>
      </c>
      <c r="B119" s="2">
        <v>0.62246557473622199</v>
      </c>
      <c r="C119" s="15">
        <f t="shared" si="5"/>
        <v>0.82995409964829603</v>
      </c>
      <c r="D119" s="15">
        <f t="shared" si="6"/>
        <v>10</v>
      </c>
      <c r="E119" s="2">
        <f t="shared" si="7"/>
        <v>5.8502295017585197</v>
      </c>
      <c r="F119" s="2">
        <v>5</v>
      </c>
      <c r="G119" s="2">
        <f t="shared" si="8"/>
        <v>0.85022950175851975</v>
      </c>
      <c r="H119" s="2">
        <f t="shared" si="9"/>
        <v>1.2355826748570609</v>
      </c>
    </row>
    <row r="120" spans="1:8" x14ac:dyDescent="0.3">
      <c r="A120" s="2">
        <v>23520</v>
      </c>
      <c r="B120" s="2">
        <v>0.65941533110461181</v>
      </c>
      <c r="C120" s="15">
        <f t="shared" si="5"/>
        <v>0.87922044147281575</v>
      </c>
      <c r="D120" s="15">
        <f t="shared" si="6"/>
        <v>10</v>
      </c>
      <c r="E120" s="2">
        <f t="shared" si="7"/>
        <v>5.6038977926359212</v>
      </c>
      <c r="F120" s="2">
        <v>5</v>
      </c>
      <c r="G120" s="2">
        <f t="shared" si="8"/>
        <v>0.60389779263592125</v>
      </c>
      <c r="H120" s="2">
        <f t="shared" si="9"/>
        <v>1.5346655223172434</v>
      </c>
    </row>
    <row r="121" spans="1:8" x14ac:dyDescent="0.3">
      <c r="A121" s="2">
        <v>23720</v>
      </c>
      <c r="B121" s="2">
        <v>0.65013678855903079</v>
      </c>
      <c r="C121" s="15">
        <f t="shared" si="5"/>
        <v>0.86684905141204105</v>
      </c>
      <c r="D121" s="15">
        <f t="shared" si="6"/>
        <v>10</v>
      </c>
      <c r="E121" s="2">
        <f t="shared" si="7"/>
        <v>5.6657547429397948</v>
      </c>
      <c r="F121" s="2">
        <v>5</v>
      </c>
      <c r="G121" s="2">
        <f t="shared" si="8"/>
        <v>0.66575474293979475</v>
      </c>
      <c r="H121" s="2">
        <f t="shared" si="9"/>
        <v>1.4481268642693976</v>
      </c>
    </row>
    <row r="122" spans="1:8" x14ac:dyDescent="0.3">
      <c r="A122" s="2">
        <v>23920</v>
      </c>
      <c r="B122" s="2">
        <v>0.68530189966076693</v>
      </c>
      <c r="C122" s="15">
        <f t="shared" si="5"/>
        <v>0.91373586621435587</v>
      </c>
      <c r="D122" s="15">
        <f t="shared" si="6"/>
        <v>10</v>
      </c>
      <c r="E122" s="2">
        <f t="shared" si="7"/>
        <v>5.4313206689282207</v>
      </c>
      <c r="F122" s="2">
        <v>5</v>
      </c>
      <c r="G122" s="2">
        <f t="shared" si="8"/>
        <v>0.43132066892822074</v>
      </c>
      <c r="H122" s="2">
        <f t="shared" si="9"/>
        <v>1.8399385950105673</v>
      </c>
    </row>
    <row r="123" spans="1:8" x14ac:dyDescent="0.3">
      <c r="A123" s="2">
        <v>24120</v>
      </c>
      <c r="B123" s="2">
        <v>0.66521295071299591</v>
      </c>
      <c r="C123" s="15">
        <f t="shared" si="5"/>
        <v>0.88695060095066125</v>
      </c>
      <c r="D123" s="15">
        <f t="shared" si="6"/>
        <v>10</v>
      </c>
      <c r="E123" s="2">
        <f t="shared" si="7"/>
        <v>5.5652469952466941</v>
      </c>
      <c r="F123" s="2">
        <v>5</v>
      </c>
      <c r="G123" s="2">
        <f t="shared" si="8"/>
        <v>0.56524699524669408</v>
      </c>
      <c r="H123" s="2">
        <f t="shared" si="9"/>
        <v>1.5938866705082733</v>
      </c>
    </row>
    <row r="124" spans="1:8" x14ac:dyDescent="0.3">
      <c r="A124" s="2">
        <v>24320</v>
      </c>
      <c r="B124" s="2">
        <v>0.66158590675027762</v>
      </c>
      <c r="C124" s="15">
        <f t="shared" si="5"/>
        <v>0.88211454233370346</v>
      </c>
      <c r="D124" s="15">
        <f t="shared" si="6"/>
        <v>10</v>
      </c>
      <c r="E124" s="2">
        <f t="shared" si="7"/>
        <v>5.5894272883314828</v>
      </c>
      <c r="F124" s="2">
        <v>5</v>
      </c>
      <c r="G124" s="2">
        <f t="shared" si="8"/>
        <v>0.58942728833148283</v>
      </c>
      <c r="H124" s="2">
        <f t="shared" si="9"/>
        <v>1.5563335597237855</v>
      </c>
    </row>
    <row r="125" spans="1:8" x14ac:dyDescent="0.3">
      <c r="A125" s="2">
        <v>24520</v>
      </c>
      <c r="B125" s="2">
        <v>0.65256172246761834</v>
      </c>
      <c r="C125" s="15">
        <f t="shared" si="5"/>
        <v>0.87008229662349112</v>
      </c>
      <c r="D125" s="15">
        <f t="shared" si="6"/>
        <v>10</v>
      </c>
      <c r="E125" s="2">
        <f t="shared" si="7"/>
        <v>5.6495885168825444</v>
      </c>
      <c r="F125" s="2">
        <v>5</v>
      </c>
      <c r="G125" s="2">
        <f t="shared" si="8"/>
        <v>0.64958851688254438</v>
      </c>
      <c r="H125" s="2">
        <f t="shared" si="9"/>
        <v>1.4698517005796519</v>
      </c>
    </row>
    <row r="126" spans="1:8" x14ac:dyDescent="0.3">
      <c r="A126" s="2">
        <v>24720</v>
      </c>
      <c r="B126" s="2">
        <v>0.64424860460585931</v>
      </c>
      <c r="C126" s="15">
        <f t="shared" si="5"/>
        <v>0.85899813947447912</v>
      </c>
      <c r="D126" s="15">
        <f t="shared" si="6"/>
        <v>10</v>
      </c>
      <c r="E126" s="2">
        <f t="shared" si="7"/>
        <v>5.7050093026276043</v>
      </c>
      <c r="F126" s="2">
        <v>5</v>
      </c>
      <c r="G126" s="2">
        <f t="shared" si="8"/>
        <v>0.70500930262760431</v>
      </c>
      <c r="H126" s="2">
        <f t="shared" si="9"/>
        <v>1.3977417144027999</v>
      </c>
    </row>
    <row r="127" spans="1:8" x14ac:dyDescent="0.3">
      <c r="A127" s="2">
        <v>24920</v>
      </c>
      <c r="B127" s="2">
        <v>0.6517691386524006</v>
      </c>
      <c r="C127" s="15">
        <f t="shared" si="5"/>
        <v>0.86902551820320084</v>
      </c>
      <c r="D127" s="15">
        <f t="shared" si="6"/>
        <v>10</v>
      </c>
      <c r="E127" s="2">
        <f t="shared" si="7"/>
        <v>5.6548724089839961</v>
      </c>
      <c r="F127" s="2">
        <v>5</v>
      </c>
      <c r="G127" s="2">
        <f t="shared" si="8"/>
        <v>0.65487240898399612</v>
      </c>
      <c r="H127" s="2">
        <f t="shared" si="9"/>
        <v>1.4626852240059818</v>
      </c>
    </row>
    <row r="128" spans="1:8" x14ac:dyDescent="0.3">
      <c r="A128" s="2">
        <v>25120</v>
      </c>
      <c r="B128" s="2">
        <v>0.65433528234291316</v>
      </c>
      <c r="C128" s="15">
        <f t="shared" si="5"/>
        <v>0.87244704312388421</v>
      </c>
      <c r="D128" s="15">
        <f t="shared" si="6"/>
        <v>10</v>
      </c>
      <c r="E128" s="2">
        <f t="shared" si="7"/>
        <v>5.6377647843805789</v>
      </c>
      <c r="F128" s="2">
        <v>5</v>
      </c>
      <c r="G128" s="2">
        <f t="shared" si="8"/>
        <v>0.63776478438057893</v>
      </c>
      <c r="H128" s="2">
        <f t="shared" si="9"/>
        <v>1.4861262317051203</v>
      </c>
    </row>
    <row r="129" spans="1:8" x14ac:dyDescent="0.3">
      <c r="A129" s="2">
        <v>25320</v>
      </c>
      <c r="B129" s="2">
        <v>0.70223644155919018</v>
      </c>
      <c r="C129" s="15">
        <f t="shared" si="5"/>
        <v>0.93631525541225358</v>
      </c>
      <c r="D129" s="15">
        <f t="shared" si="6"/>
        <v>10</v>
      </c>
      <c r="E129" s="2">
        <f t="shared" si="7"/>
        <v>5.3184237229387321</v>
      </c>
      <c r="F129" s="2">
        <v>5</v>
      </c>
      <c r="G129" s="2">
        <f t="shared" si="8"/>
        <v>0.31842372293873211</v>
      </c>
      <c r="H129" s="2">
        <f t="shared" si="9"/>
        <v>2.1224021072798429</v>
      </c>
    </row>
    <row r="130" spans="1:8" x14ac:dyDescent="0.3">
      <c r="A130" s="2">
        <v>25520</v>
      </c>
      <c r="B130" s="2">
        <v>0.67395127601316684</v>
      </c>
      <c r="C130" s="15">
        <f t="shared" si="5"/>
        <v>0.89860170135088913</v>
      </c>
      <c r="D130" s="15">
        <f t="shared" si="6"/>
        <v>10</v>
      </c>
      <c r="E130" s="2">
        <f t="shared" si="7"/>
        <v>5.5069914932455539</v>
      </c>
      <c r="F130" s="2">
        <v>5</v>
      </c>
      <c r="G130" s="2">
        <f t="shared" si="8"/>
        <v>0.50699149324555393</v>
      </c>
      <c r="H130" s="2">
        <f t="shared" si="9"/>
        <v>1.6921323391426737</v>
      </c>
    </row>
    <row r="131" spans="1:8" x14ac:dyDescent="0.3">
      <c r="A131" s="2">
        <v>25720</v>
      </c>
      <c r="B131" s="2">
        <v>0.6498881857342752</v>
      </c>
      <c r="C131" s="15">
        <f t="shared" ref="C131:C194" si="10">B131/$J$27</f>
        <v>0.86651758097903364</v>
      </c>
      <c r="D131" s="15">
        <f t="shared" ref="D131:D194" si="11">$J$28</f>
        <v>10</v>
      </c>
      <c r="E131" s="2">
        <f t="shared" si="7"/>
        <v>5.6674120951048321</v>
      </c>
      <c r="F131" s="2">
        <v>5</v>
      </c>
      <c r="G131" s="2">
        <f t="shared" si="8"/>
        <v>0.66741209510483213</v>
      </c>
      <c r="H131" s="2">
        <f t="shared" si="9"/>
        <v>1.4459330024785138</v>
      </c>
    </row>
    <row r="132" spans="1:8" x14ac:dyDescent="0.3">
      <c r="A132" s="2">
        <v>25920</v>
      </c>
      <c r="B132" s="2">
        <v>0.67211178126784321</v>
      </c>
      <c r="C132" s="15">
        <f t="shared" si="10"/>
        <v>0.89614904169045762</v>
      </c>
      <c r="D132" s="15">
        <f t="shared" si="11"/>
        <v>10</v>
      </c>
      <c r="E132" s="2">
        <f t="shared" ref="E132:E195" si="12">D132-(F132*C132)</f>
        <v>5.5192547915477119</v>
      </c>
      <c r="F132" s="2">
        <v>5</v>
      </c>
      <c r="G132" s="2">
        <f t="shared" ref="G132:G195" si="13">F132-(F132*C132)</f>
        <v>0.51925479154771192</v>
      </c>
      <c r="H132" s="2">
        <f t="shared" ref="H132:H195" si="14">LN((F132*E132)/(D132*G132))</f>
        <v>1.670456257528619</v>
      </c>
    </row>
    <row r="133" spans="1:8" x14ac:dyDescent="0.3">
      <c r="A133" s="2">
        <v>26120</v>
      </c>
      <c r="B133" s="2">
        <v>0.70819739885155519</v>
      </c>
      <c r="C133" s="15">
        <f t="shared" si="10"/>
        <v>0.94426319846874029</v>
      </c>
      <c r="D133" s="15">
        <f t="shared" si="11"/>
        <v>10</v>
      </c>
      <c r="E133" s="2">
        <f t="shared" si="12"/>
        <v>5.2786840076562989</v>
      </c>
      <c r="F133" s="2">
        <v>5</v>
      </c>
      <c r="G133" s="2">
        <f t="shared" si="13"/>
        <v>0.27868400765629886</v>
      </c>
      <c r="H133" s="2">
        <f t="shared" si="14"/>
        <v>2.2482063731883044</v>
      </c>
    </row>
    <row r="134" spans="1:8" x14ac:dyDescent="0.3">
      <c r="A134" s="2">
        <v>26320</v>
      </c>
      <c r="B134" s="2">
        <v>0.68185970706182586</v>
      </c>
      <c r="C134" s="15">
        <f t="shared" si="10"/>
        <v>0.90914627608243448</v>
      </c>
      <c r="D134" s="15">
        <f t="shared" si="11"/>
        <v>10</v>
      </c>
      <c r="E134" s="2">
        <f t="shared" si="12"/>
        <v>5.4542686195878272</v>
      </c>
      <c r="F134" s="2">
        <v>5</v>
      </c>
      <c r="G134" s="2">
        <f t="shared" si="13"/>
        <v>0.45426861958782716</v>
      </c>
      <c r="H134" s="2">
        <f t="shared" si="14"/>
        <v>1.7923179373096032</v>
      </c>
    </row>
    <row r="135" spans="1:8" x14ac:dyDescent="0.3">
      <c r="A135" s="2">
        <v>26520</v>
      </c>
      <c r="B135" s="2">
        <v>0.67391994178199555</v>
      </c>
      <c r="C135" s="15">
        <f t="shared" si="10"/>
        <v>0.89855992237599402</v>
      </c>
      <c r="D135" s="15">
        <f t="shared" si="11"/>
        <v>10</v>
      </c>
      <c r="E135" s="2">
        <f t="shared" si="12"/>
        <v>5.5072003881200295</v>
      </c>
      <c r="F135" s="2">
        <v>5</v>
      </c>
      <c r="G135" s="2">
        <f t="shared" si="13"/>
        <v>0.50720038812002954</v>
      </c>
      <c r="H135" s="2">
        <f t="shared" si="14"/>
        <v>1.6917583275886905</v>
      </c>
    </row>
    <row r="136" spans="1:8" x14ac:dyDescent="0.3">
      <c r="A136" s="2">
        <v>26720</v>
      </c>
      <c r="B136" s="2">
        <v>0.68720882642353942</v>
      </c>
      <c r="C136" s="15">
        <f t="shared" si="10"/>
        <v>0.91627843523138586</v>
      </c>
      <c r="D136" s="15">
        <f t="shared" si="11"/>
        <v>10</v>
      </c>
      <c r="E136" s="2">
        <f t="shared" si="12"/>
        <v>5.4186078238430708</v>
      </c>
      <c r="F136" s="2">
        <v>5</v>
      </c>
      <c r="G136" s="2">
        <f t="shared" si="13"/>
        <v>0.41860782384307083</v>
      </c>
      <c r="H136" s="2">
        <f t="shared" si="14"/>
        <v>1.867512521473575</v>
      </c>
    </row>
    <row r="137" spans="1:8" x14ac:dyDescent="0.3">
      <c r="A137" s="2">
        <v>26920</v>
      </c>
      <c r="B137" s="2">
        <v>0.65335043636001877</v>
      </c>
      <c r="C137" s="15">
        <f t="shared" si="10"/>
        <v>0.8711339151466917</v>
      </c>
      <c r="D137" s="15">
        <f t="shared" si="11"/>
        <v>10</v>
      </c>
      <c r="E137" s="2">
        <f t="shared" si="12"/>
        <v>5.644330424266542</v>
      </c>
      <c r="F137" s="2">
        <v>5</v>
      </c>
      <c r="G137" s="2">
        <f t="shared" si="13"/>
        <v>0.64433042426654197</v>
      </c>
      <c r="H137" s="2">
        <f t="shared" si="14"/>
        <v>1.47704799935871</v>
      </c>
    </row>
    <row r="138" spans="1:8" x14ac:dyDescent="0.3">
      <c r="A138" s="2">
        <v>27120</v>
      </c>
      <c r="B138" s="2">
        <v>0.67726395083503055</v>
      </c>
      <c r="C138" s="15">
        <f t="shared" si="10"/>
        <v>0.90301860111337406</v>
      </c>
      <c r="D138" s="15">
        <f t="shared" si="11"/>
        <v>10</v>
      </c>
      <c r="E138" s="2">
        <f t="shared" si="12"/>
        <v>5.4849069944331301</v>
      </c>
      <c r="F138" s="2">
        <v>5</v>
      </c>
      <c r="G138" s="2">
        <f t="shared" si="13"/>
        <v>0.48490699443313012</v>
      </c>
      <c r="H138" s="2">
        <f t="shared" si="14"/>
        <v>1.7326511271649692</v>
      </c>
    </row>
    <row r="139" spans="1:8" x14ac:dyDescent="0.3">
      <c r="A139" s="2">
        <v>27320</v>
      </c>
      <c r="B139" s="2">
        <v>0.67730180317947852</v>
      </c>
      <c r="C139" s="15">
        <f t="shared" si="10"/>
        <v>0.90306907090597133</v>
      </c>
      <c r="D139" s="15">
        <f t="shared" si="11"/>
        <v>10</v>
      </c>
      <c r="E139" s="2">
        <f t="shared" si="12"/>
        <v>5.484654645470143</v>
      </c>
      <c r="F139" s="2">
        <v>5</v>
      </c>
      <c r="G139" s="2">
        <f t="shared" si="13"/>
        <v>0.48465464547014303</v>
      </c>
      <c r="H139" s="2">
        <f t="shared" si="14"/>
        <v>1.7331256606171066</v>
      </c>
    </row>
    <row r="140" spans="1:8" x14ac:dyDescent="0.3">
      <c r="A140" s="2">
        <v>27520</v>
      </c>
      <c r="B140" s="2">
        <v>0.67677916377200864</v>
      </c>
      <c r="C140" s="15">
        <f t="shared" si="10"/>
        <v>0.90237221836267822</v>
      </c>
      <c r="D140" s="15">
        <f t="shared" si="11"/>
        <v>10</v>
      </c>
      <c r="E140" s="2">
        <f t="shared" si="12"/>
        <v>5.4881389081866088</v>
      </c>
      <c r="F140" s="2">
        <v>5</v>
      </c>
      <c r="G140" s="2">
        <f t="shared" si="13"/>
        <v>0.48813890818660877</v>
      </c>
      <c r="H140" s="2">
        <f t="shared" si="14"/>
        <v>1.7265972865119523</v>
      </c>
    </row>
    <row r="141" spans="1:8" x14ac:dyDescent="0.3">
      <c r="A141" s="2">
        <v>27720</v>
      </c>
      <c r="B141" s="2">
        <v>0.65425315293767816</v>
      </c>
      <c r="C141" s="15">
        <f t="shared" si="10"/>
        <v>0.87233753725023755</v>
      </c>
      <c r="D141" s="15">
        <f t="shared" si="11"/>
        <v>10</v>
      </c>
      <c r="E141" s="2">
        <f t="shared" si="12"/>
        <v>5.6383123137488127</v>
      </c>
      <c r="F141" s="2">
        <v>5</v>
      </c>
      <c r="G141" s="2">
        <f t="shared" si="13"/>
        <v>0.6383123137488127</v>
      </c>
      <c r="H141" s="2">
        <f t="shared" si="14"/>
        <v>1.4853652004500333</v>
      </c>
    </row>
    <row r="142" spans="1:8" x14ac:dyDescent="0.3">
      <c r="A142" s="2">
        <v>27920</v>
      </c>
      <c r="B142" s="2">
        <v>0.70888250883392223</v>
      </c>
      <c r="C142" s="15">
        <f t="shared" si="10"/>
        <v>0.94517667844522968</v>
      </c>
      <c r="D142" s="15">
        <f t="shared" si="11"/>
        <v>10</v>
      </c>
      <c r="E142" s="2">
        <f t="shared" si="12"/>
        <v>5.2741166077738519</v>
      </c>
      <c r="F142" s="2">
        <v>5</v>
      </c>
      <c r="G142" s="2">
        <f t="shared" si="13"/>
        <v>0.27411660777385194</v>
      </c>
      <c r="H142" s="2">
        <f t="shared" si="14"/>
        <v>2.2638657043660961</v>
      </c>
    </row>
    <row r="143" spans="1:8" x14ac:dyDescent="0.3">
      <c r="A143" s="2">
        <v>28120</v>
      </c>
      <c r="B143" s="2">
        <v>0.69677138810076333</v>
      </c>
      <c r="C143" s="15">
        <f t="shared" si="10"/>
        <v>0.92902851746768444</v>
      </c>
      <c r="D143" s="15">
        <f t="shared" si="11"/>
        <v>10</v>
      </c>
      <c r="E143" s="2">
        <f t="shared" si="12"/>
        <v>5.3548574126615778</v>
      </c>
      <c r="F143" s="2">
        <v>5</v>
      </c>
      <c r="G143" s="2">
        <f t="shared" si="13"/>
        <v>0.35485741266157778</v>
      </c>
      <c r="H143" s="2">
        <f t="shared" si="14"/>
        <v>2.0208961206972234</v>
      </c>
    </row>
    <row r="144" spans="1:8" x14ac:dyDescent="0.3">
      <c r="A144" s="2">
        <v>28320</v>
      </c>
      <c r="B144" s="2">
        <v>0.69082976650311445</v>
      </c>
      <c r="C144" s="15">
        <f t="shared" si="10"/>
        <v>0.92110635533748597</v>
      </c>
      <c r="D144" s="15">
        <f t="shared" si="11"/>
        <v>10</v>
      </c>
      <c r="E144" s="2">
        <f t="shared" si="12"/>
        <v>5.39446822331257</v>
      </c>
      <c r="F144" s="2">
        <v>5</v>
      </c>
      <c r="G144" s="2">
        <f t="shared" si="13"/>
        <v>0.39446822331257003</v>
      </c>
      <c r="H144" s="2">
        <f t="shared" si="14"/>
        <v>1.9224435360720875</v>
      </c>
    </row>
    <row r="145" spans="1:8" x14ac:dyDescent="0.3">
      <c r="A145" s="2">
        <v>28520</v>
      </c>
      <c r="B145" s="2">
        <v>0.67283010753622363</v>
      </c>
      <c r="C145" s="15">
        <f t="shared" si="10"/>
        <v>0.89710681004829818</v>
      </c>
      <c r="D145" s="15">
        <f t="shared" si="11"/>
        <v>10</v>
      </c>
      <c r="E145" s="2">
        <f t="shared" si="12"/>
        <v>5.5144659497585096</v>
      </c>
      <c r="F145" s="2">
        <v>5</v>
      </c>
      <c r="G145" s="2">
        <f t="shared" si="13"/>
        <v>0.51446594975850957</v>
      </c>
      <c r="H145" s="2">
        <f t="shared" si="14"/>
        <v>1.678853538636238</v>
      </c>
    </row>
    <row r="146" spans="1:8" x14ac:dyDescent="0.3">
      <c r="A146" s="2">
        <v>28720</v>
      </c>
      <c r="B146" s="2">
        <v>0.69601594234883057</v>
      </c>
      <c r="C146" s="15">
        <f t="shared" si="10"/>
        <v>0.92802125646510747</v>
      </c>
      <c r="D146" s="15">
        <f t="shared" si="11"/>
        <v>10</v>
      </c>
      <c r="E146" s="2">
        <f t="shared" si="12"/>
        <v>5.3598937176744625</v>
      </c>
      <c r="F146" s="2">
        <v>5</v>
      </c>
      <c r="G146" s="2">
        <f t="shared" si="13"/>
        <v>0.35989371767446254</v>
      </c>
      <c r="H146" s="2">
        <f t="shared" si="14"/>
        <v>2.0077434853366909</v>
      </c>
    </row>
    <row r="147" spans="1:8" x14ac:dyDescent="0.3">
      <c r="A147" s="2">
        <v>28920</v>
      </c>
      <c r="B147" s="2">
        <v>0.67412003425377454</v>
      </c>
      <c r="C147" s="15">
        <f t="shared" si="10"/>
        <v>0.89882671233836609</v>
      </c>
      <c r="D147" s="15">
        <f t="shared" si="11"/>
        <v>10</v>
      </c>
      <c r="E147" s="2">
        <f t="shared" si="12"/>
        <v>5.5058664383081695</v>
      </c>
      <c r="F147" s="2">
        <v>5</v>
      </c>
      <c r="G147" s="2">
        <f t="shared" si="13"/>
        <v>0.50586643830816946</v>
      </c>
      <c r="H147" s="2">
        <f t="shared" si="14"/>
        <v>1.6941495688348638</v>
      </c>
    </row>
    <row r="148" spans="1:8" x14ac:dyDescent="0.3">
      <c r="A148" s="2">
        <v>29120</v>
      </c>
      <c r="B148" s="2">
        <v>0.66377195690956492</v>
      </c>
      <c r="C148" s="15">
        <f t="shared" si="10"/>
        <v>0.88502927587941993</v>
      </c>
      <c r="D148" s="15">
        <f t="shared" si="11"/>
        <v>10</v>
      </c>
      <c r="E148" s="2">
        <f t="shared" si="12"/>
        <v>5.5748536206029007</v>
      </c>
      <c r="F148" s="2">
        <v>5</v>
      </c>
      <c r="G148" s="2">
        <f t="shared" si="13"/>
        <v>0.57485362060290068</v>
      </c>
      <c r="H148" s="2">
        <f t="shared" si="14"/>
        <v>1.5787587235059128</v>
      </c>
    </row>
    <row r="149" spans="1:8" x14ac:dyDescent="0.3">
      <c r="A149" s="2">
        <v>29320</v>
      </c>
      <c r="B149" s="2">
        <v>0.68136270369445562</v>
      </c>
      <c r="C149" s="15">
        <f t="shared" si="10"/>
        <v>0.90848360492594082</v>
      </c>
      <c r="D149" s="15">
        <f t="shared" si="11"/>
        <v>10</v>
      </c>
      <c r="E149" s="2">
        <f t="shared" si="12"/>
        <v>5.4575819753702959</v>
      </c>
      <c r="F149" s="2">
        <v>5</v>
      </c>
      <c r="G149" s="2">
        <f t="shared" si="13"/>
        <v>0.45758197537029588</v>
      </c>
      <c r="H149" s="2">
        <f t="shared" si="14"/>
        <v>1.7856578786312172</v>
      </c>
    </row>
    <row r="150" spans="1:8" x14ac:dyDescent="0.3">
      <c r="A150" s="2">
        <v>29520</v>
      </c>
      <c r="B150" s="2">
        <v>0.69638545581601607</v>
      </c>
      <c r="C150" s="15">
        <f t="shared" si="10"/>
        <v>0.92851394108802143</v>
      </c>
      <c r="D150" s="15">
        <f t="shared" si="11"/>
        <v>10</v>
      </c>
      <c r="E150" s="2">
        <f t="shared" si="12"/>
        <v>5.3574302945598928</v>
      </c>
      <c r="F150" s="2">
        <v>5</v>
      </c>
      <c r="G150" s="2">
        <f t="shared" si="13"/>
        <v>0.35743029455989284</v>
      </c>
      <c r="H150" s="2">
        <f t="shared" si="14"/>
        <v>2.0141521730174858</v>
      </c>
    </row>
    <row r="151" spans="1:8" x14ac:dyDescent="0.3">
      <c r="A151" s="2">
        <v>29720</v>
      </c>
      <c r="B151" s="2">
        <v>0.70366629544276715</v>
      </c>
      <c r="C151" s="15">
        <f t="shared" si="10"/>
        <v>0.93822172725702291</v>
      </c>
      <c r="D151" s="15">
        <f t="shared" si="11"/>
        <v>10</v>
      </c>
      <c r="E151" s="2">
        <f t="shared" si="12"/>
        <v>5.3088913637148858</v>
      </c>
      <c r="F151" s="2">
        <v>5</v>
      </c>
      <c r="G151" s="2">
        <f t="shared" si="13"/>
        <v>0.30889136371488579</v>
      </c>
      <c r="H151" s="2">
        <f t="shared" si="14"/>
        <v>2.1510014878070218</v>
      </c>
    </row>
    <row r="152" spans="1:8" x14ac:dyDescent="0.3">
      <c r="A152" s="2">
        <v>29920</v>
      </c>
      <c r="B152" s="2">
        <v>0.68863053618153336</v>
      </c>
      <c r="C152" s="15">
        <f t="shared" si="10"/>
        <v>0.91817404824204452</v>
      </c>
      <c r="D152" s="15">
        <f t="shared" si="11"/>
        <v>10</v>
      </c>
      <c r="E152" s="2">
        <f t="shared" si="12"/>
        <v>5.4091297587897778</v>
      </c>
      <c r="F152" s="2">
        <v>5</v>
      </c>
      <c r="G152" s="2">
        <f t="shared" si="13"/>
        <v>0.40912975878977775</v>
      </c>
      <c r="H152" s="2">
        <f t="shared" si="14"/>
        <v>1.8886639560652525</v>
      </c>
    </row>
    <row r="153" spans="1:8" x14ac:dyDescent="0.3">
      <c r="A153" s="2">
        <v>30120</v>
      </c>
      <c r="B153" s="2">
        <v>0.73285789941386081</v>
      </c>
      <c r="C153" s="15">
        <f t="shared" si="10"/>
        <v>0.97714386588514779</v>
      </c>
      <c r="D153" s="15">
        <f t="shared" si="11"/>
        <v>10</v>
      </c>
      <c r="E153" s="2">
        <f t="shared" si="12"/>
        <v>5.1142806705742609</v>
      </c>
      <c r="F153" s="2">
        <v>5</v>
      </c>
      <c r="G153" s="2">
        <f t="shared" si="13"/>
        <v>0.11428067057426095</v>
      </c>
      <c r="H153" s="2">
        <f t="shared" si="14"/>
        <v>3.1079874114089523</v>
      </c>
    </row>
    <row r="154" spans="1:8" x14ac:dyDescent="0.3">
      <c r="A154" s="2">
        <v>30320</v>
      </c>
      <c r="B154" s="2">
        <v>0.70442934730046014</v>
      </c>
      <c r="C154" s="15">
        <f t="shared" si="10"/>
        <v>0.93923912973394685</v>
      </c>
      <c r="D154" s="15">
        <f t="shared" si="11"/>
        <v>10</v>
      </c>
      <c r="E154" s="2">
        <f t="shared" si="12"/>
        <v>5.3038043513302657</v>
      </c>
      <c r="F154" s="2">
        <v>5</v>
      </c>
      <c r="G154" s="2">
        <f t="shared" si="13"/>
        <v>0.30380435133026573</v>
      </c>
      <c r="H154" s="2">
        <f t="shared" si="14"/>
        <v>2.166648550552781</v>
      </c>
    </row>
    <row r="155" spans="1:8" x14ac:dyDescent="0.3">
      <c r="A155" s="2">
        <v>30520</v>
      </c>
      <c r="B155" s="2">
        <v>0.69159356930407567</v>
      </c>
      <c r="C155" s="15">
        <f t="shared" si="10"/>
        <v>0.9221247590721009</v>
      </c>
      <c r="D155" s="15">
        <f t="shared" si="11"/>
        <v>10</v>
      </c>
      <c r="E155" s="2">
        <f t="shared" si="12"/>
        <v>5.3893762046394951</v>
      </c>
      <c r="F155" s="2">
        <v>5</v>
      </c>
      <c r="G155" s="2">
        <f t="shared" si="13"/>
        <v>0.38937620463949507</v>
      </c>
      <c r="H155" s="2">
        <f t="shared" si="14"/>
        <v>1.934491761353679</v>
      </c>
    </row>
    <row r="156" spans="1:8" x14ac:dyDescent="0.3">
      <c r="A156" s="2">
        <v>30720</v>
      </c>
      <c r="B156" s="2">
        <v>0.69172724006112896</v>
      </c>
      <c r="C156" s="15">
        <f t="shared" si="10"/>
        <v>0.9223029867481719</v>
      </c>
      <c r="D156" s="15">
        <f t="shared" si="11"/>
        <v>10</v>
      </c>
      <c r="E156" s="2">
        <f t="shared" si="12"/>
        <v>5.3884850662591406</v>
      </c>
      <c r="F156" s="2">
        <v>5</v>
      </c>
      <c r="G156" s="2">
        <f t="shared" si="13"/>
        <v>0.38848506625914059</v>
      </c>
      <c r="H156" s="2">
        <f t="shared" si="14"/>
        <v>1.9366176504819834</v>
      </c>
    </row>
    <row r="157" spans="1:8" x14ac:dyDescent="0.3">
      <c r="A157" s="2">
        <v>30920</v>
      </c>
      <c r="B157" s="2">
        <v>0.69471115291751373</v>
      </c>
      <c r="C157" s="15">
        <f t="shared" si="10"/>
        <v>0.9262815372233516</v>
      </c>
      <c r="D157" s="15">
        <f t="shared" si="11"/>
        <v>10</v>
      </c>
      <c r="E157" s="2">
        <f t="shared" si="12"/>
        <v>5.3685923138832417</v>
      </c>
      <c r="F157" s="2">
        <v>5</v>
      </c>
      <c r="G157" s="2">
        <f t="shared" si="13"/>
        <v>0.36859231388324165</v>
      </c>
      <c r="H157" s="2">
        <f t="shared" si="14"/>
        <v>1.9854826408072754</v>
      </c>
    </row>
    <row r="158" spans="1:8" x14ac:dyDescent="0.3">
      <c r="A158" s="2">
        <v>31120</v>
      </c>
      <c r="B158" s="2">
        <v>0.70945484370889333</v>
      </c>
      <c r="C158" s="15">
        <f t="shared" si="10"/>
        <v>0.94593979161185782</v>
      </c>
      <c r="D158" s="15">
        <f t="shared" si="11"/>
        <v>10</v>
      </c>
      <c r="E158" s="2">
        <f t="shared" si="12"/>
        <v>5.2703010419407113</v>
      </c>
      <c r="F158" s="2">
        <v>5</v>
      </c>
      <c r="G158" s="2">
        <f t="shared" si="13"/>
        <v>0.27030104194071125</v>
      </c>
      <c r="H158" s="2">
        <f t="shared" si="14"/>
        <v>2.2771592750203</v>
      </c>
    </row>
    <row r="159" spans="1:8" x14ac:dyDescent="0.3">
      <c r="A159" s="2">
        <v>31320</v>
      </c>
      <c r="B159" s="2">
        <v>0.72299346544886067</v>
      </c>
      <c r="C159" s="15">
        <f t="shared" si="10"/>
        <v>0.9639912872651476</v>
      </c>
      <c r="D159" s="15">
        <f t="shared" si="11"/>
        <v>10</v>
      </c>
      <c r="E159" s="2">
        <f t="shared" si="12"/>
        <v>5.1800435636742623</v>
      </c>
      <c r="F159" s="2">
        <v>5</v>
      </c>
      <c r="G159" s="2">
        <f t="shared" si="13"/>
        <v>0.18004356367426233</v>
      </c>
      <c r="H159" s="2">
        <f t="shared" si="14"/>
        <v>2.6662227226133828</v>
      </c>
    </row>
    <row r="160" spans="1:8" x14ac:dyDescent="0.3">
      <c r="A160" s="2">
        <v>31520</v>
      </c>
      <c r="B160" s="2">
        <v>0.6700503163751681</v>
      </c>
      <c r="C160" s="15">
        <f t="shared" si="10"/>
        <v>0.8934004218335575</v>
      </c>
      <c r="D160" s="15">
        <f t="shared" si="11"/>
        <v>10</v>
      </c>
      <c r="E160" s="2">
        <f t="shared" si="12"/>
        <v>5.5329978908322124</v>
      </c>
      <c r="F160" s="2">
        <v>5</v>
      </c>
      <c r="G160" s="2">
        <f t="shared" si="13"/>
        <v>0.53299789083221238</v>
      </c>
      <c r="H160" s="2">
        <f t="shared" si="14"/>
        <v>1.6468204141450404</v>
      </c>
    </row>
    <row r="161" spans="1:8" x14ac:dyDescent="0.3">
      <c r="A161" s="2">
        <v>31720</v>
      </c>
      <c r="B161" s="2">
        <v>0.71256661661872567</v>
      </c>
      <c r="C161" s="15">
        <f t="shared" si="10"/>
        <v>0.95008882215830093</v>
      </c>
      <c r="D161" s="15">
        <f t="shared" si="11"/>
        <v>10</v>
      </c>
      <c r="E161" s="2">
        <f t="shared" si="12"/>
        <v>5.2495558892084953</v>
      </c>
      <c r="F161" s="2">
        <v>5</v>
      </c>
      <c r="G161" s="2">
        <f t="shared" si="13"/>
        <v>0.24955588920849525</v>
      </c>
      <c r="H161" s="2">
        <f t="shared" si="14"/>
        <v>2.3530686839659563</v>
      </c>
    </row>
    <row r="162" spans="1:8" x14ac:dyDescent="0.3">
      <c r="A162" s="2">
        <v>31920</v>
      </c>
      <c r="B162" s="2">
        <v>0.69540236136704303</v>
      </c>
      <c r="C162" s="15">
        <f t="shared" si="10"/>
        <v>0.92720314848939067</v>
      </c>
      <c r="D162" s="15">
        <f t="shared" si="11"/>
        <v>10</v>
      </c>
      <c r="E162" s="2">
        <f t="shared" si="12"/>
        <v>5.3639842575530468</v>
      </c>
      <c r="F162" s="2">
        <v>5</v>
      </c>
      <c r="G162" s="2">
        <f t="shared" si="13"/>
        <v>0.36398425755304675</v>
      </c>
      <c r="H162" s="2">
        <f t="shared" si="14"/>
        <v>1.9972045107829488</v>
      </c>
    </row>
    <row r="163" spans="1:8" x14ac:dyDescent="0.3">
      <c r="A163" s="2">
        <v>32120</v>
      </c>
      <c r="B163" s="2">
        <v>0.69222278037811347</v>
      </c>
      <c r="C163" s="15">
        <f t="shared" si="10"/>
        <v>0.92296370717081799</v>
      </c>
      <c r="D163" s="15">
        <f t="shared" si="11"/>
        <v>10</v>
      </c>
      <c r="E163" s="2">
        <f t="shared" si="12"/>
        <v>5.3851814641459104</v>
      </c>
      <c r="F163" s="2">
        <v>5</v>
      </c>
      <c r="G163" s="2">
        <f t="shared" si="13"/>
        <v>0.38518146414591037</v>
      </c>
      <c r="H163" s="2">
        <f t="shared" si="14"/>
        <v>1.944544547851963</v>
      </c>
    </row>
    <row r="164" spans="1:8" x14ac:dyDescent="0.3">
      <c r="A164" s="2">
        <v>32320</v>
      </c>
      <c r="B164" s="2">
        <v>0.68230355144797938</v>
      </c>
      <c r="C164" s="15">
        <f t="shared" si="10"/>
        <v>0.90973806859730588</v>
      </c>
      <c r="D164" s="15">
        <f t="shared" si="11"/>
        <v>10</v>
      </c>
      <c r="E164" s="2">
        <f t="shared" si="12"/>
        <v>5.4513096570134705</v>
      </c>
      <c r="F164" s="2">
        <v>5</v>
      </c>
      <c r="G164" s="2">
        <f t="shared" si="13"/>
        <v>0.45130965701347048</v>
      </c>
      <c r="H164" s="2">
        <f t="shared" si="14"/>
        <v>1.7983102774512305</v>
      </c>
    </row>
    <row r="165" spans="1:8" x14ac:dyDescent="0.3">
      <c r="A165" s="2">
        <v>32520</v>
      </c>
      <c r="B165" s="2">
        <v>0.72943265559797565</v>
      </c>
      <c r="C165" s="15">
        <f t="shared" si="10"/>
        <v>0.97257687413063421</v>
      </c>
      <c r="D165" s="15">
        <f t="shared" si="11"/>
        <v>10</v>
      </c>
      <c r="E165" s="2">
        <f t="shared" si="12"/>
        <v>5.1371156293468285</v>
      </c>
      <c r="F165" s="2">
        <v>5</v>
      </c>
      <c r="G165" s="2">
        <f t="shared" si="13"/>
        <v>0.13711562934682853</v>
      </c>
      <c r="H165" s="2">
        <f t="shared" si="14"/>
        <v>2.9302752790905111</v>
      </c>
    </row>
    <row r="166" spans="1:8" x14ac:dyDescent="0.3">
      <c r="A166" s="2">
        <v>32720</v>
      </c>
      <c r="B166" s="2">
        <v>0.70776323217117831</v>
      </c>
      <c r="C166" s="15">
        <f t="shared" si="10"/>
        <v>0.94368430956157112</v>
      </c>
      <c r="D166" s="15">
        <f t="shared" si="11"/>
        <v>10</v>
      </c>
      <c r="E166" s="2">
        <f t="shared" si="12"/>
        <v>5.2815784521921447</v>
      </c>
      <c r="F166" s="2">
        <v>5</v>
      </c>
      <c r="G166" s="2">
        <f t="shared" si="13"/>
        <v>0.28157845219214472</v>
      </c>
      <c r="H166" s="2">
        <f t="shared" si="14"/>
        <v>2.2384219985906331</v>
      </c>
    </row>
    <row r="167" spans="1:8" x14ac:dyDescent="0.3">
      <c r="A167" s="2">
        <v>32920</v>
      </c>
      <c r="B167" s="2">
        <v>0.69606031107547039</v>
      </c>
      <c r="C167" s="15">
        <f t="shared" si="10"/>
        <v>0.92808041476729386</v>
      </c>
      <c r="D167" s="15">
        <f t="shared" si="11"/>
        <v>10</v>
      </c>
      <c r="E167" s="2">
        <f t="shared" si="12"/>
        <v>5.3595979261635307</v>
      </c>
      <c r="F167" s="2">
        <v>5</v>
      </c>
      <c r="G167" s="2">
        <f t="shared" si="13"/>
        <v>0.3595979261635307</v>
      </c>
      <c r="H167" s="2">
        <f t="shared" si="14"/>
        <v>2.008510521399641</v>
      </c>
    </row>
    <row r="168" spans="1:8" x14ac:dyDescent="0.3">
      <c r="A168" s="2">
        <v>33120</v>
      </c>
      <c r="B168" s="2">
        <v>0.68414958197411913</v>
      </c>
      <c r="C168" s="15">
        <f t="shared" si="10"/>
        <v>0.9121994426321588</v>
      </c>
      <c r="D168" s="15">
        <f t="shared" si="11"/>
        <v>10</v>
      </c>
      <c r="E168" s="2">
        <f t="shared" si="12"/>
        <v>5.4390027868392057</v>
      </c>
      <c r="F168" s="2">
        <v>5</v>
      </c>
      <c r="G168" s="2">
        <f t="shared" si="13"/>
        <v>0.43900278683920568</v>
      </c>
      <c r="H168" s="2">
        <f t="shared" si="14"/>
        <v>1.8236980700355803</v>
      </c>
    </row>
    <row r="169" spans="1:8" x14ac:dyDescent="0.3">
      <c r="A169" s="2">
        <v>33320</v>
      </c>
      <c r="B169" s="2">
        <v>0.71778576475822409</v>
      </c>
      <c r="C169" s="15">
        <f t="shared" si="10"/>
        <v>0.95704768634429882</v>
      </c>
      <c r="D169" s="15">
        <f t="shared" si="11"/>
        <v>10</v>
      </c>
      <c r="E169" s="2">
        <f t="shared" si="12"/>
        <v>5.2147615682785062</v>
      </c>
      <c r="F169" s="2">
        <v>5</v>
      </c>
      <c r="G169" s="2">
        <f t="shared" si="13"/>
        <v>0.21476156827850623</v>
      </c>
      <c r="H169" s="2">
        <f t="shared" si="14"/>
        <v>2.4965730374633304</v>
      </c>
    </row>
    <row r="170" spans="1:8" x14ac:dyDescent="0.3">
      <c r="A170" s="2">
        <v>33520</v>
      </c>
      <c r="B170" s="2">
        <v>0.70385564788095811</v>
      </c>
      <c r="C170" s="15">
        <f t="shared" si="10"/>
        <v>0.93847419717461078</v>
      </c>
      <c r="D170" s="15">
        <f t="shared" si="11"/>
        <v>10</v>
      </c>
      <c r="E170" s="2">
        <f t="shared" si="12"/>
        <v>5.3076290141269462</v>
      </c>
      <c r="F170" s="2">
        <v>5</v>
      </c>
      <c r="G170" s="2">
        <f t="shared" si="13"/>
        <v>0.30762901412694621</v>
      </c>
      <c r="H170" s="2">
        <f t="shared" si="14"/>
        <v>2.1548587632191007</v>
      </c>
    </row>
    <row r="171" spans="1:8" x14ac:dyDescent="0.3">
      <c r="A171" s="2">
        <v>33720</v>
      </c>
      <c r="B171" s="2">
        <v>0.68962946028924454</v>
      </c>
      <c r="C171" s="15">
        <f t="shared" si="10"/>
        <v>0.91950594705232602</v>
      </c>
      <c r="D171" s="15">
        <f t="shared" si="11"/>
        <v>10</v>
      </c>
      <c r="E171" s="2">
        <f t="shared" si="12"/>
        <v>5.40247026473837</v>
      </c>
      <c r="F171" s="2">
        <v>5</v>
      </c>
      <c r="G171" s="2">
        <f t="shared" si="13"/>
        <v>0.40247026473837</v>
      </c>
      <c r="H171" s="2">
        <f t="shared" si="14"/>
        <v>1.9038431861209464</v>
      </c>
    </row>
    <row r="172" spans="1:8" x14ac:dyDescent="0.3">
      <c r="A172" s="2">
        <v>33920</v>
      </c>
      <c r="B172" s="2">
        <v>0.70096490999103822</v>
      </c>
      <c r="C172" s="15">
        <f t="shared" si="10"/>
        <v>0.93461987998805096</v>
      </c>
      <c r="D172" s="15">
        <f t="shared" si="11"/>
        <v>10</v>
      </c>
      <c r="E172" s="2">
        <f t="shared" si="12"/>
        <v>5.3269006000597452</v>
      </c>
      <c r="F172" s="2">
        <v>5</v>
      </c>
      <c r="G172" s="2">
        <f t="shared" si="13"/>
        <v>0.32690060005974519</v>
      </c>
      <c r="H172" s="2">
        <f t="shared" si="14"/>
        <v>2.0977215172009118</v>
      </c>
    </row>
    <row r="173" spans="1:8" x14ac:dyDescent="0.3">
      <c r="A173" s="2">
        <v>34120</v>
      </c>
      <c r="B173" s="2">
        <v>0.69568526382246354</v>
      </c>
      <c r="C173" s="15">
        <f t="shared" si="10"/>
        <v>0.92758035176328468</v>
      </c>
      <c r="D173" s="15">
        <f t="shared" si="11"/>
        <v>10</v>
      </c>
      <c r="E173" s="2">
        <f t="shared" si="12"/>
        <v>5.3620982411835767</v>
      </c>
      <c r="F173" s="2">
        <v>5</v>
      </c>
      <c r="G173" s="2">
        <f t="shared" si="13"/>
        <v>0.3620982411835767</v>
      </c>
      <c r="H173" s="2">
        <f t="shared" si="14"/>
        <v>2.0020479003179914</v>
      </c>
    </row>
    <row r="174" spans="1:8" x14ac:dyDescent="0.3">
      <c r="A174" s="2">
        <v>34320</v>
      </c>
      <c r="B174" s="2">
        <v>0.69959302197681328</v>
      </c>
      <c r="C174" s="15">
        <f t="shared" si="10"/>
        <v>0.93279069596908437</v>
      </c>
      <c r="D174" s="15">
        <f t="shared" si="11"/>
        <v>10</v>
      </c>
      <c r="E174" s="2">
        <f t="shared" si="12"/>
        <v>5.3360465201545786</v>
      </c>
      <c r="F174" s="2">
        <v>5</v>
      </c>
      <c r="G174" s="2">
        <f t="shared" si="13"/>
        <v>0.33604652015457859</v>
      </c>
      <c r="H174" s="2">
        <f t="shared" si="14"/>
        <v>2.0718435219469078</v>
      </c>
    </row>
    <row r="175" spans="1:8" x14ac:dyDescent="0.3">
      <c r="A175" s="2">
        <v>34520</v>
      </c>
      <c r="B175" s="2">
        <v>0.70350736337340392</v>
      </c>
      <c r="C175" s="15">
        <f t="shared" si="10"/>
        <v>0.93800981783120518</v>
      </c>
      <c r="D175" s="15">
        <f t="shared" si="11"/>
        <v>10</v>
      </c>
      <c r="E175" s="2">
        <f t="shared" si="12"/>
        <v>5.3099509108439742</v>
      </c>
      <c r="F175" s="2">
        <v>5</v>
      </c>
      <c r="G175" s="2">
        <f t="shared" si="13"/>
        <v>0.30995091084397419</v>
      </c>
      <c r="H175" s="2">
        <f t="shared" si="14"/>
        <v>2.1477767561471959</v>
      </c>
    </row>
    <row r="176" spans="1:8" x14ac:dyDescent="0.3">
      <c r="A176" s="2">
        <v>34720</v>
      </c>
      <c r="B176" s="2">
        <v>0.70522461686873783</v>
      </c>
      <c r="C176" s="15">
        <f t="shared" si="10"/>
        <v>0.94029948915831707</v>
      </c>
      <c r="D176" s="15">
        <f t="shared" si="11"/>
        <v>10</v>
      </c>
      <c r="E176" s="2">
        <f t="shared" si="12"/>
        <v>5.2985025542084143</v>
      </c>
      <c r="F176" s="2">
        <v>5</v>
      </c>
      <c r="G176" s="2">
        <f t="shared" si="13"/>
        <v>0.29850255420841432</v>
      </c>
      <c r="H176" s="2">
        <f t="shared" si="14"/>
        <v>2.183253852509222</v>
      </c>
    </row>
    <row r="177" spans="1:8" x14ac:dyDescent="0.3">
      <c r="A177" s="2">
        <v>34920</v>
      </c>
      <c r="B177" s="2">
        <v>0.69616350147790484</v>
      </c>
      <c r="C177" s="15">
        <f t="shared" si="10"/>
        <v>0.92821800197053983</v>
      </c>
      <c r="D177" s="15">
        <f t="shared" si="11"/>
        <v>10</v>
      </c>
      <c r="E177" s="2">
        <f t="shared" si="12"/>
        <v>5.3589099901473007</v>
      </c>
      <c r="F177" s="2">
        <v>5</v>
      </c>
      <c r="G177" s="2">
        <f t="shared" si="13"/>
        <v>0.35890999014730074</v>
      </c>
      <c r="H177" s="2">
        <f t="shared" si="14"/>
        <v>2.0102970595491674</v>
      </c>
    </row>
    <row r="178" spans="1:8" x14ac:dyDescent="0.3">
      <c r="A178" s="2">
        <v>35120</v>
      </c>
      <c r="B178" s="2">
        <v>0.695977168586144</v>
      </c>
      <c r="C178" s="15">
        <f t="shared" si="10"/>
        <v>0.92796955811485871</v>
      </c>
      <c r="D178" s="15">
        <f t="shared" si="11"/>
        <v>10</v>
      </c>
      <c r="E178" s="2">
        <f t="shared" si="12"/>
        <v>5.3601522094257064</v>
      </c>
      <c r="F178" s="2">
        <v>5</v>
      </c>
      <c r="G178" s="2">
        <f t="shared" si="13"/>
        <v>0.36015220942570636</v>
      </c>
      <c r="H178" s="2">
        <f t="shared" si="14"/>
        <v>2.0070737243285799</v>
      </c>
    </row>
    <row r="179" spans="1:8" x14ac:dyDescent="0.3">
      <c r="A179" s="2">
        <v>35320</v>
      </c>
      <c r="B179" s="2">
        <v>0.70251298795722239</v>
      </c>
      <c r="C179" s="15">
        <f t="shared" si="10"/>
        <v>0.93668398394296315</v>
      </c>
      <c r="D179" s="15">
        <f t="shared" si="11"/>
        <v>10</v>
      </c>
      <c r="E179" s="2">
        <f t="shared" si="12"/>
        <v>5.3165800802851839</v>
      </c>
      <c r="F179" s="2">
        <v>5</v>
      </c>
      <c r="G179" s="2">
        <f t="shared" si="13"/>
        <v>0.31658008028518392</v>
      </c>
      <c r="H179" s="2">
        <f t="shared" si="14"/>
        <v>2.127862125153416</v>
      </c>
    </row>
    <row r="180" spans="1:8" x14ac:dyDescent="0.3">
      <c r="A180" s="2">
        <v>35520</v>
      </c>
      <c r="B180" s="2">
        <v>0.7630811268209573</v>
      </c>
      <c r="C180" s="15">
        <f t="shared" si="10"/>
        <v>1.0174415024279431</v>
      </c>
      <c r="D180" s="15">
        <f t="shared" si="11"/>
        <v>10</v>
      </c>
      <c r="E180" s="2">
        <f t="shared" si="12"/>
        <v>4.9127924878602851</v>
      </c>
      <c r="F180" s="2">
        <v>5</v>
      </c>
      <c r="G180" s="2">
        <f t="shared" si="13"/>
        <v>-8.7207512139714893E-2</v>
      </c>
      <c r="H180" s="2" t="e">
        <f t="shared" si="14"/>
        <v>#NUM!</v>
      </c>
    </row>
    <row r="181" spans="1:8" x14ac:dyDescent="0.3">
      <c r="A181" s="2">
        <v>35720</v>
      </c>
      <c r="B181" s="2">
        <v>0.6894514367747957</v>
      </c>
      <c r="C181" s="15">
        <f t="shared" si="10"/>
        <v>0.9192685823663943</v>
      </c>
      <c r="D181" s="15">
        <f t="shared" si="11"/>
        <v>10</v>
      </c>
      <c r="E181" s="2">
        <f t="shared" si="12"/>
        <v>5.4036570881680284</v>
      </c>
      <c r="F181" s="2">
        <v>5</v>
      </c>
      <c r="G181" s="2">
        <f t="shared" si="13"/>
        <v>0.40365708816802837</v>
      </c>
      <c r="H181" s="2">
        <f t="shared" si="14"/>
        <v>1.9011183354492713</v>
      </c>
    </row>
    <row r="182" spans="1:8" x14ac:dyDescent="0.3">
      <c r="A182" s="2">
        <v>35920</v>
      </c>
      <c r="B182" s="2">
        <v>0.70955000674138924</v>
      </c>
      <c r="C182" s="15">
        <f t="shared" si="10"/>
        <v>0.94606667565518565</v>
      </c>
      <c r="D182" s="15">
        <f t="shared" si="11"/>
        <v>10</v>
      </c>
      <c r="E182" s="2">
        <f t="shared" si="12"/>
        <v>5.2696666217240722</v>
      </c>
      <c r="F182" s="2">
        <v>5</v>
      </c>
      <c r="G182" s="2">
        <f t="shared" si="13"/>
        <v>0.26966662172407219</v>
      </c>
      <c r="H182" s="2">
        <f t="shared" si="14"/>
        <v>2.2793887376090249</v>
      </c>
    </row>
    <row r="183" spans="1:8" x14ac:dyDescent="0.3">
      <c r="A183" s="2">
        <v>36120</v>
      </c>
      <c r="B183" s="2">
        <v>0.69535437180184023</v>
      </c>
      <c r="C183" s="15">
        <f t="shared" si="10"/>
        <v>0.92713916240245364</v>
      </c>
      <c r="D183" s="15">
        <f t="shared" si="11"/>
        <v>10</v>
      </c>
      <c r="E183" s="2">
        <f t="shared" si="12"/>
        <v>5.3643041879877318</v>
      </c>
      <c r="F183" s="2">
        <v>5</v>
      </c>
      <c r="G183" s="2">
        <f t="shared" si="13"/>
        <v>0.36430418798773179</v>
      </c>
      <c r="H183" s="2">
        <f t="shared" si="14"/>
        <v>1.9963855714691643</v>
      </c>
    </row>
    <row r="184" spans="1:8" x14ac:dyDescent="0.3">
      <c r="A184" s="2">
        <v>36320</v>
      </c>
      <c r="B184" s="2">
        <v>0.68107521252354819</v>
      </c>
      <c r="C184" s="15">
        <f t="shared" si="10"/>
        <v>0.90810028336473092</v>
      </c>
      <c r="D184" s="15">
        <f t="shared" si="11"/>
        <v>10</v>
      </c>
      <c r="E184" s="2">
        <f t="shared" si="12"/>
        <v>5.4594985831763454</v>
      </c>
      <c r="F184" s="2">
        <v>5</v>
      </c>
      <c r="G184" s="2">
        <f t="shared" si="13"/>
        <v>0.4594985831763454</v>
      </c>
      <c r="H184" s="2">
        <f t="shared" si="14"/>
        <v>1.781829190990825</v>
      </c>
    </row>
    <row r="185" spans="1:8" x14ac:dyDescent="0.3">
      <c r="A185" s="2">
        <v>36520</v>
      </c>
      <c r="B185" s="2">
        <v>0.71876734168964207</v>
      </c>
      <c r="C185" s="15">
        <f t="shared" si="10"/>
        <v>0.95835645558618943</v>
      </c>
      <c r="D185" s="15">
        <f t="shared" si="11"/>
        <v>10</v>
      </c>
      <c r="E185" s="2">
        <f t="shared" si="12"/>
        <v>5.2082177220690529</v>
      </c>
      <c r="F185" s="2">
        <v>5</v>
      </c>
      <c r="G185" s="2">
        <f t="shared" si="13"/>
        <v>0.20821772206905287</v>
      </c>
      <c r="H185" s="2">
        <f t="shared" si="14"/>
        <v>2.526261534800593</v>
      </c>
    </row>
    <row r="186" spans="1:8" x14ac:dyDescent="0.3">
      <c r="A186" s="2">
        <v>36720</v>
      </c>
      <c r="B186" s="2">
        <v>0.70286571058271419</v>
      </c>
      <c r="C186" s="15">
        <f t="shared" si="10"/>
        <v>0.93715428077695229</v>
      </c>
      <c r="D186" s="15">
        <f t="shared" si="11"/>
        <v>10</v>
      </c>
      <c r="E186" s="2">
        <f t="shared" si="12"/>
        <v>5.3142285961152389</v>
      </c>
      <c r="F186" s="2">
        <v>5</v>
      </c>
      <c r="G186" s="2">
        <f t="shared" si="13"/>
        <v>0.3142285961152389</v>
      </c>
      <c r="H186" s="2">
        <f t="shared" si="14"/>
        <v>2.1348752284042725</v>
      </c>
    </row>
    <row r="187" spans="1:8" x14ac:dyDescent="0.3">
      <c r="A187" s="2">
        <v>36920</v>
      </c>
      <c r="B187" s="2">
        <v>0.69097969272860293</v>
      </c>
      <c r="C187" s="15">
        <f t="shared" si="10"/>
        <v>0.92130625697147062</v>
      </c>
      <c r="D187" s="15">
        <f t="shared" si="11"/>
        <v>10</v>
      </c>
      <c r="E187" s="2">
        <f t="shared" si="12"/>
        <v>5.3934687151426468</v>
      </c>
      <c r="F187" s="2">
        <v>5</v>
      </c>
      <c r="G187" s="2">
        <f t="shared" si="13"/>
        <v>0.39346871514264681</v>
      </c>
      <c r="H187" s="2">
        <f t="shared" si="14"/>
        <v>1.9247952621524806</v>
      </c>
    </row>
    <row r="188" spans="1:8" x14ac:dyDescent="0.3">
      <c r="A188" s="2">
        <v>37120</v>
      </c>
      <c r="B188" s="2">
        <v>0.70637848760114375</v>
      </c>
      <c r="C188" s="15">
        <f t="shared" si="10"/>
        <v>0.9418379834681917</v>
      </c>
      <c r="D188" s="15">
        <f t="shared" si="11"/>
        <v>10</v>
      </c>
      <c r="E188" s="2">
        <f t="shared" si="12"/>
        <v>5.2908100826590418</v>
      </c>
      <c r="F188" s="2">
        <v>5</v>
      </c>
      <c r="G188" s="2">
        <f t="shared" si="13"/>
        <v>0.29081008265904185</v>
      </c>
      <c r="H188" s="2">
        <f t="shared" si="14"/>
        <v>2.2079090500858216</v>
      </c>
    </row>
    <row r="189" spans="1:8" x14ac:dyDescent="0.3">
      <c r="A189" s="2">
        <v>37320</v>
      </c>
      <c r="B189" s="2">
        <v>0.71230660042583394</v>
      </c>
      <c r="C189" s="15">
        <f t="shared" si="10"/>
        <v>0.94974213390111195</v>
      </c>
      <c r="D189" s="15">
        <f t="shared" si="11"/>
        <v>10</v>
      </c>
      <c r="E189" s="2">
        <f t="shared" si="12"/>
        <v>5.2512893304944406</v>
      </c>
      <c r="F189" s="2">
        <v>5</v>
      </c>
      <c r="G189" s="2">
        <f t="shared" si="13"/>
        <v>0.25128933049444058</v>
      </c>
      <c r="H189" s="2">
        <f t="shared" si="14"/>
        <v>2.3464767452314317</v>
      </c>
    </row>
    <row r="190" spans="1:8" x14ac:dyDescent="0.3">
      <c r="A190" s="2">
        <v>37520</v>
      </c>
      <c r="B190" s="2">
        <v>0.70858725518790033</v>
      </c>
      <c r="C190" s="15">
        <f t="shared" si="10"/>
        <v>0.94478300691720041</v>
      </c>
      <c r="D190" s="15">
        <f t="shared" si="11"/>
        <v>10</v>
      </c>
      <c r="E190" s="2">
        <f t="shared" si="12"/>
        <v>5.2760849654139976</v>
      </c>
      <c r="F190" s="2">
        <v>5</v>
      </c>
      <c r="G190" s="2">
        <f t="shared" si="13"/>
        <v>0.27608496541399763</v>
      </c>
      <c r="H190" s="2">
        <f t="shared" si="14"/>
        <v>2.2570837732368867</v>
      </c>
    </row>
    <row r="191" spans="1:8" x14ac:dyDescent="0.3">
      <c r="A191" s="2">
        <v>37720</v>
      </c>
      <c r="B191" s="2">
        <v>0.71433105442213851</v>
      </c>
      <c r="C191" s="15">
        <f t="shared" si="10"/>
        <v>0.95244140589618465</v>
      </c>
      <c r="D191" s="15">
        <f t="shared" si="11"/>
        <v>10</v>
      </c>
      <c r="E191" s="2">
        <f t="shared" si="12"/>
        <v>5.2377929705190764</v>
      </c>
      <c r="F191" s="2">
        <v>5</v>
      </c>
      <c r="G191" s="2">
        <f t="shared" si="13"/>
        <v>0.23779297051907644</v>
      </c>
      <c r="H191" s="2">
        <f t="shared" si="14"/>
        <v>2.3991078958530805</v>
      </c>
    </row>
    <row r="192" spans="1:8" x14ac:dyDescent="0.3">
      <c r="A192" s="2">
        <v>37920</v>
      </c>
      <c r="B192" s="2">
        <v>0.71141549743931642</v>
      </c>
      <c r="C192" s="15">
        <f t="shared" si="10"/>
        <v>0.94855399658575523</v>
      </c>
      <c r="D192" s="15">
        <f t="shared" si="11"/>
        <v>10</v>
      </c>
      <c r="E192" s="2">
        <f t="shared" si="12"/>
        <v>5.2572300170712243</v>
      </c>
      <c r="F192" s="2">
        <v>5</v>
      </c>
      <c r="G192" s="2">
        <f t="shared" si="13"/>
        <v>0.25723001707122428</v>
      </c>
      <c r="H192" s="2">
        <f t="shared" si="14"/>
        <v>2.3242416810649642</v>
      </c>
    </row>
    <row r="193" spans="1:8" x14ac:dyDescent="0.3">
      <c r="A193" s="2">
        <v>38120</v>
      </c>
      <c r="B193" s="2">
        <v>0.69765548432442104</v>
      </c>
      <c r="C193" s="15">
        <f t="shared" si="10"/>
        <v>0.93020731243256138</v>
      </c>
      <c r="D193" s="15">
        <f t="shared" si="11"/>
        <v>10</v>
      </c>
      <c r="E193" s="2">
        <f t="shared" si="12"/>
        <v>5.3489634378371935</v>
      </c>
      <c r="F193" s="2">
        <v>5</v>
      </c>
      <c r="G193" s="2">
        <f t="shared" si="13"/>
        <v>0.34896343783719352</v>
      </c>
      <c r="H193" s="2">
        <f t="shared" si="14"/>
        <v>2.0365437365508963</v>
      </c>
    </row>
    <row r="194" spans="1:8" x14ac:dyDescent="0.3">
      <c r="A194" s="2">
        <v>38320</v>
      </c>
      <c r="B194" s="2">
        <v>0.72027607818422135</v>
      </c>
      <c r="C194" s="15">
        <f t="shared" si="10"/>
        <v>0.96036810424562846</v>
      </c>
      <c r="D194" s="15">
        <f t="shared" si="11"/>
        <v>10</v>
      </c>
      <c r="E194" s="2">
        <f t="shared" si="12"/>
        <v>5.1981594787718581</v>
      </c>
      <c r="F194" s="2">
        <v>5</v>
      </c>
      <c r="G194" s="2">
        <f t="shared" si="13"/>
        <v>0.19815947877185813</v>
      </c>
      <c r="H194" s="2">
        <f t="shared" si="14"/>
        <v>2.5738405601279291</v>
      </c>
    </row>
    <row r="195" spans="1:8" x14ac:dyDescent="0.3">
      <c r="A195" s="2">
        <v>38520</v>
      </c>
      <c r="B195" s="2">
        <v>0.69581907063725545</v>
      </c>
      <c r="C195" s="15">
        <f t="shared" ref="C195:C258" si="15">B195/$J$27</f>
        <v>0.9277587608496739</v>
      </c>
      <c r="D195" s="15">
        <f t="shared" ref="D195:D258" si="16">$J$28</f>
        <v>10</v>
      </c>
      <c r="E195" s="2">
        <f t="shared" si="12"/>
        <v>5.3612061957516302</v>
      </c>
      <c r="F195" s="2">
        <v>5</v>
      </c>
      <c r="G195" s="2">
        <f t="shared" si="13"/>
        <v>0.36120619575163015</v>
      </c>
      <c r="H195" s="2">
        <f t="shared" si="14"/>
        <v>2.0043481100693783</v>
      </c>
    </row>
    <row r="196" spans="1:8" x14ac:dyDescent="0.3">
      <c r="A196" s="2">
        <v>38720</v>
      </c>
      <c r="B196" s="2">
        <v>0.72020264746221574</v>
      </c>
      <c r="C196" s="15">
        <f t="shared" si="15"/>
        <v>0.96027019661628765</v>
      </c>
      <c r="D196" s="15">
        <f t="shared" si="16"/>
        <v>10</v>
      </c>
      <c r="E196" s="2">
        <f t="shared" ref="E196:E259" si="17">D196-(F196*C196)</f>
        <v>5.1986490169185622</v>
      </c>
      <c r="F196" s="2">
        <v>5</v>
      </c>
      <c r="G196" s="2">
        <f t="shared" ref="G196:G259" si="18">F196-(F196*C196)</f>
        <v>0.19864901691856218</v>
      </c>
      <c r="H196" s="2">
        <f t="shared" ref="H196:H259" si="19">LN((F196*E196)/(D196*G196))</f>
        <v>2.5714673523791207</v>
      </c>
    </row>
    <row r="197" spans="1:8" x14ac:dyDescent="0.3">
      <c r="A197" s="2">
        <v>38920</v>
      </c>
      <c r="B197" s="2">
        <v>0.72083320318252198</v>
      </c>
      <c r="C197" s="15">
        <f t="shared" si="15"/>
        <v>0.96111093757669597</v>
      </c>
      <c r="D197" s="15">
        <f t="shared" si="16"/>
        <v>10</v>
      </c>
      <c r="E197" s="2">
        <f t="shared" si="17"/>
        <v>5.1944453121165202</v>
      </c>
      <c r="F197" s="2">
        <v>5</v>
      </c>
      <c r="G197" s="2">
        <f t="shared" si="18"/>
        <v>0.19444531211652016</v>
      </c>
      <c r="H197" s="2">
        <f t="shared" si="19"/>
        <v>2.5920469919742124</v>
      </c>
    </row>
    <row r="198" spans="1:8" x14ac:dyDescent="0.3">
      <c r="A198" s="2">
        <v>39120</v>
      </c>
      <c r="B198" s="2">
        <v>0.71532497575781306</v>
      </c>
      <c r="C198" s="15">
        <f t="shared" si="15"/>
        <v>0.95376663434375075</v>
      </c>
      <c r="D198" s="15">
        <f t="shared" si="16"/>
        <v>10</v>
      </c>
      <c r="E198" s="2">
        <f t="shared" si="17"/>
        <v>5.2311668282812462</v>
      </c>
      <c r="F198" s="2">
        <v>5</v>
      </c>
      <c r="G198" s="2">
        <f t="shared" si="18"/>
        <v>0.23116682828124624</v>
      </c>
      <c r="H198" s="2">
        <f t="shared" si="19"/>
        <v>2.4261028043247848</v>
      </c>
    </row>
    <row r="199" spans="1:8" x14ac:dyDescent="0.3">
      <c r="A199" s="2">
        <v>39320</v>
      </c>
      <c r="B199" s="2">
        <v>0.7183463148470508</v>
      </c>
      <c r="C199" s="15">
        <f t="shared" si="15"/>
        <v>0.95779508646273437</v>
      </c>
      <c r="D199" s="15">
        <f t="shared" si="16"/>
        <v>10</v>
      </c>
      <c r="E199" s="2">
        <f t="shared" si="17"/>
        <v>5.2110245676863283</v>
      </c>
      <c r="F199" s="2">
        <v>5</v>
      </c>
      <c r="G199" s="2">
        <f t="shared" si="18"/>
        <v>0.21102456768632827</v>
      </c>
      <c r="H199" s="2">
        <f t="shared" si="19"/>
        <v>2.513410027689611</v>
      </c>
    </row>
    <row r="200" spans="1:8" x14ac:dyDescent="0.3">
      <c r="A200" s="2">
        <v>39520</v>
      </c>
      <c r="B200" s="2">
        <v>0.71784053032866146</v>
      </c>
      <c r="C200" s="15">
        <f t="shared" si="15"/>
        <v>0.95712070710488195</v>
      </c>
      <c r="D200" s="15">
        <f t="shared" si="16"/>
        <v>10</v>
      </c>
      <c r="E200" s="2">
        <f t="shared" si="17"/>
        <v>5.2143964644755902</v>
      </c>
      <c r="F200" s="2">
        <v>5</v>
      </c>
      <c r="G200" s="2">
        <f t="shared" si="18"/>
        <v>0.21439646447559024</v>
      </c>
      <c r="H200" s="2">
        <f t="shared" si="19"/>
        <v>2.4982045107506008</v>
      </c>
    </row>
    <row r="201" spans="1:8" x14ac:dyDescent="0.3">
      <c r="A201" s="2">
        <v>39720</v>
      </c>
      <c r="B201" s="2">
        <v>0.70505462274733</v>
      </c>
      <c r="C201" s="15">
        <f t="shared" si="15"/>
        <v>0.94007283032977329</v>
      </c>
      <c r="D201" s="15">
        <f t="shared" si="16"/>
        <v>10</v>
      </c>
      <c r="E201" s="2">
        <f t="shared" si="17"/>
        <v>5.2996358483511337</v>
      </c>
      <c r="F201" s="2">
        <v>5</v>
      </c>
      <c r="G201" s="2">
        <f t="shared" si="18"/>
        <v>0.29963584835113366</v>
      </c>
      <c r="H201" s="2">
        <f t="shared" si="19"/>
        <v>2.1796783102339057</v>
      </c>
    </row>
    <row r="202" spans="1:8" x14ac:dyDescent="0.3">
      <c r="A202" s="2">
        <v>39920</v>
      </c>
      <c r="B202" s="2">
        <v>0.72255385868636923</v>
      </c>
      <c r="C202" s="15">
        <f t="shared" si="15"/>
        <v>0.96340514491515894</v>
      </c>
      <c r="D202" s="15">
        <f t="shared" si="16"/>
        <v>10</v>
      </c>
      <c r="E202" s="2">
        <f t="shared" si="17"/>
        <v>5.182974275424205</v>
      </c>
      <c r="F202" s="2">
        <v>5</v>
      </c>
      <c r="G202" s="2">
        <f t="shared" si="18"/>
        <v>0.18297427542420497</v>
      </c>
      <c r="H202" s="2">
        <f t="shared" si="19"/>
        <v>2.6506416028496993</v>
      </c>
    </row>
    <row r="203" spans="1:8" x14ac:dyDescent="0.3">
      <c r="A203" s="2">
        <v>40120</v>
      </c>
      <c r="B203" s="2">
        <v>0.73407071133685509</v>
      </c>
      <c r="C203" s="15">
        <f t="shared" si="15"/>
        <v>0.97876094844914008</v>
      </c>
      <c r="D203" s="15">
        <f t="shared" si="16"/>
        <v>10</v>
      </c>
      <c r="E203" s="2">
        <f t="shared" si="17"/>
        <v>5.1061952577542993</v>
      </c>
      <c r="F203" s="2">
        <v>5</v>
      </c>
      <c r="G203" s="2">
        <f t="shared" si="18"/>
        <v>0.10619525775429928</v>
      </c>
      <c r="H203" s="2">
        <f t="shared" si="19"/>
        <v>3.179783203458765</v>
      </c>
    </row>
    <row r="204" spans="1:8" x14ac:dyDescent="0.3">
      <c r="A204" s="2">
        <v>40320</v>
      </c>
      <c r="B204" s="2">
        <v>0.73839673625092717</v>
      </c>
      <c r="C204" s="15">
        <f t="shared" si="15"/>
        <v>0.98452898166790292</v>
      </c>
      <c r="D204" s="15">
        <f t="shared" si="16"/>
        <v>10</v>
      </c>
      <c r="E204" s="2">
        <f t="shared" si="17"/>
        <v>5.0773550916604853</v>
      </c>
      <c r="F204" s="2">
        <v>5</v>
      </c>
      <c r="G204" s="2">
        <f t="shared" si="18"/>
        <v>7.7355091660485265E-2</v>
      </c>
      <c r="H204" s="2">
        <f t="shared" si="19"/>
        <v>3.4909921720754813</v>
      </c>
    </row>
    <row r="205" spans="1:8" x14ac:dyDescent="0.3">
      <c r="A205" s="2">
        <v>40520</v>
      </c>
      <c r="B205" s="2">
        <v>0.70902376504322895</v>
      </c>
      <c r="C205" s="15">
        <f t="shared" si="15"/>
        <v>0.94536502005763856</v>
      </c>
      <c r="D205" s="15">
        <f t="shared" si="16"/>
        <v>10</v>
      </c>
      <c r="E205" s="2">
        <f t="shared" si="17"/>
        <v>5.2731748997118073</v>
      </c>
      <c r="F205" s="2">
        <v>5</v>
      </c>
      <c r="G205" s="2">
        <f t="shared" si="18"/>
        <v>0.27317489971180731</v>
      </c>
      <c r="H205" s="2">
        <f t="shared" si="19"/>
        <v>2.267128479003754</v>
      </c>
    </row>
    <row r="206" spans="1:8" x14ac:dyDescent="0.3">
      <c r="A206" s="2">
        <v>40720</v>
      </c>
      <c r="B206" s="2">
        <v>0.70837138914259434</v>
      </c>
      <c r="C206" s="15">
        <f t="shared" si="15"/>
        <v>0.94449518552345912</v>
      </c>
      <c r="D206" s="15">
        <f t="shared" si="16"/>
        <v>10</v>
      </c>
      <c r="E206" s="2">
        <f t="shared" si="17"/>
        <v>5.2775240723827039</v>
      </c>
      <c r="F206" s="2">
        <v>5</v>
      </c>
      <c r="G206" s="2">
        <f t="shared" si="18"/>
        <v>0.27752407238270393</v>
      </c>
      <c r="H206" s="2">
        <f t="shared" si="19"/>
        <v>2.2521574837260188</v>
      </c>
    </row>
    <row r="207" spans="1:8" x14ac:dyDescent="0.3">
      <c r="A207" s="2">
        <v>40920</v>
      </c>
      <c r="B207" s="2">
        <v>0.71200117561125298</v>
      </c>
      <c r="C207" s="15">
        <f t="shared" si="15"/>
        <v>0.94933490081500393</v>
      </c>
      <c r="D207" s="15">
        <f t="shared" si="16"/>
        <v>10</v>
      </c>
      <c r="E207" s="2">
        <f t="shared" si="17"/>
        <v>5.2533254959249804</v>
      </c>
      <c r="F207" s="2">
        <v>5</v>
      </c>
      <c r="G207" s="2">
        <f t="shared" si="18"/>
        <v>0.25332549592498044</v>
      </c>
      <c r="H207" s="2">
        <f t="shared" si="19"/>
        <v>2.3387941952947804</v>
      </c>
    </row>
    <row r="208" spans="1:8" x14ac:dyDescent="0.3">
      <c r="A208" s="2">
        <v>41120</v>
      </c>
      <c r="B208" s="2">
        <v>0.7129435409554068</v>
      </c>
      <c r="C208" s="15">
        <f t="shared" si="15"/>
        <v>0.95059138794054243</v>
      </c>
      <c r="D208" s="15">
        <f t="shared" si="16"/>
        <v>10</v>
      </c>
      <c r="E208" s="2">
        <f t="shared" si="17"/>
        <v>5.2470430602972877</v>
      </c>
      <c r="F208" s="2">
        <v>5</v>
      </c>
      <c r="G208" s="2">
        <f t="shared" si="18"/>
        <v>0.24704306029728773</v>
      </c>
      <c r="H208" s="2">
        <f t="shared" si="19"/>
        <v>2.3627101351228825</v>
      </c>
    </row>
    <row r="209" spans="1:8" x14ac:dyDescent="0.3">
      <c r="A209" s="2">
        <v>41320</v>
      </c>
      <c r="B209" s="2">
        <v>0.71606553944406637</v>
      </c>
      <c r="C209" s="15">
        <f t="shared" si="15"/>
        <v>0.95475405259208845</v>
      </c>
      <c r="D209" s="15">
        <f t="shared" si="16"/>
        <v>10</v>
      </c>
      <c r="E209" s="2">
        <f t="shared" si="17"/>
        <v>5.2262297370395574</v>
      </c>
      <c r="F209" s="2">
        <v>5</v>
      </c>
      <c r="G209" s="2">
        <f t="shared" si="18"/>
        <v>0.2262297370395574</v>
      </c>
      <c r="H209" s="2">
        <f t="shared" si="19"/>
        <v>2.4467472064291678</v>
      </c>
    </row>
    <row r="210" spans="1:8" x14ac:dyDescent="0.3">
      <c r="A210" s="2">
        <v>41520</v>
      </c>
      <c r="B210" s="2">
        <v>0.7398840638130999</v>
      </c>
      <c r="C210" s="15">
        <f t="shared" si="15"/>
        <v>0.98651208508413324</v>
      </c>
      <c r="D210" s="15">
        <f t="shared" si="16"/>
        <v>10</v>
      </c>
      <c r="E210" s="2">
        <f t="shared" si="17"/>
        <v>5.0674395745793337</v>
      </c>
      <c r="F210" s="2">
        <v>5</v>
      </c>
      <c r="G210" s="2">
        <f t="shared" si="18"/>
        <v>6.7439574579333694E-2</v>
      </c>
      <c r="H210" s="2">
        <f t="shared" si="19"/>
        <v>3.6262117680483685</v>
      </c>
    </row>
    <row r="211" spans="1:8" x14ac:dyDescent="0.3">
      <c r="A211" s="2">
        <v>41720</v>
      </c>
      <c r="B211" s="2">
        <v>0.72635131399404207</v>
      </c>
      <c r="C211" s="15">
        <f t="shared" si="15"/>
        <v>0.9684684186587228</v>
      </c>
      <c r="D211" s="15">
        <f t="shared" si="16"/>
        <v>10</v>
      </c>
      <c r="E211" s="2">
        <f t="shared" si="17"/>
        <v>5.1576579067063859</v>
      </c>
      <c r="F211" s="2">
        <v>5</v>
      </c>
      <c r="G211" s="2">
        <f t="shared" si="18"/>
        <v>0.15765790670638591</v>
      </c>
      <c r="H211" s="2">
        <f t="shared" si="19"/>
        <v>2.7946631425468995</v>
      </c>
    </row>
    <row r="212" spans="1:8" x14ac:dyDescent="0.3">
      <c r="A212" s="2">
        <v>41920</v>
      </c>
      <c r="B212" s="2">
        <v>0.72522308629587151</v>
      </c>
      <c r="C212" s="15">
        <f t="shared" si="15"/>
        <v>0.96696411506116198</v>
      </c>
      <c r="D212" s="15">
        <f t="shared" si="16"/>
        <v>10</v>
      </c>
      <c r="E212" s="2">
        <f t="shared" si="17"/>
        <v>5.1651794246941902</v>
      </c>
      <c r="F212" s="2">
        <v>5</v>
      </c>
      <c r="G212" s="2">
        <f t="shared" si="18"/>
        <v>0.16517942469419022</v>
      </c>
      <c r="H212" s="2">
        <f t="shared" si="19"/>
        <v>2.7495156334824205</v>
      </c>
    </row>
    <row r="213" spans="1:8" x14ac:dyDescent="0.3">
      <c r="A213" s="2">
        <v>42120</v>
      </c>
      <c r="B213" s="2">
        <v>0.70595841103349399</v>
      </c>
      <c r="C213" s="15">
        <f t="shared" si="15"/>
        <v>0.94127788137799195</v>
      </c>
      <c r="D213" s="15">
        <f t="shared" si="16"/>
        <v>10</v>
      </c>
      <c r="E213" s="2">
        <f t="shared" si="17"/>
        <v>5.2936105931100403</v>
      </c>
      <c r="F213" s="2">
        <v>5</v>
      </c>
      <c r="G213" s="2">
        <f t="shared" si="18"/>
        <v>0.29361059311004034</v>
      </c>
      <c r="H213" s="2">
        <f t="shared" si="19"/>
        <v>2.1988542670877926</v>
      </c>
    </row>
    <row r="214" spans="1:8" x14ac:dyDescent="0.3">
      <c r="A214" s="2">
        <v>42320</v>
      </c>
      <c r="B214" s="2">
        <v>0.73912867784068703</v>
      </c>
      <c r="C214" s="15">
        <f t="shared" si="15"/>
        <v>0.98550490378758271</v>
      </c>
      <c r="D214" s="15">
        <f t="shared" si="16"/>
        <v>10</v>
      </c>
      <c r="E214" s="2">
        <f t="shared" si="17"/>
        <v>5.0724754810620869</v>
      </c>
      <c r="F214" s="2">
        <v>5</v>
      </c>
      <c r="G214" s="2">
        <f t="shared" si="18"/>
        <v>7.2475481062086899E-2</v>
      </c>
      <c r="H214" s="2">
        <f t="shared" si="19"/>
        <v>3.5551887450157373</v>
      </c>
    </row>
    <row r="215" spans="1:8" x14ac:dyDescent="0.3">
      <c r="A215" s="2">
        <v>42520</v>
      </c>
      <c r="B215" s="2">
        <v>0.71884423703943445</v>
      </c>
      <c r="C215" s="15">
        <f t="shared" si="15"/>
        <v>0.9584589827192459</v>
      </c>
      <c r="D215" s="15">
        <f t="shared" si="16"/>
        <v>10</v>
      </c>
      <c r="E215" s="2">
        <f t="shared" si="17"/>
        <v>5.2077050864037702</v>
      </c>
      <c r="F215" s="2">
        <v>5</v>
      </c>
      <c r="G215" s="2">
        <f t="shared" si="18"/>
        <v>0.20770508640377017</v>
      </c>
      <c r="H215" s="2">
        <f t="shared" si="19"/>
        <v>2.5286281549230512</v>
      </c>
    </row>
    <row r="216" spans="1:8" x14ac:dyDescent="0.3">
      <c r="A216" s="2">
        <v>42720</v>
      </c>
      <c r="B216" s="2">
        <v>0.73611714463298739</v>
      </c>
      <c r="C216" s="15">
        <f t="shared" si="15"/>
        <v>0.98148952617731655</v>
      </c>
      <c r="D216" s="15">
        <f t="shared" si="16"/>
        <v>10</v>
      </c>
      <c r="E216" s="2">
        <f t="shared" si="17"/>
        <v>5.0925523691134176</v>
      </c>
      <c r="F216" s="2">
        <v>5</v>
      </c>
      <c r="G216" s="2">
        <f t="shared" si="18"/>
        <v>9.2552369113417576E-2</v>
      </c>
      <c r="H216" s="2">
        <f t="shared" si="19"/>
        <v>3.3146126141726979</v>
      </c>
    </row>
    <row r="217" spans="1:8" x14ac:dyDescent="0.3">
      <c r="A217" s="2">
        <v>42920</v>
      </c>
      <c r="B217" s="2">
        <v>0.70196546514233482</v>
      </c>
      <c r="C217" s="15">
        <f t="shared" si="15"/>
        <v>0.93595395352311306</v>
      </c>
      <c r="D217" s="15">
        <f t="shared" si="16"/>
        <v>10</v>
      </c>
      <c r="E217" s="2">
        <f t="shared" si="17"/>
        <v>5.3202302323844348</v>
      </c>
      <c r="F217" s="2">
        <v>5</v>
      </c>
      <c r="G217" s="2">
        <f t="shared" si="18"/>
        <v>0.32023023238443482</v>
      </c>
      <c r="H217" s="2">
        <f t="shared" si="19"/>
        <v>2.1170844643071178</v>
      </c>
    </row>
    <row r="218" spans="1:8" x14ac:dyDescent="0.3">
      <c r="A218" s="2">
        <v>43120</v>
      </c>
      <c r="B218" s="2">
        <v>0.72694563924928401</v>
      </c>
      <c r="C218" s="15">
        <f t="shared" si="15"/>
        <v>0.96926085233237869</v>
      </c>
      <c r="D218" s="15">
        <f t="shared" si="16"/>
        <v>10</v>
      </c>
      <c r="E218" s="2">
        <f t="shared" si="17"/>
        <v>5.1536957383381061</v>
      </c>
      <c r="F218" s="2">
        <v>5</v>
      </c>
      <c r="G218" s="2">
        <f t="shared" si="18"/>
        <v>0.15369573833810612</v>
      </c>
      <c r="H218" s="2">
        <f t="shared" si="19"/>
        <v>2.8193472518101017</v>
      </c>
    </row>
    <row r="219" spans="1:8" x14ac:dyDescent="0.3">
      <c r="A219" s="2">
        <v>43320</v>
      </c>
      <c r="B219" s="2">
        <v>0.72379130581950257</v>
      </c>
      <c r="C219" s="15">
        <f t="shared" si="15"/>
        <v>0.96505507442600347</v>
      </c>
      <c r="D219" s="15">
        <f t="shared" si="16"/>
        <v>10</v>
      </c>
      <c r="E219" s="2">
        <f t="shared" si="17"/>
        <v>5.174724627869983</v>
      </c>
      <c r="F219" s="2">
        <v>5</v>
      </c>
      <c r="G219" s="2">
        <f t="shared" si="18"/>
        <v>0.174724627869983</v>
      </c>
      <c r="H219" s="2">
        <f t="shared" si="19"/>
        <v>2.6951830445951654</v>
      </c>
    </row>
    <row r="220" spans="1:8" x14ac:dyDescent="0.3">
      <c r="A220" s="2">
        <v>43520</v>
      </c>
      <c r="B220" s="2">
        <v>0.73421889624862802</v>
      </c>
      <c r="C220" s="15">
        <f t="shared" si="15"/>
        <v>0.97895852833150399</v>
      </c>
      <c r="D220" s="15">
        <f t="shared" si="16"/>
        <v>10</v>
      </c>
      <c r="E220" s="2">
        <f t="shared" si="17"/>
        <v>5.1052073583424802</v>
      </c>
      <c r="F220" s="2">
        <v>5</v>
      </c>
      <c r="G220" s="2">
        <f t="shared" si="18"/>
        <v>0.10520735834248018</v>
      </c>
      <c r="H220" s="2">
        <f t="shared" si="19"/>
        <v>3.1889359238114174</v>
      </c>
    </row>
    <row r="221" spans="1:8" x14ac:dyDescent="0.3">
      <c r="A221" s="2">
        <v>43720</v>
      </c>
      <c r="B221" s="2">
        <v>0.73490597638373445</v>
      </c>
      <c r="C221" s="15">
        <f t="shared" si="15"/>
        <v>0.97987463517831264</v>
      </c>
      <c r="D221" s="15">
        <f t="shared" si="16"/>
        <v>10</v>
      </c>
      <c r="E221" s="2">
        <f t="shared" si="17"/>
        <v>5.1006268241084367</v>
      </c>
      <c r="F221" s="2">
        <v>5</v>
      </c>
      <c r="G221" s="2">
        <f t="shared" si="18"/>
        <v>0.10062682410843671</v>
      </c>
      <c r="H221" s="2">
        <f t="shared" si="19"/>
        <v>3.2325526739278652</v>
      </c>
    </row>
    <row r="222" spans="1:8" x14ac:dyDescent="0.3">
      <c r="A222" s="2">
        <v>43920</v>
      </c>
      <c r="B222" s="2">
        <v>0.73168026159281152</v>
      </c>
      <c r="C222" s="15">
        <f t="shared" si="15"/>
        <v>0.97557368212374873</v>
      </c>
      <c r="D222" s="15">
        <f t="shared" si="16"/>
        <v>10</v>
      </c>
      <c r="E222" s="2">
        <f t="shared" si="17"/>
        <v>5.1221315893812562</v>
      </c>
      <c r="F222" s="2">
        <v>5</v>
      </c>
      <c r="G222" s="2">
        <f t="shared" si="18"/>
        <v>0.12213158938125623</v>
      </c>
      <c r="H222" s="2">
        <f t="shared" si="19"/>
        <v>3.0430797119386725</v>
      </c>
    </row>
    <row r="223" spans="1:8" x14ac:dyDescent="0.3">
      <c r="A223" s="2">
        <v>44120</v>
      </c>
      <c r="B223" s="2">
        <v>0.71796514161220037</v>
      </c>
      <c r="C223" s="15">
        <f t="shared" si="15"/>
        <v>0.9572868554829338</v>
      </c>
      <c r="D223" s="15">
        <f t="shared" si="16"/>
        <v>10</v>
      </c>
      <c r="E223" s="2">
        <f t="shared" si="17"/>
        <v>5.2135657225853311</v>
      </c>
      <c r="F223" s="2">
        <v>5</v>
      </c>
      <c r="G223" s="2">
        <f t="shared" si="18"/>
        <v>0.21356572258533113</v>
      </c>
      <c r="H223" s="2">
        <f t="shared" si="19"/>
        <v>2.5019275004004391</v>
      </c>
    </row>
    <row r="224" spans="1:8" x14ac:dyDescent="0.3">
      <c r="A224" s="2">
        <v>44320</v>
      </c>
      <c r="B224" s="2">
        <v>0.70262815298812631</v>
      </c>
      <c r="C224" s="15">
        <f t="shared" si="15"/>
        <v>0.93683753731750175</v>
      </c>
      <c r="D224" s="15">
        <f t="shared" si="16"/>
        <v>10</v>
      </c>
      <c r="E224" s="2">
        <f t="shared" si="17"/>
        <v>5.3158123134124917</v>
      </c>
      <c r="F224" s="2">
        <v>5</v>
      </c>
      <c r="G224" s="2">
        <f t="shared" si="18"/>
        <v>0.31581231341249172</v>
      </c>
      <c r="H224" s="2">
        <f t="shared" si="19"/>
        <v>2.1301458404357381</v>
      </c>
    </row>
    <row r="225" spans="1:8" x14ac:dyDescent="0.3">
      <c r="A225" s="2">
        <v>44520</v>
      </c>
      <c r="B225" s="2">
        <v>0.72754152380104198</v>
      </c>
      <c r="C225" s="15">
        <f t="shared" si="15"/>
        <v>0.97005536506805601</v>
      </c>
      <c r="D225" s="15">
        <f t="shared" si="16"/>
        <v>10</v>
      </c>
      <c r="E225" s="2">
        <f t="shared" si="17"/>
        <v>5.1497231746597203</v>
      </c>
      <c r="F225" s="2">
        <v>5</v>
      </c>
      <c r="G225" s="2">
        <f t="shared" si="18"/>
        <v>0.14972317465972029</v>
      </c>
      <c r="H225" s="2">
        <f t="shared" si="19"/>
        <v>2.8447629723695385</v>
      </c>
    </row>
    <row r="226" spans="1:8" x14ac:dyDescent="0.3">
      <c r="A226" s="2">
        <v>44720</v>
      </c>
      <c r="B226" s="2">
        <v>0.73063403919082803</v>
      </c>
      <c r="C226" s="15">
        <f t="shared" si="15"/>
        <v>0.97417871892110408</v>
      </c>
      <c r="D226" s="15">
        <f t="shared" si="16"/>
        <v>10</v>
      </c>
      <c r="E226" s="2">
        <f t="shared" si="17"/>
        <v>5.1291064053944799</v>
      </c>
      <c r="F226" s="2">
        <v>5</v>
      </c>
      <c r="G226" s="2">
        <f t="shared" si="18"/>
        <v>0.12910640539447993</v>
      </c>
      <c r="H226" s="2">
        <f t="shared" si="19"/>
        <v>2.9889026400697287</v>
      </c>
    </row>
    <row r="227" spans="1:8" x14ac:dyDescent="0.3">
      <c r="A227" s="2">
        <v>44920</v>
      </c>
      <c r="B227" s="2">
        <v>0.7185522126194035</v>
      </c>
      <c r="C227" s="15">
        <f t="shared" si="15"/>
        <v>0.95806961682587133</v>
      </c>
      <c r="D227" s="15">
        <f t="shared" si="16"/>
        <v>10</v>
      </c>
      <c r="E227" s="2">
        <f t="shared" si="17"/>
        <v>5.2096519158706434</v>
      </c>
      <c r="F227" s="2">
        <v>5</v>
      </c>
      <c r="G227" s="2">
        <f t="shared" si="18"/>
        <v>0.20965191587064336</v>
      </c>
      <c r="H227" s="2">
        <f t="shared" si="19"/>
        <v>2.5196725291828757</v>
      </c>
    </row>
    <row r="228" spans="1:8" x14ac:dyDescent="0.3">
      <c r="A228" s="2">
        <v>45120</v>
      </c>
      <c r="B228" s="2">
        <v>0.73240091994558709</v>
      </c>
      <c r="C228" s="15">
        <f t="shared" si="15"/>
        <v>0.97653455992744942</v>
      </c>
      <c r="D228" s="15">
        <f t="shared" si="16"/>
        <v>10</v>
      </c>
      <c r="E228" s="2">
        <f t="shared" si="17"/>
        <v>5.1173272003627526</v>
      </c>
      <c r="F228" s="2">
        <v>5</v>
      </c>
      <c r="G228" s="2">
        <f t="shared" si="18"/>
        <v>0.11732720036275257</v>
      </c>
      <c r="H228" s="2">
        <f t="shared" si="19"/>
        <v>3.0822737540604921</v>
      </c>
    </row>
    <row r="229" spans="1:8" x14ac:dyDescent="0.3">
      <c r="A229" s="2">
        <v>45320</v>
      </c>
      <c r="B229" s="2">
        <v>0.71765584270987515</v>
      </c>
      <c r="C229" s="15">
        <f t="shared" si="15"/>
        <v>0.9568744569465002</v>
      </c>
      <c r="D229" s="15">
        <f t="shared" si="16"/>
        <v>10</v>
      </c>
      <c r="E229" s="2">
        <f t="shared" si="17"/>
        <v>5.215627715267499</v>
      </c>
      <c r="F229" s="2">
        <v>5</v>
      </c>
      <c r="G229" s="2">
        <f t="shared" si="18"/>
        <v>0.21562771526749902</v>
      </c>
      <c r="H229" s="2">
        <f t="shared" si="19"/>
        <v>2.4927141666413735</v>
      </c>
    </row>
    <row r="230" spans="1:8" x14ac:dyDescent="0.3">
      <c r="A230" s="2">
        <v>45520</v>
      </c>
      <c r="B230" s="2">
        <v>0.71202510120569174</v>
      </c>
      <c r="C230" s="15">
        <f t="shared" si="15"/>
        <v>0.94936680160758902</v>
      </c>
      <c r="D230" s="15">
        <f t="shared" si="16"/>
        <v>10</v>
      </c>
      <c r="E230" s="2">
        <f t="shared" si="17"/>
        <v>5.2531659919620548</v>
      </c>
      <c r="F230" s="2">
        <v>5</v>
      </c>
      <c r="G230" s="2">
        <f t="shared" si="18"/>
        <v>0.2531659919620548</v>
      </c>
      <c r="H230" s="2">
        <f t="shared" si="19"/>
        <v>2.339393671051353</v>
      </c>
    </row>
    <row r="231" spans="1:8" x14ac:dyDescent="0.3">
      <c r="A231" s="2">
        <v>45720</v>
      </c>
      <c r="B231" s="2">
        <v>0.72199316192680529</v>
      </c>
      <c r="C231" s="15">
        <f t="shared" si="15"/>
        <v>0.96265754923574043</v>
      </c>
      <c r="D231" s="15">
        <f t="shared" si="16"/>
        <v>10</v>
      </c>
      <c r="E231" s="2">
        <f t="shared" si="17"/>
        <v>5.1867122538212982</v>
      </c>
      <c r="F231" s="2">
        <v>5</v>
      </c>
      <c r="G231" s="2">
        <f t="shared" si="18"/>
        <v>0.18671225382129819</v>
      </c>
      <c r="H231" s="2">
        <f t="shared" si="19"/>
        <v>2.6311394356180631</v>
      </c>
    </row>
    <row r="232" spans="1:8" x14ac:dyDescent="0.3">
      <c r="A232" s="2">
        <v>45920</v>
      </c>
      <c r="B232" s="2">
        <v>0.72504874983274803</v>
      </c>
      <c r="C232" s="15">
        <f t="shared" si="15"/>
        <v>0.96673166644366404</v>
      </c>
      <c r="D232" s="15">
        <f t="shared" si="16"/>
        <v>10</v>
      </c>
      <c r="E232" s="2">
        <f t="shared" si="17"/>
        <v>5.1663416677816798</v>
      </c>
      <c r="F232" s="2">
        <v>5</v>
      </c>
      <c r="G232" s="2">
        <f t="shared" si="18"/>
        <v>0.1663416677816798</v>
      </c>
      <c r="H232" s="2">
        <f t="shared" si="19"/>
        <v>2.7427290159588216</v>
      </c>
    </row>
    <row r="233" spans="1:8" x14ac:dyDescent="0.3">
      <c r="A233" s="2">
        <v>46120</v>
      </c>
      <c r="B233" s="2">
        <v>0.70795138599118912</v>
      </c>
      <c r="C233" s="15">
        <f t="shared" si="15"/>
        <v>0.94393518132158549</v>
      </c>
      <c r="D233" s="15">
        <f t="shared" si="16"/>
        <v>10</v>
      </c>
      <c r="E233" s="2">
        <f t="shared" si="17"/>
        <v>5.280324093392073</v>
      </c>
      <c r="F233" s="2">
        <v>5</v>
      </c>
      <c r="G233" s="2">
        <f t="shared" si="18"/>
        <v>0.28032409339207298</v>
      </c>
      <c r="H233" s="2">
        <f t="shared" si="19"/>
        <v>2.2426491653706981</v>
      </c>
    </row>
    <row r="234" spans="1:8" x14ac:dyDescent="0.3">
      <c r="A234" s="2">
        <v>46320</v>
      </c>
      <c r="B234" s="2">
        <v>0.71538665785911804</v>
      </c>
      <c r="C234" s="15">
        <f t="shared" si="15"/>
        <v>0.95384887714549071</v>
      </c>
      <c r="D234" s="15">
        <f t="shared" si="16"/>
        <v>10</v>
      </c>
      <c r="E234" s="2">
        <f t="shared" si="17"/>
        <v>5.230755614272546</v>
      </c>
      <c r="F234" s="2">
        <v>5</v>
      </c>
      <c r="G234" s="2">
        <f t="shared" si="18"/>
        <v>0.23075561427254598</v>
      </c>
      <c r="H234" s="2">
        <f t="shared" si="19"/>
        <v>2.4278046393507058</v>
      </c>
    </row>
    <row r="235" spans="1:8" x14ac:dyDescent="0.3">
      <c r="A235" s="2">
        <v>46520</v>
      </c>
      <c r="B235" s="2">
        <v>0.70371165032087246</v>
      </c>
      <c r="C235" s="15">
        <f t="shared" si="15"/>
        <v>0.93828220042782995</v>
      </c>
      <c r="D235" s="15">
        <f t="shared" si="16"/>
        <v>10</v>
      </c>
      <c r="E235" s="2">
        <f t="shared" si="17"/>
        <v>5.3085889978608503</v>
      </c>
      <c r="F235" s="2">
        <v>5</v>
      </c>
      <c r="G235" s="2">
        <f t="shared" si="18"/>
        <v>0.30858899786085026</v>
      </c>
      <c r="H235" s="2">
        <f t="shared" si="19"/>
        <v>2.1519238854008087</v>
      </c>
    </row>
    <row r="236" spans="1:8" x14ac:dyDescent="0.3">
      <c r="A236" s="2">
        <v>46720</v>
      </c>
      <c r="B236" s="2">
        <v>0.72691803490310503</v>
      </c>
      <c r="C236" s="15">
        <f t="shared" si="15"/>
        <v>0.9692240465374734</v>
      </c>
      <c r="D236" s="15">
        <f t="shared" si="16"/>
        <v>10</v>
      </c>
      <c r="E236" s="2">
        <f t="shared" si="17"/>
        <v>5.1538797673126329</v>
      </c>
      <c r="F236" s="2">
        <v>5</v>
      </c>
      <c r="G236" s="2">
        <f t="shared" si="18"/>
        <v>0.15387976731263286</v>
      </c>
      <c r="H236" s="2">
        <f t="shared" si="19"/>
        <v>2.8181863165985024</v>
      </c>
    </row>
    <row r="237" spans="1:8" x14ac:dyDescent="0.3">
      <c r="A237" s="2">
        <v>46920</v>
      </c>
      <c r="B237" s="2">
        <v>0.72787729675503421</v>
      </c>
      <c r="C237" s="15">
        <f t="shared" si="15"/>
        <v>0.97050306234004557</v>
      </c>
      <c r="D237" s="15">
        <f t="shared" si="16"/>
        <v>10</v>
      </c>
      <c r="E237" s="2">
        <f t="shared" si="17"/>
        <v>5.1474846882997722</v>
      </c>
      <c r="F237" s="2">
        <v>5</v>
      </c>
      <c r="G237" s="2">
        <f t="shared" si="18"/>
        <v>0.14748468829977224</v>
      </c>
      <c r="H237" s="2">
        <f t="shared" si="19"/>
        <v>2.8593919214936245</v>
      </c>
    </row>
    <row r="238" spans="1:8" x14ac:dyDescent="0.3">
      <c r="A238" s="2">
        <v>47120</v>
      </c>
      <c r="B238" s="2">
        <v>0.70588286713286719</v>
      </c>
      <c r="C238" s="15">
        <f t="shared" si="15"/>
        <v>0.94117715617715625</v>
      </c>
      <c r="D238" s="15">
        <f t="shared" si="16"/>
        <v>10</v>
      </c>
      <c r="E238" s="2">
        <f t="shared" si="17"/>
        <v>5.2941142191142188</v>
      </c>
      <c r="F238" s="2">
        <v>5</v>
      </c>
      <c r="G238" s="2">
        <f t="shared" si="18"/>
        <v>0.29411421911421876</v>
      </c>
      <c r="H238" s="2">
        <f t="shared" si="19"/>
        <v>2.1972355849149388</v>
      </c>
    </row>
    <row r="239" spans="1:8" x14ac:dyDescent="0.3">
      <c r="A239" s="2">
        <v>47320</v>
      </c>
      <c r="B239" s="2">
        <v>0.71817584508790933</v>
      </c>
      <c r="C239" s="15">
        <f t="shared" si="15"/>
        <v>0.95756779345054577</v>
      </c>
      <c r="D239" s="15">
        <f t="shared" si="16"/>
        <v>10</v>
      </c>
      <c r="E239" s="2">
        <f t="shared" si="17"/>
        <v>5.2121610327472716</v>
      </c>
      <c r="F239" s="2">
        <v>5</v>
      </c>
      <c r="G239" s="2">
        <f t="shared" si="18"/>
        <v>0.21216103274727161</v>
      </c>
      <c r="H239" s="2">
        <f t="shared" si="19"/>
        <v>2.5082570789825653</v>
      </c>
    </row>
    <row r="240" spans="1:8" x14ac:dyDescent="0.3">
      <c r="A240" s="2">
        <v>47520</v>
      </c>
      <c r="B240" s="2">
        <v>0.71007380713578716</v>
      </c>
      <c r="C240" s="15">
        <f t="shared" si="15"/>
        <v>0.94676507618104955</v>
      </c>
      <c r="D240" s="15">
        <f t="shared" si="16"/>
        <v>10</v>
      </c>
      <c r="E240" s="2">
        <f t="shared" si="17"/>
        <v>5.2661746190947518</v>
      </c>
      <c r="F240" s="2">
        <v>5</v>
      </c>
      <c r="G240" s="2">
        <f t="shared" si="18"/>
        <v>0.26617461909475182</v>
      </c>
      <c r="H240" s="2">
        <f t="shared" si="19"/>
        <v>2.2917597625017931</v>
      </c>
    </row>
    <row r="241" spans="1:8" x14ac:dyDescent="0.3">
      <c r="A241" s="2">
        <v>47720</v>
      </c>
      <c r="B241" s="2">
        <v>0.71706263982603913</v>
      </c>
      <c r="C241" s="15">
        <f t="shared" si="15"/>
        <v>0.95608351976805217</v>
      </c>
      <c r="D241" s="15">
        <f t="shared" si="16"/>
        <v>10</v>
      </c>
      <c r="E241" s="2">
        <f t="shared" si="17"/>
        <v>5.2195824011597391</v>
      </c>
      <c r="F241" s="2">
        <v>5</v>
      </c>
      <c r="G241" s="2">
        <f t="shared" si="18"/>
        <v>0.21958240115973915</v>
      </c>
      <c r="H241" s="2">
        <f t="shared" si="19"/>
        <v>2.4752979313531456</v>
      </c>
    </row>
    <row r="242" spans="1:8" x14ac:dyDescent="0.3">
      <c r="A242" s="2">
        <v>47920</v>
      </c>
      <c r="B242" s="2">
        <v>0.71163888008124232</v>
      </c>
      <c r="C242" s="15">
        <f t="shared" si="15"/>
        <v>0.94885184010832313</v>
      </c>
      <c r="D242" s="15">
        <f t="shared" si="16"/>
        <v>10</v>
      </c>
      <c r="E242" s="2">
        <f t="shared" si="17"/>
        <v>5.2557407994583842</v>
      </c>
      <c r="F242" s="2">
        <v>5</v>
      </c>
      <c r="G242" s="2">
        <f t="shared" si="18"/>
        <v>0.25574079945838424</v>
      </c>
      <c r="H242" s="2">
        <f t="shared" si="19"/>
        <v>2.3297646337795741</v>
      </c>
    </row>
    <row r="243" spans="1:8" x14ac:dyDescent="0.3">
      <c r="A243" s="2">
        <v>48120</v>
      </c>
      <c r="B243" s="2">
        <v>0.71568939032787748</v>
      </c>
      <c r="C243" s="15">
        <f t="shared" si="15"/>
        <v>0.95425252043717002</v>
      </c>
      <c r="D243" s="15">
        <f t="shared" si="16"/>
        <v>10</v>
      </c>
      <c r="E243" s="2">
        <f t="shared" si="17"/>
        <v>5.2287373978141503</v>
      </c>
      <c r="F243" s="2">
        <v>5</v>
      </c>
      <c r="G243" s="2">
        <f t="shared" si="18"/>
        <v>0.22873739781415026</v>
      </c>
      <c r="H243" s="2">
        <f t="shared" si="19"/>
        <v>2.4362033209065523</v>
      </c>
    </row>
    <row r="244" spans="1:8" x14ac:dyDescent="0.3">
      <c r="A244" s="2">
        <v>48320</v>
      </c>
      <c r="B244" s="2">
        <v>0.72938872594606186</v>
      </c>
      <c r="C244" s="15">
        <f t="shared" si="15"/>
        <v>0.97251830126141581</v>
      </c>
      <c r="D244" s="15">
        <f t="shared" si="16"/>
        <v>10</v>
      </c>
      <c r="E244" s="2">
        <f t="shared" si="17"/>
        <v>5.137408493692921</v>
      </c>
      <c r="F244" s="2">
        <v>5</v>
      </c>
      <c r="G244" s="2">
        <f t="shared" si="18"/>
        <v>0.13740849369292096</v>
      </c>
      <c r="H244" s="2">
        <f t="shared" si="19"/>
        <v>2.9281986714914785</v>
      </c>
    </row>
    <row r="245" spans="1:8" x14ac:dyDescent="0.3">
      <c r="A245" s="2">
        <v>48520</v>
      </c>
      <c r="B245" s="2">
        <v>0.7295583402876249</v>
      </c>
      <c r="C245" s="15">
        <f t="shared" si="15"/>
        <v>0.97274445371683316</v>
      </c>
      <c r="D245" s="15">
        <f t="shared" si="16"/>
        <v>10</v>
      </c>
      <c r="E245" s="2">
        <f t="shared" si="17"/>
        <v>5.1362777314158343</v>
      </c>
      <c r="F245" s="2">
        <v>5</v>
      </c>
      <c r="G245" s="2">
        <f t="shared" si="18"/>
        <v>0.13627773141583432</v>
      </c>
      <c r="H245" s="2">
        <f t="shared" si="19"/>
        <v>2.9362417926187803</v>
      </c>
    </row>
    <row r="246" spans="1:8" x14ac:dyDescent="0.3">
      <c r="A246" s="2">
        <v>48720</v>
      </c>
      <c r="B246" s="2">
        <v>0.73082785843134901</v>
      </c>
      <c r="C246" s="15">
        <f t="shared" si="15"/>
        <v>0.97443714457513197</v>
      </c>
      <c r="D246" s="15">
        <f t="shared" si="16"/>
        <v>10</v>
      </c>
      <c r="E246" s="2">
        <f t="shared" si="17"/>
        <v>5.1278142771243402</v>
      </c>
      <c r="F246" s="2">
        <v>5</v>
      </c>
      <c r="G246" s="2">
        <f t="shared" si="18"/>
        <v>0.12781427712434024</v>
      </c>
      <c r="H246" s="2">
        <f t="shared" si="19"/>
        <v>2.9987093496834683</v>
      </c>
    </row>
    <row r="247" spans="1:8" x14ac:dyDescent="0.3">
      <c r="A247" s="2">
        <v>48920</v>
      </c>
      <c r="B247" s="2">
        <v>0.72875007976903294</v>
      </c>
      <c r="C247" s="15">
        <f t="shared" si="15"/>
        <v>0.97166677302537729</v>
      </c>
      <c r="D247" s="15">
        <f t="shared" si="16"/>
        <v>10</v>
      </c>
      <c r="E247" s="2">
        <f t="shared" si="17"/>
        <v>5.1416661348731134</v>
      </c>
      <c r="F247" s="2">
        <v>5</v>
      </c>
      <c r="G247" s="2">
        <f t="shared" si="18"/>
        <v>0.14166613487311341</v>
      </c>
      <c r="H247" s="2">
        <f t="shared" si="19"/>
        <v>2.8985121497048696</v>
      </c>
    </row>
    <row r="248" spans="1:8" x14ac:dyDescent="0.3">
      <c r="A248" s="2">
        <v>49120</v>
      </c>
      <c r="B248" s="2">
        <v>0.73377523668678113</v>
      </c>
      <c r="C248" s="15">
        <f t="shared" si="15"/>
        <v>0.97836698224904151</v>
      </c>
      <c r="D248" s="15">
        <f t="shared" si="16"/>
        <v>10</v>
      </c>
      <c r="E248" s="2">
        <f t="shared" si="17"/>
        <v>5.1081650887547925</v>
      </c>
      <c r="F248" s="2">
        <v>5</v>
      </c>
      <c r="G248" s="2">
        <f t="shared" si="18"/>
        <v>0.10816508875479247</v>
      </c>
      <c r="H248" s="2">
        <f t="shared" si="19"/>
        <v>3.1617896961302963</v>
      </c>
    </row>
    <row r="249" spans="1:8" x14ac:dyDescent="0.3">
      <c r="A249" s="2">
        <v>49320</v>
      </c>
      <c r="B249" s="2">
        <v>0.71822611787060597</v>
      </c>
      <c r="C249" s="15">
        <f t="shared" si="15"/>
        <v>0.95763482382747467</v>
      </c>
      <c r="D249" s="15">
        <f t="shared" si="16"/>
        <v>10</v>
      </c>
      <c r="E249" s="2">
        <f t="shared" si="17"/>
        <v>5.2118258808626265</v>
      </c>
      <c r="F249" s="2">
        <v>5</v>
      </c>
      <c r="G249" s="2">
        <f t="shared" si="18"/>
        <v>0.21182588086262655</v>
      </c>
      <c r="H249" s="2">
        <f t="shared" si="19"/>
        <v>2.5097737292502056</v>
      </c>
    </row>
    <row r="250" spans="1:8" x14ac:dyDescent="0.3">
      <c r="A250" s="2">
        <v>49520</v>
      </c>
      <c r="B250" s="2">
        <v>0.74412026400711817</v>
      </c>
      <c r="C250" s="15">
        <f t="shared" si="15"/>
        <v>0.99216035200949093</v>
      </c>
      <c r="D250" s="15">
        <f t="shared" si="16"/>
        <v>10</v>
      </c>
      <c r="E250" s="2">
        <f t="shared" si="17"/>
        <v>5.0391982399525457</v>
      </c>
      <c r="F250" s="2">
        <v>5</v>
      </c>
      <c r="G250" s="2">
        <f t="shared" si="18"/>
        <v>3.9198239952545677E-2</v>
      </c>
      <c r="H250" s="2">
        <f t="shared" si="19"/>
        <v>4.1632232418578425</v>
      </c>
    </row>
    <row r="251" spans="1:8" x14ac:dyDescent="0.3">
      <c r="A251" s="2">
        <v>49720</v>
      </c>
      <c r="B251" s="2">
        <v>0.74244112405142737</v>
      </c>
      <c r="C251" s="15">
        <f t="shared" si="15"/>
        <v>0.98992149873523649</v>
      </c>
      <c r="D251" s="15">
        <f t="shared" si="16"/>
        <v>10</v>
      </c>
      <c r="E251" s="2">
        <f t="shared" si="17"/>
        <v>5.0503925063238171</v>
      </c>
      <c r="F251" s="2">
        <v>5</v>
      </c>
      <c r="G251" s="2">
        <f t="shared" si="18"/>
        <v>5.0392506323817088E-2</v>
      </c>
      <c r="H251" s="2">
        <f t="shared" si="19"/>
        <v>3.9142315827421177</v>
      </c>
    </row>
    <row r="252" spans="1:8" x14ac:dyDescent="0.3">
      <c r="A252" s="2">
        <v>49920</v>
      </c>
      <c r="B252" s="2">
        <v>0.76324320893052267</v>
      </c>
      <c r="C252" s="15">
        <f t="shared" si="15"/>
        <v>1.0176576119073635</v>
      </c>
      <c r="D252" s="15">
        <f t="shared" si="16"/>
        <v>10</v>
      </c>
      <c r="E252" s="2">
        <f t="shared" si="17"/>
        <v>4.9117119404631824</v>
      </c>
      <c r="F252" s="2">
        <v>5</v>
      </c>
      <c r="G252" s="2">
        <f t="shared" si="18"/>
        <v>-8.828805953681762E-2</v>
      </c>
      <c r="H252" s="2" t="e">
        <f t="shared" si="19"/>
        <v>#NUM!</v>
      </c>
    </row>
    <row r="253" spans="1:8" x14ac:dyDescent="0.3">
      <c r="A253" s="2">
        <v>50120</v>
      </c>
      <c r="B253" s="2">
        <v>0.72800413457341584</v>
      </c>
      <c r="C253" s="15">
        <f t="shared" si="15"/>
        <v>0.97067217943122108</v>
      </c>
      <c r="D253" s="15">
        <f t="shared" si="16"/>
        <v>10</v>
      </c>
      <c r="E253" s="2">
        <f t="shared" si="17"/>
        <v>5.1466391028438947</v>
      </c>
      <c r="F253" s="2">
        <v>5</v>
      </c>
      <c r="G253" s="2">
        <f t="shared" si="18"/>
        <v>0.1466391028438947</v>
      </c>
      <c r="H253" s="2">
        <f t="shared" si="19"/>
        <v>2.8649775132444146</v>
      </c>
    </row>
    <row r="254" spans="1:8" x14ac:dyDescent="0.3">
      <c r="A254" s="2">
        <v>50320</v>
      </c>
      <c r="B254" s="2">
        <v>0.71775846105916263</v>
      </c>
      <c r="C254" s="15">
        <f t="shared" si="15"/>
        <v>0.95701128141221681</v>
      </c>
      <c r="D254" s="15">
        <f t="shared" si="16"/>
        <v>10</v>
      </c>
      <c r="E254" s="2">
        <f t="shared" si="17"/>
        <v>5.2149435929389156</v>
      </c>
      <c r="F254" s="2">
        <v>5</v>
      </c>
      <c r="G254" s="2">
        <f t="shared" si="18"/>
        <v>0.21494359293891563</v>
      </c>
      <c r="H254" s="2">
        <f t="shared" si="19"/>
        <v>2.4957607352235578</v>
      </c>
    </row>
    <row r="255" spans="1:8" x14ac:dyDescent="0.3">
      <c r="A255" s="2">
        <v>50520</v>
      </c>
      <c r="B255" s="2">
        <v>0.72511817269932011</v>
      </c>
      <c r="C255" s="15">
        <f t="shared" si="15"/>
        <v>0.96682423026576014</v>
      </c>
      <c r="D255" s="15">
        <f t="shared" si="16"/>
        <v>10</v>
      </c>
      <c r="E255" s="2">
        <f t="shared" si="17"/>
        <v>5.1658788486711993</v>
      </c>
      <c r="F255" s="2">
        <v>5</v>
      </c>
      <c r="G255" s="2">
        <f t="shared" si="18"/>
        <v>0.16587884867119929</v>
      </c>
      <c r="H255" s="2">
        <f t="shared" si="19"/>
        <v>2.7454256465295104</v>
      </c>
    </row>
    <row r="256" spans="1:8" x14ac:dyDescent="0.3">
      <c r="A256" s="2">
        <v>50720</v>
      </c>
      <c r="B256" s="2">
        <v>0.73141732532263237</v>
      </c>
      <c r="C256" s="15">
        <f t="shared" si="15"/>
        <v>0.97522310043017646</v>
      </c>
      <c r="D256" s="15">
        <f t="shared" si="16"/>
        <v>10</v>
      </c>
      <c r="E256" s="2">
        <f t="shared" si="17"/>
        <v>5.1238844978491178</v>
      </c>
      <c r="F256" s="2">
        <v>5</v>
      </c>
      <c r="G256" s="2">
        <f t="shared" si="18"/>
        <v>0.12388449784911781</v>
      </c>
      <c r="H256" s="2">
        <f t="shared" si="19"/>
        <v>3.0291712782397262</v>
      </c>
    </row>
    <row r="257" spans="1:8" x14ac:dyDescent="0.3">
      <c r="A257" s="2">
        <v>50920</v>
      </c>
      <c r="B257" s="2">
        <v>0.75880514709930613</v>
      </c>
      <c r="C257" s="15">
        <f t="shared" si="15"/>
        <v>1.0117401961324082</v>
      </c>
      <c r="D257" s="15">
        <f t="shared" si="16"/>
        <v>10</v>
      </c>
      <c r="E257" s="2">
        <f t="shared" si="17"/>
        <v>4.9412990193379596</v>
      </c>
      <c r="F257" s="2">
        <v>5</v>
      </c>
      <c r="G257" s="2">
        <f t="shared" si="18"/>
        <v>-5.8700980662040436E-2</v>
      </c>
      <c r="H257" s="2" t="e">
        <f t="shared" si="19"/>
        <v>#NUM!</v>
      </c>
    </row>
    <row r="258" spans="1:8" x14ac:dyDescent="0.3">
      <c r="A258" s="2">
        <v>51120</v>
      </c>
      <c r="B258" s="2">
        <v>0.72028530471267715</v>
      </c>
      <c r="C258" s="15">
        <f t="shared" si="15"/>
        <v>0.96038040628356958</v>
      </c>
      <c r="D258" s="15">
        <f t="shared" si="16"/>
        <v>10</v>
      </c>
      <c r="E258" s="2">
        <f t="shared" si="17"/>
        <v>5.198097968582152</v>
      </c>
      <c r="F258" s="2">
        <v>5</v>
      </c>
      <c r="G258" s="2">
        <f t="shared" si="18"/>
        <v>0.19809796858215201</v>
      </c>
      <c r="H258" s="2">
        <f t="shared" si="19"/>
        <v>2.5741391826799478</v>
      </c>
    </row>
    <row r="259" spans="1:8" x14ac:dyDescent="0.3">
      <c r="A259" s="2">
        <v>51320</v>
      </c>
      <c r="B259" s="2">
        <v>0.74129587310122325</v>
      </c>
      <c r="C259" s="15">
        <f t="shared" ref="C259:C322" si="20">B259/$J$27</f>
        <v>0.98839449746829766</v>
      </c>
      <c r="D259" s="15">
        <f t="shared" ref="D259:D322" si="21">$J$28</f>
        <v>10</v>
      </c>
      <c r="E259" s="2">
        <f t="shared" si="17"/>
        <v>5.0580275126585121</v>
      </c>
      <c r="F259" s="2">
        <v>5</v>
      </c>
      <c r="G259" s="2">
        <f t="shared" si="18"/>
        <v>5.8027512658512137E-2</v>
      </c>
      <c r="H259" s="2">
        <f t="shared" si="19"/>
        <v>3.7746674318331004</v>
      </c>
    </row>
    <row r="260" spans="1:8" x14ac:dyDescent="0.3">
      <c r="A260" s="2">
        <v>51520</v>
      </c>
      <c r="B260" s="2">
        <v>0.72023228598555933</v>
      </c>
      <c r="C260" s="15">
        <f t="shared" si="20"/>
        <v>0.96030971464741244</v>
      </c>
      <c r="D260" s="15">
        <f t="shared" si="21"/>
        <v>10</v>
      </c>
      <c r="E260" s="2">
        <f t="shared" ref="E260:E323" si="22">D260-(F260*C260)</f>
        <v>5.1984514267629383</v>
      </c>
      <c r="F260" s="2">
        <v>5</v>
      </c>
      <c r="G260" s="2">
        <f t="shared" ref="G260:G323" si="23">F260-(F260*C260)</f>
        <v>0.19845142676293825</v>
      </c>
      <c r="H260" s="2">
        <f t="shared" ref="H260:H323" si="24">LN((F260*E260)/(D260*G260))</f>
        <v>2.5724245083751947</v>
      </c>
    </row>
    <row r="261" spans="1:8" x14ac:dyDescent="0.3">
      <c r="A261" s="2">
        <v>51720</v>
      </c>
      <c r="B261" s="2">
        <v>0.76087263452736087</v>
      </c>
      <c r="C261" s="15">
        <f t="shared" si="20"/>
        <v>1.0144968460364812</v>
      </c>
      <c r="D261" s="15">
        <f t="shared" si="21"/>
        <v>10</v>
      </c>
      <c r="E261" s="2">
        <f t="shared" si="22"/>
        <v>4.9275157698175942</v>
      </c>
      <c r="F261" s="2">
        <v>5</v>
      </c>
      <c r="G261" s="2">
        <f t="shared" si="23"/>
        <v>-7.2484230182405796E-2</v>
      </c>
      <c r="H261" s="2" t="e">
        <f t="shared" si="24"/>
        <v>#NUM!</v>
      </c>
    </row>
    <row r="262" spans="1:8" x14ac:dyDescent="0.3">
      <c r="A262" s="2">
        <v>51920</v>
      </c>
      <c r="B262" s="2">
        <v>0.72242076790240417</v>
      </c>
      <c r="C262" s="15">
        <f t="shared" si="20"/>
        <v>0.96322769053653889</v>
      </c>
      <c r="D262" s="15">
        <f t="shared" si="21"/>
        <v>10</v>
      </c>
      <c r="E262" s="2">
        <f t="shared" si="22"/>
        <v>5.1838615473173055</v>
      </c>
      <c r="F262" s="2">
        <v>5</v>
      </c>
      <c r="G262" s="2">
        <f t="shared" si="23"/>
        <v>0.18386154731730553</v>
      </c>
      <c r="H262" s="2">
        <f t="shared" si="24"/>
        <v>2.6459753352854309</v>
      </c>
    </row>
    <row r="263" spans="1:8" x14ac:dyDescent="0.3">
      <c r="A263" s="2">
        <v>52120</v>
      </c>
      <c r="B263" s="2">
        <v>0.78447585410800313</v>
      </c>
      <c r="C263" s="15">
        <f t="shared" si="20"/>
        <v>1.0459678054773376</v>
      </c>
      <c r="D263" s="15">
        <f t="shared" si="21"/>
        <v>10</v>
      </c>
      <c r="E263" s="2">
        <f t="shared" si="22"/>
        <v>4.7701609726133123</v>
      </c>
      <c r="F263" s="2">
        <v>5</v>
      </c>
      <c r="G263" s="2">
        <f t="shared" si="23"/>
        <v>-0.22983902738668771</v>
      </c>
      <c r="H263" s="2" t="e">
        <f t="shared" si="24"/>
        <v>#NUM!</v>
      </c>
    </row>
    <row r="264" spans="1:8" x14ac:dyDescent="0.3">
      <c r="A264" s="2">
        <v>52320</v>
      </c>
      <c r="B264" s="2">
        <v>0.72903234241163728</v>
      </c>
      <c r="C264" s="15">
        <f t="shared" si="20"/>
        <v>0.97204312321551634</v>
      </c>
      <c r="D264" s="15">
        <f t="shared" si="21"/>
        <v>10</v>
      </c>
      <c r="E264" s="2">
        <f t="shared" si="22"/>
        <v>5.139784383922418</v>
      </c>
      <c r="F264" s="2">
        <v>5</v>
      </c>
      <c r="G264" s="2">
        <f t="shared" si="23"/>
        <v>0.13978438392241799</v>
      </c>
      <c r="H264" s="2">
        <f t="shared" si="24"/>
        <v>2.9115181077826993</v>
      </c>
    </row>
    <row r="265" spans="1:8" x14ac:dyDescent="0.3">
      <c r="A265" s="2">
        <v>52520</v>
      </c>
      <c r="B265" s="2">
        <v>0.71288558168748684</v>
      </c>
      <c r="C265" s="15">
        <f t="shared" si="20"/>
        <v>0.95051410891664911</v>
      </c>
      <c r="D265" s="15">
        <f t="shared" si="21"/>
        <v>10</v>
      </c>
      <c r="E265" s="2">
        <f t="shared" si="22"/>
        <v>5.2474294554167544</v>
      </c>
      <c r="F265" s="2">
        <v>5</v>
      </c>
      <c r="G265" s="2">
        <f t="shared" si="23"/>
        <v>0.24742945541675443</v>
      </c>
      <c r="H265" s="2">
        <f t="shared" si="24"/>
        <v>2.3612209148181593</v>
      </c>
    </row>
    <row r="266" spans="1:8" x14ac:dyDescent="0.3">
      <c r="A266" s="2">
        <v>52720</v>
      </c>
      <c r="B266" s="2">
        <v>0.70356209445815088</v>
      </c>
      <c r="C266" s="15">
        <f t="shared" si="20"/>
        <v>0.9380827926108678</v>
      </c>
      <c r="D266" s="15">
        <f t="shared" si="21"/>
        <v>10</v>
      </c>
      <c r="E266" s="2">
        <f t="shared" si="22"/>
        <v>5.3095860369456611</v>
      </c>
      <c r="F266" s="2">
        <v>5</v>
      </c>
      <c r="G266" s="2">
        <f t="shared" si="23"/>
        <v>0.30958603694566111</v>
      </c>
      <c r="H266" s="2">
        <f t="shared" si="24"/>
        <v>2.1488859310993131</v>
      </c>
    </row>
    <row r="267" spans="1:8" x14ac:dyDescent="0.3">
      <c r="A267" s="2">
        <v>52920</v>
      </c>
      <c r="B267" s="2">
        <v>0.71261678716435484</v>
      </c>
      <c r="C267" s="15">
        <f t="shared" si="20"/>
        <v>0.95015571621913975</v>
      </c>
      <c r="D267" s="15">
        <f t="shared" si="21"/>
        <v>10</v>
      </c>
      <c r="E267" s="2">
        <f t="shared" si="22"/>
        <v>5.2492214189043009</v>
      </c>
      <c r="F267" s="2">
        <v>5</v>
      </c>
      <c r="G267" s="2">
        <f t="shared" si="23"/>
        <v>0.24922141890430094</v>
      </c>
      <c r="H267" s="2">
        <f t="shared" si="24"/>
        <v>2.3543461289878689</v>
      </c>
    </row>
    <row r="268" spans="1:8" x14ac:dyDescent="0.3">
      <c r="A268" s="2">
        <v>53120</v>
      </c>
      <c r="B268" s="2">
        <v>0.74186529168779702</v>
      </c>
      <c r="C268" s="15">
        <f t="shared" si="20"/>
        <v>0.98915372225039599</v>
      </c>
      <c r="D268" s="15">
        <f t="shared" si="21"/>
        <v>10</v>
      </c>
      <c r="E268" s="2">
        <f t="shared" si="22"/>
        <v>5.0542313887480201</v>
      </c>
      <c r="F268" s="2">
        <v>5</v>
      </c>
      <c r="G268" s="2">
        <f t="shared" si="23"/>
        <v>5.4231388748020137E-2</v>
      </c>
      <c r="H268" s="2">
        <f t="shared" si="24"/>
        <v>3.8415740206224038</v>
      </c>
    </row>
    <row r="269" spans="1:8" x14ac:dyDescent="0.3">
      <c r="A269" s="2">
        <v>53320</v>
      </c>
      <c r="B269" s="2">
        <v>0.73099101161183544</v>
      </c>
      <c r="C269" s="15">
        <f t="shared" si="20"/>
        <v>0.97465468214911388</v>
      </c>
      <c r="D269" s="15">
        <f t="shared" si="21"/>
        <v>10</v>
      </c>
      <c r="E269" s="2">
        <f t="shared" si="22"/>
        <v>5.1267265892544307</v>
      </c>
      <c r="F269" s="2">
        <v>5</v>
      </c>
      <c r="G269" s="2">
        <f t="shared" si="23"/>
        <v>0.1267265892544307</v>
      </c>
      <c r="H269" s="2">
        <f t="shared" si="24"/>
        <v>3.007043536924574</v>
      </c>
    </row>
    <row r="270" spans="1:8" x14ac:dyDescent="0.3">
      <c r="A270" s="2">
        <v>53520</v>
      </c>
      <c r="B270" s="2">
        <v>0.71570232737334294</v>
      </c>
      <c r="C270" s="15">
        <f t="shared" si="20"/>
        <v>0.95426976983112388</v>
      </c>
      <c r="D270" s="15">
        <f t="shared" si="21"/>
        <v>10</v>
      </c>
      <c r="E270" s="2">
        <f t="shared" si="22"/>
        <v>5.2286511508443807</v>
      </c>
      <c r="F270" s="2">
        <v>5</v>
      </c>
      <c r="G270" s="2">
        <f t="shared" si="23"/>
        <v>0.2286511508443807</v>
      </c>
      <c r="H270" s="2">
        <f t="shared" si="24"/>
        <v>2.4365639537818153</v>
      </c>
    </row>
    <row r="271" spans="1:8" x14ac:dyDescent="0.3">
      <c r="A271" s="2">
        <v>53720</v>
      </c>
      <c r="B271" s="2">
        <v>0.73403275908889198</v>
      </c>
      <c r="C271" s="15">
        <f t="shared" si="20"/>
        <v>0.97871034545185598</v>
      </c>
      <c r="D271" s="15">
        <f t="shared" si="21"/>
        <v>10</v>
      </c>
      <c r="E271" s="2">
        <f t="shared" si="22"/>
        <v>5.1064482727407201</v>
      </c>
      <c r="F271" s="2">
        <v>5</v>
      </c>
      <c r="G271" s="2">
        <f t="shared" si="23"/>
        <v>0.10644827274072011</v>
      </c>
      <c r="H271" s="2">
        <f t="shared" si="24"/>
        <v>3.1774530415244286</v>
      </c>
    </row>
    <row r="272" spans="1:8" x14ac:dyDescent="0.3">
      <c r="A272" s="2">
        <v>53920</v>
      </c>
      <c r="B272" s="2">
        <v>0.71157017242354503</v>
      </c>
      <c r="C272" s="15">
        <f t="shared" si="20"/>
        <v>0.94876022989806008</v>
      </c>
      <c r="D272" s="15">
        <f t="shared" si="21"/>
        <v>10</v>
      </c>
      <c r="E272" s="2">
        <f t="shared" si="22"/>
        <v>5.2561988505096995</v>
      </c>
      <c r="F272" s="2">
        <v>5</v>
      </c>
      <c r="G272" s="2">
        <f t="shared" si="23"/>
        <v>0.25619885050969948</v>
      </c>
      <c r="H272" s="2">
        <f t="shared" si="24"/>
        <v>2.32806230917733</v>
      </c>
    </row>
    <row r="273" spans="1:8" x14ac:dyDescent="0.3">
      <c r="A273" s="2">
        <v>54120</v>
      </c>
      <c r="B273" s="2">
        <v>0.71989615189984824</v>
      </c>
      <c r="C273" s="15">
        <f t="shared" si="20"/>
        <v>0.95986153586646428</v>
      </c>
      <c r="D273" s="15">
        <f t="shared" si="21"/>
        <v>10</v>
      </c>
      <c r="E273" s="2">
        <f t="shared" si="22"/>
        <v>5.2006923206676783</v>
      </c>
      <c r="F273" s="2">
        <v>5</v>
      </c>
      <c r="G273" s="2">
        <f t="shared" si="23"/>
        <v>0.20069232066767828</v>
      </c>
      <c r="H273" s="2">
        <f t="shared" si="24"/>
        <v>2.5616268614091124</v>
      </c>
    </row>
    <row r="274" spans="1:8" x14ac:dyDescent="0.3">
      <c r="A274" s="2">
        <v>54320</v>
      </c>
      <c r="B274" s="2">
        <v>0.72703177079639747</v>
      </c>
      <c r="C274" s="15">
        <f t="shared" si="20"/>
        <v>0.96937569439519666</v>
      </c>
      <c r="D274" s="15">
        <f t="shared" si="21"/>
        <v>10</v>
      </c>
      <c r="E274" s="2">
        <f t="shared" si="22"/>
        <v>5.153121528024017</v>
      </c>
      <c r="F274" s="2">
        <v>5</v>
      </c>
      <c r="G274" s="2">
        <f t="shared" si="23"/>
        <v>0.15312152802401702</v>
      </c>
      <c r="H274" s="2">
        <f t="shared" si="24"/>
        <v>2.8229788445134725</v>
      </c>
    </row>
    <row r="275" spans="1:8" x14ac:dyDescent="0.3">
      <c r="A275" s="2">
        <v>54520</v>
      </c>
      <c r="B275" s="2">
        <v>0.74286403972087311</v>
      </c>
      <c r="C275" s="15">
        <f t="shared" si="20"/>
        <v>0.99048538629449745</v>
      </c>
      <c r="D275" s="15">
        <f t="shared" si="21"/>
        <v>10</v>
      </c>
      <c r="E275" s="2">
        <f t="shared" si="22"/>
        <v>5.0475730685275124</v>
      </c>
      <c r="F275" s="2">
        <v>5</v>
      </c>
      <c r="G275" s="2">
        <f t="shared" si="23"/>
        <v>4.7573068527512419E-2</v>
      </c>
      <c r="H275" s="2">
        <f t="shared" si="24"/>
        <v>3.9712488318218004</v>
      </c>
    </row>
    <row r="276" spans="1:8" x14ac:dyDescent="0.3">
      <c r="A276" s="2">
        <v>54720</v>
      </c>
      <c r="B276" s="2">
        <v>0.73489411392849613</v>
      </c>
      <c r="C276" s="15">
        <f t="shared" si="20"/>
        <v>0.97985881857132817</v>
      </c>
      <c r="D276" s="15">
        <f t="shared" si="21"/>
        <v>10</v>
      </c>
      <c r="E276" s="2">
        <f t="shared" si="22"/>
        <v>5.1007059071433591</v>
      </c>
      <c r="F276" s="2">
        <v>5</v>
      </c>
      <c r="G276" s="2">
        <f t="shared" si="23"/>
        <v>0.10070590714335914</v>
      </c>
      <c r="H276" s="2">
        <f t="shared" si="24"/>
        <v>3.2317825829276434</v>
      </c>
    </row>
    <row r="277" spans="1:8" x14ac:dyDescent="0.3">
      <c r="A277" s="2">
        <v>54920</v>
      </c>
      <c r="B277" s="2">
        <v>0.70354804888148792</v>
      </c>
      <c r="C277" s="15">
        <f t="shared" si="20"/>
        <v>0.93806406517531726</v>
      </c>
      <c r="D277" s="15">
        <f t="shared" si="21"/>
        <v>10</v>
      </c>
      <c r="E277" s="2">
        <f t="shared" si="22"/>
        <v>5.309679674123414</v>
      </c>
      <c r="F277" s="2">
        <v>5</v>
      </c>
      <c r="G277" s="2">
        <f t="shared" si="23"/>
        <v>0.30967967412341402</v>
      </c>
      <c r="H277" s="2">
        <f t="shared" si="24"/>
        <v>2.1486011528647735</v>
      </c>
    </row>
    <row r="278" spans="1:8" x14ac:dyDescent="0.3">
      <c r="A278" s="2">
        <v>55120</v>
      </c>
      <c r="B278" s="2">
        <v>0.67799805572850103</v>
      </c>
      <c r="C278" s="15">
        <f t="shared" si="20"/>
        <v>0.9039974076380014</v>
      </c>
      <c r="D278" s="15">
        <f t="shared" si="21"/>
        <v>10</v>
      </c>
      <c r="E278" s="2">
        <f t="shared" si="22"/>
        <v>5.4800129618099929</v>
      </c>
      <c r="F278" s="2">
        <v>5</v>
      </c>
      <c r="G278" s="2">
        <f t="shared" si="23"/>
        <v>0.48001296180999287</v>
      </c>
      <c r="H278" s="2">
        <f t="shared" si="24"/>
        <v>1.7419024573649531</v>
      </c>
    </row>
    <row r="279" spans="1:8" x14ac:dyDescent="0.3">
      <c r="A279" s="2">
        <v>55320</v>
      </c>
      <c r="B279" s="2">
        <v>0.71793981405649065</v>
      </c>
      <c r="C279" s="15">
        <f t="shared" si="20"/>
        <v>0.95725308540865417</v>
      </c>
      <c r="D279" s="15">
        <f t="shared" si="21"/>
        <v>10</v>
      </c>
      <c r="E279" s="2">
        <f t="shared" si="22"/>
        <v>5.2137345729567288</v>
      </c>
      <c r="F279" s="2">
        <v>5</v>
      </c>
      <c r="G279" s="2">
        <f t="shared" si="23"/>
        <v>0.21373457295672882</v>
      </c>
      <c r="H279" s="2">
        <f t="shared" si="24"/>
        <v>2.5011695741213975</v>
      </c>
    </row>
    <row r="280" spans="1:8" x14ac:dyDescent="0.3">
      <c r="A280" s="2">
        <v>55520</v>
      </c>
      <c r="B280" s="2">
        <v>0.72510750469292928</v>
      </c>
      <c r="C280" s="15">
        <f t="shared" si="20"/>
        <v>0.96681000625723901</v>
      </c>
      <c r="D280" s="15">
        <f t="shared" si="21"/>
        <v>10</v>
      </c>
      <c r="E280" s="2">
        <f t="shared" si="22"/>
        <v>5.1659499687138046</v>
      </c>
      <c r="F280" s="2">
        <v>5</v>
      </c>
      <c r="G280" s="2">
        <f t="shared" si="23"/>
        <v>0.16594996871380463</v>
      </c>
      <c r="H280" s="2">
        <f t="shared" si="24"/>
        <v>2.7450107586864299</v>
      </c>
    </row>
    <row r="281" spans="1:8" x14ac:dyDescent="0.3">
      <c r="A281" s="2">
        <v>55720</v>
      </c>
      <c r="B281" s="2">
        <v>0.71517373599457335</v>
      </c>
      <c r="C281" s="15">
        <f t="shared" si="20"/>
        <v>0.95356498132609779</v>
      </c>
      <c r="D281" s="15">
        <f t="shared" si="21"/>
        <v>10</v>
      </c>
      <c r="E281" s="2">
        <f t="shared" si="22"/>
        <v>5.232175093369511</v>
      </c>
      <c r="F281" s="2">
        <v>5</v>
      </c>
      <c r="G281" s="2">
        <f t="shared" si="23"/>
        <v>0.23217509336951103</v>
      </c>
      <c r="H281" s="2">
        <f t="shared" si="24"/>
        <v>2.4219433780617741</v>
      </c>
    </row>
    <row r="282" spans="1:8" x14ac:dyDescent="0.3">
      <c r="A282" s="2">
        <v>55920</v>
      </c>
      <c r="B282" s="2">
        <v>0.73441878452799936</v>
      </c>
      <c r="C282" s="15">
        <f t="shared" si="20"/>
        <v>0.97922504603733251</v>
      </c>
      <c r="D282" s="15">
        <f t="shared" si="21"/>
        <v>10</v>
      </c>
      <c r="E282" s="2">
        <f t="shared" si="22"/>
        <v>5.1038747698133378</v>
      </c>
      <c r="F282" s="2">
        <v>5</v>
      </c>
      <c r="G282" s="2">
        <f t="shared" si="23"/>
        <v>0.10387476981333776</v>
      </c>
      <c r="H282" s="2">
        <f t="shared" si="24"/>
        <v>3.201422071292388</v>
      </c>
    </row>
    <row r="283" spans="1:8" x14ac:dyDescent="0.3">
      <c r="A283" s="2">
        <v>56120</v>
      </c>
      <c r="B283" s="2">
        <v>0.71238733508067631</v>
      </c>
      <c r="C283" s="15">
        <f t="shared" si="20"/>
        <v>0.94984978010756838</v>
      </c>
      <c r="D283" s="15">
        <f t="shared" si="21"/>
        <v>10</v>
      </c>
      <c r="E283" s="2">
        <f t="shared" si="22"/>
        <v>5.2507510994621578</v>
      </c>
      <c r="F283" s="2">
        <v>5</v>
      </c>
      <c r="G283" s="2">
        <f t="shared" si="23"/>
        <v>0.25075109946215779</v>
      </c>
      <c r="H283" s="2">
        <f t="shared" si="24"/>
        <v>2.34851841982992</v>
      </c>
    </row>
    <row r="284" spans="1:8" x14ac:dyDescent="0.3">
      <c r="A284" s="2">
        <v>56320</v>
      </c>
      <c r="B284" s="2">
        <v>0.73041361877878874</v>
      </c>
      <c r="C284" s="15">
        <f t="shared" si="20"/>
        <v>0.97388482503838503</v>
      </c>
      <c r="D284" s="15">
        <f t="shared" si="21"/>
        <v>10</v>
      </c>
      <c r="E284" s="2">
        <f t="shared" si="22"/>
        <v>5.1305758748080752</v>
      </c>
      <c r="F284" s="2">
        <v>5</v>
      </c>
      <c r="G284" s="2">
        <f t="shared" si="23"/>
        <v>0.1305758748080752</v>
      </c>
      <c r="H284" s="2">
        <f t="shared" si="24"/>
        <v>2.9778715336427779</v>
      </c>
    </row>
    <row r="285" spans="1:8" x14ac:dyDescent="0.3">
      <c r="A285" s="2">
        <v>56520</v>
      </c>
      <c r="B285" s="2">
        <v>0.7229743241755402</v>
      </c>
      <c r="C285" s="15">
        <f t="shared" si="20"/>
        <v>0.96396576556738689</v>
      </c>
      <c r="D285" s="15">
        <f t="shared" si="21"/>
        <v>10</v>
      </c>
      <c r="E285" s="2">
        <f t="shared" si="22"/>
        <v>5.1801711721630657</v>
      </c>
      <c r="F285" s="2">
        <v>5</v>
      </c>
      <c r="G285" s="2">
        <f t="shared" si="23"/>
        <v>0.18017117216306566</v>
      </c>
      <c r="H285" s="2">
        <f t="shared" si="24"/>
        <v>2.6655388434876981</v>
      </c>
    </row>
    <row r="286" spans="1:8" x14ac:dyDescent="0.3">
      <c r="A286" s="2">
        <v>56720</v>
      </c>
      <c r="B286" s="2">
        <v>0.71566013001472539</v>
      </c>
      <c r="C286" s="15">
        <f t="shared" si="20"/>
        <v>0.95421350668630056</v>
      </c>
      <c r="D286" s="15">
        <f t="shared" si="21"/>
        <v>10</v>
      </c>
      <c r="E286" s="2">
        <f t="shared" si="22"/>
        <v>5.2289324665684971</v>
      </c>
      <c r="F286" s="2">
        <v>5</v>
      </c>
      <c r="G286" s="2">
        <f t="shared" si="23"/>
        <v>0.22893246656849708</v>
      </c>
      <c r="H286" s="2">
        <f t="shared" si="24"/>
        <v>2.4353881841267899</v>
      </c>
    </row>
    <row r="287" spans="1:8" x14ac:dyDescent="0.3">
      <c r="A287" s="2">
        <v>56920</v>
      </c>
      <c r="B287" s="2">
        <v>0.74301347429659736</v>
      </c>
      <c r="C287" s="15">
        <f t="shared" si="20"/>
        <v>0.99068463239546312</v>
      </c>
      <c r="D287" s="15">
        <f t="shared" si="21"/>
        <v>10</v>
      </c>
      <c r="E287" s="2">
        <f t="shared" si="22"/>
        <v>5.0465768380226841</v>
      </c>
      <c r="F287" s="2">
        <v>5</v>
      </c>
      <c r="G287" s="2">
        <f t="shared" si="23"/>
        <v>4.6576838022684086E-2</v>
      </c>
      <c r="H287" s="2">
        <f t="shared" si="24"/>
        <v>3.9922148785783946</v>
      </c>
    </row>
    <row r="288" spans="1:8" x14ac:dyDescent="0.3">
      <c r="A288" s="2">
        <v>57120</v>
      </c>
      <c r="B288" s="2">
        <v>0.72602000752620577</v>
      </c>
      <c r="C288" s="15">
        <f t="shared" si="20"/>
        <v>0.96802667670160769</v>
      </c>
      <c r="D288" s="15">
        <f t="shared" si="21"/>
        <v>10</v>
      </c>
      <c r="E288" s="2">
        <f t="shared" si="22"/>
        <v>5.1598666164919615</v>
      </c>
      <c r="F288" s="2">
        <v>5</v>
      </c>
      <c r="G288" s="2">
        <f t="shared" si="23"/>
        <v>0.15986661649196154</v>
      </c>
      <c r="H288" s="2">
        <f t="shared" si="24"/>
        <v>2.781179007432748</v>
      </c>
    </row>
    <row r="289" spans="1:8" x14ac:dyDescent="0.3">
      <c r="A289" s="2">
        <v>57320</v>
      </c>
      <c r="B289" s="2">
        <v>0.73125415757800782</v>
      </c>
      <c r="C289" s="15">
        <f t="shared" si="20"/>
        <v>0.9750055434373438</v>
      </c>
      <c r="D289" s="15">
        <f t="shared" si="21"/>
        <v>10</v>
      </c>
      <c r="E289" s="2">
        <f t="shared" si="22"/>
        <v>5.1249722828132809</v>
      </c>
      <c r="F289" s="2">
        <v>5</v>
      </c>
      <c r="G289" s="2">
        <f t="shared" si="23"/>
        <v>0.12497228281328088</v>
      </c>
      <c r="H289" s="2">
        <f t="shared" si="24"/>
        <v>3.0206412399793288</v>
      </c>
    </row>
    <row r="290" spans="1:8" x14ac:dyDescent="0.3">
      <c r="A290" s="2">
        <v>57520</v>
      </c>
      <c r="B290" s="2">
        <v>0.71262042004464021</v>
      </c>
      <c r="C290" s="15">
        <f t="shared" si="20"/>
        <v>0.95016056005952032</v>
      </c>
      <c r="D290" s="15">
        <f t="shared" si="21"/>
        <v>10</v>
      </c>
      <c r="E290" s="2">
        <f t="shared" si="22"/>
        <v>5.2491971997023983</v>
      </c>
      <c r="F290" s="2">
        <v>5</v>
      </c>
      <c r="G290" s="2">
        <f t="shared" si="23"/>
        <v>0.24919719970239829</v>
      </c>
      <c r="H290" s="2">
        <f t="shared" si="24"/>
        <v>2.3544386992898576</v>
      </c>
    </row>
    <row r="291" spans="1:8" x14ac:dyDescent="0.3">
      <c r="A291" s="2">
        <v>57720</v>
      </c>
      <c r="B291" s="2">
        <v>0.73636237842084351</v>
      </c>
      <c r="C291" s="15">
        <f t="shared" si="20"/>
        <v>0.98181650456112468</v>
      </c>
      <c r="D291" s="15">
        <f t="shared" si="21"/>
        <v>10</v>
      </c>
      <c r="E291" s="2">
        <f t="shared" si="22"/>
        <v>5.0909174771943766</v>
      </c>
      <c r="F291" s="2">
        <v>5</v>
      </c>
      <c r="G291" s="2">
        <f t="shared" si="23"/>
        <v>9.0917477194376595E-2</v>
      </c>
      <c r="H291" s="2">
        <f t="shared" si="24"/>
        <v>3.3321139125964332</v>
      </c>
    </row>
    <row r="292" spans="1:8" x14ac:dyDescent="0.3">
      <c r="A292" s="2">
        <v>57920</v>
      </c>
      <c r="B292" s="2">
        <v>0.73363068249244867</v>
      </c>
      <c r="C292" s="15">
        <f t="shared" si="20"/>
        <v>0.97817424332326486</v>
      </c>
      <c r="D292" s="15">
        <f t="shared" si="21"/>
        <v>10</v>
      </c>
      <c r="E292" s="2">
        <f t="shared" si="22"/>
        <v>5.1091287833836754</v>
      </c>
      <c r="F292" s="2">
        <v>5</v>
      </c>
      <c r="G292" s="2">
        <f t="shared" si="23"/>
        <v>0.10912878338367538</v>
      </c>
      <c r="H292" s="2">
        <f t="shared" si="24"/>
        <v>3.1531083118724292</v>
      </c>
    </row>
    <row r="293" spans="1:8" x14ac:dyDescent="0.3">
      <c r="A293" s="2">
        <v>58120</v>
      </c>
      <c r="B293" s="2">
        <v>0.7519046354359864</v>
      </c>
      <c r="C293" s="15">
        <f t="shared" si="20"/>
        <v>1.0025395139146485</v>
      </c>
      <c r="D293" s="15">
        <f t="shared" si="21"/>
        <v>10</v>
      </c>
      <c r="E293" s="2">
        <f t="shared" si="22"/>
        <v>4.9873024304267579</v>
      </c>
      <c r="F293" s="2">
        <v>5</v>
      </c>
      <c r="G293" s="2">
        <f t="shared" si="23"/>
        <v>-1.2697569573242085E-2</v>
      </c>
      <c r="H293" s="2" t="e">
        <f t="shared" si="24"/>
        <v>#NUM!</v>
      </c>
    </row>
    <row r="294" spans="1:8" x14ac:dyDescent="0.3">
      <c r="A294" s="2">
        <v>58320</v>
      </c>
      <c r="B294" s="2">
        <v>0.73642779403146508</v>
      </c>
      <c r="C294" s="15">
        <f t="shared" si="20"/>
        <v>0.98190372537528681</v>
      </c>
      <c r="D294" s="15">
        <f t="shared" si="21"/>
        <v>10</v>
      </c>
      <c r="E294" s="2">
        <f t="shared" si="22"/>
        <v>5.0904813731235663</v>
      </c>
      <c r="F294" s="2">
        <v>5</v>
      </c>
      <c r="G294" s="2">
        <f t="shared" si="23"/>
        <v>9.04813731235663E-2</v>
      </c>
      <c r="H294" s="2">
        <f t="shared" si="24"/>
        <v>3.3368364891532316</v>
      </c>
    </row>
    <row r="295" spans="1:8" x14ac:dyDescent="0.3">
      <c r="A295" s="2">
        <v>58520</v>
      </c>
      <c r="B295" s="2">
        <v>0.74232635637503563</v>
      </c>
      <c r="C295" s="15">
        <f t="shared" si="20"/>
        <v>0.98976847516671418</v>
      </c>
      <c r="D295" s="15">
        <f t="shared" si="21"/>
        <v>10</v>
      </c>
      <c r="E295" s="2">
        <f t="shared" si="22"/>
        <v>5.0511576241664287</v>
      </c>
      <c r="F295" s="2">
        <v>5</v>
      </c>
      <c r="G295" s="2">
        <f t="shared" si="23"/>
        <v>5.1157624166428661E-2</v>
      </c>
      <c r="H295" s="2">
        <f t="shared" si="24"/>
        <v>3.8993140115957297</v>
      </c>
    </row>
    <row r="296" spans="1:8" x14ac:dyDescent="0.3">
      <c r="A296" s="2">
        <v>58720</v>
      </c>
      <c r="B296" s="2">
        <v>0.71634114468363153</v>
      </c>
      <c r="C296" s="15">
        <f t="shared" si="20"/>
        <v>0.95512152624484203</v>
      </c>
      <c r="D296" s="15">
        <f t="shared" si="21"/>
        <v>10</v>
      </c>
      <c r="E296" s="2">
        <f t="shared" si="22"/>
        <v>5.2243923687757903</v>
      </c>
      <c r="F296" s="2">
        <v>5</v>
      </c>
      <c r="G296" s="2">
        <f t="shared" si="23"/>
        <v>0.22439236877579027</v>
      </c>
      <c r="H296" s="2">
        <f t="shared" si="24"/>
        <v>2.4545504306209689</v>
      </c>
    </row>
    <row r="297" spans="1:8" x14ac:dyDescent="0.3">
      <c r="A297" s="2">
        <v>58920</v>
      </c>
      <c r="B297" s="2">
        <v>0.75337567609824185</v>
      </c>
      <c r="C297" s="15">
        <f t="shared" si="20"/>
        <v>1.0045009014643225</v>
      </c>
      <c r="D297" s="15">
        <f t="shared" si="21"/>
        <v>10</v>
      </c>
      <c r="E297" s="2">
        <f t="shared" si="22"/>
        <v>4.9774954926783881</v>
      </c>
      <c r="F297" s="2">
        <v>5</v>
      </c>
      <c r="G297" s="2">
        <f t="shared" si="23"/>
        <v>-2.2504507321611911E-2</v>
      </c>
      <c r="H297" s="2" t="e">
        <f t="shared" si="24"/>
        <v>#NUM!</v>
      </c>
    </row>
    <row r="298" spans="1:8" x14ac:dyDescent="0.3">
      <c r="A298" s="2">
        <v>59120</v>
      </c>
      <c r="B298" s="2">
        <v>0.72595013324701474</v>
      </c>
      <c r="C298" s="15">
        <f t="shared" si="20"/>
        <v>0.96793351099601965</v>
      </c>
      <c r="D298" s="15">
        <f t="shared" si="21"/>
        <v>10</v>
      </c>
      <c r="E298" s="2">
        <f t="shared" si="22"/>
        <v>5.1603324450199022</v>
      </c>
      <c r="F298" s="2">
        <v>5</v>
      </c>
      <c r="G298" s="2">
        <f t="shared" si="23"/>
        <v>0.16033244501990218</v>
      </c>
      <c r="H298" s="2">
        <f t="shared" si="24"/>
        <v>2.7783596621638575</v>
      </c>
    </row>
    <row r="299" spans="1:8" x14ac:dyDescent="0.3">
      <c r="A299" s="2">
        <v>59320</v>
      </c>
      <c r="B299" s="2">
        <v>0.76031574349956677</v>
      </c>
      <c r="C299" s="15">
        <f t="shared" si="20"/>
        <v>1.0137543246660889</v>
      </c>
      <c r="D299" s="15">
        <f t="shared" si="21"/>
        <v>10</v>
      </c>
      <c r="E299" s="2">
        <f t="shared" si="22"/>
        <v>4.931228376669555</v>
      </c>
      <c r="F299" s="2">
        <v>5</v>
      </c>
      <c r="G299" s="2">
        <f t="shared" si="23"/>
        <v>-6.8771623330444953E-2</v>
      </c>
      <c r="H299" s="2" t="e">
        <f t="shared" si="24"/>
        <v>#NUM!</v>
      </c>
    </row>
    <row r="300" spans="1:8" x14ac:dyDescent="0.3">
      <c r="A300" s="2">
        <v>59520</v>
      </c>
      <c r="B300" s="2">
        <v>0.73190075472990712</v>
      </c>
      <c r="C300" s="15">
        <f t="shared" si="20"/>
        <v>0.97586767297320953</v>
      </c>
      <c r="D300" s="15">
        <f t="shared" si="21"/>
        <v>10</v>
      </c>
      <c r="E300" s="2">
        <f t="shared" si="22"/>
        <v>5.1206616351339527</v>
      </c>
      <c r="F300" s="2">
        <v>5</v>
      </c>
      <c r="G300" s="2">
        <f t="shared" si="23"/>
        <v>0.12066163513395267</v>
      </c>
      <c r="H300" s="2">
        <f t="shared" si="24"/>
        <v>3.0549015302334364</v>
      </c>
    </row>
    <row r="301" spans="1:8" x14ac:dyDescent="0.3">
      <c r="A301" s="2">
        <v>59720</v>
      </c>
      <c r="B301" s="2">
        <v>0.73336626993038401</v>
      </c>
      <c r="C301" s="15">
        <f t="shared" si="20"/>
        <v>0.97782169324051205</v>
      </c>
      <c r="D301" s="15">
        <f t="shared" si="21"/>
        <v>10</v>
      </c>
      <c r="E301" s="2">
        <f t="shared" si="22"/>
        <v>5.1108915337974397</v>
      </c>
      <c r="F301" s="2">
        <v>5</v>
      </c>
      <c r="G301" s="2">
        <f t="shared" si="23"/>
        <v>0.11089153379743966</v>
      </c>
      <c r="H301" s="2">
        <f t="shared" si="24"/>
        <v>3.1374294053019534</v>
      </c>
    </row>
    <row r="302" spans="1:8" x14ac:dyDescent="0.3">
      <c r="A302" s="2">
        <v>59920</v>
      </c>
      <c r="B302" s="2">
        <v>0.72838979626653255</v>
      </c>
      <c r="C302" s="15">
        <f t="shared" si="20"/>
        <v>0.9711863950220434</v>
      </c>
      <c r="D302" s="15">
        <f t="shared" si="21"/>
        <v>10</v>
      </c>
      <c r="E302" s="2">
        <f t="shared" si="22"/>
        <v>5.1440680248897834</v>
      </c>
      <c r="F302" s="2">
        <v>5</v>
      </c>
      <c r="G302" s="2">
        <f t="shared" si="23"/>
        <v>0.14406802488978343</v>
      </c>
      <c r="H302" s="2">
        <f t="shared" si="24"/>
        <v>2.8821667262927622</v>
      </c>
    </row>
    <row r="303" spans="1:8" x14ac:dyDescent="0.3">
      <c r="A303" s="2">
        <v>60120</v>
      </c>
      <c r="B303" s="2">
        <v>0.73910806565438114</v>
      </c>
      <c r="C303" s="15">
        <f t="shared" si="20"/>
        <v>0.98547742087250823</v>
      </c>
      <c r="D303" s="15">
        <f t="shared" si="21"/>
        <v>10</v>
      </c>
      <c r="E303" s="2">
        <f t="shared" si="22"/>
        <v>5.0726128956374588</v>
      </c>
      <c r="F303" s="2">
        <v>5</v>
      </c>
      <c r="G303" s="2">
        <f t="shared" si="23"/>
        <v>7.2612895637458763E-2</v>
      </c>
      <c r="H303" s="2">
        <f t="shared" si="24"/>
        <v>3.5533216153844487</v>
      </c>
    </row>
    <row r="304" spans="1:8" x14ac:dyDescent="0.3">
      <c r="A304" s="2">
        <v>60320</v>
      </c>
      <c r="B304" s="2">
        <v>0.75548548153987649</v>
      </c>
      <c r="C304" s="15">
        <f t="shared" si="20"/>
        <v>1.0073139753865019</v>
      </c>
      <c r="D304" s="15">
        <f t="shared" si="21"/>
        <v>10</v>
      </c>
      <c r="E304" s="2">
        <f t="shared" si="22"/>
        <v>4.9634301230674902</v>
      </c>
      <c r="F304" s="2">
        <v>5</v>
      </c>
      <c r="G304" s="2">
        <f t="shared" si="23"/>
        <v>-3.6569876932509793E-2</v>
      </c>
      <c r="H304" s="2" t="e">
        <f t="shared" si="24"/>
        <v>#NUM!</v>
      </c>
    </row>
    <row r="305" spans="1:8" x14ac:dyDescent="0.3">
      <c r="A305" s="2">
        <v>60520</v>
      </c>
      <c r="B305" s="2">
        <v>0.71804370000536855</v>
      </c>
      <c r="C305" s="15">
        <f t="shared" si="20"/>
        <v>0.95739160000715806</v>
      </c>
      <c r="D305" s="15">
        <f t="shared" si="21"/>
        <v>10</v>
      </c>
      <c r="E305" s="2">
        <f t="shared" si="22"/>
        <v>5.2130419999642097</v>
      </c>
      <c r="F305" s="2">
        <v>5</v>
      </c>
      <c r="G305" s="2">
        <f t="shared" si="23"/>
        <v>0.21304199996420969</v>
      </c>
      <c r="H305" s="2">
        <f t="shared" si="24"/>
        <v>2.5042823317479752</v>
      </c>
    </row>
    <row r="306" spans="1:8" x14ac:dyDescent="0.3">
      <c r="A306" s="2">
        <v>60720</v>
      </c>
      <c r="B306" s="2">
        <v>0.73952426851020925</v>
      </c>
      <c r="C306" s="15">
        <f t="shared" si="20"/>
        <v>0.98603235801361233</v>
      </c>
      <c r="D306" s="15">
        <f t="shared" si="21"/>
        <v>10</v>
      </c>
      <c r="E306" s="2">
        <f t="shared" si="22"/>
        <v>5.0698382099319383</v>
      </c>
      <c r="F306" s="2">
        <v>5</v>
      </c>
      <c r="G306" s="2">
        <f t="shared" si="23"/>
        <v>6.9838209931938344E-2</v>
      </c>
      <c r="H306" s="2">
        <f t="shared" si="24"/>
        <v>3.5917357240432048</v>
      </c>
    </row>
    <row r="307" spans="1:8" x14ac:dyDescent="0.3">
      <c r="A307" s="2">
        <v>60920</v>
      </c>
      <c r="B307" s="2">
        <v>0.72276060498614469</v>
      </c>
      <c r="C307" s="15">
        <f t="shared" si="20"/>
        <v>0.96368080664819289</v>
      </c>
      <c r="D307" s="15">
        <f t="shared" si="21"/>
        <v>10</v>
      </c>
      <c r="E307" s="2">
        <f t="shared" si="22"/>
        <v>5.1815959667590352</v>
      </c>
      <c r="F307" s="2">
        <v>5</v>
      </c>
      <c r="G307" s="2">
        <f t="shared" si="23"/>
        <v>0.18159596675903522</v>
      </c>
      <c r="H307" s="2">
        <f t="shared" si="24"/>
        <v>2.6579369524870571</v>
      </c>
    </row>
    <row r="308" spans="1:8" x14ac:dyDescent="0.3">
      <c r="A308" s="2">
        <v>61120</v>
      </c>
      <c r="B308" s="2">
        <v>0.7335951378305996</v>
      </c>
      <c r="C308" s="15">
        <f t="shared" si="20"/>
        <v>0.9781268504407995</v>
      </c>
      <c r="D308" s="15">
        <f t="shared" si="21"/>
        <v>10</v>
      </c>
      <c r="E308" s="2">
        <f t="shared" si="22"/>
        <v>5.1093657477960024</v>
      </c>
      <c r="F308" s="2">
        <v>5</v>
      </c>
      <c r="G308" s="2">
        <f t="shared" si="23"/>
        <v>0.10936574779600239</v>
      </c>
      <c r="H308" s="2">
        <f t="shared" si="24"/>
        <v>3.1509856256089144</v>
      </c>
    </row>
    <row r="309" spans="1:8" x14ac:dyDescent="0.3">
      <c r="A309" s="2">
        <v>61320</v>
      </c>
      <c r="B309" s="2">
        <v>0.71141739666211246</v>
      </c>
      <c r="C309" s="15">
        <f t="shared" si="20"/>
        <v>0.94855652888281661</v>
      </c>
      <c r="D309" s="15">
        <f t="shared" si="21"/>
        <v>10</v>
      </c>
      <c r="E309" s="2">
        <f t="shared" si="22"/>
        <v>5.257217355585917</v>
      </c>
      <c r="F309" s="2">
        <v>5</v>
      </c>
      <c r="G309" s="2">
        <f t="shared" si="23"/>
        <v>0.25721735558591696</v>
      </c>
      <c r="H309" s="2">
        <f t="shared" si="24"/>
        <v>2.3242884963040797</v>
      </c>
    </row>
    <row r="310" spans="1:8" x14ac:dyDescent="0.3">
      <c r="A310" s="2">
        <v>61520</v>
      </c>
      <c r="B310" s="2">
        <v>0.75129507608071655</v>
      </c>
      <c r="C310" s="15">
        <f t="shared" si="20"/>
        <v>1.0017267681076221</v>
      </c>
      <c r="D310" s="15">
        <f t="shared" si="21"/>
        <v>10</v>
      </c>
      <c r="E310" s="2">
        <f t="shared" si="22"/>
        <v>4.9913661594618901</v>
      </c>
      <c r="F310" s="2">
        <v>5</v>
      </c>
      <c r="G310" s="2">
        <f t="shared" si="23"/>
        <v>-8.6338405381098937E-3</v>
      </c>
      <c r="H310" s="2" t="e">
        <f t="shared" si="24"/>
        <v>#NUM!</v>
      </c>
    </row>
    <row r="311" spans="1:8" x14ac:dyDescent="0.3">
      <c r="A311" s="2">
        <v>61720</v>
      </c>
      <c r="B311" s="2">
        <v>0.74342473736363646</v>
      </c>
      <c r="C311" s="15">
        <f t="shared" si="20"/>
        <v>0.99123298315151531</v>
      </c>
      <c r="D311" s="15">
        <f t="shared" si="21"/>
        <v>10</v>
      </c>
      <c r="E311" s="2">
        <f t="shared" si="22"/>
        <v>5.0438350842424233</v>
      </c>
      <c r="F311" s="2">
        <v>5</v>
      </c>
      <c r="G311" s="2">
        <f t="shared" si="23"/>
        <v>4.3835084242423328E-2</v>
      </c>
      <c r="H311" s="2">
        <f t="shared" si="24"/>
        <v>4.0523403137126319</v>
      </c>
    </row>
    <row r="312" spans="1:8" x14ac:dyDescent="0.3">
      <c r="A312" s="2">
        <v>61920</v>
      </c>
      <c r="B312" s="2">
        <v>0.73184439808565471</v>
      </c>
      <c r="C312" s="15">
        <f t="shared" si="20"/>
        <v>0.97579253078087291</v>
      </c>
      <c r="D312" s="15">
        <f t="shared" si="21"/>
        <v>10</v>
      </c>
      <c r="E312" s="2">
        <f t="shared" si="22"/>
        <v>5.1210373460956351</v>
      </c>
      <c r="F312" s="2">
        <v>5</v>
      </c>
      <c r="G312" s="2">
        <f t="shared" si="23"/>
        <v>0.1210373460956351</v>
      </c>
      <c r="H312" s="2">
        <f t="shared" si="24"/>
        <v>3.0518659802169403</v>
      </c>
    </row>
    <row r="313" spans="1:8" x14ac:dyDescent="0.3">
      <c r="A313" s="2">
        <v>62120</v>
      </c>
      <c r="B313" s="2">
        <v>0.75832487309644681</v>
      </c>
      <c r="C313" s="15">
        <f t="shared" si="20"/>
        <v>1.0110998307952623</v>
      </c>
      <c r="D313" s="15">
        <f t="shared" si="21"/>
        <v>10</v>
      </c>
      <c r="E313" s="2">
        <f t="shared" si="22"/>
        <v>4.9445008460236881</v>
      </c>
      <c r="F313" s="2">
        <v>5</v>
      </c>
      <c r="G313" s="2">
        <f t="shared" si="23"/>
        <v>-5.5499153976311888E-2</v>
      </c>
      <c r="H313" s="2" t="e">
        <f t="shared" si="24"/>
        <v>#NUM!</v>
      </c>
    </row>
    <row r="314" spans="1:8" x14ac:dyDescent="0.3">
      <c r="A314" s="2">
        <v>62320</v>
      </c>
      <c r="B314" s="2">
        <v>0.73800424054992098</v>
      </c>
      <c r="C314" s="15">
        <f t="shared" si="20"/>
        <v>0.98400565406656126</v>
      </c>
      <c r="D314" s="15">
        <f t="shared" si="21"/>
        <v>10</v>
      </c>
      <c r="E314" s="2">
        <f t="shared" si="22"/>
        <v>5.0799717296671938</v>
      </c>
      <c r="F314" s="2">
        <v>5</v>
      </c>
      <c r="G314" s="2">
        <f t="shared" si="23"/>
        <v>7.9971729667193792E-2</v>
      </c>
      <c r="H314" s="2">
        <f t="shared" si="24"/>
        <v>3.4582406019102794</v>
      </c>
    </row>
    <row r="315" spans="1:8" x14ac:dyDescent="0.3">
      <c r="A315" s="2">
        <v>62520</v>
      </c>
      <c r="B315" s="2">
        <v>0.73537036705941239</v>
      </c>
      <c r="C315" s="15">
        <f t="shared" si="20"/>
        <v>0.98049382274588315</v>
      </c>
      <c r="D315" s="15">
        <f t="shared" si="21"/>
        <v>10</v>
      </c>
      <c r="E315" s="2">
        <f t="shared" si="22"/>
        <v>5.0975308862705839</v>
      </c>
      <c r="F315" s="2">
        <v>5</v>
      </c>
      <c r="G315" s="2">
        <f t="shared" si="23"/>
        <v>9.7530886270583927E-2</v>
      </c>
      <c r="H315" s="2">
        <f t="shared" si="24"/>
        <v>3.2631952708706495</v>
      </c>
    </row>
    <row r="316" spans="1:8" x14ac:dyDescent="0.3">
      <c r="A316" s="2">
        <v>62720</v>
      </c>
      <c r="B316" s="2">
        <v>0.74777562862669245</v>
      </c>
      <c r="C316" s="15">
        <f t="shared" si="20"/>
        <v>0.99703417150225659</v>
      </c>
      <c r="D316" s="15">
        <f t="shared" si="21"/>
        <v>10</v>
      </c>
      <c r="E316" s="2">
        <f t="shared" si="22"/>
        <v>5.0148291424887166</v>
      </c>
      <c r="F316" s="2">
        <v>5</v>
      </c>
      <c r="G316" s="2">
        <f t="shared" si="23"/>
        <v>1.4829142488716585E-2</v>
      </c>
      <c r="H316" s="2">
        <f t="shared" si="24"/>
        <v>5.130413118226623</v>
      </c>
    </row>
    <row r="317" spans="1:8" x14ac:dyDescent="0.3">
      <c r="A317" s="2">
        <v>62920</v>
      </c>
      <c r="B317" s="2">
        <v>0.70137638654974155</v>
      </c>
      <c r="C317" s="15">
        <f t="shared" si="20"/>
        <v>0.9351685153996554</v>
      </c>
      <c r="D317" s="15">
        <f t="shared" si="21"/>
        <v>10</v>
      </c>
      <c r="E317" s="2">
        <f t="shared" si="22"/>
        <v>5.324157423001723</v>
      </c>
      <c r="F317" s="2">
        <v>5</v>
      </c>
      <c r="G317" s="2">
        <f t="shared" si="23"/>
        <v>0.32415742300172301</v>
      </c>
      <c r="H317" s="2">
        <f t="shared" si="24"/>
        <v>2.105633295819568</v>
      </c>
    </row>
    <row r="318" spans="1:8" x14ac:dyDescent="0.3">
      <c r="A318" s="2">
        <v>63120</v>
      </c>
      <c r="B318" s="2">
        <v>0.70544852531152569</v>
      </c>
      <c r="C318" s="15">
        <f t="shared" si="20"/>
        <v>0.94059803374870088</v>
      </c>
      <c r="D318" s="15">
        <f t="shared" si="21"/>
        <v>10</v>
      </c>
      <c r="E318" s="2">
        <f t="shared" si="22"/>
        <v>5.2970098312564957</v>
      </c>
      <c r="F318" s="2">
        <v>5</v>
      </c>
      <c r="G318" s="2">
        <f t="shared" si="23"/>
        <v>0.29700983125649572</v>
      </c>
      <c r="H318" s="2">
        <f t="shared" si="24"/>
        <v>2.1879853368589157</v>
      </c>
    </row>
    <row r="319" spans="1:8" x14ac:dyDescent="0.3">
      <c r="A319" s="2">
        <v>63320</v>
      </c>
      <c r="B319" s="2">
        <v>0.73714272879395337</v>
      </c>
      <c r="C319" s="15">
        <f t="shared" si="20"/>
        <v>0.9828569717252712</v>
      </c>
      <c r="D319" s="15">
        <f t="shared" si="21"/>
        <v>10</v>
      </c>
      <c r="E319" s="2">
        <f t="shared" si="22"/>
        <v>5.0857151413736439</v>
      </c>
      <c r="F319" s="2">
        <v>5</v>
      </c>
      <c r="G319" s="2">
        <f t="shared" si="23"/>
        <v>8.5715141373643888E-2</v>
      </c>
      <c r="H319" s="2">
        <f t="shared" si="24"/>
        <v>3.3900142666689574</v>
      </c>
    </row>
    <row r="320" spans="1:8" x14ac:dyDescent="0.3">
      <c r="A320" s="2">
        <v>63520</v>
      </c>
      <c r="B320" s="2">
        <v>0.75513978445882401</v>
      </c>
      <c r="C320" s="15">
        <f t="shared" si="20"/>
        <v>1.0068530459450986</v>
      </c>
      <c r="D320" s="15">
        <f t="shared" si="21"/>
        <v>10</v>
      </c>
      <c r="E320" s="2">
        <f t="shared" si="22"/>
        <v>4.9657347702745067</v>
      </c>
      <c r="F320" s="2">
        <v>5</v>
      </c>
      <c r="G320" s="2">
        <f t="shared" si="23"/>
        <v>-3.4265229725493285E-2</v>
      </c>
      <c r="H320" s="2" t="e">
        <f t="shared" si="24"/>
        <v>#NUM!</v>
      </c>
    </row>
    <row r="321" spans="1:8" x14ac:dyDescent="0.3">
      <c r="A321" s="2">
        <v>63720</v>
      </c>
      <c r="B321" s="2">
        <v>0.7231337544508506</v>
      </c>
      <c r="C321" s="15">
        <f t="shared" si="20"/>
        <v>0.96417833926780083</v>
      </c>
      <c r="D321" s="15">
        <f t="shared" si="21"/>
        <v>10</v>
      </c>
      <c r="E321" s="2">
        <f t="shared" si="22"/>
        <v>5.1791083036609962</v>
      </c>
      <c r="F321" s="2">
        <v>5</v>
      </c>
      <c r="G321" s="2">
        <f t="shared" si="23"/>
        <v>0.17910830366099617</v>
      </c>
      <c r="H321" s="2">
        <f t="shared" si="24"/>
        <v>2.6712503264668026</v>
      </c>
    </row>
    <row r="322" spans="1:8" x14ac:dyDescent="0.3">
      <c r="A322" s="2">
        <v>63920</v>
      </c>
      <c r="B322" s="2">
        <v>0.73581219974787337</v>
      </c>
      <c r="C322" s="15">
        <f t="shared" si="20"/>
        <v>0.98108293299716454</v>
      </c>
      <c r="D322" s="15">
        <f t="shared" si="21"/>
        <v>10</v>
      </c>
      <c r="E322" s="2">
        <f t="shared" si="22"/>
        <v>5.0945853350141777</v>
      </c>
      <c r="F322" s="2">
        <v>5</v>
      </c>
      <c r="G322" s="2">
        <f t="shared" si="23"/>
        <v>9.4585335014177652E-2</v>
      </c>
      <c r="H322" s="2">
        <f t="shared" si="24"/>
        <v>3.2932839320849503</v>
      </c>
    </row>
    <row r="323" spans="1:8" x14ac:dyDescent="0.3">
      <c r="A323" s="2">
        <v>64120</v>
      </c>
      <c r="B323" s="2">
        <v>0.73577694818278838</v>
      </c>
      <c r="C323" s="15">
        <f t="shared" ref="C323:C386" si="25">B323/$J$27</f>
        <v>0.98103593091038455</v>
      </c>
      <c r="D323" s="15">
        <f t="shared" ref="D323:D386" si="26">$J$28</f>
        <v>10</v>
      </c>
      <c r="E323" s="2">
        <f t="shared" si="22"/>
        <v>5.0948203454480776</v>
      </c>
      <c r="F323" s="2">
        <v>5</v>
      </c>
      <c r="G323" s="2">
        <f t="shared" si="23"/>
        <v>9.4820345448077603E-2</v>
      </c>
      <c r="H323" s="2">
        <f t="shared" si="24"/>
        <v>3.2908485028571151</v>
      </c>
    </row>
    <row r="324" spans="1:8" x14ac:dyDescent="0.3">
      <c r="A324" s="2">
        <v>64320</v>
      </c>
      <c r="B324" s="2">
        <v>0.70846075892354465</v>
      </c>
      <c r="C324" s="15">
        <f t="shared" si="25"/>
        <v>0.94461434523139287</v>
      </c>
      <c r="D324" s="15">
        <f t="shared" si="26"/>
        <v>10</v>
      </c>
      <c r="E324" s="2">
        <f t="shared" ref="E324:E387" si="27">D324-(F324*C324)</f>
        <v>5.2769282738430352</v>
      </c>
      <c r="F324" s="2">
        <v>5</v>
      </c>
      <c r="G324" s="2">
        <f t="shared" ref="G324:G387" si="28">F324-(F324*C324)</f>
        <v>0.2769282738430352</v>
      </c>
      <c r="H324" s="2">
        <f t="shared" ref="H324:H387" si="29">LN((F324*E324)/(D324*G324))</f>
        <v>2.2541937270690906</v>
      </c>
    </row>
    <row r="325" spans="1:8" x14ac:dyDescent="0.3">
      <c r="A325" s="2">
        <v>64520</v>
      </c>
      <c r="B325" s="2">
        <v>0.7574468368272671</v>
      </c>
      <c r="C325" s="15">
        <f t="shared" si="25"/>
        <v>1.0099291157696895</v>
      </c>
      <c r="D325" s="15">
        <f t="shared" si="26"/>
        <v>10</v>
      </c>
      <c r="E325" s="2">
        <f t="shared" si="27"/>
        <v>4.9503544211515527</v>
      </c>
      <c r="F325" s="2">
        <v>5</v>
      </c>
      <c r="G325" s="2">
        <f t="shared" si="28"/>
        <v>-4.9645578848447336E-2</v>
      </c>
      <c r="H325" s="2" t="e">
        <f t="shared" si="29"/>
        <v>#NUM!</v>
      </c>
    </row>
    <row r="326" spans="1:8" x14ac:dyDescent="0.3">
      <c r="A326" s="2">
        <v>64720</v>
      </c>
      <c r="B326" s="2">
        <v>0.73041649137568365</v>
      </c>
      <c r="C326" s="15">
        <f t="shared" si="25"/>
        <v>0.97388865516757817</v>
      </c>
      <c r="D326" s="15">
        <f t="shared" si="26"/>
        <v>10</v>
      </c>
      <c r="E326" s="2">
        <f t="shared" si="27"/>
        <v>5.1305567241621093</v>
      </c>
      <c r="F326" s="2">
        <v>5</v>
      </c>
      <c r="G326" s="2">
        <f t="shared" si="28"/>
        <v>0.13055672416210928</v>
      </c>
      <c r="H326" s="2">
        <f t="shared" si="29"/>
        <v>2.9780144747142296</v>
      </c>
    </row>
    <row r="327" spans="1:8" x14ac:dyDescent="0.3">
      <c r="A327" s="2">
        <v>64920</v>
      </c>
      <c r="B327" s="2">
        <v>0.73894172578656869</v>
      </c>
      <c r="C327" s="15">
        <f t="shared" si="25"/>
        <v>0.98525563438209163</v>
      </c>
      <c r="D327" s="15">
        <f t="shared" si="26"/>
        <v>10</v>
      </c>
      <c r="E327" s="2">
        <f t="shared" si="27"/>
        <v>5.0737218280895418</v>
      </c>
      <c r="F327" s="2">
        <v>5</v>
      </c>
      <c r="G327" s="2">
        <f t="shared" si="28"/>
        <v>7.3721828089541752E-2</v>
      </c>
      <c r="H327" s="2">
        <f t="shared" si="29"/>
        <v>3.5383838048585949</v>
      </c>
    </row>
    <row r="328" spans="1:8" x14ac:dyDescent="0.3">
      <c r="A328" s="2">
        <v>65120</v>
      </c>
      <c r="B328" s="2">
        <v>0.75862962871125317</v>
      </c>
      <c r="C328" s="15">
        <f t="shared" si="25"/>
        <v>1.0115061716150042</v>
      </c>
      <c r="D328" s="15">
        <f t="shared" si="26"/>
        <v>10</v>
      </c>
      <c r="E328" s="2">
        <f t="shared" si="27"/>
        <v>4.9424691419249793</v>
      </c>
      <c r="F328" s="2">
        <v>5</v>
      </c>
      <c r="G328" s="2">
        <f t="shared" si="28"/>
        <v>-5.7530858075020674E-2</v>
      </c>
      <c r="H328" s="2" t="e">
        <f t="shared" si="29"/>
        <v>#NUM!</v>
      </c>
    </row>
    <row r="329" spans="1:8" x14ac:dyDescent="0.3">
      <c r="A329" s="2">
        <v>65320</v>
      </c>
      <c r="B329" s="2">
        <v>0.76434767410841575</v>
      </c>
      <c r="C329" s="15">
        <f t="shared" si="25"/>
        <v>1.0191302321445543</v>
      </c>
      <c r="D329" s="15">
        <f t="shared" si="26"/>
        <v>10</v>
      </c>
      <c r="E329" s="2">
        <f t="shared" si="27"/>
        <v>4.9043488392772279</v>
      </c>
      <c r="F329" s="2">
        <v>5</v>
      </c>
      <c r="G329" s="2">
        <f t="shared" si="28"/>
        <v>-9.5651160722772133E-2</v>
      </c>
      <c r="H329" s="2" t="e">
        <f t="shared" si="29"/>
        <v>#NUM!</v>
      </c>
    </row>
    <row r="330" spans="1:8" x14ac:dyDescent="0.3">
      <c r="A330" s="2">
        <v>65520</v>
      </c>
      <c r="B330" s="2">
        <v>0.75208816178141336</v>
      </c>
      <c r="C330" s="15">
        <f t="shared" si="25"/>
        <v>1.0027842157085511</v>
      </c>
      <c r="D330" s="15">
        <f t="shared" si="26"/>
        <v>10</v>
      </c>
      <c r="E330" s="2">
        <f t="shared" si="27"/>
        <v>4.9860789214572439</v>
      </c>
      <c r="F330" s="2">
        <v>5</v>
      </c>
      <c r="G330" s="2">
        <f t="shared" si="28"/>
        <v>-1.3921078542756149E-2</v>
      </c>
      <c r="H330" s="2" t="e">
        <f t="shared" si="29"/>
        <v>#NUM!</v>
      </c>
    </row>
    <row r="331" spans="1:8" x14ac:dyDescent="0.3">
      <c r="A331" s="2">
        <v>65720</v>
      </c>
      <c r="B331" s="2">
        <v>0.73817067712867701</v>
      </c>
      <c r="C331" s="15">
        <f t="shared" si="25"/>
        <v>0.98422756950490264</v>
      </c>
      <c r="D331" s="15">
        <f t="shared" si="26"/>
        <v>10</v>
      </c>
      <c r="E331" s="2">
        <f t="shared" si="27"/>
        <v>5.0788621524754864</v>
      </c>
      <c r="F331" s="2">
        <v>5</v>
      </c>
      <c r="G331" s="2">
        <f t="shared" si="28"/>
        <v>7.8862152475486447E-2</v>
      </c>
      <c r="H331" s="2">
        <f t="shared" si="29"/>
        <v>3.471993926218031</v>
      </c>
    </row>
    <row r="332" spans="1:8" x14ac:dyDescent="0.3">
      <c r="A332" s="2">
        <v>65920</v>
      </c>
      <c r="B332" s="2">
        <v>0.74695964529009462</v>
      </c>
      <c r="C332" s="15">
        <f t="shared" si="25"/>
        <v>0.99594619372012616</v>
      </c>
      <c r="D332" s="15">
        <f t="shared" si="26"/>
        <v>10</v>
      </c>
      <c r="E332" s="2">
        <f t="shared" si="27"/>
        <v>5.0202690313993692</v>
      </c>
      <c r="F332" s="2">
        <v>5</v>
      </c>
      <c r="G332" s="2">
        <f t="shared" si="28"/>
        <v>2.0269031399369197E-2</v>
      </c>
      <c r="H332" s="2">
        <f t="shared" si="29"/>
        <v>4.8189974482148052</v>
      </c>
    </row>
    <row r="333" spans="1:8" x14ac:dyDescent="0.3">
      <c r="A333" s="2">
        <v>66120</v>
      </c>
      <c r="B333" s="2">
        <v>0.7344349589682424</v>
      </c>
      <c r="C333" s="15">
        <f t="shared" si="25"/>
        <v>0.9792466119576565</v>
      </c>
      <c r="D333" s="15">
        <f t="shared" si="26"/>
        <v>10</v>
      </c>
      <c r="E333" s="2">
        <f t="shared" si="27"/>
        <v>5.1037669402117176</v>
      </c>
      <c r="F333" s="2">
        <v>5</v>
      </c>
      <c r="G333" s="2">
        <f t="shared" si="28"/>
        <v>0.10376694021171762</v>
      </c>
      <c r="H333" s="2">
        <f t="shared" si="29"/>
        <v>3.2024395563066026</v>
      </c>
    </row>
    <row r="334" spans="1:8" x14ac:dyDescent="0.3">
      <c r="A334" s="2">
        <v>66320</v>
      </c>
      <c r="B334" s="2">
        <v>0.7252781593483798</v>
      </c>
      <c r="C334" s="15">
        <f t="shared" si="25"/>
        <v>0.96703754579783974</v>
      </c>
      <c r="D334" s="15">
        <f t="shared" si="26"/>
        <v>10</v>
      </c>
      <c r="E334" s="2">
        <f t="shared" si="27"/>
        <v>5.1648122710108009</v>
      </c>
      <c r="F334" s="2">
        <v>5</v>
      </c>
      <c r="G334" s="2">
        <f t="shared" si="28"/>
        <v>0.16481227101080087</v>
      </c>
      <c r="H334" s="2">
        <f t="shared" si="29"/>
        <v>2.7516697792451854</v>
      </c>
    </row>
    <row r="335" spans="1:8" x14ac:dyDescent="0.3">
      <c r="A335" s="2">
        <v>66520</v>
      </c>
      <c r="B335" s="2">
        <v>0.7437219530016751</v>
      </c>
      <c r="C335" s="15">
        <f t="shared" si="25"/>
        <v>0.99162927066890016</v>
      </c>
      <c r="D335" s="15">
        <f t="shared" si="26"/>
        <v>10</v>
      </c>
      <c r="E335" s="2">
        <f t="shared" si="27"/>
        <v>5.0418536466554995</v>
      </c>
      <c r="F335" s="2">
        <v>5</v>
      </c>
      <c r="G335" s="2">
        <f t="shared" si="28"/>
        <v>4.185364665549951E-2</v>
      </c>
      <c r="H335" s="2">
        <f t="shared" si="29"/>
        <v>4.098202970451756</v>
      </c>
    </row>
    <row r="336" spans="1:8" x14ac:dyDescent="0.3">
      <c r="A336" s="2">
        <v>66720</v>
      </c>
      <c r="B336" s="2">
        <v>0.74734588676828551</v>
      </c>
      <c r="C336" s="15">
        <f t="shared" si="25"/>
        <v>0.99646118235771397</v>
      </c>
      <c r="D336" s="15">
        <f t="shared" si="26"/>
        <v>10</v>
      </c>
      <c r="E336" s="2">
        <f t="shared" si="27"/>
        <v>5.0176940882114298</v>
      </c>
      <c r="F336" s="2">
        <v>5</v>
      </c>
      <c r="G336" s="2">
        <f t="shared" si="28"/>
        <v>1.7694088211429815E-2</v>
      </c>
      <c r="H336" s="2">
        <f t="shared" si="29"/>
        <v>4.9543479971814754</v>
      </c>
    </row>
    <row r="337" spans="1:8" x14ac:dyDescent="0.3">
      <c r="A337" s="2">
        <v>66920</v>
      </c>
      <c r="B337" s="2">
        <v>0.70819559364436768</v>
      </c>
      <c r="C337" s="15">
        <f t="shared" si="25"/>
        <v>0.94426079152582354</v>
      </c>
      <c r="D337" s="15">
        <f t="shared" si="26"/>
        <v>10</v>
      </c>
      <c r="E337" s="2">
        <f t="shared" si="27"/>
        <v>5.278696042370882</v>
      </c>
      <c r="F337" s="2">
        <v>5</v>
      </c>
      <c r="G337" s="2">
        <f t="shared" si="28"/>
        <v>0.27869604237088197</v>
      </c>
      <c r="H337" s="2">
        <f t="shared" si="29"/>
        <v>2.2481654699008113</v>
      </c>
    </row>
    <row r="338" spans="1:8" x14ac:dyDescent="0.3">
      <c r="A338" s="2">
        <v>67120</v>
      </c>
      <c r="B338" s="2">
        <v>0.71693047820284217</v>
      </c>
      <c r="C338" s="15">
        <f t="shared" si="25"/>
        <v>0.95590730427045623</v>
      </c>
      <c r="D338" s="15">
        <f t="shared" si="26"/>
        <v>10</v>
      </c>
      <c r="E338" s="2">
        <f t="shared" si="27"/>
        <v>5.2204634786477193</v>
      </c>
      <c r="F338" s="2">
        <v>5</v>
      </c>
      <c r="G338" s="2">
        <f t="shared" si="28"/>
        <v>0.22046347864771931</v>
      </c>
      <c r="H338" s="2">
        <f t="shared" si="29"/>
        <v>2.4714622339349752</v>
      </c>
    </row>
    <row r="339" spans="1:8" x14ac:dyDescent="0.3">
      <c r="A339" s="2">
        <v>67320</v>
      </c>
      <c r="B339" s="2">
        <v>0.71048410551085328</v>
      </c>
      <c r="C339" s="15">
        <f t="shared" si="25"/>
        <v>0.94731214068113767</v>
      </c>
      <c r="D339" s="15">
        <f t="shared" si="26"/>
        <v>10</v>
      </c>
      <c r="E339" s="2">
        <f t="shared" si="27"/>
        <v>5.2634392965943118</v>
      </c>
      <c r="F339" s="2">
        <v>5</v>
      </c>
      <c r="G339" s="2">
        <f t="shared" si="28"/>
        <v>0.26343929659431176</v>
      </c>
      <c r="H339" s="2">
        <f t="shared" si="29"/>
        <v>2.3015698021822337</v>
      </c>
    </row>
    <row r="340" spans="1:8" x14ac:dyDescent="0.3">
      <c r="A340" s="2">
        <v>67520</v>
      </c>
      <c r="B340" s="2">
        <v>0.72451483479581569</v>
      </c>
      <c r="C340" s="15">
        <f t="shared" si="25"/>
        <v>0.96601977972775421</v>
      </c>
      <c r="D340" s="15">
        <f t="shared" si="26"/>
        <v>10</v>
      </c>
      <c r="E340" s="2">
        <f t="shared" si="27"/>
        <v>5.169901101361229</v>
      </c>
      <c r="F340" s="2">
        <v>5</v>
      </c>
      <c r="G340" s="2">
        <f t="shared" si="28"/>
        <v>0.16990110136122905</v>
      </c>
      <c r="H340" s="2">
        <f t="shared" si="29"/>
        <v>2.7222451463635227</v>
      </c>
    </row>
    <row r="341" spans="1:8" x14ac:dyDescent="0.3">
      <c r="A341" s="2">
        <v>67720</v>
      </c>
      <c r="B341" s="2">
        <v>0.72972477392463264</v>
      </c>
      <c r="C341" s="15">
        <f t="shared" si="25"/>
        <v>0.97296636523284352</v>
      </c>
      <c r="D341" s="15">
        <f t="shared" si="26"/>
        <v>10</v>
      </c>
      <c r="E341" s="2">
        <f t="shared" si="27"/>
        <v>5.1351681738357824</v>
      </c>
      <c r="F341" s="2">
        <v>5</v>
      </c>
      <c r="G341" s="2">
        <f t="shared" si="28"/>
        <v>0.13516817383578239</v>
      </c>
      <c r="H341" s="2">
        <f t="shared" si="29"/>
        <v>2.9442009564951106</v>
      </c>
    </row>
    <row r="342" spans="1:8" x14ac:dyDescent="0.3">
      <c r="A342" s="2">
        <v>67920</v>
      </c>
      <c r="B342" s="2">
        <v>0.72757281770675974</v>
      </c>
      <c r="C342" s="15">
        <f t="shared" si="25"/>
        <v>0.9700970902756797</v>
      </c>
      <c r="D342" s="15">
        <f t="shared" si="26"/>
        <v>10</v>
      </c>
      <c r="E342" s="2">
        <f t="shared" si="27"/>
        <v>5.1495145486216014</v>
      </c>
      <c r="F342" s="2">
        <v>5</v>
      </c>
      <c r="G342" s="2">
        <f t="shared" si="28"/>
        <v>0.14951454862160141</v>
      </c>
      <c r="H342" s="2">
        <f t="shared" si="29"/>
        <v>2.8461168429607016</v>
      </c>
    </row>
    <row r="343" spans="1:8" x14ac:dyDescent="0.3">
      <c r="A343" s="2">
        <v>68120</v>
      </c>
      <c r="B343" s="2">
        <v>0.77069422157312928</v>
      </c>
      <c r="C343" s="15">
        <f t="shared" si="25"/>
        <v>1.027592295430839</v>
      </c>
      <c r="D343" s="15">
        <f t="shared" si="26"/>
        <v>10</v>
      </c>
      <c r="E343" s="2">
        <f t="shared" si="27"/>
        <v>4.862038522845805</v>
      </c>
      <c r="F343" s="2">
        <v>5</v>
      </c>
      <c r="G343" s="2">
        <f t="shared" si="28"/>
        <v>-0.13796147715419504</v>
      </c>
      <c r="H343" s="2" t="e">
        <f t="shared" si="29"/>
        <v>#NUM!</v>
      </c>
    </row>
    <row r="344" spans="1:8" x14ac:dyDescent="0.3">
      <c r="A344" s="2">
        <v>68320</v>
      </c>
      <c r="B344" s="2">
        <v>0.74733234288707551</v>
      </c>
      <c r="C344" s="15">
        <f t="shared" si="25"/>
        <v>0.99644312384943401</v>
      </c>
      <c r="D344" s="15">
        <f t="shared" si="26"/>
        <v>10</v>
      </c>
      <c r="E344" s="2">
        <f t="shared" si="27"/>
        <v>5.01778438075283</v>
      </c>
      <c r="F344" s="2">
        <v>5</v>
      </c>
      <c r="G344" s="2">
        <f t="shared" si="28"/>
        <v>1.7784380752829954E-2</v>
      </c>
      <c r="H344" s="2">
        <f t="shared" si="29"/>
        <v>4.9492759899968215</v>
      </c>
    </row>
    <row r="345" spans="1:8" x14ac:dyDescent="0.3">
      <c r="A345" s="2">
        <v>68520</v>
      </c>
      <c r="B345" s="2">
        <v>0.72969504148665021</v>
      </c>
      <c r="C345" s="15">
        <f t="shared" si="25"/>
        <v>0.97292672198220032</v>
      </c>
      <c r="D345" s="15">
        <f t="shared" si="26"/>
        <v>10</v>
      </c>
      <c r="E345" s="2">
        <f t="shared" si="27"/>
        <v>5.1353663900889988</v>
      </c>
      <c r="F345" s="2">
        <v>5</v>
      </c>
      <c r="G345" s="2">
        <f t="shared" si="28"/>
        <v>0.13536639008899876</v>
      </c>
      <c r="H345" s="2">
        <f t="shared" si="29"/>
        <v>2.9427741879359455</v>
      </c>
    </row>
    <row r="346" spans="1:8" x14ac:dyDescent="0.3">
      <c r="A346" s="2">
        <v>68720</v>
      </c>
      <c r="B346" s="2">
        <v>0.74988679866628238</v>
      </c>
      <c r="C346" s="15">
        <f t="shared" si="25"/>
        <v>0.99984906488837655</v>
      </c>
      <c r="D346" s="15">
        <f t="shared" si="26"/>
        <v>10</v>
      </c>
      <c r="E346" s="2">
        <f t="shared" si="27"/>
        <v>5.0007546755581176</v>
      </c>
      <c r="F346" s="2">
        <v>5</v>
      </c>
      <c r="G346" s="2">
        <f t="shared" si="28"/>
        <v>7.5467555811759013E-4</v>
      </c>
      <c r="H346" s="2">
        <f t="shared" si="29"/>
        <v>8.1056642810170008</v>
      </c>
    </row>
    <row r="347" spans="1:8" x14ac:dyDescent="0.3">
      <c r="A347" s="2">
        <v>68920</v>
      </c>
      <c r="B347" s="2">
        <v>0.73074235146961297</v>
      </c>
      <c r="C347" s="15">
        <f t="shared" si="25"/>
        <v>0.97432313529281733</v>
      </c>
      <c r="D347" s="15">
        <f t="shared" si="26"/>
        <v>10</v>
      </c>
      <c r="E347" s="2">
        <f t="shared" si="27"/>
        <v>5.1283843235359132</v>
      </c>
      <c r="F347" s="2">
        <v>5</v>
      </c>
      <c r="G347" s="2">
        <f t="shared" si="28"/>
        <v>0.12838432353591323</v>
      </c>
      <c r="H347" s="2">
        <f t="shared" si="29"/>
        <v>2.9943704683592194</v>
      </c>
    </row>
    <row r="348" spans="1:8" x14ac:dyDescent="0.3">
      <c r="A348" s="2">
        <v>69120</v>
      </c>
      <c r="B348" s="2">
        <v>0.73165493404433846</v>
      </c>
      <c r="C348" s="15">
        <f t="shared" si="25"/>
        <v>0.97553991205911794</v>
      </c>
      <c r="D348" s="15">
        <f t="shared" si="26"/>
        <v>10</v>
      </c>
      <c r="E348" s="2">
        <f t="shared" si="27"/>
        <v>5.1223004397044107</v>
      </c>
      <c r="F348" s="2">
        <v>5</v>
      </c>
      <c r="G348" s="2">
        <f t="shared" si="28"/>
        <v>0.12230043970441073</v>
      </c>
      <c r="H348" s="2">
        <f t="shared" si="29"/>
        <v>3.0417311032159833</v>
      </c>
    </row>
    <row r="349" spans="1:8" x14ac:dyDescent="0.3">
      <c r="A349" s="2">
        <v>69320</v>
      </c>
      <c r="B349" s="2">
        <v>0.72689397621410468</v>
      </c>
      <c r="C349" s="15">
        <f t="shared" si="25"/>
        <v>0.96919196828547294</v>
      </c>
      <c r="D349" s="15">
        <f t="shared" si="26"/>
        <v>10</v>
      </c>
      <c r="E349" s="2">
        <f t="shared" si="27"/>
        <v>5.1540401585726352</v>
      </c>
      <c r="F349" s="2">
        <v>5</v>
      </c>
      <c r="G349" s="2">
        <f t="shared" si="28"/>
        <v>0.1540401585726352</v>
      </c>
      <c r="H349" s="2">
        <f t="shared" si="29"/>
        <v>2.817175663980044</v>
      </c>
    </row>
    <row r="350" spans="1:8" x14ac:dyDescent="0.3">
      <c r="A350" s="2">
        <v>69520</v>
      </c>
      <c r="B350" s="2">
        <v>0.77291061004921591</v>
      </c>
      <c r="C350" s="15">
        <f t="shared" si="25"/>
        <v>1.0305474800656211</v>
      </c>
      <c r="D350" s="15">
        <f t="shared" si="26"/>
        <v>10</v>
      </c>
      <c r="E350" s="2">
        <f t="shared" si="27"/>
        <v>4.8472625996718941</v>
      </c>
      <c r="F350" s="2">
        <v>5</v>
      </c>
      <c r="G350" s="2">
        <f t="shared" si="28"/>
        <v>-0.1527374003281059</v>
      </c>
      <c r="H350" s="2" t="e">
        <f t="shared" si="29"/>
        <v>#NUM!</v>
      </c>
    </row>
    <row r="351" spans="1:8" x14ac:dyDescent="0.3">
      <c r="A351" s="2">
        <v>69720</v>
      </c>
      <c r="B351" s="2">
        <v>0.75635473893172056</v>
      </c>
      <c r="C351" s="15">
        <f t="shared" si="25"/>
        <v>1.008472985242294</v>
      </c>
      <c r="D351" s="15">
        <f t="shared" si="26"/>
        <v>10</v>
      </c>
      <c r="E351" s="2">
        <f t="shared" si="27"/>
        <v>4.9576350737885297</v>
      </c>
      <c r="F351" s="2">
        <v>5</v>
      </c>
      <c r="G351" s="2">
        <f t="shared" si="28"/>
        <v>-4.2364926211470255E-2</v>
      </c>
      <c r="H351" s="2" t="e">
        <f t="shared" si="29"/>
        <v>#NUM!</v>
      </c>
    </row>
    <row r="352" spans="1:8" x14ac:dyDescent="0.3">
      <c r="A352" s="2">
        <v>69920</v>
      </c>
      <c r="B352" s="2">
        <v>0.73590660875520386</v>
      </c>
      <c r="C352" s="15">
        <f t="shared" si="25"/>
        <v>0.98120881167360519</v>
      </c>
      <c r="D352" s="15">
        <f t="shared" si="26"/>
        <v>10</v>
      </c>
      <c r="E352" s="2">
        <f t="shared" si="27"/>
        <v>5.0939559416319744</v>
      </c>
      <c r="F352" s="2">
        <v>5</v>
      </c>
      <c r="G352" s="2">
        <f t="shared" si="28"/>
        <v>9.3955941631974405E-2</v>
      </c>
      <c r="H352" s="2">
        <f t="shared" si="29"/>
        <v>3.2998368595208181</v>
      </c>
    </row>
    <row r="353" spans="1:8" x14ac:dyDescent="0.3">
      <c r="A353" s="2">
        <v>70120</v>
      </c>
      <c r="B353" s="2">
        <v>0.73672442705422037</v>
      </c>
      <c r="C353" s="15">
        <f t="shared" si="25"/>
        <v>0.98229923607229386</v>
      </c>
      <c r="D353" s="15">
        <f t="shared" si="26"/>
        <v>10</v>
      </c>
      <c r="E353" s="2">
        <f t="shared" si="27"/>
        <v>5.0885038196385306</v>
      </c>
      <c r="F353" s="2">
        <v>5</v>
      </c>
      <c r="G353" s="2">
        <f t="shared" si="28"/>
        <v>8.8503819638530601E-2</v>
      </c>
      <c r="H353" s="2">
        <f t="shared" si="29"/>
        <v>3.3585462298731774</v>
      </c>
    </row>
    <row r="354" spans="1:8" x14ac:dyDescent="0.3">
      <c r="A354" s="2">
        <v>70320</v>
      </c>
      <c r="B354" s="2">
        <v>0.75092152358566167</v>
      </c>
      <c r="C354" s="15">
        <f t="shared" si="25"/>
        <v>1.0012286981142156</v>
      </c>
      <c r="D354" s="15">
        <f t="shared" si="26"/>
        <v>10</v>
      </c>
      <c r="E354" s="2">
        <f t="shared" si="27"/>
        <v>4.9938565094289222</v>
      </c>
      <c r="F354" s="2">
        <v>5</v>
      </c>
      <c r="G354" s="2">
        <f t="shared" si="28"/>
        <v>-6.1434905710777699E-3</v>
      </c>
      <c r="H354" s="2" t="e">
        <f t="shared" si="29"/>
        <v>#NUM!</v>
      </c>
    </row>
    <row r="355" spans="1:8" x14ac:dyDescent="0.3">
      <c r="A355" s="2">
        <v>70520</v>
      </c>
      <c r="B355" s="2">
        <v>0.72462902477312952</v>
      </c>
      <c r="C355" s="15">
        <f t="shared" si="25"/>
        <v>0.96617203303083932</v>
      </c>
      <c r="D355" s="15">
        <f t="shared" si="26"/>
        <v>10</v>
      </c>
      <c r="E355" s="2">
        <f t="shared" si="27"/>
        <v>5.1691398348458035</v>
      </c>
      <c r="F355" s="2">
        <v>5</v>
      </c>
      <c r="G355" s="2">
        <f t="shared" si="28"/>
        <v>0.16913983484580353</v>
      </c>
      <c r="H355" s="2">
        <f t="shared" si="29"/>
        <v>2.7265885989430307</v>
      </c>
    </row>
    <row r="356" spans="1:8" x14ac:dyDescent="0.3">
      <c r="A356" s="2">
        <v>70720</v>
      </c>
      <c r="B356" s="2">
        <v>0.74448763072517765</v>
      </c>
      <c r="C356" s="15">
        <f t="shared" si="25"/>
        <v>0.99265017430023683</v>
      </c>
      <c r="D356" s="15">
        <f t="shared" si="26"/>
        <v>10</v>
      </c>
      <c r="E356" s="2">
        <f t="shared" si="27"/>
        <v>5.0367491284988155</v>
      </c>
      <c r="F356" s="2">
        <v>5</v>
      </c>
      <c r="G356" s="2">
        <f t="shared" si="28"/>
        <v>3.6749128498815509E-2</v>
      </c>
      <c r="H356" s="2">
        <f t="shared" si="29"/>
        <v>4.2272544471478692</v>
      </c>
    </row>
    <row r="357" spans="1:8" x14ac:dyDescent="0.3">
      <c r="A357" s="2">
        <v>70920</v>
      </c>
      <c r="B357" s="2">
        <v>0.7549562084487057</v>
      </c>
      <c r="C357" s="15">
        <f t="shared" si="25"/>
        <v>1.0066082779316077</v>
      </c>
      <c r="D357" s="15">
        <f t="shared" si="26"/>
        <v>10</v>
      </c>
      <c r="E357" s="2">
        <f t="shared" si="27"/>
        <v>4.9669586103419618</v>
      </c>
      <c r="F357" s="2">
        <v>5</v>
      </c>
      <c r="G357" s="2">
        <f t="shared" si="28"/>
        <v>-3.3041389658038156E-2</v>
      </c>
      <c r="H357" s="2" t="e">
        <f t="shared" si="29"/>
        <v>#NUM!</v>
      </c>
    </row>
    <row r="358" spans="1:8" x14ac:dyDescent="0.3">
      <c r="A358" s="2">
        <v>71120</v>
      </c>
      <c r="B358" s="2">
        <v>0.72286824706192032</v>
      </c>
      <c r="C358" s="15">
        <f t="shared" si="25"/>
        <v>0.9638243294158938</v>
      </c>
      <c r="D358" s="15">
        <f t="shared" si="26"/>
        <v>10</v>
      </c>
      <c r="E358" s="2">
        <f t="shared" si="27"/>
        <v>5.1808783529205309</v>
      </c>
      <c r="F358" s="2">
        <v>5</v>
      </c>
      <c r="G358" s="2">
        <f t="shared" si="28"/>
        <v>0.18087835292053089</v>
      </c>
      <c r="H358" s="2">
        <f t="shared" si="29"/>
        <v>2.6617579845151256</v>
      </c>
    </row>
    <row r="359" spans="1:8" x14ac:dyDescent="0.3">
      <c r="A359" s="2">
        <v>71320</v>
      </c>
      <c r="B359" s="2">
        <v>0.75827327393845856</v>
      </c>
      <c r="C359" s="15">
        <f t="shared" si="25"/>
        <v>1.0110310319179447</v>
      </c>
      <c r="D359" s="15">
        <f t="shared" si="26"/>
        <v>10</v>
      </c>
      <c r="E359" s="2">
        <f t="shared" si="27"/>
        <v>4.9448448404102763</v>
      </c>
      <c r="F359" s="2">
        <v>5</v>
      </c>
      <c r="G359" s="2">
        <f t="shared" si="28"/>
        <v>-5.5155159589723723E-2</v>
      </c>
      <c r="H359" s="2" t="e">
        <f t="shared" si="29"/>
        <v>#NUM!</v>
      </c>
    </row>
    <row r="360" spans="1:8" x14ac:dyDescent="0.3">
      <c r="A360" s="2">
        <v>71520</v>
      </c>
      <c r="B360" s="2">
        <v>0.75527122003964675</v>
      </c>
      <c r="C360" s="15">
        <f t="shared" si="25"/>
        <v>1.0070282933861956</v>
      </c>
      <c r="D360" s="15">
        <f t="shared" si="26"/>
        <v>10</v>
      </c>
      <c r="E360" s="2">
        <f t="shared" si="27"/>
        <v>4.9648585330690223</v>
      </c>
      <c r="F360" s="2">
        <v>5</v>
      </c>
      <c r="G360" s="2">
        <f t="shared" si="28"/>
        <v>-3.5141466930977749E-2</v>
      </c>
      <c r="H360" s="2" t="e">
        <f t="shared" si="29"/>
        <v>#NUM!</v>
      </c>
    </row>
    <row r="361" spans="1:8" x14ac:dyDescent="0.3">
      <c r="A361" s="2">
        <v>71720</v>
      </c>
      <c r="B361" s="2">
        <v>0.73817407811705926</v>
      </c>
      <c r="C361" s="15">
        <f t="shared" si="25"/>
        <v>0.98423210415607898</v>
      </c>
      <c r="D361" s="15">
        <f t="shared" si="26"/>
        <v>10</v>
      </c>
      <c r="E361" s="2">
        <f t="shared" si="27"/>
        <v>5.0788394792196048</v>
      </c>
      <c r="F361" s="2">
        <v>5</v>
      </c>
      <c r="G361" s="2">
        <f t="shared" si="28"/>
        <v>7.8839479219604769E-2</v>
      </c>
      <c r="H361" s="2">
        <f t="shared" si="29"/>
        <v>3.4722770082141201</v>
      </c>
    </row>
    <row r="362" spans="1:8" x14ac:dyDescent="0.3">
      <c r="A362" s="2">
        <v>71920</v>
      </c>
      <c r="B362" s="2">
        <v>0.72167888439873717</v>
      </c>
      <c r="C362" s="15">
        <f t="shared" si="25"/>
        <v>0.9622385125316496</v>
      </c>
      <c r="D362" s="15">
        <f t="shared" si="26"/>
        <v>10</v>
      </c>
      <c r="E362" s="2">
        <f t="shared" si="27"/>
        <v>5.1888074373417519</v>
      </c>
      <c r="F362" s="2">
        <v>5</v>
      </c>
      <c r="G362" s="2">
        <f t="shared" si="28"/>
        <v>0.18880743734175187</v>
      </c>
      <c r="H362" s="2">
        <f t="shared" si="29"/>
        <v>2.6203843427018301</v>
      </c>
    </row>
    <row r="363" spans="1:8" x14ac:dyDescent="0.3">
      <c r="A363" s="2">
        <v>72120</v>
      </c>
      <c r="B363" s="2">
        <v>0.73461164560356684</v>
      </c>
      <c r="C363" s="15">
        <f t="shared" si="25"/>
        <v>0.97948219413808912</v>
      </c>
      <c r="D363" s="15">
        <f t="shared" si="26"/>
        <v>10</v>
      </c>
      <c r="E363" s="2">
        <f t="shared" si="27"/>
        <v>5.1025890293095539</v>
      </c>
      <c r="F363" s="2">
        <v>5</v>
      </c>
      <c r="G363" s="2">
        <f t="shared" si="28"/>
        <v>0.10258902930955394</v>
      </c>
      <c r="H363" s="2">
        <f t="shared" si="29"/>
        <v>3.2136251619340497</v>
      </c>
    </row>
    <row r="364" spans="1:8" x14ac:dyDescent="0.3">
      <c r="A364" s="2">
        <v>72320</v>
      </c>
      <c r="B364" s="2">
        <v>0.72434294642512442</v>
      </c>
      <c r="C364" s="15">
        <f t="shared" si="25"/>
        <v>0.96579059523349919</v>
      </c>
      <c r="D364" s="15">
        <f t="shared" si="26"/>
        <v>10</v>
      </c>
      <c r="E364" s="2">
        <f t="shared" si="27"/>
        <v>5.1710470238325037</v>
      </c>
      <c r="F364" s="2">
        <v>5</v>
      </c>
      <c r="G364" s="2">
        <f t="shared" si="28"/>
        <v>0.1710470238325037</v>
      </c>
      <c r="H364" s="2">
        <f t="shared" si="29"/>
        <v>2.715744773683336</v>
      </c>
    </row>
    <row r="365" spans="1:8" x14ac:dyDescent="0.3">
      <c r="A365" s="2">
        <v>72520</v>
      </c>
      <c r="B365" s="2">
        <v>0.73427286041670958</v>
      </c>
      <c r="C365" s="15">
        <f t="shared" si="25"/>
        <v>0.97903048055561281</v>
      </c>
      <c r="D365" s="15">
        <f t="shared" si="26"/>
        <v>10</v>
      </c>
      <c r="E365" s="2">
        <f t="shared" si="27"/>
        <v>5.1048475972219363</v>
      </c>
      <c r="F365" s="2">
        <v>5</v>
      </c>
      <c r="G365" s="2">
        <f t="shared" si="28"/>
        <v>0.10484759722193626</v>
      </c>
      <c r="H365" s="2">
        <f t="shared" si="29"/>
        <v>3.1922908552166844</v>
      </c>
    </row>
    <row r="366" spans="1:8" x14ac:dyDescent="0.3">
      <c r="A366" s="2">
        <v>72720</v>
      </c>
      <c r="B366" s="2">
        <v>0.73518688036243462</v>
      </c>
      <c r="C366" s="15">
        <f t="shared" si="25"/>
        <v>0.9802491738165795</v>
      </c>
      <c r="D366" s="15">
        <f t="shared" si="26"/>
        <v>10</v>
      </c>
      <c r="E366" s="2">
        <f t="shared" si="27"/>
        <v>5.0987541309171025</v>
      </c>
      <c r="F366" s="2">
        <v>5</v>
      </c>
      <c r="G366" s="2">
        <f t="shared" si="28"/>
        <v>9.8754130917102501E-2</v>
      </c>
      <c r="H366" s="2">
        <f t="shared" si="29"/>
        <v>3.2509710852755958</v>
      </c>
    </row>
    <row r="367" spans="1:8" x14ac:dyDescent="0.3">
      <c r="A367" s="2">
        <v>72920</v>
      </c>
      <c r="B367" s="2">
        <v>0.75632390839471419</v>
      </c>
      <c r="C367" s="15">
        <f t="shared" si="25"/>
        <v>1.0084318778596189</v>
      </c>
      <c r="D367" s="15">
        <f t="shared" si="26"/>
        <v>10</v>
      </c>
      <c r="E367" s="2">
        <f t="shared" si="27"/>
        <v>4.957840610701906</v>
      </c>
      <c r="F367" s="2">
        <v>5</v>
      </c>
      <c r="G367" s="2">
        <f t="shared" si="28"/>
        <v>-4.2159389298094041E-2</v>
      </c>
      <c r="H367" s="2" t="e">
        <f t="shared" si="29"/>
        <v>#NUM!</v>
      </c>
    </row>
    <row r="368" spans="1:8" x14ac:dyDescent="0.3">
      <c r="A368" s="2">
        <v>73120</v>
      </c>
      <c r="B368" s="2">
        <v>0.74221561338289954</v>
      </c>
      <c r="C368" s="15">
        <f t="shared" si="25"/>
        <v>0.98962081784386602</v>
      </c>
      <c r="D368" s="15">
        <f t="shared" si="26"/>
        <v>10</v>
      </c>
      <c r="E368" s="2">
        <f t="shared" si="27"/>
        <v>5.0518959107806696</v>
      </c>
      <c r="F368" s="2">
        <v>5</v>
      </c>
      <c r="G368" s="2">
        <f t="shared" si="28"/>
        <v>5.1895910780669574E-2</v>
      </c>
      <c r="H368" s="2">
        <f t="shared" si="29"/>
        <v>3.8851317024168757</v>
      </c>
    </row>
    <row r="369" spans="1:8" x14ac:dyDescent="0.3">
      <c r="A369" s="2">
        <v>73320</v>
      </c>
      <c r="B369" s="2">
        <v>0.71013381233979855</v>
      </c>
      <c r="C369" s="15">
        <f t="shared" si="25"/>
        <v>0.94684508311973137</v>
      </c>
      <c r="D369" s="15">
        <f t="shared" si="26"/>
        <v>10</v>
      </c>
      <c r="E369" s="2">
        <f t="shared" si="27"/>
        <v>5.2657745844013428</v>
      </c>
      <c r="F369" s="2">
        <v>5</v>
      </c>
      <c r="G369" s="2">
        <f t="shared" si="28"/>
        <v>0.26577458440134283</v>
      </c>
      <c r="H369" s="2">
        <f t="shared" si="29"/>
        <v>2.2931878302817452</v>
      </c>
    </row>
    <row r="370" spans="1:8" x14ac:dyDescent="0.3">
      <c r="A370" s="2">
        <v>73520</v>
      </c>
      <c r="B370" s="2">
        <v>0.74272483482492113</v>
      </c>
      <c r="C370" s="15">
        <f t="shared" si="25"/>
        <v>0.99029977976656147</v>
      </c>
      <c r="D370" s="15">
        <f t="shared" si="26"/>
        <v>10</v>
      </c>
      <c r="E370" s="2">
        <f t="shared" si="27"/>
        <v>5.0485011011671928</v>
      </c>
      <c r="F370" s="2">
        <v>5</v>
      </c>
      <c r="G370" s="2">
        <f t="shared" si="28"/>
        <v>4.8501101167192751E-2</v>
      </c>
      <c r="H370" s="2">
        <f t="shared" si="29"/>
        <v>3.9521129838382079</v>
      </c>
    </row>
    <row r="371" spans="1:8" x14ac:dyDescent="0.3">
      <c r="A371" s="2">
        <v>73720</v>
      </c>
      <c r="B371" s="2">
        <v>0.75156512951156451</v>
      </c>
      <c r="C371" s="15">
        <f t="shared" si="25"/>
        <v>1.0020868393487528</v>
      </c>
      <c r="D371" s="15">
        <f t="shared" si="26"/>
        <v>10</v>
      </c>
      <c r="E371" s="2">
        <f t="shared" si="27"/>
        <v>4.9895658032562364</v>
      </c>
      <c r="F371" s="2">
        <v>5</v>
      </c>
      <c r="G371" s="2">
        <f t="shared" si="28"/>
        <v>-1.0434196743763557E-2</v>
      </c>
      <c r="H371" s="2" t="e">
        <f t="shared" si="29"/>
        <v>#NUM!</v>
      </c>
    </row>
    <row r="372" spans="1:8" x14ac:dyDescent="0.3">
      <c r="A372" s="2">
        <v>73920</v>
      </c>
      <c r="B372" s="2">
        <v>0.74395252894244224</v>
      </c>
      <c r="C372" s="15">
        <f t="shared" si="25"/>
        <v>0.99193670525658961</v>
      </c>
      <c r="D372" s="15">
        <f t="shared" si="26"/>
        <v>10</v>
      </c>
      <c r="E372" s="2">
        <f t="shared" si="27"/>
        <v>5.040316473717052</v>
      </c>
      <c r="F372" s="2">
        <v>5</v>
      </c>
      <c r="G372" s="2">
        <f t="shared" si="28"/>
        <v>4.0316473717052048E-2</v>
      </c>
      <c r="H372" s="2">
        <f t="shared" si="29"/>
        <v>4.1353168084141787</v>
      </c>
    </row>
    <row r="373" spans="1:8" x14ac:dyDescent="0.3">
      <c r="A373" s="2">
        <v>74120</v>
      </c>
      <c r="B373" s="2">
        <v>0.74776124469589811</v>
      </c>
      <c r="C373" s="15">
        <f t="shared" si="25"/>
        <v>0.99701499292786411</v>
      </c>
      <c r="D373" s="15">
        <f t="shared" si="26"/>
        <v>10</v>
      </c>
      <c r="E373" s="2">
        <f t="shared" si="27"/>
        <v>5.0149250353606796</v>
      </c>
      <c r="F373" s="2">
        <v>5</v>
      </c>
      <c r="G373" s="2">
        <f t="shared" si="28"/>
        <v>1.4925035360679573E-2</v>
      </c>
      <c r="H373" s="2">
        <f t="shared" si="29"/>
        <v>5.1239865431401324</v>
      </c>
    </row>
    <row r="374" spans="1:8" x14ac:dyDescent="0.3">
      <c r="A374" s="2">
        <v>74320</v>
      </c>
      <c r="B374" s="2">
        <v>0.73633009660717053</v>
      </c>
      <c r="C374" s="15">
        <f t="shared" si="25"/>
        <v>0.98177346214289407</v>
      </c>
      <c r="D374" s="15">
        <f t="shared" si="26"/>
        <v>10</v>
      </c>
      <c r="E374" s="2">
        <f t="shared" si="27"/>
        <v>5.09113268928553</v>
      </c>
      <c r="F374" s="2">
        <v>5</v>
      </c>
      <c r="G374" s="2">
        <f t="shared" si="28"/>
        <v>9.1132689285529977E-2</v>
      </c>
      <c r="H374" s="2">
        <f t="shared" si="29"/>
        <v>3.3297918680010294</v>
      </c>
    </row>
    <row r="375" spans="1:8" x14ac:dyDescent="0.3">
      <c r="A375" s="2">
        <v>74520</v>
      </c>
      <c r="B375" s="2">
        <v>0.76008292193141314</v>
      </c>
      <c r="C375" s="15">
        <f t="shared" si="25"/>
        <v>1.0134438959085508</v>
      </c>
      <c r="D375" s="15">
        <f t="shared" si="26"/>
        <v>10</v>
      </c>
      <c r="E375" s="2">
        <f t="shared" si="27"/>
        <v>4.9327805204572464</v>
      </c>
      <c r="F375" s="2">
        <v>5</v>
      </c>
      <c r="G375" s="2">
        <f t="shared" si="28"/>
        <v>-6.7219479542753646E-2</v>
      </c>
      <c r="H375" s="2" t="e">
        <f t="shared" si="29"/>
        <v>#NUM!</v>
      </c>
    </row>
    <row r="376" spans="1:8" x14ac:dyDescent="0.3">
      <c r="A376" s="2">
        <v>74720</v>
      </c>
      <c r="B376" s="2">
        <v>0.73884596835103233</v>
      </c>
      <c r="C376" s="15">
        <f t="shared" si="25"/>
        <v>0.98512795780137641</v>
      </c>
      <c r="D376" s="15">
        <f t="shared" si="26"/>
        <v>10</v>
      </c>
      <c r="E376" s="2">
        <f t="shared" si="27"/>
        <v>5.0743602109931176</v>
      </c>
      <c r="F376" s="2">
        <v>5</v>
      </c>
      <c r="G376" s="2">
        <f t="shared" si="28"/>
        <v>7.4360210993117626E-2</v>
      </c>
      <c r="H376" s="2">
        <f t="shared" si="29"/>
        <v>3.5298875482998389</v>
      </c>
    </row>
    <row r="377" spans="1:8" x14ac:dyDescent="0.3">
      <c r="A377" s="2">
        <v>74920</v>
      </c>
      <c r="B377" s="2">
        <v>0.75576295552563733</v>
      </c>
      <c r="C377" s="15">
        <f t="shared" si="25"/>
        <v>1.0076839407008498</v>
      </c>
      <c r="D377" s="15">
        <f t="shared" si="26"/>
        <v>10</v>
      </c>
      <c r="E377" s="2">
        <f t="shared" si="27"/>
        <v>4.9615802964957512</v>
      </c>
      <c r="F377" s="2">
        <v>5</v>
      </c>
      <c r="G377" s="2">
        <f t="shared" si="28"/>
        <v>-3.8419703504248837E-2</v>
      </c>
      <c r="H377" s="2" t="e">
        <f t="shared" si="29"/>
        <v>#NUM!</v>
      </c>
    </row>
    <row r="378" spans="1:8" x14ac:dyDescent="0.3">
      <c r="A378" s="2">
        <v>75120</v>
      </c>
      <c r="B378" s="2">
        <v>0.73724454267116291</v>
      </c>
      <c r="C378" s="15">
        <f t="shared" si="25"/>
        <v>0.98299272356155054</v>
      </c>
      <c r="D378" s="15">
        <f t="shared" si="26"/>
        <v>10</v>
      </c>
      <c r="E378" s="2">
        <f t="shared" si="27"/>
        <v>5.0850363821922473</v>
      </c>
      <c r="F378" s="2">
        <v>5</v>
      </c>
      <c r="G378" s="2">
        <f t="shared" si="28"/>
        <v>8.5036382192247295E-2</v>
      </c>
      <c r="H378" s="2">
        <f t="shared" si="29"/>
        <v>3.3978310919993016</v>
      </c>
    </row>
    <row r="379" spans="1:8" x14ac:dyDescent="0.3">
      <c r="A379" s="2">
        <v>75320</v>
      </c>
      <c r="B379" s="2">
        <v>0.76138221729927325</v>
      </c>
      <c r="C379" s="15">
        <f t="shared" si="25"/>
        <v>1.0151762897323644</v>
      </c>
      <c r="D379" s="15">
        <f t="shared" si="26"/>
        <v>10</v>
      </c>
      <c r="E379" s="2">
        <f t="shared" si="27"/>
        <v>4.9241185513381778</v>
      </c>
      <c r="F379" s="2">
        <v>5</v>
      </c>
      <c r="G379" s="2">
        <f t="shared" si="28"/>
        <v>-7.5881448661822226E-2</v>
      </c>
      <c r="H379" s="2" t="e">
        <f t="shared" si="29"/>
        <v>#NUM!</v>
      </c>
    </row>
    <row r="380" spans="1:8" x14ac:dyDescent="0.3">
      <c r="A380" s="2">
        <v>75520</v>
      </c>
      <c r="B380" s="2">
        <v>0.74292792613987935</v>
      </c>
      <c r="C380" s="15">
        <f t="shared" si="25"/>
        <v>0.9905705681865058</v>
      </c>
      <c r="D380" s="15">
        <f t="shared" si="26"/>
        <v>10</v>
      </c>
      <c r="E380" s="2">
        <f t="shared" si="27"/>
        <v>5.047147159067471</v>
      </c>
      <c r="F380" s="2">
        <v>5</v>
      </c>
      <c r="G380" s="2">
        <f t="shared" si="28"/>
        <v>4.7147159067471023E-2</v>
      </c>
      <c r="H380" s="2">
        <f t="shared" si="29"/>
        <v>3.9801575088977925</v>
      </c>
    </row>
    <row r="381" spans="1:8" x14ac:dyDescent="0.3">
      <c r="A381" s="2">
        <v>75720</v>
      </c>
      <c r="B381" s="2">
        <v>0.72734270863373884</v>
      </c>
      <c r="C381" s="15">
        <f t="shared" si="25"/>
        <v>0.96979027817831842</v>
      </c>
      <c r="D381" s="15">
        <f t="shared" si="26"/>
        <v>10</v>
      </c>
      <c r="E381" s="2">
        <f t="shared" si="27"/>
        <v>5.1510486091084076</v>
      </c>
      <c r="F381" s="2">
        <v>5</v>
      </c>
      <c r="G381" s="2">
        <f t="shared" si="28"/>
        <v>0.15104860910840756</v>
      </c>
      <c r="H381" s="2">
        <f t="shared" si="29"/>
        <v>2.8362067061538019</v>
      </c>
    </row>
    <row r="382" spans="1:8" x14ac:dyDescent="0.3">
      <c r="A382" s="2">
        <v>75920</v>
      </c>
      <c r="B382" s="2">
        <v>0.73509524060482878</v>
      </c>
      <c r="C382" s="15">
        <f t="shared" si="25"/>
        <v>0.980126987473105</v>
      </c>
      <c r="D382" s="15">
        <f t="shared" si="26"/>
        <v>10</v>
      </c>
      <c r="E382" s="2">
        <f t="shared" si="27"/>
        <v>5.0993650626344751</v>
      </c>
      <c r="F382" s="2">
        <v>5</v>
      </c>
      <c r="G382" s="2">
        <f t="shared" si="28"/>
        <v>9.9365062634475088E-2</v>
      </c>
      <c r="H382" s="2">
        <f t="shared" si="29"/>
        <v>3.2449235635518536</v>
      </c>
    </row>
    <row r="383" spans="1:8" x14ac:dyDescent="0.3">
      <c r="A383" s="2">
        <v>76120</v>
      </c>
      <c r="B383" s="2">
        <v>0.71997004129264308</v>
      </c>
      <c r="C383" s="15">
        <f t="shared" si="25"/>
        <v>0.95996005505685744</v>
      </c>
      <c r="D383" s="15">
        <f t="shared" si="26"/>
        <v>10</v>
      </c>
      <c r="E383" s="2">
        <f t="shared" si="27"/>
        <v>5.2001997247157128</v>
      </c>
      <c r="F383" s="2">
        <v>5</v>
      </c>
      <c r="G383" s="2">
        <f t="shared" si="28"/>
        <v>0.20019972471571279</v>
      </c>
      <c r="H383" s="2">
        <f t="shared" si="29"/>
        <v>2.5639896400373723</v>
      </c>
    </row>
    <row r="384" spans="1:8" x14ac:dyDescent="0.3">
      <c r="A384" s="2">
        <v>76320</v>
      </c>
      <c r="B384" s="2">
        <v>0.74310393481366521</v>
      </c>
      <c r="C384" s="15">
        <f t="shared" si="25"/>
        <v>0.99080524641822032</v>
      </c>
      <c r="D384" s="15">
        <f t="shared" si="26"/>
        <v>10</v>
      </c>
      <c r="E384" s="2">
        <f t="shared" si="27"/>
        <v>5.0459737679088983</v>
      </c>
      <c r="F384" s="2">
        <v>5</v>
      </c>
      <c r="G384" s="2">
        <f t="shared" si="28"/>
        <v>4.5973767908898289E-2</v>
      </c>
      <c r="H384" s="2">
        <f t="shared" si="29"/>
        <v>4.0051277790590074</v>
      </c>
    </row>
    <row r="385" spans="1:8" x14ac:dyDescent="0.3">
      <c r="A385" s="2">
        <v>76520</v>
      </c>
      <c r="B385" s="2">
        <v>0.73131703093006695</v>
      </c>
      <c r="C385" s="15">
        <f t="shared" si="25"/>
        <v>0.9750893745734226</v>
      </c>
      <c r="D385" s="15">
        <f t="shared" si="26"/>
        <v>10</v>
      </c>
      <c r="E385" s="2">
        <f t="shared" si="27"/>
        <v>5.124553127132887</v>
      </c>
      <c r="F385" s="2">
        <v>5</v>
      </c>
      <c r="G385" s="2">
        <f t="shared" si="28"/>
        <v>0.12455312713288702</v>
      </c>
      <c r="H385" s="2">
        <f t="shared" si="29"/>
        <v>3.0239190760962877</v>
      </c>
    </row>
    <row r="386" spans="1:8" x14ac:dyDescent="0.3">
      <c r="A386" s="2">
        <v>76720</v>
      </c>
      <c r="B386" s="2">
        <v>0.73989297979394619</v>
      </c>
      <c r="C386" s="15">
        <f t="shared" si="25"/>
        <v>0.98652397305859496</v>
      </c>
      <c r="D386" s="15">
        <f t="shared" si="26"/>
        <v>10</v>
      </c>
      <c r="E386" s="2">
        <f t="shared" si="27"/>
        <v>5.0673801347070251</v>
      </c>
      <c r="F386" s="2">
        <v>5</v>
      </c>
      <c r="G386" s="2">
        <f t="shared" si="28"/>
        <v>6.7380134707025086E-2</v>
      </c>
      <c r="H386" s="2">
        <f t="shared" si="29"/>
        <v>3.6270818065630621</v>
      </c>
    </row>
    <row r="387" spans="1:8" x14ac:dyDescent="0.3">
      <c r="A387" s="2">
        <v>76920</v>
      </c>
      <c r="B387" s="2">
        <v>0.73518965571296124</v>
      </c>
      <c r="C387" s="15">
        <f t="shared" ref="C387:C450" si="30">B387/$J$27</f>
        <v>0.98025287428394836</v>
      </c>
      <c r="D387" s="15">
        <f t="shared" ref="D387:D450" si="31">$J$28</f>
        <v>10</v>
      </c>
      <c r="E387" s="2">
        <f t="shared" si="27"/>
        <v>5.0987356285802585</v>
      </c>
      <c r="F387" s="2">
        <v>5</v>
      </c>
      <c r="G387" s="2">
        <f t="shared" si="28"/>
        <v>9.8735628580258528E-2</v>
      </c>
      <c r="H387" s="2">
        <f t="shared" si="29"/>
        <v>3.2511548316258208</v>
      </c>
    </row>
    <row r="388" spans="1:8" x14ac:dyDescent="0.3">
      <c r="A388" s="2">
        <v>77120</v>
      </c>
      <c r="B388" s="2">
        <v>0.75762429434599787</v>
      </c>
      <c r="C388" s="15">
        <f t="shared" si="30"/>
        <v>1.0101657257946639</v>
      </c>
      <c r="D388" s="15">
        <f t="shared" si="31"/>
        <v>10</v>
      </c>
      <c r="E388" s="2">
        <f t="shared" ref="E388:E451" si="32">D388-(F388*C388)</f>
        <v>4.9491713710266803</v>
      </c>
      <c r="F388" s="2">
        <v>5</v>
      </c>
      <c r="G388" s="2">
        <f t="shared" ref="G388:G451" si="33">F388-(F388*C388)</f>
        <v>-5.0828628973319745E-2</v>
      </c>
      <c r="H388" s="2" t="e">
        <f t="shared" ref="H388:H451" si="34">LN((F388*E388)/(D388*G388))</f>
        <v>#NUM!</v>
      </c>
    </row>
    <row r="389" spans="1:8" x14ac:dyDescent="0.3">
      <c r="A389" s="2">
        <v>77320</v>
      </c>
      <c r="B389" s="2">
        <v>0.74325449303503011</v>
      </c>
      <c r="C389" s="15">
        <f t="shared" si="30"/>
        <v>0.99100599071337347</v>
      </c>
      <c r="D389" s="15">
        <f t="shared" si="31"/>
        <v>10</v>
      </c>
      <c r="E389" s="2">
        <f t="shared" si="32"/>
        <v>5.0449700464331322</v>
      </c>
      <c r="F389" s="2">
        <v>5</v>
      </c>
      <c r="G389" s="2">
        <f t="shared" si="33"/>
        <v>4.4970046433132183E-2</v>
      </c>
      <c r="H389" s="2">
        <f t="shared" si="34"/>
        <v>4.027003181614444</v>
      </c>
    </row>
    <row r="390" spans="1:8" x14ac:dyDescent="0.3">
      <c r="A390" s="2">
        <v>77520</v>
      </c>
      <c r="B390" s="2">
        <v>0.74402108980758297</v>
      </c>
      <c r="C390" s="15">
        <f t="shared" si="30"/>
        <v>0.99202811974344396</v>
      </c>
      <c r="D390" s="15">
        <f t="shared" si="31"/>
        <v>10</v>
      </c>
      <c r="E390" s="2">
        <f t="shared" si="32"/>
        <v>5.0398594012827802</v>
      </c>
      <c r="F390" s="2">
        <v>5</v>
      </c>
      <c r="G390" s="2">
        <f t="shared" si="33"/>
        <v>3.9859401282780205E-2</v>
      </c>
      <c r="H390" s="2">
        <f t="shared" si="34"/>
        <v>4.1466279893758884</v>
      </c>
    </row>
    <row r="391" spans="1:8" x14ac:dyDescent="0.3">
      <c r="A391" s="2">
        <v>77720</v>
      </c>
      <c r="B391" s="2">
        <v>0.70878039109004487</v>
      </c>
      <c r="C391" s="15">
        <f t="shared" si="30"/>
        <v>0.94504052145339312</v>
      </c>
      <c r="D391" s="15">
        <f t="shared" si="31"/>
        <v>10</v>
      </c>
      <c r="E391" s="2">
        <f t="shared" si="32"/>
        <v>5.2747973927330341</v>
      </c>
      <c r="F391" s="2">
        <v>5</v>
      </c>
      <c r="G391" s="2">
        <f t="shared" si="33"/>
        <v>0.27479739273303405</v>
      </c>
      <c r="H391" s="2">
        <f t="shared" si="34"/>
        <v>2.2615142956539875</v>
      </c>
    </row>
    <row r="392" spans="1:8" x14ac:dyDescent="0.3">
      <c r="A392" s="2">
        <v>77920</v>
      </c>
      <c r="B392" s="2">
        <v>0.72988017843752329</v>
      </c>
      <c r="C392" s="15">
        <f t="shared" si="30"/>
        <v>0.97317357125003101</v>
      </c>
      <c r="D392" s="15">
        <f t="shared" si="31"/>
        <v>10</v>
      </c>
      <c r="E392" s="2">
        <f t="shared" si="32"/>
        <v>5.1341321437498451</v>
      </c>
      <c r="F392" s="2">
        <v>5</v>
      </c>
      <c r="G392" s="2">
        <f t="shared" si="33"/>
        <v>0.13413214374984506</v>
      </c>
      <c r="H392" s="2">
        <f t="shared" si="34"/>
        <v>2.9516934580721941</v>
      </c>
    </row>
    <row r="393" spans="1:8" x14ac:dyDescent="0.3">
      <c r="A393" s="2">
        <v>78120</v>
      </c>
      <c r="B393" s="2">
        <v>0.73417247355309245</v>
      </c>
      <c r="C393" s="15">
        <f t="shared" si="30"/>
        <v>0.97889663140412331</v>
      </c>
      <c r="D393" s="15">
        <f t="shared" si="31"/>
        <v>10</v>
      </c>
      <c r="E393" s="2">
        <f t="shared" si="32"/>
        <v>5.1055168429793838</v>
      </c>
      <c r="F393" s="2">
        <v>5</v>
      </c>
      <c r="G393" s="2">
        <f t="shared" si="33"/>
        <v>0.1055168429793838</v>
      </c>
      <c r="H393" s="2">
        <f t="shared" si="34"/>
        <v>3.1860591981502053</v>
      </c>
    </row>
    <row r="394" spans="1:8" x14ac:dyDescent="0.3">
      <c r="A394" s="2">
        <v>78320</v>
      </c>
      <c r="B394" s="2">
        <v>0.71684916572401403</v>
      </c>
      <c r="C394" s="15">
        <f t="shared" si="30"/>
        <v>0.9557988876320187</v>
      </c>
      <c r="D394" s="15">
        <f t="shared" si="31"/>
        <v>10</v>
      </c>
      <c r="E394" s="2">
        <f t="shared" si="32"/>
        <v>5.2210055618399061</v>
      </c>
      <c r="F394" s="2">
        <v>5</v>
      </c>
      <c r="G394" s="2">
        <f t="shared" si="33"/>
        <v>0.22100556183990605</v>
      </c>
      <c r="H394" s="2">
        <f t="shared" si="34"/>
        <v>2.4691102502350502</v>
      </c>
    </row>
    <row r="395" spans="1:8" x14ac:dyDescent="0.3">
      <c r="A395" s="2">
        <v>78520</v>
      </c>
      <c r="B395" s="2">
        <v>0.74547869366480823</v>
      </c>
      <c r="C395" s="15">
        <f t="shared" si="30"/>
        <v>0.99397159155307768</v>
      </c>
      <c r="D395" s="15">
        <f t="shared" si="31"/>
        <v>10</v>
      </c>
      <c r="E395" s="2">
        <f t="shared" si="32"/>
        <v>5.0301420422346119</v>
      </c>
      <c r="F395" s="2">
        <v>5</v>
      </c>
      <c r="G395" s="2">
        <f t="shared" si="33"/>
        <v>3.0142042234611921E-2</v>
      </c>
      <c r="H395" s="2">
        <f t="shared" si="34"/>
        <v>4.4241353719633612</v>
      </c>
    </row>
    <row r="396" spans="1:8" x14ac:dyDescent="0.3">
      <c r="A396" s="2">
        <v>78720</v>
      </c>
      <c r="B396" s="2">
        <v>0.75370698187909246</v>
      </c>
      <c r="C396" s="15">
        <f t="shared" si="30"/>
        <v>1.0049426425054566</v>
      </c>
      <c r="D396" s="15">
        <f t="shared" si="31"/>
        <v>10</v>
      </c>
      <c r="E396" s="2">
        <f t="shared" si="32"/>
        <v>4.9752867874727169</v>
      </c>
      <c r="F396" s="2">
        <v>5</v>
      </c>
      <c r="G396" s="2">
        <f t="shared" si="33"/>
        <v>-2.471321252728309E-2</v>
      </c>
      <c r="H396" s="2" t="e">
        <f t="shared" si="34"/>
        <v>#NUM!</v>
      </c>
    </row>
    <row r="397" spans="1:8" x14ac:dyDescent="0.3">
      <c r="A397" s="2">
        <v>78920</v>
      </c>
      <c r="B397" s="2">
        <v>0.74979683519453588</v>
      </c>
      <c r="C397" s="15">
        <f t="shared" si="30"/>
        <v>0.99972911359271455</v>
      </c>
      <c r="D397" s="15">
        <f t="shared" si="31"/>
        <v>10</v>
      </c>
      <c r="E397" s="2">
        <f t="shared" si="32"/>
        <v>5.0013544320364272</v>
      </c>
      <c r="F397" s="2">
        <v>5</v>
      </c>
      <c r="G397" s="2">
        <f t="shared" si="33"/>
        <v>1.3544320364271556E-3</v>
      </c>
      <c r="H397" s="2">
        <f t="shared" si="34"/>
        <v>7.5209346554298451</v>
      </c>
    </row>
    <row r="398" spans="1:8" x14ac:dyDescent="0.3">
      <c r="A398" s="2">
        <v>79120</v>
      </c>
      <c r="B398" s="2">
        <v>0.73119808011814658</v>
      </c>
      <c r="C398" s="15">
        <f t="shared" si="30"/>
        <v>0.9749307734908621</v>
      </c>
      <c r="D398" s="15">
        <f t="shared" si="31"/>
        <v>10</v>
      </c>
      <c r="E398" s="2">
        <f t="shared" si="32"/>
        <v>5.1253461325456895</v>
      </c>
      <c r="F398" s="2">
        <v>5</v>
      </c>
      <c r="G398" s="2">
        <f t="shared" si="33"/>
        <v>0.12534613254568949</v>
      </c>
      <c r="H398" s="2">
        <f t="shared" si="34"/>
        <v>3.017727188340833</v>
      </c>
    </row>
    <row r="399" spans="1:8" x14ac:dyDescent="0.3">
      <c r="A399" s="2">
        <v>79320</v>
      </c>
      <c r="B399" s="2">
        <v>0.75225544398059341</v>
      </c>
      <c r="C399" s="15">
        <f t="shared" si="30"/>
        <v>1.0030072586407912</v>
      </c>
      <c r="D399" s="15">
        <f t="shared" si="31"/>
        <v>10</v>
      </c>
      <c r="E399" s="2">
        <f t="shared" si="32"/>
        <v>4.9849637067960444</v>
      </c>
      <c r="F399" s="2">
        <v>5</v>
      </c>
      <c r="G399" s="2">
        <f t="shared" si="33"/>
        <v>-1.5036293203955609E-2</v>
      </c>
      <c r="H399" s="2" t="e">
        <f t="shared" si="34"/>
        <v>#NUM!</v>
      </c>
    </row>
    <row r="400" spans="1:8" x14ac:dyDescent="0.3">
      <c r="A400" s="2">
        <v>79520</v>
      </c>
      <c r="B400" s="2">
        <v>0.74060626681649488</v>
      </c>
      <c r="C400" s="15">
        <f t="shared" si="30"/>
        <v>0.98747502242199314</v>
      </c>
      <c r="D400" s="15">
        <f t="shared" si="31"/>
        <v>10</v>
      </c>
      <c r="E400" s="2">
        <f t="shared" si="32"/>
        <v>5.062624887890034</v>
      </c>
      <c r="F400" s="2">
        <v>5</v>
      </c>
      <c r="G400" s="2">
        <f t="shared" si="33"/>
        <v>6.2624887890033953E-2</v>
      </c>
      <c r="H400" s="2">
        <f t="shared" si="34"/>
        <v>3.6993304305390873</v>
      </c>
    </row>
    <row r="401" spans="1:8" x14ac:dyDescent="0.3">
      <c r="A401" s="2">
        <v>79720</v>
      </c>
      <c r="B401" s="2">
        <v>0.74753671095289542</v>
      </c>
      <c r="C401" s="15">
        <f t="shared" si="30"/>
        <v>0.9967156146038606</v>
      </c>
      <c r="D401" s="15">
        <f t="shared" si="31"/>
        <v>10</v>
      </c>
      <c r="E401" s="2">
        <f t="shared" si="32"/>
        <v>5.0164219269806969</v>
      </c>
      <c r="F401" s="2">
        <v>5</v>
      </c>
      <c r="G401" s="2">
        <f t="shared" si="33"/>
        <v>1.6421926980696888E-2</v>
      </c>
      <c r="H401" s="2">
        <f t="shared" si="34"/>
        <v>5.0287075615945565</v>
      </c>
    </row>
    <row r="402" spans="1:8" x14ac:dyDescent="0.3">
      <c r="A402" s="2">
        <v>79920</v>
      </c>
      <c r="B402" s="2">
        <v>0.73961104769138197</v>
      </c>
      <c r="C402" s="15">
        <f t="shared" si="30"/>
        <v>0.98614806358850926</v>
      </c>
      <c r="D402" s="15">
        <f t="shared" si="31"/>
        <v>10</v>
      </c>
      <c r="E402" s="2">
        <f t="shared" si="32"/>
        <v>5.0692596820574538</v>
      </c>
      <c r="F402" s="2">
        <v>5</v>
      </c>
      <c r="G402" s="2">
        <f t="shared" si="33"/>
        <v>6.9259682057453809E-2</v>
      </c>
      <c r="H402" s="2">
        <f t="shared" si="34"/>
        <v>3.5999399376468357</v>
      </c>
    </row>
    <row r="403" spans="1:8" x14ac:dyDescent="0.3">
      <c r="A403" s="2">
        <v>80120</v>
      </c>
      <c r="B403" s="2">
        <v>0.74923788572667194</v>
      </c>
      <c r="C403" s="15">
        <f t="shared" si="30"/>
        <v>0.99898384763556258</v>
      </c>
      <c r="D403" s="15">
        <f t="shared" si="31"/>
        <v>10</v>
      </c>
      <c r="E403" s="2">
        <f t="shared" si="32"/>
        <v>5.0050807618221871</v>
      </c>
      <c r="F403" s="2">
        <v>5</v>
      </c>
      <c r="G403" s="2">
        <f t="shared" si="33"/>
        <v>5.0807618221870854E-3</v>
      </c>
      <c r="H403" s="2">
        <f t="shared" si="34"/>
        <v>6.1996004319431748</v>
      </c>
    </row>
    <row r="404" spans="1:8" x14ac:dyDescent="0.3">
      <c r="A404" s="2">
        <v>80320</v>
      </c>
      <c r="B404" s="2">
        <v>0.73623481964426196</v>
      </c>
      <c r="C404" s="15">
        <f t="shared" si="30"/>
        <v>0.98164642619234932</v>
      </c>
      <c r="D404" s="15">
        <f t="shared" si="31"/>
        <v>10</v>
      </c>
      <c r="E404" s="2">
        <f t="shared" si="32"/>
        <v>5.0917678690382537</v>
      </c>
      <c r="F404" s="2">
        <v>5</v>
      </c>
      <c r="G404" s="2">
        <f t="shared" si="33"/>
        <v>9.1767869038253735E-2</v>
      </c>
      <c r="H404" s="2">
        <f t="shared" si="34"/>
        <v>3.3229709648117982</v>
      </c>
    </row>
    <row r="405" spans="1:8" x14ac:dyDescent="0.3">
      <c r="A405" s="2">
        <v>80520</v>
      </c>
      <c r="B405" s="2">
        <v>0.73609332082114654</v>
      </c>
      <c r="C405" s="15">
        <f t="shared" si="30"/>
        <v>0.98145776109486205</v>
      </c>
      <c r="D405" s="15">
        <f t="shared" si="31"/>
        <v>10</v>
      </c>
      <c r="E405" s="2">
        <f t="shared" si="32"/>
        <v>5.0927111945256893</v>
      </c>
      <c r="F405" s="2">
        <v>5</v>
      </c>
      <c r="G405" s="2">
        <f t="shared" si="33"/>
        <v>9.2711194525689322E-2</v>
      </c>
      <c r="H405" s="2">
        <f t="shared" si="34"/>
        <v>3.31292921228443</v>
      </c>
    </row>
    <row r="406" spans="1:8" x14ac:dyDescent="0.3">
      <c r="A406" s="2">
        <v>80720</v>
      </c>
      <c r="B406" s="2">
        <v>0.73836482586371188</v>
      </c>
      <c r="C406" s="15">
        <f t="shared" si="30"/>
        <v>0.98448643448494921</v>
      </c>
      <c r="D406" s="15">
        <f t="shared" si="31"/>
        <v>10</v>
      </c>
      <c r="E406" s="2">
        <f t="shared" si="32"/>
        <v>5.0775678275752538</v>
      </c>
      <c r="F406" s="2">
        <v>5</v>
      </c>
      <c r="G406" s="2">
        <f t="shared" si="33"/>
        <v>7.7567827575253823E-2</v>
      </c>
      <c r="H406" s="2">
        <f t="shared" si="34"/>
        <v>3.4882877231450165</v>
      </c>
    </row>
    <row r="407" spans="1:8" x14ac:dyDescent="0.3">
      <c r="A407" s="2">
        <v>80920</v>
      </c>
      <c r="B407" s="2">
        <v>0.73491757703000449</v>
      </c>
      <c r="C407" s="15">
        <f t="shared" si="30"/>
        <v>0.97989010270667265</v>
      </c>
      <c r="D407" s="15">
        <f t="shared" si="31"/>
        <v>10</v>
      </c>
      <c r="E407" s="2">
        <f t="shared" si="32"/>
        <v>5.1005494864666368</v>
      </c>
      <c r="F407" s="2">
        <v>5</v>
      </c>
      <c r="G407" s="2">
        <f t="shared" si="33"/>
        <v>0.10054948646663675</v>
      </c>
      <c r="H407" s="2">
        <f t="shared" si="34"/>
        <v>3.2333063658312828</v>
      </c>
    </row>
    <row r="408" spans="1:8" x14ac:dyDescent="0.3">
      <c r="A408" s="2">
        <v>81120</v>
      </c>
      <c r="B408" s="2">
        <v>0.74197771631909282</v>
      </c>
      <c r="C408" s="15">
        <f t="shared" si="30"/>
        <v>0.98930362175879039</v>
      </c>
      <c r="D408" s="15">
        <f t="shared" si="31"/>
        <v>10</v>
      </c>
      <c r="E408" s="2">
        <f t="shared" si="32"/>
        <v>5.0534818912060482</v>
      </c>
      <c r="F408" s="2">
        <v>5</v>
      </c>
      <c r="G408" s="2">
        <f t="shared" si="33"/>
        <v>5.3481891206048182E-2</v>
      </c>
      <c r="H408" s="2">
        <f t="shared" si="34"/>
        <v>3.8553424730581005</v>
      </c>
    </row>
    <row r="409" spans="1:8" x14ac:dyDescent="0.3">
      <c r="A409" s="2">
        <v>81320</v>
      </c>
      <c r="B409" s="2">
        <v>0.73472888579163198</v>
      </c>
      <c r="C409" s="15">
        <f t="shared" si="30"/>
        <v>0.97963851438884264</v>
      </c>
      <c r="D409" s="15">
        <f t="shared" si="31"/>
        <v>10</v>
      </c>
      <c r="E409" s="2">
        <f t="shared" si="32"/>
        <v>5.1018074280557872</v>
      </c>
      <c r="F409" s="2">
        <v>5</v>
      </c>
      <c r="G409" s="2">
        <f t="shared" si="33"/>
        <v>0.10180742805578724</v>
      </c>
      <c r="H409" s="2">
        <f t="shared" si="34"/>
        <v>3.221119904422816</v>
      </c>
    </row>
    <row r="410" spans="1:8" x14ac:dyDescent="0.3">
      <c r="A410" s="2">
        <v>81520</v>
      </c>
      <c r="B410" s="2">
        <v>0.76285340577522898</v>
      </c>
      <c r="C410" s="15">
        <f t="shared" si="30"/>
        <v>1.0171378743669719</v>
      </c>
      <c r="D410" s="15">
        <f t="shared" si="31"/>
        <v>10</v>
      </c>
      <c r="E410" s="2">
        <f t="shared" si="32"/>
        <v>4.9143106281651407</v>
      </c>
      <c r="F410" s="2">
        <v>5</v>
      </c>
      <c r="G410" s="2">
        <f t="shared" si="33"/>
        <v>-8.5689371834859251E-2</v>
      </c>
      <c r="H410" s="2" t="e">
        <f t="shared" si="34"/>
        <v>#NUM!</v>
      </c>
    </row>
    <row r="411" spans="1:8" x14ac:dyDescent="0.3">
      <c r="A411" s="2">
        <v>81720</v>
      </c>
      <c r="B411" s="2">
        <v>0.73456354278527114</v>
      </c>
      <c r="C411" s="15">
        <f t="shared" si="30"/>
        <v>0.97941805704702822</v>
      </c>
      <c r="D411" s="15">
        <f t="shared" si="31"/>
        <v>10</v>
      </c>
      <c r="E411" s="2">
        <f t="shared" si="32"/>
        <v>5.1029097147648592</v>
      </c>
      <c r="F411" s="2">
        <v>5</v>
      </c>
      <c r="G411" s="2">
        <f t="shared" si="33"/>
        <v>0.10290971476485922</v>
      </c>
      <c r="H411" s="2">
        <f t="shared" si="34"/>
        <v>3.21056695961855</v>
      </c>
    </row>
    <row r="412" spans="1:8" x14ac:dyDescent="0.3">
      <c r="A412" s="2">
        <v>81920</v>
      </c>
      <c r="B412" s="2">
        <v>0.7626139564186184</v>
      </c>
      <c r="C412" s="15">
        <f t="shared" si="30"/>
        <v>1.0168186085581579</v>
      </c>
      <c r="D412" s="15">
        <f t="shared" si="31"/>
        <v>10</v>
      </c>
      <c r="E412" s="2">
        <f t="shared" si="32"/>
        <v>4.9159069572092111</v>
      </c>
      <c r="F412" s="2">
        <v>5</v>
      </c>
      <c r="G412" s="2">
        <f t="shared" si="33"/>
        <v>-8.4093042790788886E-2</v>
      </c>
      <c r="H412" s="2" t="e">
        <f t="shared" si="34"/>
        <v>#NUM!</v>
      </c>
    </row>
    <row r="413" spans="1:8" x14ac:dyDescent="0.3">
      <c r="A413" s="2">
        <v>82120</v>
      </c>
      <c r="B413" s="2">
        <v>0.72766804631424531</v>
      </c>
      <c r="C413" s="15">
        <f t="shared" si="30"/>
        <v>0.97022406175232712</v>
      </c>
      <c r="D413" s="15">
        <f t="shared" si="31"/>
        <v>10</v>
      </c>
      <c r="E413" s="2">
        <f t="shared" si="32"/>
        <v>5.1488796912383643</v>
      </c>
      <c r="F413" s="2">
        <v>5</v>
      </c>
      <c r="G413" s="2">
        <f t="shared" si="33"/>
        <v>0.14887969123836431</v>
      </c>
      <c r="H413" s="2">
        <f t="shared" si="34"/>
        <v>2.8502487153157969</v>
      </c>
    </row>
    <row r="414" spans="1:8" x14ac:dyDescent="0.3">
      <c r="A414" s="2">
        <v>82320</v>
      </c>
      <c r="B414" s="2">
        <v>0.73789803142096133</v>
      </c>
      <c r="C414" s="15">
        <f t="shared" si="30"/>
        <v>0.98386404189461507</v>
      </c>
      <c r="D414" s="15">
        <f t="shared" si="31"/>
        <v>10</v>
      </c>
      <c r="E414" s="2">
        <f t="shared" si="32"/>
        <v>5.0806797905269248</v>
      </c>
      <c r="F414" s="2">
        <v>5</v>
      </c>
      <c r="G414" s="2">
        <f t="shared" si="33"/>
        <v>8.0679790526924755E-2</v>
      </c>
      <c r="H414" s="2">
        <f t="shared" si="34"/>
        <v>3.4495650513546128</v>
      </c>
    </row>
    <row r="415" spans="1:8" x14ac:dyDescent="0.3">
      <c r="A415" s="2">
        <v>82520</v>
      </c>
      <c r="B415" s="2">
        <v>0.77861045837420295</v>
      </c>
      <c r="C415" s="15">
        <f t="shared" si="30"/>
        <v>1.0381472778322707</v>
      </c>
      <c r="D415" s="15">
        <f t="shared" si="31"/>
        <v>10</v>
      </c>
      <c r="E415" s="2">
        <f t="shared" si="32"/>
        <v>4.8092636108386468</v>
      </c>
      <c r="F415" s="2">
        <v>5</v>
      </c>
      <c r="G415" s="2">
        <f t="shared" si="33"/>
        <v>-0.19073638916135316</v>
      </c>
      <c r="H415" s="2" t="e">
        <f t="shared" si="34"/>
        <v>#NUM!</v>
      </c>
    </row>
    <row r="416" spans="1:8" x14ac:dyDescent="0.3">
      <c r="A416" s="2">
        <v>82720</v>
      </c>
      <c r="B416" s="2">
        <v>0.7340137755449978</v>
      </c>
      <c r="C416" s="15">
        <f t="shared" si="30"/>
        <v>0.97868503405999707</v>
      </c>
      <c r="D416" s="15">
        <f t="shared" si="31"/>
        <v>10</v>
      </c>
      <c r="E416" s="2">
        <f t="shared" si="32"/>
        <v>5.1065748297000146</v>
      </c>
      <c r="F416" s="2">
        <v>5</v>
      </c>
      <c r="G416" s="2">
        <f t="shared" si="33"/>
        <v>0.10657482970001464</v>
      </c>
      <c r="H416" s="2">
        <f t="shared" si="34"/>
        <v>3.1762896254502033</v>
      </c>
    </row>
    <row r="417" spans="1:8" x14ac:dyDescent="0.3">
      <c r="A417" s="2">
        <v>82920</v>
      </c>
      <c r="B417" s="2">
        <v>0.75904423178218328</v>
      </c>
      <c r="C417" s="15">
        <f t="shared" si="30"/>
        <v>1.0120589757095777</v>
      </c>
      <c r="D417" s="15">
        <f t="shared" si="31"/>
        <v>10</v>
      </c>
      <c r="E417" s="2">
        <f t="shared" si="32"/>
        <v>4.9397051214521115</v>
      </c>
      <c r="F417" s="2">
        <v>5</v>
      </c>
      <c r="G417" s="2">
        <f t="shared" si="33"/>
        <v>-6.0294878547888509E-2</v>
      </c>
      <c r="H417" s="2" t="e">
        <f t="shared" si="34"/>
        <v>#NUM!</v>
      </c>
    </row>
    <row r="418" spans="1:8" x14ac:dyDescent="0.3">
      <c r="A418" s="2">
        <v>83120</v>
      </c>
      <c r="B418" s="2">
        <v>0.75770049583457888</v>
      </c>
      <c r="C418" s="15">
        <f t="shared" si="30"/>
        <v>1.0102673277794385</v>
      </c>
      <c r="D418" s="15">
        <f t="shared" si="31"/>
        <v>10</v>
      </c>
      <c r="E418" s="2">
        <f t="shared" si="32"/>
        <v>4.9486633611028079</v>
      </c>
      <c r="F418" s="2">
        <v>5</v>
      </c>
      <c r="G418" s="2">
        <f t="shared" si="33"/>
        <v>-5.1336638897192088E-2</v>
      </c>
      <c r="H418" s="2" t="e">
        <f t="shared" si="34"/>
        <v>#NUM!</v>
      </c>
    </row>
    <row r="419" spans="1:8" x14ac:dyDescent="0.3">
      <c r="A419" s="2">
        <v>83320</v>
      </c>
      <c r="B419" s="2">
        <v>0.73208690019781864</v>
      </c>
      <c r="C419" s="15">
        <f t="shared" si="30"/>
        <v>0.97611586693042485</v>
      </c>
      <c r="D419" s="15">
        <f t="shared" si="31"/>
        <v>10</v>
      </c>
      <c r="E419" s="2">
        <f t="shared" si="32"/>
        <v>5.1194206653478762</v>
      </c>
      <c r="F419" s="2">
        <v>5</v>
      </c>
      <c r="G419" s="2">
        <f t="shared" si="33"/>
        <v>0.11942066534787621</v>
      </c>
      <c r="H419" s="2">
        <f t="shared" si="34"/>
        <v>3.064997117174423</v>
      </c>
    </row>
    <row r="420" spans="1:8" x14ac:dyDescent="0.3">
      <c r="A420" s="2">
        <v>83520</v>
      </c>
      <c r="B420" s="2">
        <v>0.75456480648890689</v>
      </c>
      <c r="C420" s="15">
        <f t="shared" si="30"/>
        <v>1.0060864086518759</v>
      </c>
      <c r="D420" s="15">
        <f t="shared" si="31"/>
        <v>10</v>
      </c>
      <c r="E420" s="2">
        <f t="shared" si="32"/>
        <v>4.9695679567406206</v>
      </c>
      <c r="F420" s="2">
        <v>5</v>
      </c>
      <c r="G420" s="2">
        <f t="shared" si="33"/>
        <v>-3.0432043259379427E-2</v>
      </c>
      <c r="H420" s="2" t="e">
        <f t="shared" si="34"/>
        <v>#NUM!</v>
      </c>
    </row>
    <row r="421" spans="1:8" x14ac:dyDescent="0.3">
      <c r="A421" s="2">
        <v>83720</v>
      </c>
      <c r="B421" s="2">
        <v>0.72068494683827644</v>
      </c>
      <c r="C421" s="15">
        <f t="shared" si="30"/>
        <v>0.96091326245103525</v>
      </c>
      <c r="D421" s="15">
        <f t="shared" si="31"/>
        <v>10</v>
      </c>
      <c r="E421" s="2">
        <f t="shared" si="32"/>
        <v>5.1954336877448242</v>
      </c>
      <c r="F421" s="2">
        <v>5</v>
      </c>
      <c r="G421" s="2">
        <f t="shared" si="33"/>
        <v>0.19543368774482417</v>
      </c>
      <c r="H421" s="2">
        <f t="shared" si="34"/>
        <v>2.5871670724839686</v>
      </c>
    </row>
    <row r="422" spans="1:8" x14ac:dyDescent="0.3">
      <c r="A422" s="2">
        <v>83920</v>
      </c>
      <c r="B422" s="2">
        <v>0.75817148982274418</v>
      </c>
      <c r="C422" s="15">
        <f t="shared" si="30"/>
        <v>1.010895319763659</v>
      </c>
      <c r="D422" s="15">
        <f t="shared" si="31"/>
        <v>10</v>
      </c>
      <c r="E422" s="2">
        <f t="shared" si="32"/>
        <v>4.9455234011817053</v>
      </c>
      <c r="F422" s="2">
        <v>5</v>
      </c>
      <c r="G422" s="2">
        <f t="shared" si="33"/>
        <v>-5.4476598818294697E-2</v>
      </c>
      <c r="H422" s="2" t="e">
        <f t="shared" si="34"/>
        <v>#NUM!</v>
      </c>
    </row>
    <row r="423" spans="1:8" x14ac:dyDescent="0.3">
      <c r="A423" s="2">
        <v>84120</v>
      </c>
      <c r="B423" s="2">
        <v>0.76183491377034651</v>
      </c>
      <c r="C423" s="15">
        <f t="shared" si="30"/>
        <v>1.0157798850271287</v>
      </c>
      <c r="D423" s="15">
        <f t="shared" si="31"/>
        <v>10</v>
      </c>
      <c r="E423" s="2">
        <f t="shared" si="32"/>
        <v>4.9211005748643561</v>
      </c>
      <c r="F423" s="2">
        <v>5</v>
      </c>
      <c r="G423" s="2">
        <f t="shared" si="33"/>
        <v>-7.8899425135643853E-2</v>
      </c>
      <c r="H423" s="2" t="e">
        <f t="shared" si="34"/>
        <v>#NUM!</v>
      </c>
    </row>
    <row r="424" spans="1:8" x14ac:dyDescent="0.3">
      <c r="A424" s="2">
        <v>84320</v>
      </c>
      <c r="B424" s="2">
        <v>0.74412973373081504</v>
      </c>
      <c r="C424" s="15">
        <f t="shared" si="30"/>
        <v>0.99217297830775342</v>
      </c>
      <c r="D424" s="15">
        <f t="shared" si="31"/>
        <v>10</v>
      </c>
      <c r="E424" s="2">
        <f t="shared" si="32"/>
        <v>5.0391351084612328</v>
      </c>
      <c r="F424" s="2">
        <v>5</v>
      </c>
      <c r="G424" s="2">
        <f t="shared" si="33"/>
        <v>3.9135108461232804E-2</v>
      </c>
      <c r="H424" s="2">
        <f t="shared" si="34"/>
        <v>4.1648225815988411</v>
      </c>
    </row>
    <row r="425" spans="1:8" x14ac:dyDescent="0.3">
      <c r="A425" s="2">
        <v>84520</v>
      </c>
      <c r="B425" s="2">
        <v>0.73010201062439972</v>
      </c>
      <c r="C425" s="15">
        <f t="shared" si="30"/>
        <v>0.97346934749919967</v>
      </c>
      <c r="D425" s="15">
        <f t="shared" si="31"/>
        <v>10</v>
      </c>
      <c r="E425" s="2">
        <f t="shared" si="32"/>
        <v>5.132653262504002</v>
      </c>
      <c r="F425" s="2">
        <v>5</v>
      </c>
      <c r="G425" s="2">
        <f t="shared" si="33"/>
        <v>0.132653262504002</v>
      </c>
      <c r="H425" s="2">
        <f t="shared" si="34"/>
        <v>2.9624921539570379</v>
      </c>
    </row>
    <row r="426" spans="1:8" x14ac:dyDescent="0.3">
      <c r="A426" s="2">
        <v>84720</v>
      </c>
      <c r="B426" s="2">
        <v>0.72353977873540343</v>
      </c>
      <c r="C426" s="15">
        <f t="shared" si="30"/>
        <v>0.96471970498053794</v>
      </c>
      <c r="D426" s="15">
        <f t="shared" si="31"/>
        <v>10</v>
      </c>
      <c r="E426" s="2">
        <f t="shared" si="32"/>
        <v>5.1764014750973102</v>
      </c>
      <c r="F426" s="2">
        <v>5</v>
      </c>
      <c r="G426" s="2">
        <f t="shared" si="33"/>
        <v>0.17640147509731019</v>
      </c>
      <c r="H426" s="2">
        <f t="shared" si="34"/>
        <v>2.685955711586018</v>
      </c>
    </row>
    <row r="427" spans="1:8" x14ac:dyDescent="0.3">
      <c r="A427" s="2">
        <v>84920</v>
      </c>
      <c r="B427" s="2">
        <v>0.75966626484559185</v>
      </c>
      <c r="C427" s="15">
        <f t="shared" si="30"/>
        <v>1.0128883531274557</v>
      </c>
      <c r="D427" s="15">
        <f t="shared" si="31"/>
        <v>10</v>
      </c>
      <c r="E427" s="2">
        <f t="shared" si="32"/>
        <v>4.9355582343627216</v>
      </c>
      <c r="F427" s="2">
        <v>5</v>
      </c>
      <c r="G427" s="2">
        <f t="shared" si="33"/>
        <v>-6.4441765637278436E-2</v>
      </c>
      <c r="H427" s="2" t="e">
        <f t="shared" si="34"/>
        <v>#NUM!</v>
      </c>
    </row>
    <row r="428" spans="1:8" x14ac:dyDescent="0.3">
      <c r="A428" s="2">
        <v>85120</v>
      </c>
      <c r="B428" s="2">
        <v>0.73731946945745896</v>
      </c>
      <c r="C428" s="15">
        <f t="shared" si="30"/>
        <v>0.98309262594327862</v>
      </c>
      <c r="D428" s="15">
        <f t="shared" si="31"/>
        <v>10</v>
      </c>
      <c r="E428" s="2">
        <f t="shared" si="32"/>
        <v>5.0845368702836069</v>
      </c>
      <c r="F428" s="2">
        <v>5</v>
      </c>
      <c r="G428" s="2">
        <f t="shared" si="33"/>
        <v>8.4536870283606902E-2</v>
      </c>
      <c r="H428" s="2">
        <f t="shared" si="34"/>
        <v>3.4036242722371615</v>
      </c>
    </row>
    <row r="429" spans="1:8" x14ac:dyDescent="0.3">
      <c r="A429" s="2">
        <v>85320</v>
      </c>
      <c r="B429" s="2">
        <v>0.76008649553571428</v>
      </c>
      <c r="C429" s="15">
        <f t="shared" si="30"/>
        <v>1.0134486607142856</v>
      </c>
      <c r="D429" s="15">
        <f t="shared" si="31"/>
        <v>10</v>
      </c>
      <c r="E429" s="2">
        <f t="shared" si="32"/>
        <v>4.9327566964285721</v>
      </c>
      <c r="F429" s="2">
        <v>5</v>
      </c>
      <c r="G429" s="2">
        <f t="shared" si="33"/>
        <v>-6.7243303571427937E-2</v>
      </c>
      <c r="H429" s="2" t="e">
        <f t="shared" si="34"/>
        <v>#NUM!</v>
      </c>
    </row>
    <row r="430" spans="1:8" x14ac:dyDescent="0.3">
      <c r="A430" s="2">
        <v>85520</v>
      </c>
      <c r="B430" s="2">
        <v>0.71482696857198014</v>
      </c>
      <c r="C430" s="15">
        <f t="shared" si="30"/>
        <v>0.95310262476264018</v>
      </c>
      <c r="D430" s="15">
        <f t="shared" si="31"/>
        <v>10</v>
      </c>
      <c r="E430" s="2">
        <f t="shared" si="32"/>
        <v>5.2344868761867991</v>
      </c>
      <c r="F430" s="2">
        <v>5</v>
      </c>
      <c r="G430" s="2">
        <f t="shared" si="33"/>
        <v>0.23448687618679909</v>
      </c>
      <c r="H430" s="2">
        <f t="shared" si="34"/>
        <v>2.4124772987882861</v>
      </c>
    </row>
    <row r="431" spans="1:8" x14ac:dyDescent="0.3">
      <c r="A431" s="2">
        <v>85720</v>
      </c>
      <c r="B431" s="2">
        <v>0.74828008604779861</v>
      </c>
      <c r="C431" s="15">
        <f t="shared" si="30"/>
        <v>0.99770678139706481</v>
      </c>
      <c r="D431" s="15">
        <f t="shared" si="31"/>
        <v>10</v>
      </c>
      <c r="E431" s="2">
        <f t="shared" si="32"/>
        <v>5.0114660930146755</v>
      </c>
      <c r="F431" s="2">
        <v>5</v>
      </c>
      <c r="G431" s="2">
        <f t="shared" si="33"/>
        <v>1.1466093014675494E-2</v>
      </c>
      <c r="H431" s="2">
        <f t="shared" si="34"/>
        <v>5.3869423573765607</v>
      </c>
    </row>
    <row r="432" spans="1:8" x14ac:dyDescent="0.3">
      <c r="A432" s="2">
        <v>85920</v>
      </c>
      <c r="B432" s="2">
        <v>0.72706710456079404</v>
      </c>
      <c r="C432" s="15">
        <f t="shared" si="30"/>
        <v>0.96942280608105869</v>
      </c>
      <c r="D432" s="15">
        <f t="shared" si="31"/>
        <v>10</v>
      </c>
      <c r="E432" s="2">
        <f t="shared" si="32"/>
        <v>5.1528859695947062</v>
      </c>
      <c r="F432" s="2">
        <v>5</v>
      </c>
      <c r="G432" s="2">
        <f t="shared" si="33"/>
        <v>0.15288596959470624</v>
      </c>
      <c r="H432" s="2">
        <f t="shared" si="34"/>
        <v>2.8244726918337006</v>
      </c>
    </row>
    <row r="433" spans="1:8" x14ac:dyDescent="0.3">
      <c r="A433" s="2">
        <v>86120</v>
      </c>
      <c r="B433" s="2">
        <v>0.73075899099502206</v>
      </c>
      <c r="C433" s="15">
        <f t="shared" si="30"/>
        <v>0.97434532132669605</v>
      </c>
      <c r="D433" s="15">
        <f t="shared" si="31"/>
        <v>10</v>
      </c>
      <c r="E433" s="2">
        <f t="shared" si="32"/>
        <v>5.1282733933665199</v>
      </c>
      <c r="F433" s="2">
        <v>5</v>
      </c>
      <c r="G433" s="2">
        <f t="shared" si="33"/>
        <v>0.12827339336651988</v>
      </c>
      <c r="H433" s="2">
        <f t="shared" si="34"/>
        <v>2.9952132586239286</v>
      </c>
    </row>
    <row r="434" spans="1:8" x14ac:dyDescent="0.3">
      <c r="A434" s="2">
        <v>86320</v>
      </c>
      <c r="B434" s="2">
        <v>0.75051369709368576</v>
      </c>
      <c r="C434" s="15">
        <f t="shared" si="30"/>
        <v>1.0006849294582476</v>
      </c>
      <c r="D434" s="15">
        <f t="shared" si="31"/>
        <v>10</v>
      </c>
      <c r="E434" s="2">
        <f t="shared" si="32"/>
        <v>4.9965753527087617</v>
      </c>
      <c r="F434" s="2">
        <v>5</v>
      </c>
      <c r="G434" s="2">
        <f t="shared" si="33"/>
        <v>-3.4246472912382586E-3</v>
      </c>
      <c r="H434" s="2" t="e">
        <f t="shared" si="34"/>
        <v>#NUM!</v>
      </c>
    </row>
    <row r="435" spans="1:8" x14ac:dyDescent="0.3">
      <c r="A435" s="2">
        <v>86520</v>
      </c>
      <c r="B435" s="2">
        <v>0.73572906096772495</v>
      </c>
      <c r="C435" s="15">
        <f t="shared" si="30"/>
        <v>0.98097208129029989</v>
      </c>
      <c r="D435" s="15">
        <f t="shared" si="31"/>
        <v>10</v>
      </c>
      <c r="E435" s="2">
        <f t="shared" si="32"/>
        <v>5.0951395935485007</v>
      </c>
      <c r="F435" s="2">
        <v>5</v>
      </c>
      <c r="G435" s="2">
        <f t="shared" si="33"/>
        <v>9.5139593548500656E-2</v>
      </c>
      <c r="H435" s="2">
        <f t="shared" si="34"/>
        <v>3.2875499440125422</v>
      </c>
    </row>
    <row r="436" spans="1:8" x14ac:dyDescent="0.3">
      <c r="A436" s="2">
        <v>86720</v>
      </c>
      <c r="B436" s="2">
        <v>0.74893625787077622</v>
      </c>
      <c r="C436" s="15">
        <f t="shared" si="30"/>
        <v>0.99858167716103496</v>
      </c>
      <c r="D436" s="15">
        <f t="shared" si="31"/>
        <v>10</v>
      </c>
      <c r="E436" s="2">
        <f t="shared" si="32"/>
        <v>5.0070916141948256</v>
      </c>
      <c r="F436" s="2">
        <v>5</v>
      </c>
      <c r="G436" s="2">
        <f t="shared" si="33"/>
        <v>7.0916141948256239E-3</v>
      </c>
      <c r="H436" s="2">
        <f t="shared" si="34"/>
        <v>5.8665503421460246</v>
      </c>
    </row>
    <row r="437" spans="1:8" x14ac:dyDescent="0.3">
      <c r="A437" s="2">
        <v>86920</v>
      </c>
      <c r="B437" s="2">
        <v>0.71007180807373882</v>
      </c>
      <c r="C437" s="15">
        <f t="shared" si="30"/>
        <v>0.94676241076498513</v>
      </c>
      <c r="D437" s="15">
        <f t="shared" si="31"/>
        <v>10</v>
      </c>
      <c r="E437" s="2">
        <f t="shared" si="32"/>
        <v>5.2661879461750747</v>
      </c>
      <c r="F437" s="2">
        <v>5</v>
      </c>
      <c r="G437" s="2">
        <f t="shared" si="33"/>
        <v>0.26618794617507469</v>
      </c>
      <c r="H437" s="2">
        <f t="shared" si="34"/>
        <v>2.2917122255093898</v>
      </c>
    </row>
    <row r="438" spans="1:8" x14ac:dyDescent="0.3">
      <c r="A438" s="2">
        <v>87120</v>
      </c>
      <c r="B438" s="2">
        <v>0.75861456566138086</v>
      </c>
      <c r="C438" s="15">
        <f t="shared" si="30"/>
        <v>1.0114860875485079</v>
      </c>
      <c r="D438" s="15">
        <f t="shared" si="31"/>
        <v>10</v>
      </c>
      <c r="E438" s="2">
        <f t="shared" si="32"/>
        <v>4.9425695622574608</v>
      </c>
      <c r="F438" s="2">
        <v>5</v>
      </c>
      <c r="G438" s="2">
        <f t="shared" si="33"/>
        <v>-5.7430437742539198E-2</v>
      </c>
      <c r="H438" s="2" t="e">
        <f t="shared" si="34"/>
        <v>#NUM!</v>
      </c>
    </row>
    <row r="439" spans="1:8" x14ac:dyDescent="0.3">
      <c r="A439" s="2">
        <v>87320</v>
      </c>
      <c r="B439" s="2">
        <v>0.7319782264176945</v>
      </c>
      <c r="C439" s="15">
        <f t="shared" si="30"/>
        <v>0.975970968556926</v>
      </c>
      <c r="D439" s="15">
        <f t="shared" si="31"/>
        <v>10</v>
      </c>
      <c r="E439" s="2">
        <f t="shared" si="32"/>
        <v>5.1201451572153704</v>
      </c>
      <c r="F439" s="2">
        <v>5</v>
      </c>
      <c r="G439" s="2">
        <f t="shared" si="33"/>
        <v>0.12014515721537045</v>
      </c>
      <c r="H439" s="2">
        <f t="shared" si="34"/>
        <v>3.0590902328760743</v>
      </c>
    </row>
    <row r="440" spans="1:8" x14ac:dyDescent="0.3">
      <c r="A440" s="2">
        <v>87520</v>
      </c>
      <c r="B440" s="2">
        <v>0.70803863090783525</v>
      </c>
      <c r="C440" s="15">
        <f t="shared" si="30"/>
        <v>0.94405150787711367</v>
      </c>
      <c r="D440" s="15">
        <f t="shared" si="31"/>
        <v>10</v>
      </c>
      <c r="E440" s="2">
        <f t="shared" si="32"/>
        <v>5.2797424606144316</v>
      </c>
      <c r="F440" s="2">
        <v>5</v>
      </c>
      <c r="G440" s="2">
        <f t="shared" si="33"/>
        <v>0.27974246061443164</v>
      </c>
      <c r="H440" s="2">
        <f t="shared" si="34"/>
        <v>2.2446160221630307</v>
      </c>
    </row>
    <row r="441" spans="1:8" x14ac:dyDescent="0.3">
      <c r="A441" s="2">
        <v>87720</v>
      </c>
      <c r="B441" s="2">
        <v>0.74525708546938674</v>
      </c>
      <c r="C441" s="15">
        <f t="shared" si="30"/>
        <v>0.99367611395918232</v>
      </c>
      <c r="D441" s="15">
        <f t="shared" si="31"/>
        <v>10</v>
      </c>
      <c r="E441" s="2">
        <f t="shared" si="32"/>
        <v>5.0316194302040884</v>
      </c>
      <c r="F441" s="2">
        <v>5</v>
      </c>
      <c r="G441" s="2">
        <f t="shared" si="33"/>
        <v>3.1619430204088417E-2</v>
      </c>
      <c r="H441" s="2">
        <f t="shared" si="34"/>
        <v>4.3765781735246927</v>
      </c>
    </row>
    <row r="442" spans="1:8" x14ac:dyDescent="0.3">
      <c r="A442" s="2">
        <v>87920</v>
      </c>
      <c r="B442" s="2">
        <v>0.73128725532660943</v>
      </c>
      <c r="C442" s="15">
        <f t="shared" si="30"/>
        <v>0.97504967376881257</v>
      </c>
      <c r="D442" s="15">
        <f t="shared" si="31"/>
        <v>10</v>
      </c>
      <c r="E442" s="2">
        <f t="shared" si="32"/>
        <v>5.1247516311559371</v>
      </c>
      <c r="F442" s="2">
        <v>5</v>
      </c>
      <c r="G442" s="2">
        <f t="shared" si="33"/>
        <v>0.12475163115593713</v>
      </c>
      <c r="H442" s="2">
        <f t="shared" si="34"/>
        <v>3.0223653501144176</v>
      </c>
    </row>
    <row r="443" spans="1:8" x14ac:dyDescent="0.3">
      <c r="A443" s="2">
        <v>88120</v>
      </c>
      <c r="B443" s="2">
        <v>0.72248886661579292</v>
      </c>
      <c r="C443" s="15">
        <f t="shared" si="30"/>
        <v>0.9633184888210572</v>
      </c>
      <c r="D443" s="15">
        <f t="shared" si="31"/>
        <v>10</v>
      </c>
      <c r="E443" s="2">
        <f t="shared" si="32"/>
        <v>5.1834075558947141</v>
      </c>
      <c r="F443" s="2">
        <v>5</v>
      </c>
      <c r="G443" s="2">
        <f t="shared" si="33"/>
        <v>0.18340755589471414</v>
      </c>
      <c r="H443" s="2">
        <f t="shared" si="34"/>
        <v>2.6483600097785942</v>
      </c>
    </row>
    <row r="444" spans="1:8" x14ac:dyDescent="0.3">
      <c r="A444" s="2">
        <v>88320</v>
      </c>
      <c r="B444" s="2">
        <v>0.72672187756189777</v>
      </c>
      <c r="C444" s="15">
        <f t="shared" si="30"/>
        <v>0.96896250341586365</v>
      </c>
      <c r="D444" s="15">
        <f t="shared" si="31"/>
        <v>10</v>
      </c>
      <c r="E444" s="2">
        <f t="shared" si="32"/>
        <v>5.1551874829206819</v>
      </c>
      <c r="F444" s="2">
        <v>5</v>
      </c>
      <c r="G444" s="2">
        <f t="shared" si="33"/>
        <v>0.15518748292068185</v>
      </c>
      <c r="H444" s="2">
        <f t="shared" si="34"/>
        <v>2.8099776311581839</v>
      </c>
    </row>
    <row r="445" spans="1:8" x14ac:dyDescent="0.3">
      <c r="A445" s="2">
        <v>88520</v>
      </c>
      <c r="B445" s="2">
        <v>0.74974937944294862</v>
      </c>
      <c r="C445" s="15">
        <f t="shared" si="30"/>
        <v>0.99966583925726482</v>
      </c>
      <c r="D445" s="15">
        <f t="shared" si="31"/>
        <v>10</v>
      </c>
      <c r="E445" s="2">
        <f t="shared" si="32"/>
        <v>5.0016708037136759</v>
      </c>
      <c r="F445" s="2">
        <v>5</v>
      </c>
      <c r="G445" s="2">
        <f t="shared" si="33"/>
        <v>1.6708037136758946E-3</v>
      </c>
      <c r="H445" s="2">
        <f t="shared" si="34"/>
        <v>7.3110753394480907</v>
      </c>
    </row>
    <row r="446" spans="1:8" x14ac:dyDescent="0.3">
      <c r="A446" s="2">
        <v>88720</v>
      </c>
      <c r="B446" s="2">
        <v>0.74050385906271377</v>
      </c>
      <c r="C446" s="15">
        <f t="shared" si="30"/>
        <v>0.98733847875028502</v>
      </c>
      <c r="D446" s="15">
        <f t="shared" si="31"/>
        <v>10</v>
      </c>
      <c r="E446" s="2">
        <f t="shared" si="32"/>
        <v>5.0633076062485749</v>
      </c>
      <c r="F446" s="2">
        <v>5</v>
      </c>
      <c r="G446" s="2">
        <f t="shared" si="33"/>
        <v>6.3307606248574899E-2</v>
      </c>
      <c r="H446" s="2">
        <f t="shared" si="34"/>
        <v>3.6886225614558734</v>
      </c>
    </row>
    <row r="447" spans="1:8" x14ac:dyDescent="0.3">
      <c r="A447" s="2">
        <v>88920</v>
      </c>
      <c r="B447" s="2">
        <v>0.74811549748771788</v>
      </c>
      <c r="C447" s="15">
        <f t="shared" si="30"/>
        <v>0.99748732998362388</v>
      </c>
      <c r="D447" s="15">
        <f t="shared" si="31"/>
        <v>10</v>
      </c>
      <c r="E447" s="2">
        <f t="shared" si="32"/>
        <v>5.0125633500818809</v>
      </c>
      <c r="F447" s="2">
        <v>5</v>
      </c>
      <c r="G447" s="2">
        <f t="shared" si="33"/>
        <v>1.256335008188092E-2</v>
      </c>
      <c r="H447" s="2">
        <f t="shared" si="34"/>
        <v>5.2957716776560098</v>
      </c>
    </row>
    <row r="448" spans="1:8" x14ac:dyDescent="0.3">
      <c r="A448" s="2">
        <v>89120</v>
      </c>
      <c r="B448" s="2">
        <v>0.75162272468316016</v>
      </c>
      <c r="C448" s="15">
        <f t="shared" si="30"/>
        <v>1.0021636329108803</v>
      </c>
      <c r="D448" s="15">
        <f t="shared" si="31"/>
        <v>10</v>
      </c>
      <c r="E448" s="2">
        <f t="shared" si="32"/>
        <v>4.9891818354455983</v>
      </c>
      <c r="F448" s="2">
        <v>5</v>
      </c>
      <c r="G448" s="2">
        <f t="shared" si="33"/>
        <v>-1.0818164554401655E-2</v>
      </c>
      <c r="H448" s="2" t="e">
        <f t="shared" si="34"/>
        <v>#NUM!</v>
      </c>
    </row>
    <row r="449" spans="1:8" x14ac:dyDescent="0.3">
      <c r="A449" s="2">
        <v>89320</v>
      </c>
      <c r="B449" s="2">
        <v>0.75638874038260384</v>
      </c>
      <c r="C449" s="15">
        <f t="shared" si="30"/>
        <v>1.0085183205101385</v>
      </c>
      <c r="D449" s="15">
        <f t="shared" si="31"/>
        <v>10</v>
      </c>
      <c r="E449" s="2">
        <f t="shared" si="32"/>
        <v>4.9574083974493082</v>
      </c>
      <c r="F449" s="2">
        <v>5</v>
      </c>
      <c r="G449" s="2">
        <f t="shared" si="33"/>
        <v>-4.2591602550691832E-2</v>
      </c>
      <c r="H449" s="2" t="e">
        <f t="shared" si="34"/>
        <v>#NUM!</v>
      </c>
    </row>
    <row r="450" spans="1:8" x14ac:dyDescent="0.3">
      <c r="A450" s="2">
        <v>89520</v>
      </c>
      <c r="B450" s="2">
        <v>0.77425642812413187</v>
      </c>
      <c r="C450" s="15">
        <f t="shared" si="30"/>
        <v>1.0323419041655091</v>
      </c>
      <c r="D450" s="15">
        <f t="shared" si="31"/>
        <v>10</v>
      </c>
      <c r="E450" s="2">
        <f t="shared" si="32"/>
        <v>4.8382904791724544</v>
      </c>
      <c r="F450" s="2">
        <v>5</v>
      </c>
      <c r="G450" s="2">
        <f t="shared" si="33"/>
        <v>-0.16170952082754564</v>
      </c>
      <c r="H450" s="2" t="e">
        <f t="shared" si="34"/>
        <v>#NUM!</v>
      </c>
    </row>
    <row r="451" spans="1:8" x14ac:dyDescent="0.3">
      <c r="A451" s="2">
        <v>89720</v>
      </c>
      <c r="B451" s="2">
        <v>0.72615199441954614</v>
      </c>
      <c r="C451" s="15">
        <f t="shared" ref="C451:C514" si="35">B451/$J$27</f>
        <v>0.96820265922606152</v>
      </c>
      <c r="D451" s="15">
        <f t="shared" ref="D451:D514" si="36">$J$28</f>
        <v>10</v>
      </c>
      <c r="E451" s="2">
        <f t="shared" si="32"/>
        <v>5.1589867038696919</v>
      </c>
      <c r="F451" s="2">
        <v>5</v>
      </c>
      <c r="G451" s="2">
        <f t="shared" si="33"/>
        <v>0.15898670386969194</v>
      </c>
      <c r="H451" s="2">
        <f t="shared" si="34"/>
        <v>2.7865277081499351</v>
      </c>
    </row>
    <row r="452" spans="1:8" x14ac:dyDescent="0.3">
      <c r="A452" s="2">
        <v>89920</v>
      </c>
      <c r="B452" s="2">
        <v>0.71979978538670253</v>
      </c>
      <c r="C452" s="15">
        <f t="shared" si="35"/>
        <v>0.95973304718227004</v>
      </c>
      <c r="D452" s="15">
        <f t="shared" si="36"/>
        <v>10</v>
      </c>
      <c r="E452" s="2">
        <f t="shared" ref="E452:E515" si="37">D452-(F452*C452)</f>
        <v>5.2013347640886494</v>
      </c>
      <c r="F452" s="2">
        <v>5</v>
      </c>
      <c r="G452" s="2">
        <f t="shared" ref="G452:G515" si="38">F452-(F452*C452)</f>
        <v>0.20133476408864937</v>
      </c>
      <c r="H452" s="2">
        <f t="shared" ref="H452:H515" si="39">LN((F452*E452)/(D452*G452))</f>
        <v>2.5585543608311441</v>
      </c>
    </row>
    <row r="453" spans="1:8" x14ac:dyDescent="0.3">
      <c r="A453" s="2">
        <v>90120</v>
      </c>
      <c r="B453" s="2">
        <v>0.75521196449265393</v>
      </c>
      <c r="C453" s="15">
        <f t="shared" si="35"/>
        <v>1.0069492859902052</v>
      </c>
      <c r="D453" s="15">
        <f t="shared" si="36"/>
        <v>10</v>
      </c>
      <c r="E453" s="2">
        <f t="shared" si="37"/>
        <v>4.9652535700489739</v>
      </c>
      <c r="F453" s="2">
        <v>5</v>
      </c>
      <c r="G453" s="2">
        <f t="shared" si="38"/>
        <v>-3.4746429951026059E-2</v>
      </c>
      <c r="H453" s="2" t="e">
        <f t="shared" si="39"/>
        <v>#NUM!</v>
      </c>
    </row>
    <row r="454" spans="1:8" x14ac:dyDescent="0.3">
      <c r="A454" s="2">
        <v>90320</v>
      </c>
      <c r="B454" s="2">
        <v>0.71947705810720763</v>
      </c>
      <c r="C454" s="15">
        <f t="shared" si="35"/>
        <v>0.95930274414294348</v>
      </c>
      <c r="D454" s="15">
        <f t="shared" si="36"/>
        <v>10</v>
      </c>
      <c r="E454" s="2">
        <f t="shared" si="37"/>
        <v>5.2034862792852827</v>
      </c>
      <c r="F454" s="2">
        <v>5</v>
      </c>
      <c r="G454" s="2">
        <f t="shared" si="38"/>
        <v>0.20348627928528273</v>
      </c>
      <c r="H454" s="2">
        <f t="shared" si="39"/>
        <v>2.5483383587402657</v>
      </c>
    </row>
    <row r="455" spans="1:8" x14ac:dyDescent="0.3">
      <c r="A455" s="2">
        <v>90520</v>
      </c>
      <c r="B455" s="2">
        <v>0.73240519225346357</v>
      </c>
      <c r="C455" s="15">
        <f t="shared" si="35"/>
        <v>0.97654025633795138</v>
      </c>
      <c r="D455" s="15">
        <f t="shared" si="36"/>
        <v>10</v>
      </c>
      <c r="E455" s="2">
        <f t="shared" si="37"/>
        <v>5.1172987183102432</v>
      </c>
      <c r="F455" s="2">
        <v>5</v>
      </c>
      <c r="G455" s="2">
        <f t="shared" si="38"/>
        <v>0.11729871831024319</v>
      </c>
      <c r="H455" s="2">
        <f t="shared" si="39"/>
        <v>3.0825109751635069</v>
      </c>
    </row>
    <row r="456" spans="1:8" x14ac:dyDescent="0.3">
      <c r="A456" s="2">
        <v>90720</v>
      </c>
      <c r="B456" s="2">
        <v>0.7332173134314578</v>
      </c>
      <c r="C456" s="15">
        <f t="shared" si="35"/>
        <v>0.97762308457527702</v>
      </c>
      <c r="D456" s="15">
        <f t="shared" si="36"/>
        <v>10</v>
      </c>
      <c r="E456" s="2">
        <f t="shared" si="37"/>
        <v>5.1118845771236145</v>
      </c>
      <c r="F456" s="2">
        <v>5</v>
      </c>
      <c r="G456" s="2">
        <f t="shared" si="38"/>
        <v>0.11188457712361455</v>
      </c>
      <c r="H456" s="2">
        <f t="shared" si="39"/>
        <v>3.1287084579273059</v>
      </c>
    </row>
    <row r="457" spans="1:8" x14ac:dyDescent="0.3">
      <c r="A457" s="2">
        <v>90920</v>
      </c>
      <c r="B457" s="2">
        <v>0.72615251315307594</v>
      </c>
      <c r="C457" s="15">
        <f t="shared" si="35"/>
        <v>0.96820335087076792</v>
      </c>
      <c r="D457" s="15">
        <f t="shared" si="36"/>
        <v>10</v>
      </c>
      <c r="E457" s="2">
        <f t="shared" si="37"/>
        <v>5.1589832456461604</v>
      </c>
      <c r="F457" s="2">
        <v>5</v>
      </c>
      <c r="G457" s="2">
        <f t="shared" si="38"/>
        <v>0.1589832456461604</v>
      </c>
      <c r="H457" s="2">
        <f t="shared" si="39"/>
        <v>2.7865487897087662</v>
      </c>
    </row>
    <row r="458" spans="1:8" x14ac:dyDescent="0.3">
      <c r="A458" s="2">
        <v>91120</v>
      </c>
      <c r="B458" s="2">
        <v>0.76388166337183094</v>
      </c>
      <c r="C458" s="15">
        <f t="shared" si="35"/>
        <v>1.0185088844957746</v>
      </c>
      <c r="D458" s="15">
        <f t="shared" si="36"/>
        <v>10</v>
      </c>
      <c r="E458" s="2">
        <f t="shared" si="37"/>
        <v>4.9074555775211266</v>
      </c>
      <c r="F458" s="2">
        <v>5</v>
      </c>
      <c r="G458" s="2">
        <f t="shared" si="38"/>
        <v>-9.25444224788734E-2</v>
      </c>
      <c r="H458" s="2" t="e">
        <f t="shared" si="39"/>
        <v>#NUM!</v>
      </c>
    </row>
    <row r="459" spans="1:8" x14ac:dyDescent="0.3">
      <c r="A459" s="2">
        <v>91320</v>
      </c>
      <c r="B459" s="2">
        <v>0.75404574526149815</v>
      </c>
      <c r="C459" s="15">
        <f t="shared" si="35"/>
        <v>1.0053943270153309</v>
      </c>
      <c r="D459" s="15">
        <f t="shared" si="36"/>
        <v>10</v>
      </c>
      <c r="E459" s="2">
        <f t="shared" si="37"/>
        <v>4.9730283649233451</v>
      </c>
      <c r="F459" s="2">
        <v>5</v>
      </c>
      <c r="G459" s="2">
        <f t="shared" si="38"/>
        <v>-2.6971635076654898E-2</v>
      </c>
      <c r="H459" s="2" t="e">
        <f t="shared" si="39"/>
        <v>#NUM!</v>
      </c>
    </row>
    <row r="460" spans="1:8" x14ac:dyDescent="0.3">
      <c r="A460" s="2">
        <v>91520</v>
      </c>
      <c r="B460" s="2">
        <v>0.74444851273336043</v>
      </c>
      <c r="C460" s="15">
        <f t="shared" si="35"/>
        <v>0.99259801697781391</v>
      </c>
      <c r="D460" s="15">
        <f t="shared" si="36"/>
        <v>10</v>
      </c>
      <c r="E460" s="2">
        <f t="shared" si="37"/>
        <v>5.0370099151109304</v>
      </c>
      <c r="F460" s="2">
        <v>5</v>
      </c>
      <c r="G460" s="2">
        <f t="shared" si="38"/>
        <v>3.7009915110930436E-2</v>
      </c>
      <c r="H460" s="2">
        <f t="shared" si="39"/>
        <v>4.2202348809232122</v>
      </c>
    </row>
    <row r="461" spans="1:8" x14ac:dyDescent="0.3">
      <c r="A461" s="2">
        <v>91720</v>
      </c>
      <c r="B461" s="2">
        <v>0.73273288515044266</v>
      </c>
      <c r="C461" s="15">
        <f t="shared" si="35"/>
        <v>0.97697718020059021</v>
      </c>
      <c r="D461" s="15">
        <f t="shared" si="36"/>
        <v>10</v>
      </c>
      <c r="E461" s="2">
        <f t="shared" si="37"/>
        <v>5.1151140989970489</v>
      </c>
      <c r="F461" s="2">
        <v>5</v>
      </c>
      <c r="G461" s="2">
        <f t="shared" si="38"/>
        <v>0.11511409899704894</v>
      </c>
      <c r="H461" s="2">
        <f t="shared" si="39"/>
        <v>3.1008840026368669</v>
      </c>
    </row>
    <row r="462" spans="1:8" x14ac:dyDescent="0.3">
      <c r="A462" s="2">
        <v>91920</v>
      </c>
      <c r="B462" s="2">
        <v>0.74911358468640332</v>
      </c>
      <c r="C462" s="15">
        <f t="shared" si="35"/>
        <v>0.99881811291520439</v>
      </c>
      <c r="D462" s="15">
        <f t="shared" si="36"/>
        <v>10</v>
      </c>
      <c r="E462" s="2">
        <f t="shared" si="37"/>
        <v>5.0059094354239777</v>
      </c>
      <c r="F462" s="2">
        <v>5</v>
      </c>
      <c r="G462" s="2">
        <f t="shared" si="38"/>
        <v>5.9094354239777047E-3</v>
      </c>
      <c r="H462" s="2">
        <f t="shared" si="39"/>
        <v>6.0486769021453242</v>
      </c>
    </row>
    <row r="463" spans="1:8" x14ac:dyDescent="0.3">
      <c r="A463" s="2">
        <v>92120</v>
      </c>
      <c r="B463" s="2">
        <v>0.7542110498321184</v>
      </c>
      <c r="C463" s="15">
        <f t="shared" si="35"/>
        <v>1.0056147331094911</v>
      </c>
      <c r="D463" s="15">
        <f t="shared" si="36"/>
        <v>10</v>
      </c>
      <c r="E463" s="2">
        <f t="shared" si="37"/>
        <v>4.9719263344525446</v>
      </c>
      <c r="F463" s="2">
        <v>5</v>
      </c>
      <c r="G463" s="2">
        <f t="shared" si="38"/>
        <v>-2.8073665547455384E-2</v>
      </c>
      <c r="H463" s="2" t="e">
        <f t="shared" si="39"/>
        <v>#NUM!</v>
      </c>
    </row>
    <row r="464" spans="1:8" x14ac:dyDescent="0.3">
      <c r="A464" s="2">
        <v>92320</v>
      </c>
      <c r="B464" s="2">
        <v>0.74134751903822393</v>
      </c>
      <c r="C464" s="15">
        <f t="shared" si="35"/>
        <v>0.98846335871763191</v>
      </c>
      <c r="D464" s="15">
        <f t="shared" si="36"/>
        <v>10</v>
      </c>
      <c r="E464" s="2">
        <f t="shared" si="37"/>
        <v>5.0576832064118404</v>
      </c>
      <c r="F464" s="2">
        <v>5</v>
      </c>
      <c r="G464" s="2">
        <f t="shared" si="38"/>
        <v>5.7683206411840438E-2</v>
      </c>
      <c r="H464" s="2">
        <f t="shared" si="39"/>
        <v>3.7805505314281858</v>
      </c>
    </row>
    <row r="465" spans="1:8" x14ac:dyDescent="0.3">
      <c r="A465" s="2">
        <v>92520</v>
      </c>
      <c r="B465" s="2">
        <v>0.77722285246256617</v>
      </c>
      <c r="C465" s="15">
        <f t="shared" si="35"/>
        <v>1.0362971366167548</v>
      </c>
      <c r="D465" s="15">
        <f t="shared" si="36"/>
        <v>10</v>
      </c>
      <c r="E465" s="2">
        <f t="shared" si="37"/>
        <v>4.8185143169162261</v>
      </c>
      <c r="F465" s="2">
        <v>5</v>
      </c>
      <c r="G465" s="2">
        <f t="shared" si="38"/>
        <v>-0.18148568308377389</v>
      </c>
      <c r="H465" s="2" t="e">
        <f t="shared" si="39"/>
        <v>#NUM!</v>
      </c>
    </row>
    <row r="466" spans="1:8" x14ac:dyDescent="0.3">
      <c r="A466" s="2">
        <v>92720</v>
      </c>
      <c r="B466" s="2">
        <v>0.75078881416439791</v>
      </c>
      <c r="C466" s="15">
        <f t="shared" si="35"/>
        <v>1.0010517522191973</v>
      </c>
      <c r="D466" s="15">
        <f t="shared" si="36"/>
        <v>10</v>
      </c>
      <c r="E466" s="2">
        <f t="shared" si="37"/>
        <v>4.9947412389040133</v>
      </c>
      <c r="F466" s="2">
        <v>5</v>
      </c>
      <c r="G466" s="2">
        <f t="shared" si="38"/>
        <v>-5.2587610959866637E-3</v>
      </c>
      <c r="H466" s="2" t="e">
        <f t="shared" si="39"/>
        <v>#NUM!</v>
      </c>
    </row>
    <row r="467" spans="1:8" x14ac:dyDescent="0.3">
      <c r="A467" s="2">
        <v>92920</v>
      </c>
      <c r="B467" s="2">
        <v>0.73168324104937421</v>
      </c>
      <c r="C467" s="15">
        <f t="shared" si="35"/>
        <v>0.97557765473249891</v>
      </c>
      <c r="D467" s="15">
        <f t="shared" si="36"/>
        <v>10</v>
      </c>
      <c r="E467" s="2">
        <f t="shared" si="37"/>
        <v>5.1221117263375051</v>
      </c>
      <c r="F467" s="2">
        <v>5</v>
      </c>
      <c r="G467" s="2">
        <f t="shared" si="38"/>
        <v>0.12211172633750511</v>
      </c>
      <c r="H467" s="2">
        <f t="shared" si="39"/>
        <v>3.0432384836857693</v>
      </c>
    </row>
    <row r="468" spans="1:8" x14ac:dyDescent="0.3">
      <c r="A468" s="2">
        <v>93120</v>
      </c>
      <c r="B468" s="2">
        <v>0.7115245017412638</v>
      </c>
      <c r="C468" s="15">
        <f t="shared" si="35"/>
        <v>0.94869933565501841</v>
      </c>
      <c r="D468" s="15">
        <f t="shared" si="36"/>
        <v>10</v>
      </c>
      <c r="E468" s="2">
        <f t="shared" si="37"/>
        <v>5.2565033217249084</v>
      </c>
      <c r="F468" s="2">
        <v>5</v>
      </c>
      <c r="G468" s="2">
        <f t="shared" si="38"/>
        <v>0.25650332172490842</v>
      </c>
      <c r="H468" s="2">
        <f t="shared" si="39"/>
        <v>2.3269325216613153</v>
      </c>
    </row>
    <row r="469" spans="1:8" x14ac:dyDescent="0.3">
      <c r="A469" s="2">
        <v>93320</v>
      </c>
      <c r="B469" s="2">
        <v>0.7285867345907372</v>
      </c>
      <c r="C469" s="15">
        <f t="shared" si="35"/>
        <v>0.9714489794543163</v>
      </c>
      <c r="D469" s="15">
        <f t="shared" si="36"/>
        <v>10</v>
      </c>
      <c r="E469" s="2">
        <f t="shared" si="37"/>
        <v>5.1427551027284188</v>
      </c>
      <c r="F469" s="2">
        <v>5</v>
      </c>
      <c r="G469" s="2">
        <f t="shared" si="38"/>
        <v>0.14275510272841885</v>
      </c>
      <c r="H469" s="2">
        <f t="shared" si="39"/>
        <v>2.8910664526843965</v>
      </c>
    </row>
    <row r="470" spans="1:8" x14ac:dyDescent="0.3">
      <c r="A470" s="2">
        <v>93520</v>
      </c>
      <c r="B470" s="2">
        <v>0.72505349618306725</v>
      </c>
      <c r="C470" s="15">
        <f t="shared" si="35"/>
        <v>0.96673799491075629</v>
      </c>
      <c r="D470" s="15">
        <f t="shared" si="36"/>
        <v>10</v>
      </c>
      <c r="E470" s="2">
        <f t="shared" si="37"/>
        <v>5.1663100254462186</v>
      </c>
      <c r="F470" s="2">
        <v>5</v>
      </c>
      <c r="G470" s="2">
        <f t="shared" si="38"/>
        <v>0.16631002544621865</v>
      </c>
      <c r="H470" s="2">
        <f t="shared" si="39"/>
        <v>2.7429131342770181</v>
      </c>
    </row>
    <row r="471" spans="1:8" x14ac:dyDescent="0.3">
      <c r="A471" s="2">
        <v>93720</v>
      </c>
      <c r="B471" s="2">
        <v>0.72143900100000224</v>
      </c>
      <c r="C471" s="15">
        <f t="shared" si="35"/>
        <v>0.96191866800000303</v>
      </c>
      <c r="D471" s="15">
        <f t="shared" si="36"/>
        <v>10</v>
      </c>
      <c r="E471" s="2">
        <f t="shared" si="37"/>
        <v>5.1904066599999847</v>
      </c>
      <c r="F471" s="2">
        <v>5</v>
      </c>
      <c r="G471" s="2">
        <f t="shared" si="38"/>
        <v>0.19040665999998474</v>
      </c>
      <c r="H471" s="2">
        <f t="shared" si="39"/>
        <v>2.6122580463213381</v>
      </c>
    </row>
    <row r="472" spans="1:8" x14ac:dyDescent="0.3">
      <c r="A472" s="2">
        <v>93920</v>
      </c>
      <c r="B472" s="2">
        <v>0.73057489019578659</v>
      </c>
      <c r="C472" s="15">
        <f t="shared" si="35"/>
        <v>0.97409985359438211</v>
      </c>
      <c r="D472" s="15">
        <f t="shared" si="36"/>
        <v>10</v>
      </c>
      <c r="E472" s="2">
        <f t="shared" si="37"/>
        <v>5.1295007320280899</v>
      </c>
      <c r="F472" s="2">
        <v>5</v>
      </c>
      <c r="G472" s="2">
        <f t="shared" si="38"/>
        <v>0.12950073202808987</v>
      </c>
      <c r="H472" s="2">
        <f t="shared" si="39"/>
        <v>2.985929895827077</v>
      </c>
    </row>
    <row r="473" spans="1:8" x14ac:dyDescent="0.3">
      <c r="A473" s="2">
        <v>94120</v>
      </c>
      <c r="B473" s="2">
        <v>0.73469425295813773</v>
      </c>
      <c r="C473" s="15">
        <f t="shared" si="35"/>
        <v>0.97959233727751693</v>
      </c>
      <c r="D473" s="15">
        <f t="shared" si="36"/>
        <v>10</v>
      </c>
      <c r="E473" s="2">
        <f t="shared" si="37"/>
        <v>5.1020383136124154</v>
      </c>
      <c r="F473" s="2">
        <v>5</v>
      </c>
      <c r="G473" s="2">
        <f t="shared" si="38"/>
        <v>0.10203831361241544</v>
      </c>
      <c r="H473" s="2">
        <f t="shared" si="39"/>
        <v>3.2188998612352244</v>
      </c>
    </row>
    <row r="474" spans="1:8" x14ac:dyDescent="0.3">
      <c r="A474" s="2">
        <v>94320</v>
      </c>
      <c r="B474" s="2">
        <v>0.74304912269603218</v>
      </c>
      <c r="C474" s="15">
        <f t="shared" si="35"/>
        <v>0.99073216359470961</v>
      </c>
      <c r="D474" s="15">
        <f t="shared" si="36"/>
        <v>10</v>
      </c>
      <c r="E474" s="2">
        <f t="shared" si="37"/>
        <v>5.0463391820264523</v>
      </c>
      <c r="F474" s="2">
        <v>5</v>
      </c>
      <c r="G474" s="2">
        <f t="shared" si="38"/>
        <v>4.6339182026452264E-2</v>
      </c>
      <c r="H474" s="2">
        <f t="shared" si="39"/>
        <v>3.9972832970988361</v>
      </c>
    </row>
    <row r="475" spans="1:8" x14ac:dyDescent="0.3">
      <c r="A475" s="2">
        <v>94520</v>
      </c>
      <c r="B475" s="2">
        <v>0.75071263304025915</v>
      </c>
      <c r="C475" s="15">
        <f t="shared" si="35"/>
        <v>1.0009501773870122</v>
      </c>
      <c r="D475" s="15">
        <f t="shared" si="36"/>
        <v>10</v>
      </c>
      <c r="E475" s="2">
        <f t="shared" si="37"/>
        <v>4.995249113064939</v>
      </c>
      <c r="F475" s="2">
        <v>5</v>
      </c>
      <c r="G475" s="2">
        <f t="shared" si="38"/>
        <v>-4.7508869350609828E-3</v>
      </c>
      <c r="H475" s="2" t="e">
        <f t="shared" si="39"/>
        <v>#NUM!</v>
      </c>
    </row>
    <row r="476" spans="1:8" x14ac:dyDescent="0.3">
      <c r="A476" s="2">
        <v>94720</v>
      </c>
      <c r="B476" s="2">
        <v>0.7506389448548616</v>
      </c>
      <c r="C476" s="15">
        <f t="shared" si="35"/>
        <v>1.0008519264731488</v>
      </c>
      <c r="D476" s="15">
        <f t="shared" si="36"/>
        <v>10</v>
      </c>
      <c r="E476" s="2">
        <f t="shared" si="37"/>
        <v>4.995740367634256</v>
      </c>
      <c r="F476" s="2">
        <v>5</v>
      </c>
      <c r="G476" s="2">
        <f t="shared" si="38"/>
        <v>-4.2596323657440038E-3</v>
      </c>
      <c r="H476" s="2" t="e">
        <f t="shared" si="39"/>
        <v>#NUM!</v>
      </c>
    </row>
    <row r="477" spans="1:8" x14ac:dyDescent="0.3">
      <c r="A477" s="2">
        <v>94920</v>
      </c>
      <c r="B477" s="2">
        <v>0.73816428742099771</v>
      </c>
      <c r="C477" s="15">
        <f t="shared" si="35"/>
        <v>0.98421904989466358</v>
      </c>
      <c r="D477" s="15">
        <f t="shared" si="36"/>
        <v>10</v>
      </c>
      <c r="E477" s="2">
        <f t="shared" si="37"/>
        <v>5.0789047505266822</v>
      </c>
      <c r="F477" s="2">
        <v>5</v>
      </c>
      <c r="G477" s="2">
        <f t="shared" si="38"/>
        <v>7.8904750526682221E-2</v>
      </c>
      <c r="H477" s="2">
        <f t="shared" si="39"/>
        <v>3.4714623009745109</v>
      </c>
    </row>
    <row r="478" spans="1:8" x14ac:dyDescent="0.3">
      <c r="A478" s="2">
        <v>95120</v>
      </c>
      <c r="B478" s="2">
        <v>0.76913515231737806</v>
      </c>
      <c r="C478" s="15">
        <f t="shared" si="35"/>
        <v>1.0255135364231707</v>
      </c>
      <c r="D478" s="15">
        <f t="shared" si="36"/>
        <v>10</v>
      </c>
      <c r="E478" s="2">
        <f t="shared" si="37"/>
        <v>4.8724323178841464</v>
      </c>
      <c r="F478" s="2">
        <v>5</v>
      </c>
      <c r="G478" s="2">
        <f t="shared" si="38"/>
        <v>-0.12756768211585356</v>
      </c>
      <c r="H478" s="2" t="e">
        <f t="shared" si="39"/>
        <v>#NUM!</v>
      </c>
    </row>
    <row r="479" spans="1:8" x14ac:dyDescent="0.3">
      <c r="A479" s="2">
        <v>95320</v>
      </c>
      <c r="B479" s="2">
        <v>0.76519775745441776</v>
      </c>
      <c r="C479" s="15">
        <f t="shared" si="35"/>
        <v>1.0202636766058903</v>
      </c>
      <c r="D479" s="15">
        <f t="shared" si="36"/>
        <v>10</v>
      </c>
      <c r="E479" s="2">
        <f t="shared" si="37"/>
        <v>4.8986816169705483</v>
      </c>
      <c r="F479" s="2">
        <v>5</v>
      </c>
      <c r="G479" s="2">
        <f t="shared" si="38"/>
        <v>-0.10131838302945173</v>
      </c>
      <c r="H479" s="2" t="e">
        <f t="shared" si="39"/>
        <v>#NUM!</v>
      </c>
    </row>
    <row r="480" spans="1:8" x14ac:dyDescent="0.3">
      <c r="A480" s="2">
        <v>95520</v>
      </c>
      <c r="B480" s="2">
        <v>0.71458169704520225</v>
      </c>
      <c r="C480" s="15">
        <f t="shared" si="35"/>
        <v>0.95277559606026963</v>
      </c>
      <c r="D480" s="15">
        <f t="shared" si="36"/>
        <v>10</v>
      </c>
      <c r="E480" s="2">
        <f t="shared" si="37"/>
        <v>5.2361220196986515</v>
      </c>
      <c r="F480" s="2">
        <v>5</v>
      </c>
      <c r="G480" s="2">
        <f t="shared" si="38"/>
        <v>0.23612201969865154</v>
      </c>
      <c r="H480" s="2">
        <f>LN((F480*E480)/(D480*G480))</f>
        <v>2.4058405461579477</v>
      </c>
    </row>
    <row r="481" spans="1:8" x14ac:dyDescent="0.3">
      <c r="A481" s="2">
        <v>95720</v>
      </c>
      <c r="B481" s="2">
        <v>0.75155296663827043</v>
      </c>
      <c r="C481" s="15">
        <f t="shared" si="35"/>
        <v>1.0020706221843605</v>
      </c>
      <c r="D481" s="15">
        <f t="shared" si="36"/>
        <v>10</v>
      </c>
      <c r="E481" s="2">
        <f t="shared" si="37"/>
        <v>4.9896468890781973</v>
      </c>
      <c r="F481" s="2">
        <v>5</v>
      </c>
      <c r="G481" s="2">
        <f t="shared" si="38"/>
        <v>-1.0353110921802688E-2</v>
      </c>
      <c r="H481" s="2" t="e">
        <f t="shared" si="39"/>
        <v>#NUM!</v>
      </c>
    </row>
    <row r="482" spans="1:8" x14ac:dyDescent="0.3">
      <c r="A482" s="2">
        <v>95920</v>
      </c>
      <c r="B482" s="2">
        <v>0.76487159493925605</v>
      </c>
      <c r="C482" s="15">
        <f t="shared" si="35"/>
        <v>1.0198287932523413</v>
      </c>
      <c r="D482" s="15">
        <f t="shared" si="36"/>
        <v>10</v>
      </c>
      <c r="E482" s="2">
        <f t="shared" si="37"/>
        <v>4.9008560337382931</v>
      </c>
      <c r="F482" s="2">
        <v>5</v>
      </c>
      <c r="G482" s="2">
        <f t="shared" si="38"/>
        <v>-9.9143966261706851E-2</v>
      </c>
      <c r="H482" s="2" t="e">
        <f t="shared" si="39"/>
        <v>#NUM!</v>
      </c>
    </row>
    <row r="483" spans="1:8" x14ac:dyDescent="0.3">
      <c r="A483" s="2">
        <v>96120</v>
      </c>
      <c r="B483" s="2">
        <v>0.74997629855039616</v>
      </c>
      <c r="C483" s="15">
        <f t="shared" si="35"/>
        <v>0.99996839806719484</v>
      </c>
      <c r="D483" s="15">
        <f t="shared" si="36"/>
        <v>10</v>
      </c>
      <c r="E483" s="2">
        <f t="shared" si="37"/>
        <v>5.0001580096640259</v>
      </c>
      <c r="F483" s="2">
        <v>5</v>
      </c>
      <c r="G483" s="2">
        <f t="shared" si="38"/>
        <v>1.5800966402590433E-4</v>
      </c>
      <c r="H483" s="2">
        <f t="shared" si="39"/>
        <v>9.6691766953945084</v>
      </c>
    </row>
    <row r="484" spans="1:8" x14ac:dyDescent="0.3">
      <c r="A484" s="2">
        <v>96320</v>
      </c>
      <c r="B484" s="2">
        <v>0.74693225272530106</v>
      </c>
      <c r="C484" s="15">
        <f t="shared" si="35"/>
        <v>0.99590967030040145</v>
      </c>
      <c r="D484" s="15">
        <f t="shared" si="36"/>
        <v>10</v>
      </c>
      <c r="E484" s="2">
        <f t="shared" si="37"/>
        <v>5.0204516484979926</v>
      </c>
      <c r="F484" s="2">
        <v>5</v>
      </c>
      <c r="G484" s="2">
        <f t="shared" si="38"/>
        <v>2.0451648497992636E-2</v>
      </c>
      <c r="H484" s="2">
        <f t="shared" si="39"/>
        <v>4.8100645075104147</v>
      </c>
    </row>
    <row r="485" spans="1:8" x14ac:dyDescent="0.3">
      <c r="A485" s="2">
        <v>96520</v>
      </c>
      <c r="B485" s="2">
        <v>0.74807508239543208</v>
      </c>
      <c r="C485" s="15">
        <f t="shared" si="35"/>
        <v>0.99743344319390947</v>
      </c>
      <c r="D485" s="15">
        <f t="shared" si="36"/>
        <v>10</v>
      </c>
      <c r="E485" s="2">
        <f t="shared" si="37"/>
        <v>5.0128327840304525</v>
      </c>
      <c r="F485" s="2">
        <v>5</v>
      </c>
      <c r="G485" s="2">
        <f t="shared" si="38"/>
        <v>1.2832784030452515E-2</v>
      </c>
      <c r="H485" s="2">
        <f t="shared" si="39"/>
        <v>5.2746061307924439</v>
      </c>
    </row>
    <row r="486" spans="1:8" x14ac:dyDescent="0.3">
      <c r="A486" s="2">
        <v>96720</v>
      </c>
      <c r="B486" s="2">
        <v>0.74671156601939659</v>
      </c>
      <c r="C486" s="15">
        <f t="shared" si="35"/>
        <v>0.99561542135919545</v>
      </c>
      <c r="D486" s="15">
        <f t="shared" si="36"/>
        <v>10</v>
      </c>
      <c r="E486" s="2">
        <f t="shared" si="37"/>
        <v>5.0219228932040227</v>
      </c>
      <c r="F486" s="2">
        <v>5</v>
      </c>
      <c r="G486" s="2">
        <f t="shared" si="38"/>
        <v>2.1922893204022742E-2</v>
      </c>
      <c r="H486" s="2">
        <f t="shared" si="39"/>
        <v>4.7408895626326331</v>
      </c>
    </row>
    <row r="487" spans="1:8" x14ac:dyDescent="0.3">
      <c r="A487" s="2">
        <v>96920</v>
      </c>
      <c r="B487" s="2">
        <v>0.74982129107144901</v>
      </c>
      <c r="C487" s="15">
        <f t="shared" si="35"/>
        <v>0.99976172142859865</v>
      </c>
      <c r="D487" s="15">
        <f t="shared" si="36"/>
        <v>10</v>
      </c>
      <c r="E487" s="2">
        <f t="shared" si="37"/>
        <v>5.0011913928570069</v>
      </c>
      <c r="F487" s="2">
        <v>5</v>
      </c>
      <c r="G487" s="2">
        <f t="shared" si="38"/>
        <v>1.1913928570068677E-3</v>
      </c>
      <c r="H487" s="2">
        <f t="shared" si="39"/>
        <v>7.6491611703111388</v>
      </c>
    </row>
    <row r="488" spans="1:8" x14ac:dyDescent="0.3">
      <c r="A488" s="2">
        <v>97120</v>
      </c>
      <c r="B488" s="2">
        <v>0.71669624162359669</v>
      </c>
      <c r="C488" s="15">
        <f t="shared" si="35"/>
        <v>0.95559498883146221</v>
      </c>
      <c r="D488" s="15">
        <f t="shared" si="36"/>
        <v>10</v>
      </c>
      <c r="E488" s="2">
        <f t="shared" si="37"/>
        <v>5.2220250558426891</v>
      </c>
      <c r="F488" s="2">
        <v>5</v>
      </c>
      <c r="G488" s="2">
        <f t="shared" si="38"/>
        <v>0.22202505584268906</v>
      </c>
      <c r="H488" s="2">
        <f t="shared" si="39"/>
        <v>2.4647031271592601</v>
      </c>
    </row>
    <row r="489" spans="1:8" x14ac:dyDescent="0.3">
      <c r="A489" s="2">
        <v>97320</v>
      </c>
      <c r="B489" s="2">
        <v>0.74110461661761251</v>
      </c>
      <c r="C489" s="15">
        <f t="shared" si="35"/>
        <v>0.98813948882348335</v>
      </c>
      <c r="D489" s="15">
        <f t="shared" si="36"/>
        <v>10</v>
      </c>
      <c r="E489" s="2">
        <f t="shared" si="37"/>
        <v>5.0593025558825833</v>
      </c>
      <c r="F489" s="2">
        <v>5</v>
      </c>
      <c r="G489" s="2">
        <f t="shared" si="38"/>
        <v>5.9302555882583263E-2</v>
      </c>
      <c r="H489" s="2">
        <f t="shared" si="39"/>
        <v>3.753184331454066</v>
      </c>
    </row>
    <row r="490" spans="1:8" x14ac:dyDescent="0.3">
      <c r="A490" s="2">
        <v>97520</v>
      </c>
      <c r="B490" s="2">
        <v>0.72039323325881943</v>
      </c>
      <c r="C490" s="15">
        <f t="shared" si="35"/>
        <v>0.96052431101175928</v>
      </c>
      <c r="D490" s="15">
        <f t="shared" si="36"/>
        <v>10</v>
      </c>
      <c r="E490" s="2">
        <f t="shared" si="37"/>
        <v>5.1973784449412035</v>
      </c>
      <c r="F490" s="2">
        <v>5</v>
      </c>
      <c r="G490" s="2">
        <f t="shared" si="38"/>
        <v>0.19737844494120349</v>
      </c>
      <c r="H490" s="2">
        <f t="shared" si="39"/>
        <v>2.5776395254715756</v>
      </c>
    </row>
    <row r="491" spans="1:8" x14ac:dyDescent="0.3">
      <c r="A491" s="2">
        <v>97720</v>
      </c>
      <c r="B491" s="2">
        <v>0.74382434091997141</v>
      </c>
      <c r="C491" s="15">
        <f t="shared" si="35"/>
        <v>0.99176578789329517</v>
      </c>
      <c r="D491" s="15">
        <f t="shared" si="36"/>
        <v>10</v>
      </c>
      <c r="E491" s="2">
        <f t="shared" si="37"/>
        <v>5.0411710605335243</v>
      </c>
      <c r="F491" s="2">
        <v>5</v>
      </c>
      <c r="G491" s="2">
        <f t="shared" si="38"/>
        <v>4.1171060533524262E-2</v>
      </c>
      <c r="H491" s="2">
        <f t="shared" si="39"/>
        <v>4.1145109114839142</v>
      </c>
    </row>
    <row r="492" spans="1:8" x14ac:dyDescent="0.3">
      <c r="A492" s="2">
        <v>97920</v>
      </c>
      <c r="B492" s="2">
        <v>0.76904318223797574</v>
      </c>
      <c r="C492" s="15">
        <f t="shared" si="35"/>
        <v>1.0253909096506344</v>
      </c>
      <c r="D492" s="15">
        <f t="shared" si="36"/>
        <v>10</v>
      </c>
      <c r="E492" s="2">
        <f t="shared" si="37"/>
        <v>4.8730454517468278</v>
      </c>
      <c r="F492" s="2">
        <v>5</v>
      </c>
      <c r="G492" s="2">
        <f t="shared" si="38"/>
        <v>-0.12695454825317221</v>
      </c>
      <c r="H492" s="2" t="e">
        <f t="shared" si="39"/>
        <v>#NUM!</v>
      </c>
    </row>
    <row r="493" spans="1:8" x14ac:dyDescent="0.3">
      <c r="A493" s="2">
        <v>98120</v>
      </c>
      <c r="B493" s="2">
        <v>0.73732351037380461</v>
      </c>
      <c r="C493" s="15">
        <f t="shared" si="35"/>
        <v>0.98309801383173945</v>
      </c>
      <c r="D493" s="15">
        <f t="shared" si="36"/>
        <v>10</v>
      </c>
      <c r="E493" s="2">
        <f t="shared" si="37"/>
        <v>5.0845099308413024</v>
      </c>
      <c r="F493" s="2">
        <v>5</v>
      </c>
      <c r="G493" s="2">
        <f t="shared" si="38"/>
        <v>8.4509930841302427E-2</v>
      </c>
      <c r="H493" s="2">
        <f t="shared" si="39"/>
        <v>3.4039376956224214</v>
      </c>
    </row>
    <row r="494" spans="1:8" x14ac:dyDescent="0.3">
      <c r="A494" s="2">
        <v>98320</v>
      </c>
      <c r="B494" s="2">
        <v>0.72020098041438596</v>
      </c>
      <c r="C494" s="15">
        <f t="shared" si="35"/>
        <v>0.96026797388584795</v>
      </c>
      <c r="D494" s="15">
        <f t="shared" si="36"/>
        <v>10</v>
      </c>
      <c r="E494" s="2">
        <f t="shared" si="37"/>
        <v>5.1986601305707598</v>
      </c>
      <c r="F494" s="2">
        <v>5</v>
      </c>
      <c r="G494" s="2">
        <f t="shared" si="38"/>
        <v>0.19866013057075982</v>
      </c>
      <c r="H494" s="2">
        <f t="shared" si="39"/>
        <v>2.5714135455653291</v>
      </c>
    </row>
    <row r="495" spans="1:8" x14ac:dyDescent="0.3">
      <c r="A495" s="2">
        <v>98520</v>
      </c>
      <c r="B495" s="2">
        <v>0.75715440203323925</v>
      </c>
      <c r="C495" s="15">
        <f t="shared" si="35"/>
        <v>1.0095392027109857</v>
      </c>
      <c r="D495" s="15">
        <f t="shared" si="36"/>
        <v>10</v>
      </c>
      <c r="E495" s="2">
        <f t="shared" si="37"/>
        <v>4.9523039864450711</v>
      </c>
      <c r="F495" s="2">
        <v>5</v>
      </c>
      <c r="G495" s="2">
        <f t="shared" si="38"/>
        <v>-4.7696013554928918E-2</v>
      </c>
      <c r="H495" s="2" t="e">
        <f t="shared" si="39"/>
        <v>#NUM!</v>
      </c>
    </row>
    <row r="496" spans="1:8" x14ac:dyDescent="0.3">
      <c r="A496" s="2">
        <v>98720</v>
      </c>
      <c r="B496" s="2">
        <v>0.70880572075390336</v>
      </c>
      <c r="C496" s="15">
        <f t="shared" si="35"/>
        <v>0.94507429433853785</v>
      </c>
      <c r="D496" s="15">
        <f t="shared" si="36"/>
        <v>10</v>
      </c>
      <c r="E496" s="2">
        <f t="shared" si="37"/>
        <v>5.2746285283073107</v>
      </c>
      <c r="F496" s="2">
        <v>5</v>
      </c>
      <c r="G496" s="2">
        <f t="shared" si="38"/>
        <v>0.27462852830731066</v>
      </c>
      <c r="H496" s="2">
        <f t="shared" si="39"/>
        <v>2.2620969757803904</v>
      </c>
    </row>
    <row r="497" spans="1:8" x14ac:dyDescent="0.3">
      <c r="A497" s="2">
        <v>98920</v>
      </c>
      <c r="B497" s="2">
        <v>0.74151315819464003</v>
      </c>
      <c r="C497" s="15">
        <f t="shared" si="35"/>
        <v>0.98868421092618675</v>
      </c>
      <c r="D497" s="15">
        <f t="shared" si="36"/>
        <v>10</v>
      </c>
      <c r="E497" s="2">
        <f t="shared" si="37"/>
        <v>5.0565789453690666</v>
      </c>
      <c r="F497" s="2">
        <v>5</v>
      </c>
      <c r="G497" s="2">
        <f t="shared" si="38"/>
        <v>5.6578945369066602E-2</v>
      </c>
      <c r="H497" s="2">
        <f t="shared" si="39"/>
        <v>3.7996613292533676</v>
      </c>
    </row>
    <row r="498" spans="1:8" x14ac:dyDescent="0.3">
      <c r="A498" s="2">
        <v>99120</v>
      </c>
      <c r="B498" s="2">
        <v>0.74906246049693104</v>
      </c>
      <c r="C498" s="15">
        <f t="shared" si="35"/>
        <v>0.99874994732924138</v>
      </c>
      <c r="D498" s="15">
        <f t="shared" si="36"/>
        <v>10</v>
      </c>
      <c r="E498" s="2">
        <f t="shared" si="37"/>
        <v>5.0062502633537935</v>
      </c>
      <c r="F498" s="2">
        <v>5</v>
      </c>
      <c r="G498" s="2">
        <f t="shared" si="38"/>
        <v>6.2502633537935282E-3</v>
      </c>
      <c r="H498" s="2">
        <f t="shared" si="39"/>
        <v>5.992671683394172</v>
      </c>
    </row>
    <row r="499" spans="1:8" x14ac:dyDescent="0.3">
      <c r="A499" s="2">
        <v>99320</v>
      </c>
      <c r="B499" s="2">
        <v>0.74344312726291295</v>
      </c>
      <c r="C499" s="15">
        <f t="shared" si="35"/>
        <v>0.99125750301721727</v>
      </c>
      <c r="D499" s="15">
        <f t="shared" si="36"/>
        <v>10</v>
      </c>
      <c r="E499" s="2">
        <f t="shared" si="37"/>
        <v>5.0437124849139137</v>
      </c>
      <c r="F499" s="2">
        <v>5</v>
      </c>
      <c r="G499" s="2">
        <f t="shared" si="38"/>
        <v>4.3712484913913663E-2</v>
      </c>
      <c r="H499" s="2">
        <f t="shared" si="39"/>
        <v>4.0551167562265817</v>
      </c>
    </row>
    <row r="500" spans="1:8" x14ac:dyDescent="0.3">
      <c r="A500" s="2">
        <v>99520</v>
      </c>
      <c r="B500" s="2">
        <v>0.74150542096799288</v>
      </c>
      <c r="C500" s="15">
        <f t="shared" si="35"/>
        <v>0.98867389462399047</v>
      </c>
      <c r="D500" s="15">
        <f t="shared" si="36"/>
        <v>10</v>
      </c>
      <c r="E500" s="2">
        <f t="shared" si="37"/>
        <v>5.0566305268800473</v>
      </c>
      <c r="F500" s="2">
        <v>5</v>
      </c>
      <c r="G500" s="2">
        <f t="shared" si="38"/>
        <v>5.6630526880047327E-2</v>
      </c>
      <c r="H500" s="2">
        <f t="shared" si="39"/>
        <v>3.7987602721447287</v>
      </c>
    </row>
    <row r="501" spans="1:8" x14ac:dyDescent="0.3">
      <c r="A501" s="2">
        <v>99720</v>
      </c>
      <c r="B501" s="2">
        <v>0.74418388410540603</v>
      </c>
      <c r="C501" s="15">
        <f t="shared" si="35"/>
        <v>0.99224517880720808</v>
      </c>
      <c r="D501" s="15">
        <f t="shared" si="36"/>
        <v>10</v>
      </c>
      <c r="E501" s="2">
        <f t="shared" si="37"/>
        <v>5.0387741059639595</v>
      </c>
      <c r="F501" s="2">
        <v>5</v>
      </c>
      <c r="G501" s="2">
        <f t="shared" si="38"/>
        <v>3.8774105963959471E-2</v>
      </c>
      <c r="H501" s="2">
        <f t="shared" si="39"/>
        <v>4.1740182662014167</v>
      </c>
    </row>
    <row r="502" spans="1:8" x14ac:dyDescent="0.3">
      <c r="A502" s="2">
        <v>99920</v>
      </c>
      <c r="B502" s="2">
        <v>0.75246966630626633</v>
      </c>
      <c r="C502" s="15">
        <f t="shared" si="35"/>
        <v>1.0032928884083552</v>
      </c>
      <c r="D502" s="15">
        <f t="shared" si="36"/>
        <v>10</v>
      </c>
      <c r="E502" s="2">
        <f t="shared" si="37"/>
        <v>4.9835355579582243</v>
      </c>
      <c r="F502" s="2">
        <v>5</v>
      </c>
      <c r="G502" s="2">
        <f t="shared" si="38"/>
        <v>-1.6464442041775662E-2</v>
      </c>
      <c r="H502" s="2" t="e">
        <f t="shared" si="39"/>
        <v>#NUM!</v>
      </c>
    </row>
    <row r="503" spans="1:8" x14ac:dyDescent="0.3">
      <c r="A503" s="2">
        <v>100120</v>
      </c>
      <c r="B503" s="2">
        <v>0.73936360633853071</v>
      </c>
      <c r="C503" s="15">
        <f t="shared" si="35"/>
        <v>0.98581814178470761</v>
      </c>
      <c r="D503" s="15">
        <f t="shared" si="36"/>
        <v>10</v>
      </c>
      <c r="E503" s="2">
        <f t="shared" si="37"/>
        <v>5.0709092910764619</v>
      </c>
      <c r="F503" s="2">
        <v>5</v>
      </c>
      <c r="G503" s="2">
        <f t="shared" si="38"/>
        <v>7.0909291076461933E-2</v>
      </c>
      <c r="H503" s="2">
        <f t="shared" si="39"/>
        <v>3.5767267775423655</v>
      </c>
    </row>
    <row r="504" spans="1:8" x14ac:dyDescent="0.3">
      <c r="A504" s="2">
        <v>100320</v>
      </c>
      <c r="B504" s="2">
        <v>0.74281922981229098</v>
      </c>
      <c r="C504" s="15">
        <f t="shared" si="35"/>
        <v>0.99042563974972131</v>
      </c>
      <c r="D504" s="15">
        <f t="shared" si="36"/>
        <v>10</v>
      </c>
      <c r="E504" s="2">
        <f t="shared" si="37"/>
        <v>5.047871801251393</v>
      </c>
      <c r="F504" s="2">
        <v>5</v>
      </c>
      <c r="G504" s="2">
        <f t="shared" si="38"/>
        <v>4.7871801251393009E-2</v>
      </c>
      <c r="H504" s="2">
        <f t="shared" si="39"/>
        <v>3.9650481967137039</v>
      </c>
    </row>
    <row r="505" spans="1:8" x14ac:dyDescent="0.3">
      <c r="A505" s="2">
        <v>100520</v>
      </c>
      <c r="B505" s="2">
        <v>0.7421010676287767</v>
      </c>
      <c r="C505" s="15">
        <f t="shared" si="35"/>
        <v>0.98946809017170223</v>
      </c>
      <c r="D505" s="15">
        <f t="shared" si="36"/>
        <v>10</v>
      </c>
      <c r="E505" s="2">
        <f t="shared" si="37"/>
        <v>5.052659549141489</v>
      </c>
      <c r="F505" s="2">
        <v>5</v>
      </c>
      <c r="G505" s="2">
        <f t="shared" si="38"/>
        <v>5.2659549141488959E-2</v>
      </c>
      <c r="H505" s="2">
        <f t="shared" si="39"/>
        <v>3.8706752541327378</v>
      </c>
    </row>
    <row r="506" spans="1:8" x14ac:dyDescent="0.3">
      <c r="A506" s="2">
        <v>100720</v>
      </c>
      <c r="B506" s="2">
        <v>0.73894581241364377</v>
      </c>
      <c r="C506" s="15">
        <f t="shared" si="35"/>
        <v>0.98526108321819172</v>
      </c>
      <c r="D506" s="15">
        <f t="shared" si="36"/>
        <v>10</v>
      </c>
      <c r="E506" s="2">
        <f t="shared" si="37"/>
        <v>5.0736945839090417</v>
      </c>
      <c r="F506" s="2">
        <v>5</v>
      </c>
      <c r="G506" s="2">
        <f t="shared" si="38"/>
        <v>7.3694583909041711E-2</v>
      </c>
      <c r="H506" s="2">
        <f t="shared" si="39"/>
        <v>3.538748057265733</v>
      </c>
    </row>
    <row r="507" spans="1:8" x14ac:dyDescent="0.3">
      <c r="A507" s="2">
        <v>100920</v>
      </c>
      <c r="B507" s="2">
        <v>0.75100564940058379</v>
      </c>
      <c r="C507" s="15">
        <f t="shared" si="35"/>
        <v>1.001340865867445</v>
      </c>
      <c r="D507" s="15">
        <f t="shared" si="36"/>
        <v>10</v>
      </c>
      <c r="E507" s="2">
        <f t="shared" si="37"/>
        <v>4.9932956706627749</v>
      </c>
      <c r="F507" s="2">
        <v>5</v>
      </c>
      <c r="G507" s="2">
        <f t="shared" si="38"/>
        <v>-6.7043293372250901E-3</v>
      </c>
      <c r="H507" s="2" t="e">
        <f t="shared" si="39"/>
        <v>#NUM!</v>
      </c>
    </row>
    <row r="508" spans="1:8" x14ac:dyDescent="0.3">
      <c r="A508" s="2">
        <v>101120</v>
      </c>
      <c r="B508" s="2">
        <v>0.77785388287425661</v>
      </c>
      <c r="C508" s="15">
        <f t="shared" si="35"/>
        <v>1.0371385104990087</v>
      </c>
      <c r="D508" s="15">
        <f t="shared" si="36"/>
        <v>10</v>
      </c>
      <c r="E508" s="2">
        <f t="shared" si="37"/>
        <v>4.8143074475049561</v>
      </c>
      <c r="F508" s="2">
        <v>5</v>
      </c>
      <c r="G508" s="2">
        <f t="shared" si="38"/>
        <v>-0.18569255249504391</v>
      </c>
      <c r="H508" s="2" t="e">
        <f t="shared" si="39"/>
        <v>#NUM!</v>
      </c>
    </row>
    <row r="509" spans="1:8" x14ac:dyDescent="0.3">
      <c r="A509" s="2">
        <v>101320</v>
      </c>
      <c r="B509" s="2">
        <v>0.73140406807058511</v>
      </c>
      <c r="C509" s="15">
        <f t="shared" si="35"/>
        <v>0.97520542409411348</v>
      </c>
      <c r="D509" s="15">
        <f t="shared" si="36"/>
        <v>10</v>
      </c>
      <c r="E509" s="2">
        <f t="shared" si="37"/>
        <v>5.1239728795294326</v>
      </c>
      <c r="F509" s="2">
        <v>5</v>
      </c>
      <c r="G509" s="2">
        <f t="shared" si="38"/>
        <v>0.12397287952943259</v>
      </c>
      <c r="H509" s="2">
        <f t="shared" si="39"/>
        <v>3.0284753613993503</v>
      </c>
    </row>
    <row r="510" spans="1:8" x14ac:dyDescent="0.3">
      <c r="A510" s="2">
        <v>101520</v>
      </c>
      <c r="B510" s="2">
        <v>0.7439588358552186</v>
      </c>
      <c r="C510" s="15">
        <f t="shared" si="35"/>
        <v>0.99194511447362477</v>
      </c>
      <c r="D510" s="15">
        <f t="shared" si="36"/>
        <v>10</v>
      </c>
      <c r="E510" s="2">
        <f t="shared" si="37"/>
        <v>5.0402744276318758</v>
      </c>
      <c r="F510" s="2">
        <v>5</v>
      </c>
      <c r="G510" s="2">
        <f t="shared" si="38"/>
        <v>4.0274427631875831E-2</v>
      </c>
      <c r="H510" s="2">
        <f t="shared" si="39"/>
        <v>4.1363519114870799</v>
      </c>
    </row>
    <row r="511" spans="1:8" x14ac:dyDescent="0.3">
      <c r="A511" s="2">
        <v>101720</v>
      </c>
      <c r="B511" s="2">
        <v>0.73071325911341589</v>
      </c>
      <c r="C511" s="15">
        <f t="shared" si="35"/>
        <v>0.97428434548455456</v>
      </c>
      <c r="D511" s="15">
        <f t="shared" si="36"/>
        <v>10</v>
      </c>
      <c r="E511" s="2">
        <f t="shared" si="37"/>
        <v>5.1285782725772275</v>
      </c>
      <c r="F511" s="2">
        <v>5</v>
      </c>
      <c r="G511" s="2">
        <f t="shared" si="38"/>
        <v>0.12857827257722754</v>
      </c>
      <c r="H511" s="2">
        <f t="shared" si="39"/>
        <v>2.9928987353375476</v>
      </c>
    </row>
    <row r="512" spans="1:8" x14ac:dyDescent="0.3">
      <c r="A512" s="2">
        <v>101920</v>
      </c>
      <c r="B512" s="2">
        <v>0.76414122999520728</v>
      </c>
      <c r="C512" s="15">
        <f t="shared" si="35"/>
        <v>1.018854973326943</v>
      </c>
      <c r="D512" s="15">
        <f t="shared" si="36"/>
        <v>10</v>
      </c>
      <c r="E512" s="2">
        <f t="shared" si="37"/>
        <v>4.9057251333652854</v>
      </c>
      <c r="F512" s="2">
        <v>5</v>
      </c>
      <c r="G512" s="2">
        <f t="shared" si="38"/>
        <v>-9.4274866634714627E-2</v>
      </c>
      <c r="H512" s="2" t="e">
        <f t="shared" si="39"/>
        <v>#NUM!</v>
      </c>
    </row>
    <row r="513" spans="1:8" x14ac:dyDescent="0.3">
      <c r="A513" s="2">
        <v>102120</v>
      </c>
      <c r="B513" s="2">
        <v>0.75229149723370869</v>
      </c>
      <c r="C513" s="15">
        <f t="shared" si="35"/>
        <v>1.0030553296449449</v>
      </c>
      <c r="D513" s="15">
        <f t="shared" si="36"/>
        <v>10</v>
      </c>
      <c r="E513" s="2">
        <f t="shared" si="37"/>
        <v>4.9847233517752754</v>
      </c>
      <c r="F513" s="2">
        <v>5</v>
      </c>
      <c r="G513" s="2">
        <f t="shared" si="38"/>
        <v>-1.5276648224724632E-2</v>
      </c>
      <c r="H513" s="2" t="e">
        <f t="shared" si="39"/>
        <v>#NUM!</v>
      </c>
    </row>
    <row r="514" spans="1:8" x14ac:dyDescent="0.3">
      <c r="A514" s="2">
        <v>102320</v>
      </c>
      <c r="B514" s="2">
        <v>0.80956243350143864</v>
      </c>
      <c r="C514" s="15">
        <f t="shared" si="35"/>
        <v>1.0794165780019183</v>
      </c>
      <c r="D514" s="15">
        <f t="shared" si="36"/>
        <v>10</v>
      </c>
      <c r="E514" s="2">
        <f t="shared" si="37"/>
        <v>4.6029171099904085</v>
      </c>
      <c r="F514" s="2">
        <v>5</v>
      </c>
      <c r="G514" s="2">
        <f t="shared" si="38"/>
        <v>-0.39708289000959152</v>
      </c>
      <c r="H514" s="2" t="e">
        <f t="shared" si="39"/>
        <v>#NUM!</v>
      </c>
    </row>
    <row r="515" spans="1:8" x14ac:dyDescent="0.3">
      <c r="A515" s="2">
        <v>102520</v>
      </c>
      <c r="B515" s="2">
        <v>0.73807550997198612</v>
      </c>
      <c r="C515" s="15">
        <f t="shared" ref="C515:C578" si="40">B515/$J$27</f>
        <v>0.98410067996264816</v>
      </c>
      <c r="D515" s="15">
        <f t="shared" ref="D515:D578" si="41">$J$28</f>
        <v>10</v>
      </c>
      <c r="E515" s="2">
        <f t="shared" si="37"/>
        <v>5.0794966001867596</v>
      </c>
      <c r="F515" s="2">
        <v>5</v>
      </c>
      <c r="G515" s="2">
        <f t="shared" si="38"/>
        <v>7.9496600186759636E-2</v>
      </c>
      <c r="H515" s="2">
        <f t="shared" si="39"/>
        <v>3.4641060048515571</v>
      </c>
    </row>
    <row r="516" spans="1:8" x14ac:dyDescent="0.3">
      <c r="A516" s="2">
        <v>102720</v>
      </c>
      <c r="B516" s="2">
        <v>0.74254243780304385</v>
      </c>
      <c r="C516" s="15">
        <f t="shared" si="40"/>
        <v>0.9900565837373918</v>
      </c>
      <c r="D516" s="15">
        <f t="shared" si="41"/>
        <v>10</v>
      </c>
      <c r="E516" s="2">
        <f t="shared" ref="E516:E579" si="42">D516-(F516*C516)</f>
        <v>5.049717081313041</v>
      </c>
      <c r="F516" s="2">
        <v>5</v>
      </c>
      <c r="G516" s="2">
        <f t="shared" ref="G516:G579" si="43">F516-(F516*C516)</f>
        <v>4.9717081313040978E-2</v>
      </c>
      <c r="H516" s="2">
        <f t="shared" ref="H516:H579" si="44">LN((F516*E516)/(D516*G516))</f>
        <v>3.9275917541912939</v>
      </c>
    </row>
    <row r="517" spans="1:8" x14ac:dyDescent="0.3">
      <c r="A517" s="2">
        <v>102920</v>
      </c>
      <c r="B517" s="2">
        <v>0.75075792078980175</v>
      </c>
      <c r="C517" s="15">
        <f t="shared" si="40"/>
        <v>1.0010105610530691</v>
      </c>
      <c r="D517" s="15">
        <f t="shared" si="41"/>
        <v>10</v>
      </c>
      <c r="E517" s="2">
        <f t="shared" si="42"/>
        <v>4.9949471947346549</v>
      </c>
      <c r="F517" s="2">
        <v>5</v>
      </c>
      <c r="G517" s="2">
        <f t="shared" si="43"/>
        <v>-5.0528052653451283E-3</v>
      </c>
      <c r="H517" s="2" t="e">
        <f t="shared" si="44"/>
        <v>#NUM!</v>
      </c>
    </row>
    <row r="518" spans="1:8" x14ac:dyDescent="0.3">
      <c r="A518" s="2">
        <v>103120</v>
      </c>
      <c r="B518" s="2">
        <v>0.73717477121837427</v>
      </c>
      <c r="C518" s="15">
        <f t="shared" si="40"/>
        <v>0.98289969495783236</v>
      </c>
      <c r="D518" s="15">
        <f t="shared" si="41"/>
        <v>10</v>
      </c>
      <c r="E518" s="2">
        <f t="shared" si="42"/>
        <v>5.0855015252108382</v>
      </c>
      <c r="F518" s="2">
        <v>5</v>
      </c>
      <c r="G518" s="2">
        <f t="shared" si="43"/>
        <v>8.5501525210838203E-2</v>
      </c>
      <c r="H518" s="2">
        <f t="shared" si="44"/>
        <v>3.3924675369124446</v>
      </c>
    </row>
    <row r="519" spans="1:8" x14ac:dyDescent="0.3">
      <c r="A519" s="2">
        <v>103320</v>
      </c>
      <c r="B519" s="2">
        <v>0.75073180190303535</v>
      </c>
      <c r="C519" s="15">
        <f t="shared" si="40"/>
        <v>1.0009757358707139</v>
      </c>
      <c r="D519" s="15">
        <f t="shared" si="41"/>
        <v>10</v>
      </c>
      <c r="E519" s="2">
        <f t="shared" si="42"/>
        <v>4.9951213206464304</v>
      </c>
      <c r="F519" s="2">
        <v>5</v>
      </c>
      <c r="G519" s="2">
        <f t="shared" si="43"/>
        <v>-4.8786793535695594E-3</v>
      </c>
      <c r="H519" s="2" t="e">
        <f t="shared" si="44"/>
        <v>#NUM!</v>
      </c>
    </row>
    <row r="520" spans="1:8" x14ac:dyDescent="0.3">
      <c r="A520" s="2">
        <v>103520</v>
      </c>
      <c r="B520" s="2">
        <v>0.76543264952488732</v>
      </c>
      <c r="C520" s="15">
        <f t="shared" si="40"/>
        <v>1.0205768660331831</v>
      </c>
      <c r="D520" s="15">
        <f t="shared" si="41"/>
        <v>10</v>
      </c>
      <c r="E520" s="2">
        <f t="shared" si="42"/>
        <v>4.8971156698340845</v>
      </c>
      <c r="F520" s="2">
        <v>5</v>
      </c>
      <c r="G520" s="2">
        <f t="shared" si="43"/>
        <v>-0.10288433016591547</v>
      </c>
      <c r="H520" s="2" t="e">
        <f t="shared" si="44"/>
        <v>#NUM!</v>
      </c>
    </row>
    <row r="521" spans="1:8" x14ac:dyDescent="0.3">
      <c r="A521" s="2">
        <v>103720</v>
      </c>
      <c r="B521" s="2">
        <v>0.74856501180936119</v>
      </c>
      <c r="C521" s="15">
        <f t="shared" si="40"/>
        <v>0.99808668241248155</v>
      </c>
      <c r="D521" s="15">
        <f t="shared" si="41"/>
        <v>10</v>
      </c>
      <c r="E521" s="2">
        <f t="shared" si="42"/>
        <v>5.0095665879375924</v>
      </c>
      <c r="F521" s="2">
        <v>5</v>
      </c>
      <c r="G521" s="2">
        <f t="shared" si="43"/>
        <v>9.5665879375923524E-3</v>
      </c>
      <c r="H521" s="2">
        <f t="shared" si="44"/>
        <v>5.5676808958394775</v>
      </c>
    </row>
    <row r="522" spans="1:8" x14ac:dyDescent="0.3">
      <c r="A522" s="2">
        <v>103920</v>
      </c>
      <c r="B522" s="2">
        <v>0.7512354962215918</v>
      </c>
      <c r="C522" s="15">
        <f t="shared" si="40"/>
        <v>1.0016473282954557</v>
      </c>
      <c r="D522" s="15">
        <f t="shared" si="41"/>
        <v>10</v>
      </c>
      <c r="E522" s="2">
        <f t="shared" si="42"/>
        <v>4.9917633585227215</v>
      </c>
      <c r="F522" s="2">
        <v>5</v>
      </c>
      <c r="G522" s="2">
        <f t="shared" si="43"/>
        <v>-8.236641477278539E-3</v>
      </c>
      <c r="H522" s="2" t="e">
        <f t="shared" si="44"/>
        <v>#NUM!</v>
      </c>
    </row>
    <row r="523" spans="1:8" x14ac:dyDescent="0.3">
      <c r="A523" s="2">
        <v>104120</v>
      </c>
      <c r="B523" s="2">
        <v>0.7378436386884647</v>
      </c>
      <c r="C523" s="15">
        <f t="shared" si="40"/>
        <v>0.9837915182512863</v>
      </c>
      <c r="D523" s="15">
        <f t="shared" si="41"/>
        <v>10</v>
      </c>
      <c r="E523" s="2">
        <f t="shared" si="42"/>
        <v>5.0810424087435688</v>
      </c>
      <c r="F523" s="2">
        <v>5</v>
      </c>
      <c r="G523" s="2">
        <f t="shared" si="43"/>
        <v>8.1042408743568828E-2</v>
      </c>
      <c r="H523" s="2">
        <f t="shared" si="44"/>
        <v>3.4451519551381424</v>
      </c>
    </row>
    <row r="524" spans="1:8" x14ac:dyDescent="0.3">
      <c r="A524" s="2">
        <v>104320</v>
      </c>
      <c r="B524" s="2">
        <v>0.77779697541262915</v>
      </c>
      <c r="C524" s="15">
        <f t="shared" si="40"/>
        <v>1.0370626338835056</v>
      </c>
      <c r="D524" s="15">
        <f t="shared" si="41"/>
        <v>10</v>
      </c>
      <c r="E524" s="2">
        <f t="shared" si="42"/>
        <v>4.8146868305824722</v>
      </c>
      <c r="F524" s="2">
        <v>5</v>
      </c>
      <c r="G524" s="2">
        <f t="shared" si="43"/>
        <v>-0.18531316941752785</v>
      </c>
      <c r="H524" s="2" t="e">
        <f t="shared" si="44"/>
        <v>#NUM!</v>
      </c>
    </row>
    <row r="525" spans="1:8" x14ac:dyDescent="0.3">
      <c r="A525" s="2">
        <v>104520</v>
      </c>
      <c r="B525" s="2">
        <v>0.73133094389121878</v>
      </c>
      <c r="C525" s="15">
        <f t="shared" si="40"/>
        <v>0.9751079251882917</v>
      </c>
      <c r="D525" s="15">
        <f t="shared" si="41"/>
        <v>10</v>
      </c>
      <c r="E525" s="2">
        <f t="shared" si="42"/>
        <v>5.1244603740585415</v>
      </c>
      <c r="F525" s="2">
        <v>5</v>
      </c>
      <c r="G525" s="2">
        <f t="shared" si="43"/>
        <v>0.12446037405854149</v>
      </c>
      <c r="H525" s="2">
        <f t="shared" si="44"/>
        <v>3.0246459404479151</v>
      </c>
    </row>
    <row r="526" spans="1:8" x14ac:dyDescent="0.3">
      <c r="A526" s="2">
        <v>104720</v>
      </c>
      <c r="B526" s="2">
        <v>0.73130294400406326</v>
      </c>
      <c r="C526" s="15">
        <f t="shared" si="40"/>
        <v>0.97507059200541768</v>
      </c>
      <c r="D526" s="15">
        <f t="shared" si="41"/>
        <v>10</v>
      </c>
      <c r="E526" s="2">
        <f t="shared" si="42"/>
        <v>5.1246470399729116</v>
      </c>
      <c r="F526" s="2">
        <v>5</v>
      </c>
      <c r="G526" s="2">
        <f t="shared" si="43"/>
        <v>0.1246470399729116</v>
      </c>
      <c r="H526" s="2">
        <f t="shared" si="44"/>
        <v>3.0231836878456901</v>
      </c>
    </row>
    <row r="527" spans="1:8" x14ac:dyDescent="0.3">
      <c r="A527" s="2">
        <v>104920</v>
      </c>
      <c r="B527" s="2">
        <v>0.7592687358275314</v>
      </c>
      <c r="C527" s="15">
        <f t="shared" si="40"/>
        <v>1.0123583144367085</v>
      </c>
      <c r="D527" s="15">
        <f t="shared" si="41"/>
        <v>10</v>
      </c>
      <c r="E527" s="2">
        <f t="shared" si="42"/>
        <v>4.9382084278164573</v>
      </c>
      <c r="F527" s="2">
        <v>5</v>
      </c>
      <c r="G527" s="2">
        <f t="shared" si="43"/>
        <v>-6.1791572183542698E-2</v>
      </c>
      <c r="H527" s="2" t="e">
        <f t="shared" si="44"/>
        <v>#NUM!</v>
      </c>
    </row>
    <row r="528" spans="1:8" x14ac:dyDescent="0.3">
      <c r="A528" s="2">
        <v>105120</v>
      </c>
      <c r="B528" s="2">
        <v>0.75832020569648917</v>
      </c>
      <c r="C528" s="15">
        <f t="shared" si="40"/>
        <v>1.011093607595319</v>
      </c>
      <c r="D528" s="15">
        <f t="shared" si="41"/>
        <v>10</v>
      </c>
      <c r="E528" s="2">
        <f t="shared" si="42"/>
        <v>4.9445319620234054</v>
      </c>
      <c r="F528" s="2">
        <v>5</v>
      </c>
      <c r="G528" s="2">
        <f t="shared" si="43"/>
        <v>-5.5468037976594609E-2</v>
      </c>
      <c r="H528" s="2" t="e">
        <f t="shared" si="44"/>
        <v>#NUM!</v>
      </c>
    </row>
    <row r="529" spans="1:8" x14ac:dyDescent="0.3">
      <c r="A529" s="2">
        <v>105320</v>
      </c>
      <c r="B529" s="2">
        <v>0.74744799946624818</v>
      </c>
      <c r="C529" s="15">
        <f t="shared" si="40"/>
        <v>0.99659733262166428</v>
      </c>
      <c r="D529" s="15">
        <f t="shared" si="41"/>
        <v>10</v>
      </c>
      <c r="E529" s="2">
        <f t="shared" si="42"/>
        <v>5.0170133368916785</v>
      </c>
      <c r="F529" s="2">
        <v>5</v>
      </c>
      <c r="G529" s="2">
        <f t="shared" si="43"/>
        <v>1.7013336891678499E-2</v>
      </c>
      <c r="H529" s="2">
        <f t="shared" si="44"/>
        <v>4.9934453427419694</v>
      </c>
    </row>
    <row r="530" spans="1:8" x14ac:dyDescent="0.3">
      <c r="A530" s="2">
        <v>105520</v>
      </c>
      <c r="B530" s="2">
        <v>0.71716949276958086</v>
      </c>
      <c r="C530" s="15">
        <f t="shared" si="40"/>
        <v>0.95622599035944111</v>
      </c>
      <c r="D530" s="15">
        <f t="shared" si="41"/>
        <v>10</v>
      </c>
      <c r="E530" s="2">
        <f t="shared" si="42"/>
        <v>5.2188700482027945</v>
      </c>
      <c r="F530" s="2">
        <v>5</v>
      </c>
      <c r="G530" s="2">
        <f t="shared" si="43"/>
        <v>0.21887004820279454</v>
      </c>
      <c r="H530" s="2">
        <f t="shared" si="44"/>
        <v>2.4784108445323021</v>
      </c>
    </row>
    <row r="531" spans="1:8" x14ac:dyDescent="0.3">
      <c r="A531" s="2">
        <v>105720</v>
      </c>
      <c r="B531" s="2">
        <v>0.74650461899832965</v>
      </c>
      <c r="C531" s="15">
        <f t="shared" si="40"/>
        <v>0.99533949199777283</v>
      </c>
      <c r="D531" s="15">
        <f t="shared" si="41"/>
        <v>10</v>
      </c>
      <c r="E531" s="2">
        <f t="shared" si="42"/>
        <v>5.0233025400111355</v>
      </c>
      <c r="F531" s="2">
        <v>5</v>
      </c>
      <c r="G531" s="2">
        <f t="shared" si="43"/>
        <v>2.330254001113552E-2</v>
      </c>
      <c r="H531" s="2">
        <f t="shared" si="44"/>
        <v>4.6801333243326058</v>
      </c>
    </row>
    <row r="532" spans="1:8" x14ac:dyDescent="0.3">
      <c r="A532" s="2">
        <v>105920</v>
      </c>
      <c r="B532" s="2">
        <v>0.73815002300966404</v>
      </c>
      <c r="C532" s="15">
        <f t="shared" si="40"/>
        <v>0.98420003067955208</v>
      </c>
      <c r="D532" s="15">
        <f t="shared" si="41"/>
        <v>10</v>
      </c>
      <c r="E532" s="2">
        <f t="shared" si="42"/>
        <v>5.0789998466022395</v>
      </c>
      <c r="F532" s="2">
        <v>5</v>
      </c>
      <c r="G532" s="2">
        <f t="shared" si="43"/>
        <v>7.8999846602239465E-2</v>
      </c>
      <c r="H532" s="2">
        <f t="shared" si="44"/>
        <v>3.4702765493176124</v>
      </c>
    </row>
    <row r="533" spans="1:8" x14ac:dyDescent="0.3">
      <c r="A533" s="2">
        <v>106120</v>
      </c>
      <c r="B533" s="2">
        <v>0.76299233156120538</v>
      </c>
      <c r="C533" s="15">
        <f t="shared" si="40"/>
        <v>1.0173231087482739</v>
      </c>
      <c r="D533" s="15">
        <f t="shared" si="41"/>
        <v>10</v>
      </c>
      <c r="E533" s="2">
        <f t="shared" si="42"/>
        <v>4.9133844562586306</v>
      </c>
      <c r="F533" s="2">
        <v>5</v>
      </c>
      <c r="G533" s="2">
        <f t="shared" si="43"/>
        <v>-8.6615543741369372E-2</v>
      </c>
      <c r="H533" s="2" t="e">
        <f t="shared" si="44"/>
        <v>#NUM!</v>
      </c>
    </row>
    <row r="534" spans="1:8" x14ac:dyDescent="0.3">
      <c r="A534" s="2">
        <v>106320</v>
      </c>
      <c r="B534" s="2">
        <v>0.74498894159213258</v>
      </c>
      <c r="C534" s="15">
        <f t="shared" si="40"/>
        <v>0.99331858878951007</v>
      </c>
      <c r="D534" s="15">
        <f t="shared" si="41"/>
        <v>10</v>
      </c>
      <c r="E534" s="2">
        <f t="shared" si="42"/>
        <v>5.0334070560524493</v>
      </c>
      <c r="F534" s="2">
        <v>5</v>
      </c>
      <c r="G534" s="2">
        <f t="shared" si="43"/>
        <v>3.3407056052449313E-2</v>
      </c>
      <c r="H534" s="2">
        <f t="shared" si="44"/>
        <v>4.3219380636395623</v>
      </c>
    </row>
    <row r="535" spans="1:8" x14ac:dyDescent="0.3">
      <c r="A535" s="2">
        <v>106520</v>
      </c>
      <c r="B535" s="2">
        <v>0.72464277619217232</v>
      </c>
      <c r="C535" s="15">
        <f t="shared" si="40"/>
        <v>0.96619036825622973</v>
      </c>
      <c r="D535" s="15">
        <f t="shared" si="41"/>
        <v>10</v>
      </c>
      <c r="E535" s="2">
        <f t="shared" si="42"/>
        <v>5.1690481587188515</v>
      </c>
      <c r="F535" s="2">
        <v>5</v>
      </c>
      <c r="G535" s="2">
        <f t="shared" si="43"/>
        <v>0.16904815871885148</v>
      </c>
      <c r="H535" s="2">
        <f t="shared" si="44"/>
        <v>2.7271130242651305</v>
      </c>
    </row>
    <row r="536" spans="1:8" x14ac:dyDescent="0.3">
      <c r="A536" s="2">
        <v>106720</v>
      </c>
      <c r="B536" s="2">
        <v>0.73459238474058586</v>
      </c>
      <c r="C536" s="15">
        <f t="shared" si="40"/>
        <v>0.97945651298744785</v>
      </c>
      <c r="D536" s="15">
        <f t="shared" si="41"/>
        <v>10</v>
      </c>
      <c r="E536" s="2">
        <f t="shared" si="42"/>
        <v>5.1027174350627611</v>
      </c>
      <c r="F536" s="2">
        <v>5</v>
      </c>
      <c r="G536" s="2">
        <f t="shared" si="43"/>
        <v>0.1027174350627611</v>
      </c>
      <c r="H536" s="2">
        <f t="shared" si="44"/>
        <v>3.2123994572067294</v>
      </c>
    </row>
    <row r="537" spans="1:8" x14ac:dyDescent="0.3">
      <c r="A537" s="2">
        <v>106920</v>
      </c>
      <c r="B537" s="2">
        <v>0.7784850959283709</v>
      </c>
      <c r="C537" s="15">
        <f t="shared" si="40"/>
        <v>1.0379801279044945</v>
      </c>
      <c r="D537" s="15">
        <f t="shared" si="41"/>
        <v>10</v>
      </c>
      <c r="E537" s="2">
        <f t="shared" si="42"/>
        <v>4.810099360477528</v>
      </c>
      <c r="F537" s="2">
        <v>5</v>
      </c>
      <c r="G537" s="2">
        <f t="shared" si="43"/>
        <v>-0.18990063952247205</v>
      </c>
      <c r="H537" s="2" t="e">
        <f t="shared" si="44"/>
        <v>#NUM!</v>
      </c>
    </row>
    <row r="538" spans="1:8" x14ac:dyDescent="0.3">
      <c r="A538" s="2">
        <v>107120</v>
      </c>
      <c r="B538" s="2">
        <v>0.73372141525456924</v>
      </c>
      <c r="C538" s="15">
        <f t="shared" si="40"/>
        <v>0.97829522033942562</v>
      </c>
      <c r="D538" s="15">
        <f t="shared" si="41"/>
        <v>10</v>
      </c>
      <c r="E538" s="2">
        <f t="shared" si="42"/>
        <v>5.108523898302872</v>
      </c>
      <c r="F538" s="2">
        <v>5</v>
      </c>
      <c r="G538" s="2">
        <f t="shared" si="43"/>
        <v>0.10852389830287201</v>
      </c>
      <c r="H538" s="2">
        <f t="shared" si="44"/>
        <v>3.1585481860228053</v>
      </c>
    </row>
    <row r="539" spans="1:8" x14ac:dyDescent="0.3">
      <c r="A539" s="2">
        <v>107320</v>
      </c>
      <c r="B539" s="2">
        <v>0.75907504768994549</v>
      </c>
      <c r="C539" s="15">
        <f t="shared" si="40"/>
        <v>1.012100063586594</v>
      </c>
      <c r="D539" s="15">
        <f t="shared" si="41"/>
        <v>10</v>
      </c>
      <c r="E539" s="2">
        <f t="shared" si="42"/>
        <v>4.9394996820670301</v>
      </c>
      <c r="F539" s="2">
        <v>5</v>
      </c>
      <c r="G539" s="2">
        <f t="shared" si="43"/>
        <v>-6.0500317932969949E-2</v>
      </c>
      <c r="H539" s="2" t="e">
        <f t="shared" si="44"/>
        <v>#NUM!</v>
      </c>
    </row>
    <row r="540" spans="1:8" x14ac:dyDescent="0.3">
      <c r="A540" s="2">
        <v>107520</v>
      </c>
      <c r="B540" s="2">
        <v>0.752766288813142</v>
      </c>
      <c r="C540" s="15">
        <f t="shared" si="40"/>
        <v>1.0036883850841893</v>
      </c>
      <c r="D540" s="15">
        <f t="shared" si="41"/>
        <v>10</v>
      </c>
      <c r="E540" s="2">
        <f t="shared" si="42"/>
        <v>4.9815580745790538</v>
      </c>
      <c r="F540" s="2">
        <v>5</v>
      </c>
      <c r="G540" s="2">
        <f t="shared" si="43"/>
        <v>-1.8441925420946248E-2</v>
      </c>
      <c r="H540" s="2" t="e">
        <f t="shared" si="44"/>
        <v>#NUM!</v>
      </c>
    </row>
    <row r="541" spans="1:8" x14ac:dyDescent="0.3">
      <c r="A541" s="2">
        <v>107720</v>
      </c>
      <c r="B541" s="2">
        <v>0.75932765037819672</v>
      </c>
      <c r="C541" s="15">
        <f t="shared" si="40"/>
        <v>1.012436867170929</v>
      </c>
      <c r="D541" s="15">
        <f t="shared" si="41"/>
        <v>10</v>
      </c>
      <c r="E541" s="2">
        <f t="shared" si="42"/>
        <v>4.9378156641453552</v>
      </c>
      <c r="F541" s="2">
        <v>5</v>
      </c>
      <c r="G541" s="2">
        <f t="shared" si="43"/>
        <v>-6.2184335854644779E-2</v>
      </c>
      <c r="H541" s="2" t="e">
        <f t="shared" si="44"/>
        <v>#NUM!</v>
      </c>
    </row>
    <row r="542" spans="1:8" x14ac:dyDescent="0.3">
      <c r="A542" s="2">
        <v>107920</v>
      </c>
      <c r="B542" s="2">
        <v>0.75685081687302302</v>
      </c>
      <c r="C542" s="15">
        <f t="shared" si="40"/>
        <v>1.009134422497364</v>
      </c>
      <c r="D542" s="15">
        <f t="shared" si="41"/>
        <v>10</v>
      </c>
      <c r="E542" s="2">
        <f t="shared" si="42"/>
        <v>4.9543278875131804</v>
      </c>
      <c r="F542" s="2">
        <v>5</v>
      </c>
      <c r="G542" s="2">
        <f t="shared" si="43"/>
        <v>-4.5672112486819572E-2</v>
      </c>
      <c r="H542" s="2" t="e">
        <f t="shared" si="44"/>
        <v>#NUM!</v>
      </c>
    </row>
    <row r="543" spans="1:8" x14ac:dyDescent="0.3">
      <c r="A543" s="2">
        <v>108120</v>
      </c>
      <c r="B543" s="2">
        <v>0.74139277098264844</v>
      </c>
      <c r="C543" s="15">
        <f t="shared" si="40"/>
        <v>0.98852369464353129</v>
      </c>
      <c r="D543" s="15">
        <f t="shared" si="41"/>
        <v>10</v>
      </c>
      <c r="E543" s="2">
        <f t="shared" si="42"/>
        <v>5.0573815267823434</v>
      </c>
      <c r="F543" s="2">
        <v>5</v>
      </c>
      <c r="G543" s="2">
        <f t="shared" si="43"/>
        <v>5.7381526782343428E-2</v>
      </c>
      <c r="H543" s="2">
        <f t="shared" si="44"/>
        <v>3.7857345444885309</v>
      </c>
    </row>
    <row r="544" spans="1:8" x14ac:dyDescent="0.3">
      <c r="A544" s="2">
        <v>108320</v>
      </c>
      <c r="B544" s="2">
        <v>0.76856265577467986</v>
      </c>
      <c r="C544" s="15">
        <f t="shared" si="40"/>
        <v>1.0247502076995731</v>
      </c>
      <c r="D544" s="15">
        <f t="shared" si="41"/>
        <v>10</v>
      </c>
      <c r="E544" s="2">
        <f t="shared" si="42"/>
        <v>4.8762489615021343</v>
      </c>
      <c r="F544" s="2">
        <v>5</v>
      </c>
      <c r="G544" s="2">
        <f t="shared" si="43"/>
        <v>-0.12375103849786573</v>
      </c>
      <c r="H544" s="2" t="e">
        <f t="shared" si="44"/>
        <v>#NUM!</v>
      </c>
    </row>
    <row r="545" spans="1:8" x14ac:dyDescent="0.3">
      <c r="A545" s="2">
        <v>108520</v>
      </c>
      <c r="B545" s="2">
        <v>0.76264914701514985</v>
      </c>
      <c r="C545" s="15">
        <f t="shared" si="40"/>
        <v>1.0168655293535331</v>
      </c>
      <c r="D545" s="15">
        <f t="shared" si="41"/>
        <v>10</v>
      </c>
      <c r="E545" s="2">
        <f t="shared" si="42"/>
        <v>4.9156723532323348</v>
      </c>
      <c r="F545" s="2">
        <v>5</v>
      </c>
      <c r="G545" s="2">
        <f t="shared" si="43"/>
        <v>-8.4327646767665243E-2</v>
      </c>
      <c r="H545" s="2" t="e">
        <f t="shared" si="44"/>
        <v>#NUM!</v>
      </c>
    </row>
    <row r="546" spans="1:8" x14ac:dyDescent="0.3">
      <c r="A546" s="2">
        <v>108720</v>
      </c>
      <c r="B546" s="2">
        <v>0.77575049285216802</v>
      </c>
      <c r="C546" s="15">
        <f t="shared" si="40"/>
        <v>1.0343339904695574</v>
      </c>
      <c r="D546" s="15">
        <f t="shared" si="41"/>
        <v>10</v>
      </c>
      <c r="E546" s="2">
        <f t="shared" si="42"/>
        <v>4.8283300476522131</v>
      </c>
      <c r="F546" s="2">
        <v>5</v>
      </c>
      <c r="G546" s="2">
        <f t="shared" si="43"/>
        <v>-0.17166995234778692</v>
      </c>
      <c r="H546" s="2" t="e">
        <f t="shared" si="44"/>
        <v>#NUM!</v>
      </c>
    </row>
    <row r="547" spans="1:8" x14ac:dyDescent="0.3">
      <c r="A547" s="2">
        <v>108920</v>
      </c>
      <c r="B547" s="2">
        <v>0.74415464824033617</v>
      </c>
      <c r="C547" s="15">
        <f t="shared" si="40"/>
        <v>0.9922061976537816</v>
      </c>
      <c r="D547" s="15">
        <f t="shared" si="41"/>
        <v>10</v>
      </c>
      <c r="E547" s="2">
        <f t="shared" si="42"/>
        <v>5.0389690117310924</v>
      </c>
      <c r="F547" s="2">
        <v>5</v>
      </c>
      <c r="G547" s="2">
        <f t="shared" si="43"/>
        <v>3.8969011731092351E-2</v>
      </c>
      <c r="H547" s="2">
        <f t="shared" si="44"/>
        <v>4.1690428391223504</v>
      </c>
    </row>
    <row r="548" spans="1:8" x14ac:dyDescent="0.3">
      <c r="A548" s="2">
        <v>109120</v>
      </c>
      <c r="B548" s="2">
        <v>0.75676813348972716</v>
      </c>
      <c r="C548" s="15">
        <f t="shared" si="40"/>
        <v>1.009024177986303</v>
      </c>
      <c r="D548" s="15">
        <f t="shared" si="41"/>
        <v>10</v>
      </c>
      <c r="E548" s="2">
        <f t="shared" si="42"/>
        <v>4.954879110068485</v>
      </c>
      <c r="F548" s="2">
        <v>5</v>
      </c>
      <c r="G548" s="2">
        <f t="shared" si="43"/>
        <v>-4.5120889931514974E-2</v>
      </c>
      <c r="H548" s="2" t="e">
        <f t="shared" si="44"/>
        <v>#NUM!</v>
      </c>
    </row>
    <row r="549" spans="1:8" x14ac:dyDescent="0.3">
      <c r="A549" s="2">
        <v>109320</v>
      </c>
      <c r="B549" s="2">
        <v>0.77645035536912044</v>
      </c>
      <c r="C549" s="15">
        <f t="shared" si="40"/>
        <v>1.0352671404921605</v>
      </c>
      <c r="D549" s="15">
        <f t="shared" si="41"/>
        <v>10</v>
      </c>
      <c r="E549" s="2">
        <f t="shared" si="42"/>
        <v>4.8236642975391977</v>
      </c>
      <c r="F549" s="2">
        <v>5</v>
      </c>
      <c r="G549" s="2">
        <f t="shared" si="43"/>
        <v>-0.17633570246080232</v>
      </c>
      <c r="H549" s="2" t="e">
        <f t="shared" si="44"/>
        <v>#NUM!</v>
      </c>
    </row>
    <row r="550" spans="1:8" x14ac:dyDescent="0.3">
      <c r="A550" s="2">
        <v>109520</v>
      </c>
      <c r="B550" s="2">
        <v>0.73036051500152133</v>
      </c>
      <c r="C550" s="15">
        <f t="shared" si="40"/>
        <v>0.97381402000202844</v>
      </c>
      <c r="D550" s="15">
        <f t="shared" si="41"/>
        <v>10</v>
      </c>
      <c r="E550" s="2">
        <f t="shared" si="42"/>
        <v>5.1309298999898578</v>
      </c>
      <c r="F550" s="2">
        <v>5</v>
      </c>
      <c r="G550" s="2">
        <f t="shared" si="43"/>
        <v>0.13092989998985782</v>
      </c>
      <c r="H550" s="2">
        <f t="shared" si="44"/>
        <v>2.9752329428375264</v>
      </c>
    </row>
    <row r="551" spans="1:8" x14ac:dyDescent="0.3">
      <c r="A551" s="2">
        <v>109720</v>
      </c>
      <c r="B551" s="2">
        <v>0.72640852057462191</v>
      </c>
      <c r="C551" s="15">
        <f t="shared" si="40"/>
        <v>0.96854469409949584</v>
      </c>
      <c r="D551" s="15">
        <f t="shared" si="41"/>
        <v>10</v>
      </c>
      <c r="E551" s="2">
        <f t="shared" si="42"/>
        <v>5.1572765295025205</v>
      </c>
      <c r="F551" s="2">
        <v>5</v>
      </c>
      <c r="G551" s="2">
        <f t="shared" si="43"/>
        <v>0.15727652950252047</v>
      </c>
      <c r="H551" s="2">
        <f t="shared" si="44"/>
        <v>2.797011143789129</v>
      </c>
    </row>
    <row r="552" spans="1:8" x14ac:dyDescent="0.3">
      <c r="A552" s="2">
        <v>109920</v>
      </c>
      <c r="B552" s="2">
        <v>0.74861396645099787</v>
      </c>
      <c r="C552" s="15">
        <f t="shared" si="40"/>
        <v>0.99815195526799716</v>
      </c>
      <c r="D552" s="15">
        <f t="shared" si="41"/>
        <v>10</v>
      </c>
      <c r="E552" s="2">
        <f t="shared" si="42"/>
        <v>5.0092402236600142</v>
      </c>
      <c r="F552" s="2">
        <v>5</v>
      </c>
      <c r="G552" s="2">
        <f t="shared" si="43"/>
        <v>9.2402236600142018E-3</v>
      </c>
      <c r="H552" s="2">
        <f t="shared" si="44"/>
        <v>5.6023262590646903</v>
      </c>
    </row>
    <row r="553" spans="1:8" x14ac:dyDescent="0.3">
      <c r="A553" s="2">
        <v>110120</v>
      </c>
      <c r="B553" s="2">
        <v>0.73394985383404554</v>
      </c>
      <c r="C553" s="15">
        <f t="shared" si="40"/>
        <v>0.97859980511206068</v>
      </c>
      <c r="D553" s="15">
        <f t="shared" si="41"/>
        <v>10</v>
      </c>
      <c r="E553" s="2">
        <f t="shared" si="42"/>
        <v>5.1070009744396963</v>
      </c>
      <c r="F553" s="2">
        <v>5</v>
      </c>
      <c r="G553" s="2">
        <f t="shared" si="43"/>
        <v>0.10700097443969625</v>
      </c>
      <c r="H553" s="2">
        <f t="shared" si="44"/>
        <v>3.1723824955589111</v>
      </c>
    </row>
    <row r="554" spans="1:8" x14ac:dyDescent="0.3">
      <c r="A554" s="2">
        <v>110320</v>
      </c>
      <c r="B554" s="2">
        <v>0.74022059076175972</v>
      </c>
      <c r="C554" s="15">
        <f t="shared" si="40"/>
        <v>0.9869607876823463</v>
      </c>
      <c r="D554" s="15">
        <f t="shared" si="41"/>
        <v>10</v>
      </c>
      <c r="E554" s="2">
        <f t="shared" si="42"/>
        <v>5.065196061588269</v>
      </c>
      <c r="F554" s="2">
        <v>5</v>
      </c>
      <c r="G554" s="2">
        <f t="shared" si="43"/>
        <v>6.5196061588268961E-2</v>
      </c>
      <c r="H554" s="2">
        <f t="shared" si="44"/>
        <v>3.6596018824527756</v>
      </c>
    </row>
    <row r="555" spans="1:8" x14ac:dyDescent="0.3">
      <c r="A555" s="2">
        <v>110520</v>
      </c>
      <c r="B555" s="2">
        <v>0.76069023923489754</v>
      </c>
      <c r="C555" s="15">
        <f t="shared" si="40"/>
        <v>1.0142536523131966</v>
      </c>
      <c r="D555" s="15">
        <f t="shared" si="41"/>
        <v>10</v>
      </c>
      <c r="E555" s="2">
        <f t="shared" si="42"/>
        <v>4.928731738434017</v>
      </c>
      <c r="F555" s="2">
        <v>5</v>
      </c>
      <c r="G555" s="2">
        <f t="shared" si="43"/>
        <v>-7.1268261565982982E-2</v>
      </c>
      <c r="H555" s="2" t="e">
        <f t="shared" si="44"/>
        <v>#NUM!</v>
      </c>
    </row>
    <row r="556" spans="1:8" x14ac:dyDescent="0.3">
      <c r="A556" s="2">
        <v>110720</v>
      </c>
      <c r="B556" s="2">
        <v>0.74091482392225527</v>
      </c>
      <c r="C556" s="15">
        <f t="shared" si="40"/>
        <v>0.9878864318963404</v>
      </c>
      <c r="D556" s="15">
        <f t="shared" si="41"/>
        <v>10</v>
      </c>
      <c r="E556" s="2">
        <f t="shared" si="42"/>
        <v>5.0605678405182983</v>
      </c>
      <c r="F556" s="2">
        <v>5</v>
      </c>
      <c r="G556" s="2">
        <f t="shared" si="43"/>
        <v>6.0567840518298333E-2</v>
      </c>
      <c r="H556" s="2">
        <f t="shared" si="44"/>
        <v>3.7323227291756411</v>
      </c>
    </row>
    <row r="557" spans="1:8" x14ac:dyDescent="0.3">
      <c r="A557" s="2">
        <v>110920</v>
      </c>
      <c r="B557" s="2">
        <v>0.73790181114022102</v>
      </c>
      <c r="C557" s="15">
        <f t="shared" si="40"/>
        <v>0.98386908152029473</v>
      </c>
      <c r="D557" s="15">
        <f t="shared" si="41"/>
        <v>10</v>
      </c>
      <c r="E557" s="2">
        <f t="shared" si="42"/>
        <v>5.0806545923985267</v>
      </c>
      <c r="F557" s="2">
        <v>5</v>
      </c>
      <c r="G557" s="2">
        <f t="shared" si="43"/>
        <v>8.0654592398526681E-2</v>
      </c>
      <c r="H557" s="2">
        <f t="shared" si="44"/>
        <v>3.4498724632073685</v>
      </c>
    </row>
    <row r="558" spans="1:8" x14ac:dyDescent="0.3">
      <c r="A558" s="2">
        <v>111120</v>
      </c>
      <c r="B558" s="2">
        <v>0.76112350578896693</v>
      </c>
      <c r="C558" s="15">
        <f t="shared" si="40"/>
        <v>1.0148313410519558</v>
      </c>
      <c r="D558" s="15">
        <f t="shared" si="41"/>
        <v>10</v>
      </c>
      <c r="E558" s="2">
        <f t="shared" si="42"/>
        <v>4.9258432947402211</v>
      </c>
      <c r="F558" s="2">
        <v>5</v>
      </c>
      <c r="G558" s="2">
        <f t="shared" si="43"/>
        <v>-7.415670525977891E-2</v>
      </c>
      <c r="H558" s="2" t="e">
        <f t="shared" si="44"/>
        <v>#NUM!</v>
      </c>
    </row>
    <row r="559" spans="1:8" x14ac:dyDescent="0.3">
      <c r="A559" s="2">
        <v>111320</v>
      </c>
      <c r="B559" s="2">
        <v>0.75344529166861574</v>
      </c>
      <c r="C559" s="15">
        <f t="shared" si="40"/>
        <v>1.0045937222248209</v>
      </c>
      <c r="D559" s="15">
        <f t="shared" si="41"/>
        <v>10</v>
      </c>
      <c r="E559" s="2">
        <f t="shared" si="42"/>
        <v>4.9770313888758952</v>
      </c>
      <c r="F559" s="2">
        <v>5</v>
      </c>
      <c r="G559" s="2">
        <f t="shared" si="43"/>
        <v>-2.2968611124104754E-2</v>
      </c>
      <c r="H559" s="2" t="e">
        <f t="shared" si="44"/>
        <v>#NUM!</v>
      </c>
    </row>
    <row r="560" spans="1:8" x14ac:dyDescent="0.3">
      <c r="A560" s="2">
        <v>111520</v>
      </c>
      <c r="B560" s="2">
        <v>0.74211882648065175</v>
      </c>
      <c r="C560" s="15">
        <f t="shared" si="40"/>
        <v>0.98949176864086896</v>
      </c>
      <c r="D560" s="15">
        <f t="shared" si="41"/>
        <v>10</v>
      </c>
      <c r="E560" s="2">
        <f t="shared" si="42"/>
        <v>5.0525411567956553</v>
      </c>
      <c r="F560" s="2">
        <v>5</v>
      </c>
      <c r="G560" s="2">
        <f t="shared" si="43"/>
        <v>5.2541156795655297E-2</v>
      </c>
      <c r="H560" s="2">
        <f t="shared" si="44"/>
        <v>3.8729026130698028</v>
      </c>
    </row>
    <row r="561" spans="1:8" x14ac:dyDescent="0.3">
      <c r="A561" s="2">
        <v>111720</v>
      </c>
      <c r="B561" s="2">
        <v>0.76349807195669861</v>
      </c>
      <c r="C561" s="15">
        <f t="shared" si="40"/>
        <v>1.0179974292755982</v>
      </c>
      <c r="D561" s="15">
        <f t="shared" si="41"/>
        <v>10</v>
      </c>
      <c r="E561" s="2">
        <f t="shared" si="42"/>
        <v>4.9100128536220087</v>
      </c>
      <c r="F561" s="2">
        <v>5</v>
      </c>
      <c r="G561" s="2">
        <f t="shared" si="43"/>
        <v>-8.9987146377991323E-2</v>
      </c>
      <c r="H561" s="2" t="e">
        <f t="shared" si="44"/>
        <v>#NUM!</v>
      </c>
    </row>
    <row r="562" spans="1:8" x14ac:dyDescent="0.3">
      <c r="A562" s="2">
        <v>111920</v>
      </c>
      <c r="B562" s="2">
        <v>0.7476514407699103</v>
      </c>
      <c r="C562" s="15">
        <f t="shared" si="40"/>
        <v>0.99686858769321374</v>
      </c>
      <c r="D562" s="15">
        <f t="shared" si="41"/>
        <v>10</v>
      </c>
      <c r="E562" s="2">
        <f t="shared" si="42"/>
        <v>5.0156570615339309</v>
      </c>
      <c r="F562" s="2">
        <v>5</v>
      </c>
      <c r="G562" s="2">
        <f t="shared" si="43"/>
        <v>1.5657061533930872E-2</v>
      </c>
      <c r="H562" s="2">
        <f t="shared" si="44"/>
        <v>5.07625049905851</v>
      </c>
    </row>
    <row r="563" spans="1:8" x14ac:dyDescent="0.3">
      <c r="A563" s="2">
        <v>112120</v>
      </c>
      <c r="B563" s="2">
        <v>0.74789303874007229</v>
      </c>
      <c r="C563" s="15">
        <f t="shared" si="40"/>
        <v>0.99719071832009643</v>
      </c>
      <c r="D563" s="15">
        <f t="shared" si="41"/>
        <v>10</v>
      </c>
      <c r="E563" s="2">
        <f t="shared" si="42"/>
        <v>5.0140464083995182</v>
      </c>
      <c r="F563" s="2">
        <v>5</v>
      </c>
      <c r="G563" s="2">
        <f t="shared" si="43"/>
        <v>1.4046408399518207E-2</v>
      </c>
      <c r="H563" s="2">
        <f t="shared" si="44"/>
        <v>5.1844846207058985</v>
      </c>
    </row>
    <row r="564" spans="1:8" x14ac:dyDescent="0.3">
      <c r="A564" s="2">
        <v>112320</v>
      </c>
      <c r="B564" s="2">
        <v>0.7369702714628924</v>
      </c>
      <c r="C564" s="15">
        <f t="shared" si="40"/>
        <v>0.98262702861718987</v>
      </c>
      <c r="D564" s="15">
        <f t="shared" si="41"/>
        <v>10</v>
      </c>
      <c r="E564" s="2">
        <f t="shared" si="42"/>
        <v>5.0868648569140511</v>
      </c>
      <c r="F564" s="2">
        <v>5</v>
      </c>
      <c r="G564" s="2">
        <f t="shared" si="43"/>
        <v>8.6864856914051103E-2</v>
      </c>
      <c r="H564" s="2">
        <f t="shared" si="44"/>
        <v>3.3769162554250527</v>
      </c>
    </row>
    <row r="565" spans="1:8" x14ac:dyDescent="0.3">
      <c r="A565" s="2">
        <v>112520</v>
      </c>
      <c r="B565" s="2">
        <v>0.7789646553426347</v>
      </c>
      <c r="C565" s="15">
        <f t="shared" si="40"/>
        <v>1.0386195404568463</v>
      </c>
      <c r="D565" s="15">
        <f t="shared" si="41"/>
        <v>10</v>
      </c>
      <c r="E565" s="2">
        <f t="shared" si="42"/>
        <v>4.8069022977157685</v>
      </c>
      <c r="F565" s="2">
        <v>5</v>
      </c>
      <c r="G565" s="2">
        <f t="shared" si="43"/>
        <v>-0.19309770228423151</v>
      </c>
      <c r="H565" s="2" t="e">
        <f t="shared" si="44"/>
        <v>#NUM!</v>
      </c>
    </row>
    <row r="566" spans="1:8" x14ac:dyDescent="0.3">
      <c r="A566" s="2">
        <v>112720</v>
      </c>
      <c r="B566" s="2">
        <v>0.78408548190495198</v>
      </c>
      <c r="C566" s="15">
        <f t="shared" si="40"/>
        <v>1.0454473092066026</v>
      </c>
      <c r="D566" s="15">
        <f t="shared" si="41"/>
        <v>10</v>
      </c>
      <c r="E566" s="2">
        <f t="shared" si="42"/>
        <v>4.772763453966987</v>
      </c>
      <c r="F566" s="2">
        <v>5</v>
      </c>
      <c r="G566" s="2">
        <f t="shared" si="43"/>
        <v>-0.22723654603301302</v>
      </c>
      <c r="H566" s="2" t="e">
        <f t="shared" si="44"/>
        <v>#NUM!</v>
      </c>
    </row>
    <row r="567" spans="1:8" x14ac:dyDescent="0.3">
      <c r="A567" s="2">
        <v>112920</v>
      </c>
      <c r="B567" s="2">
        <v>0.73271167146205696</v>
      </c>
      <c r="C567" s="15">
        <f t="shared" si="40"/>
        <v>0.97694889528274265</v>
      </c>
      <c r="D567" s="15">
        <f t="shared" si="41"/>
        <v>10</v>
      </c>
      <c r="E567" s="2">
        <f t="shared" si="42"/>
        <v>5.1152555235862867</v>
      </c>
      <c r="F567" s="2">
        <v>5</v>
      </c>
      <c r="G567" s="2">
        <f t="shared" si="43"/>
        <v>0.11525552358628666</v>
      </c>
      <c r="H567" s="2">
        <f t="shared" si="44"/>
        <v>3.0996838445891037</v>
      </c>
    </row>
    <row r="568" spans="1:8" x14ac:dyDescent="0.3">
      <c r="A568" s="2">
        <v>113120</v>
      </c>
      <c r="B568" s="2">
        <v>0.73208738488686287</v>
      </c>
      <c r="C568" s="15">
        <f t="shared" si="40"/>
        <v>0.97611651318248382</v>
      </c>
      <c r="D568" s="15">
        <f t="shared" si="41"/>
        <v>10</v>
      </c>
      <c r="E568" s="2">
        <f t="shared" si="42"/>
        <v>5.1194174340875804</v>
      </c>
      <c r="F568" s="2">
        <v>5</v>
      </c>
      <c r="G568" s="2">
        <f t="shared" si="43"/>
        <v>0.11941743408758043</v>
      </c>
      <c r="H568" s="2">
        <f t="shared" si="44"/>
        <v>3.0650235441618148</v>
      </c>
    </row>
    <row r="569" spans="1:8" x14ac:dyDescent="0.3">
      <c r="A569" s="2">
        <v>113320</v>
      </c>
      <c r="B569" s="2">
        <v>0.75482336193009392</v>
      </c>
      <c r="C569" s="15">
        <f t="shared" si="40"/>
        <v>1.0064311492401252</v>
      </c>
      <c r="D569" s="15">
        <f t="shared" si="41"/>
        <v>10</v>
      </c>
      <c r="E569" s="2">
        <f t="shared" si="42"/>
        <v>4.9678442537993739</v>
      </c>
      <c r="F569" s="2">
        <v>5</v>
      </c>
      <c r="G569" s="2">
        <f t="shared" si="43"/>
        <v>-3.2155746200626112E-2</v>
      </c>
      <c r="H569" s="2" t="e">
        <f t="shared" si="44"/>
        <v>#NUM!</v>
      </c>
    </row>
    <row r="570" spans="1:8" x14ac:dyDescent="0.3">
      <c r="A570" s="2">
        <v>113520</v>
      </c>
      <c r="B570" s="2">
        <v>0.75915810886341339</v>
      </c>
      <c r="C570" s="15">
        <f t="shared" si="40"/>
        <v>1.0122108118178845</v>
      </c>
      <c r="D570" s="15">
        <f t="shared" si="41"/>
        <v>10</v>
      </c>
      <c r="E570" s="2">
        <f t="shared" si="42"/>
        <v>4.9389459409105774</v>
      </c>
      <c r="F570" s="2">
        <v>5</v>
      </c>
      <c r="G570" s="2">
        <f t="shared" si="43"/>
        <v>-6.105405908942263E-2</v>
      </c>
      <c r="H570" s="2" t="e">
        <f t="shared" si="44"/>
        <v>#NUM!</v>
      </c>
    </row>
    <row r="571" spans="1:8" x14ac:dyDescent="0.3">
      <c r="A571" s="2">
        <v>113720</v>
      </c>
      <c r="B571" s="2">
        <v>0.77678966526300763</v>
      </c>
      <c r="C571" s="15">
        <f t="shared" si="40"/>
        <v>1.0357195536840103</v>
      </c>
      <c r="D571" s="15">
        <f t="shared" si="41"/>
        <v>10</v>
      </c>
      <c r="E571" s="2">
        <f t="shared" si="42"/>
        <v>4.821402231579949</v>
      </c>
      <c r="F571" s="2">
        <v>5</v>
      </c>
      <c r="G571" s="2">
        <f t="shared" si="43"/>
        <v>-0.17859776842005104</v>
      </c>
      <c r="H571" s="2" t="e">
        <f t="shared" si="44"/>
        <v>#NUM!</v>
      </c>
    </row>
    <row r="572" spans="1:8" x14ac:dyDescent="0.3">
      <c r="A572" s="2">
        <v>113920</v>
      </c>
      <c r="B572" s="2">
        <v>0.74603916848002227</v>
      </c>
      <c r="C572" s="15">
        <f t="shared" si="40"/>
        <v>0.99471889130669633</v>
      </c>
      <c r="D572" s="15">
        <f t="shared" si="41"/>
        <v>10</v>
      </c>
      <c r="E572" s="2">
        <f t="shared" si="42"/>
        <v>5.0264055434665185</v>
      </c>
      <c r="F572" s="2">
        <v>5</v>
      </c>
      <c r="G572" s="2">
        <f t="shared" si="43"/>
        <v>2.6405543466518466E-2</v>
      </c>
      <c r="H572" s="2">
        <f t="shared" si="44"/>
        <v>4.5557392554963672</v>
      </c>
    </row>
    <row r="573" spans="1:8" x14ac:dyDescent="0.3">
      <c r="A573" s="2">
        <v>114120</v>
      </c>
      <c r="B573" s="2">
        <v>0.77017846098431986</v>
      </c>
      <c r="C573" s="15">
        <f t="shared" si="40"/>
        <v>1.0269046146457599</v>
      </c>
      <c r="D573" s="15">
        <f t="shared" si="41"/>
        <v>10</v>
      </c>
      <c r="E573" s="2">
        <f t="shared" si="42"/>
        <v>4.8654769267712004</v>
      </c>
      <c r="F573" s="2">
        <v>5</v>
      </c>
      <c r="G573" s="2">
        <f t="shared" si="43"/>
        <v>-0.13452307322879964</v>
      </c>
      <c r="H573" s="2" t="e">
        <f t="shared" si="44"/>
        <v>#NUM!</v>
      </c>
    </row>
    <row r="574" spans="1:8" x14ac:dyDescent="0.3">
      <c r="A574" s="2">
        <v>114320</v>
      </c>
      <c r="B574" s="2">
        <v>0.75071005738517738</v>
      </c>
      <c r="C574" s="15">
        <f t="shared" si="40"/>
        <v>1.0009467431802366</v>
      </c>
      <c r="D574" s="15">
        <f t="shared" si="41"/>
        <v>10</v>
      </c>
      <c r="E574" s="2">
        <f t="shared" si="42"/>
        <v>4.9952662840988173</v>
      </c>
      <c r="F574" s="2">
        <v>5</v>
      </c>
      <c r="G574" s="2">
        <f t="shared" si="43"/>
        <v>-4.7337159011826557E-3</v>
      </c>
      <c r="H574" s="2" t="e">
        <f t="shared" si="44"/>
        <v>#NUM!</v>
      </c>
    </row>
    <row r="575" spans="1:8" x14ac:dyDescent="0.3">
      <c r="A575" s="2">
        <v>114520</v>
      </c>
      <c r="B575" s="2">
        <v>0.76950605769477998</v>
      </c>
      <c r="C575" s="15">
        <f t="shared" si="40"/>
        <v>1.0260080769263733</v>
      </c>
      <c r="D575" s="15">
        <f t="shared" si="41"/>
        <v>10</v>
      </c>
      <c r="E575" s="2">
        <f t="shared" si="42"/>
        <v>4.869959615368133</v>
      </c>
      <c r="F575" s="2">
        <v>5</v>
      </c>
      <c r="G575" s="2">
        <f t="shared" si="43"/>
        <v>-0.13004038463186696</v>
      </c>
      <c r="H575" s="2" t="e">
        <f t="shared" si="44"/>
        <v>#NUM!</v>
      </c>
    </row>
    <row r="576" spans="1:8" x14ac:dyDescent="0.3">
      <c r="A576" s="2">
        <v>114720</v>
      </c>
      <c r="B576" s="2">
        <v>0.7344026777572874</v>
      </c>
      <c r="C576" s="15">
        <f t="shared" si="40"/>
        <v>0.97920357034304983</v>
      </c>
      <c r="D576" s="15">
        <f t="shared" si="41"/>
        <v>10</v>
      </c>
      <c r="E576" s="2">
        <f t="shared" si="42"/>
        <v>5.1039821482847509</v>
      </c>
      <c r="F576" s="2">
        <v>5</v>
      </c>
      <c r="G576" s="2">
        <f t="shared" si="43"/>
        <v>0.10398214828475094</v>
      </c>
      <c r="H576" s="2">
        <f t="shared" si="44"/>
        <v>3.2004099135659798</v>
      </c>
    </row>
    <row r="577" spans="1:8" x14ac:dyDescent="0.3">
      <c r="A577" s="2">
        <v>114920</v>
      </c>
      <c r="B577" s="2">
        <v>0.75846984799752448</v>
      </c>
      <c r="C577" s="15">
        <f t="shared" si="40"/>
        <v>1.0112931306633659</v>
      </c>
      <c r="D577" s="15">
        <f t="shared" si="41"/>
        <v>10</v>
      </c>
      <c r="E577" s="2">
        <f t="shared" si="42"/>
        <v>4.9435343466831707</v>
      </c>
      <c r="F577" s="2">
        <v>5</v>
      </c>
      <c r="G577" s="2">
        <f t="shared" si="43"/>
        <v>-5.646565331682929E-2</v>
      </c>
      <c r="H577" s="2" t="e">
        <f t="shared" si="44"/>
        <v>#NUM!</v>
      </c>
    </row>
    <row r="578" spans="1:8" x14ac:dyDescent="0.3">
      <c r="A578" s="2">
        <v>115120</v>
      </c>
      <c r="B578" s="2">
        <v>0.72396720225666522</v>
      </c>
      <c r="C578" s="15">
        <f t="shared" si="40"/>
        <v>0.965289603008887</v>
      </c>
      <c r="D578" s="15">
        <f t="shared" si="41"/>
        <v>10</v>
      </c>
      <c r="E578" s="2">
        <f t="shared" si="42"/>
        <v>5.1735519849555649</v>
      </c>
      <c r="F578" s="2">
        <v>5</v>
      </c>
      <c r="G578" s="2">
        <f t="shared" si="43"/>
        <v>0.1735519849555649</v>
      </c>
      <c r="H578" s="2">
        <f t="shared" si="44"/>
        <v>2.7016904091367753</v>
      </c>
    </row>
    <row r="579" spans="1:8" x14ac:dyDescent="0.3">
      <c r="A579" s="2">
        <v>115320</v>
      </c>
      <c r="B579" s="2">
        <v>0.74049964149590553</v>
      </c>
      <c r="C579" s="15">
        <f t="shared" ref="C579:C642" si="45">B579/$J$27</f>
        <v>0.98733285532787407</v>
      </c>
      <c r="D579" s="15">
        <f t="shared" ref="D579:D642" si="46">$J$28</f>
        <v>10</v>
      </c>
      <c r="E579" s="2">
        <f t="shared" si="42"/>
        <v>5.0633357233606295</v>
      </c>
      <c r="F579" s="2">
        <v>5</v>
      </c>
      <c r="G579" s="2">
        <f t="shared" si="43"/>
        <v>6.3335723360629537E-2</v>
      </c>
      <c r="H579" s="2">
        <f t="shared" si="44"/>
        <v>3.6881840783346682</v>
      </c>
    </row>
    <row r="580" spans="1:8" x14ac:dyDescent="0.3">
      <c r="A580" s="2">
        <v>115520</v>
      </c>
      <c r="B580" s="2">
        <v>0.72138418942319271</v>
      </c>
      <c r="C580" s="15">
        <f t="shared" si="45"/>
        <v>0.96184558589759028</v>
      </c>
      <c r="D580" s="15">
        <f t="shared" si="46"/>
        <v>10</v>
      </c>
      <c r="E580" s="2">
        <f t="shared" ref="E580:E643" si="47">D580-(F580*C580)</f>
        <v>5.1907720705120486</v>
      </c>
      <c r="F580" s="2">
        <v>5</v>
      </c>
      <c r="G580" s="2">
        <f t="shared" ref="G580:G643" si="48">F580-(F580*C580)</f>
        <v>0.19077207051204859</v>
      </c>
      <c r="H580" s="2">
        <f t="shared" ref="H580:H643" si="49">LN((F580*E580)/(D580*G580))</f>
        <v>2.6104111783784596</v>
      </c>
    </row>
    <row r="581" spans="1:8" x14ac:dyDescent="0.3">
      <c r="A581" s="2">
        <v>115720</v>
      </c>
      <c r="B581" s="2">
        <v>0.75398604767507571</v>
      </c>
      <c r="C581" s="15">
        <f t="shared" si="45"/>
        <v>1.0053147302334342</v>
      </c>
      <c r="D581" s="15">
        <f t="shared" si="46"/>
        <v>10</v>
      </c>
      <c r="E581" s="2">
        <f t="shared" si="47"/>
        <v>4.9734263488328292</v>
      </c>
      <c r="F581" s="2">
        <v>5</v>
      </c>
      <c r="G581" s="2">
        <f t="shared" si="48"/>
        <v>-2.6573651167170809E-2</v>
      </c>
      <c r="H581" s="2" t="e">
        <f t="shared" si="49"/>
        <v>#NUM!</v>
      </c>
    </row>
    <row r="582" spans="1:8" x14ac:dyDescent="0.3">
      <c r="A582" s="2">
        <v>115920</v>
      </c>
      <c r="B582" s="2">
        <v>0.74614096152247</v>
      </c>
      <c r="C582" s="15">
        <f t="shared" si="45"/>
        <v>0.99485461536329334</v>
      </c>
      <c r="D582" s="15">
        <f t="shared" si="46"/>
        <v>10</v>
      </c>
      <c r="E582" s="2">
        <f t="shared" si="47"/>
        <v>5.0257269231835338</v>
      </c>
      <c r="F582" s="2">
        <v>5</v>
      </c>
      <c r="G582" s="2">
        <f t="shared" si="48"/>
        <v>2.5726923183533756E-2</v>
      </c>
      <c r="H582" s="2">
        <f t="shared" si="49"/>
        <v>4.5816401649881318</v>
      </c>
    </row>
    <row r="583" spans="1:8" x14ac:dyDescent="0.3">
      <c r="A583" s="2">
        <v>116120</v>
      </c>
      <c r="B583" s="2">
        <v>0.73192808884163163</v>
      </c>
      <c r="C583" s="15">
        <f t="shared" si="45"/>
        <v>0.97590411845550884</v>
      </c>
      <c r="D583" s="15">
        <f t="shared" si="46"/>
        <v>10</v>
      </c>
      <c r="E583" s="2">
        <f t="shared" si="47"/>
        <v>5.1204794077224562</v>
      </c>
      <c r="F583" s="2">
        <v>5</v>
      </c>
      <c r="G583" s="2">
        <f t="shared" si="48"/>
        <v>0.12047940772245624</v>
      </c>
      <c r="H583" s="2">
        <f t="shared" si="49"/>
        <v>3.05637731935375</v>
      </c>
    </row>
    <row r="584" spans="1:8" x14ac:dyDescent="0.3">
      <c r="A584" s="2">
        <v>116320</v>
      </c>
      <c r="B584" s="2">
        <v>0.74113665931263939</v>
      </c>
      <c r="C584" s="15">
        <f t="shared" si="45"/>
        <v>0.98818221241685256</v>
      </c>
      <c r="D584" s="15">
        <f t="shared" si="46"/>
        <v>10</v>
      </c>
      <c r="E584" s="2">
        <f t="shared" si="47"/>
        <v>5.0590889379157371</v>
      </c>
      <c r="F584" s="2">
        <v>5</v>
      </c>
      <c r="G584" s="2">
        <f t="shared" si="48"/>
        <v>5.9088937915737105E-2</v>
      </c>
      <c r="H584" s="2">
        <f t="shared" si="49"/>
        <v>3.7567507825291409</v>
      </c>
    </row>
    <row r="585" spans="1:8" x14ac:dyDescent="0.3">
      <c r="A585" s="2">
        <v>116520</v>
      </c>
      <c r="B585" s="2">
        <v>0.77275042383925441</v>
      </c>
      <c r="C585" s="15">
        <f t="shared" si="45"/>
        <v>1.0303338984523391</v>
      </c>
      <c r="D585" s="15">
        <f t="shared" si="46"/>
        <v>10</v>
      </c>
      <c r="E585" s="2">
        <f t="shared" si="47"/>
        <v>4.8483305077383045</v>
      </c>
      <c r="F585" s="2">
        <v>5</v>
      </c>
      <c r="G585" s="2">
        <f t="shared" si="48"/>
        <v>-0.15166949226169546</v>
      </c>
      <c r="H585" s="2" t="e">
        <f t="shared" si="49"/>
        <v>#NUM!</v>
      </c>
    </row>
    <row r="586" spans="1:8" x14ac:dyDescent="0.3">
      <c r="A586" s="2">
        <v>116720</v>
      </c>
      <c r="B586" s="2">
        <v>0.75100560408031658</v>
      </c>
      <c r="C586" s="15">
        <f t="shared" si="45"/>
        <v>1.001340805440422</v>
      </c>
      <c r="D586" s="15">
        <f t="shared" si="46"/>
        <v>10</v>
      </c>
      <c r="E586" s="2">
        <f t="shared" si="47"/>
        <v>4.9932959727978901</v>
      </c>
      <c r="F586" s="2">
        <v>5</v>
      </c>
      <c r="G586" s="2">
        <f t="shared" si="48"/>
        <v>-6.7040272021099412E-3</v>
      </c>
      <c r="H586" s="2" t="e">
        <f t="shared" si="49"/>
        <v>#NUM!</v>
      </c>
    </row>
    <row r="587" spans="1:8" x14ac:dyDescent="0.3">
      <c r="A587" s="2">
        <v>116920</v>
      </c>
      <c r="B587" s="2">
        <v>0.79316418820500678</v>
      </c>
      <c r="C587" s="15">
        <f t="shared" si="45"/>
        <v>1.057552250940009</v>
      </c>
      <c r="D587" s="15">
        <f t="shared" si="46"/>
        <v>10</v>
      </c>
      <c r="E587" s="2">
        <f t="shared" si="47"/>
        <v>4.7122387452999543</v>
      </c>
      <c r="F587" s="2">
        <v>5</v>
      </c>
      <c r="G587" s="2">
        <f t="shared" si="48"/>
        <v>-0.28776125470004565</v>
      </c>
      <c r="H587" s="2" t="e">
        <f t="shared" si="49"/>
        <v>#NUM!</v>
      </c>
    </row>
    <row r="588" spans="1:8" x14ac:dyDescent="0.3">
      <c r="A588" s="2">
        <v>117120</v>
      </c>
      <c r="B588" s="2">
        <v>0.75179077586899401</v>
      </c>
      <c r="C588" s="15">
        <f t="shared" si="45"/>
        <v>1.0023877011586586</v>
      </c>
      <c r="D588" s="15">
        <f t="shared" si="46"/>
        <v>10</v>
      </c>
      <c r="E588" s="2">
        <f t="shared" si="47"/>
        <v>4.9880614942067067</v>
      </c>
      <c r="F588" s="2">
        <v>5</v>
      </c>
      <c r="G588" s="2">
        <f t="shared" si="48"/>
        <v>-1.1938505793293253E-2</v>
      </c>
      <c r="H588" s="2" t="e">
        <f t="shared" si="49"/>
        <v>#NUM!</v>
      </c>
    </row>
    <row r="589" spans="1:8" x14ac:dyDescent="0.3">
      <c r="A589" s="2">
        <v>117320</v>
      </c>
      <c r="B589" s="2">
        <v>0.74682946756842639</v>
      </c>
      <c r="C589" s="15">
        <f t="shared" si="45"/>
        <v>0.99577262342456851</v>
      </c>
      <c r="D589" s="15">
        <f t="shared" si="46"/>
        <v>10</v>
      </c>
      <c r="E589" s="2">
        <f t="shared" si="47"/>
        <v>5.0211368828771574</v>
      </c>
      <c r="F589" s="2">
        <v>5</v>
      </c>
      <c r="G589" s="2">
        <f t="shared" si="48"/>
        <v>2.1136882877157426E-2</v>
      </c>
      <c r="H589" s="2">
        <f t="shared" si="49"/>
        <v>4.777244959019475</v>
      </c>
    </row>
    <row r="590" spans="1:8" x14ac:dyDescent="0.3">
      <c r="A590" s="2">
        <v>117520</v>
      </c>
      <c r="B590" s="2">
        <v>0.75818711711175879</v>
      </c>
      <c r="C590" s="15">
        <f t="shared" si="45"/>
        <v>1.0109161561490116</v>
      </c>
      <c r="D590" s="15">
        <f t="shared" si="46"/>
        <v>10</v>
      </c>
      <c r="E590" s="2">
        <f t="shared" si="47"/>
        <v>4.9454192192549415</v>
      </c>
      <c r="F590" s="2">
        <v>5</v>
      </c>
      <c r="G590" s="2">
        <f t="shared" si="48"/>
        <v>-5.4580780745058455E-2</v>
      </c>
      <c r="H590" s="2" t="e">
        <f t="shared" si="49"/>
        <v>#NUM!</v>
      </c>
    </row>
    <row r="591" spans="1:8" x14ac:dyDescent="0.3">
      <c r="A591" s="2">
        <v>117720</v>
      </c>
      <c r="B591" s="2">
        <v>0.75080444185580197</v>
      </c>
      <c r="C591" s="15">
        <f t="shared" si="45"/>
        <v>1.0010725891410692</v>
      </c>
      <c r="D591" s="15">
        <f t="shared" si="46"/>
        <v>10</v>
      </c>
      <c r="E591" s="2">
        <f t="shared" si="47"/>
        <v>4.9946370542946541</v>
      </c>
      <c r="F591" s="2">
        <v>5</v>
      </c>
      <c r="G591" s="2">
        <f t="shared" si="48"/>
        <v>-5.3629457053459006E-3</v>
      </c>
      <c r="H591" s="2" t="e">
        <f t="shared" si="49"/>
        <v>#NUM!</v>
      </c>
    </row>
    <row r="592" spans="1:8" x14ac:dyDescent="0.3">
      <c r="A592" s="2">
        <v>117920</v>
      </c>
      <c r="B592" s="2">
        <v>0.72152421494035612</v>
      </c>
      <c r="C592" s="15">
        <f t="shared" si="45"/>
        <v>0.96203228658714146</v>
      </c>
      <c r="D592" s="15">
        <f t="shared" si="46"/>
        <v>10</v>
      </c>
      <c r="E592" s="2">
        <f t="shared" si="47"/>
        <v>5.1898385670642924</v>
      </c>
      <c r="F592" s="2">
        <v>5</v>
      </c>
      <c r="G592" s="2">
        <f t="shared" si="48"/>
        <v>0.18983856706429236</v>
      </c>
      <c r="H592" s="2">
        <f t="shared" si="49"/>
        <v>2.6151366265285163</v>
      </c>
    </row>
    <row r="593" spans="1:8" x14ac:dyDescent="0.3">
      <c r="A593" s="2">
        <v>118120</v>
      </c>
      <c r="B593" s="2">
        <v>0.76024269881842754</v>
      </c>
      <c r="C593" s="15">
        <f t="shared" si="45"/>
        <v>1.0136569317579034</v>
      </c>
      <c r="D593" s="15">
        <f t="shared" si="46"/>
        <v>10</v>
      </c>
      <c r="E593" s="2">
        <f t="shared" si="47"/>
        <v>4.9317153412104826</v>
      </c>
      <c r="F593" s="2">
        <v>5</v>
      </c>
      <c r="G593" s="2">
        <f t="shared" si="48"/>
        <v>-6.8284658789517394E-2</v>
      </c>
      <c r="H593" s="2" t="e">
        <f t="shared" si="49"/>
        <v>#NUM!</v>
      </c>
    </row>
    <row r="594" spans="1:8" x14ac:dyDescent="0.3">
      <c r="A594" s="2">
        <v>118320</v>
      </c>
      <c r="B594" s="2">
        <v>0.73846695839204923</v>
      </c>
      <c r="C594" s="15">
        <f t="shared" si="45"/>
        <v>0.98462261118939898</v>
      </c>
      <c r="D594" s="15">
        <f t="shared" si="46"/>
        <v>10</v>
      </c>
      <c r="E594" s="2">
        <f t="shared" si="47"/>
        <v>5.0768869440530047</v>
      </c>
      <c r="F594" s="2">
        <v>5</v>
      </c>
      <c r="G594" s="2">
        <f t="shared" si="48"/>
        <v>7.6886944053004669E-2</v>
      </c>
      <c r="H594" s="2">
        <f t="shared" si="49"/>
        <v>3.496970282028057</v>
      </c>
    </row>
    <row r="595" spans="1:8" x14ac:dyDescent="0.3">
      <c r="A595" s="2">
        <v>118520</v>
      </c>
      <c r="B595" s="2">
        <v>0.7573612320340265</v>
      </c>
      <c r="C595" s="15">
        <f t="shared" si="45"/>
        <v>1.0098149760453687</v>
      </c>
      <c r="D595" s="15">
        <f t="shared" si="46"/>
        <v>10</v>
      </c>
      <c r="E595" s="2">
        <f t="shared" si="47"/>
        <v>4.9509251197731565</v>
      </c>
      <c r="F595" s="2">
        <v>5</v>
      </c>
      <c r="G595" s="2">
        <f t="shared" si="48"/>
        <v>-4.9074880226843476E-2</v>
      </c>
      <c r="H595" s="2" t="e">
        <f t="shared" si="49"/>
        <v>#NUM!</v>
      </c>
    </row>
    <row r="596" spans="1:8" x14ac:dyDescent="0.3">
      <c r="A596" s="2">
        <v>118720</v>
      </c>
      <c r="B596" s="2">
        <v>0.76096507971763916</v>
      </c>
      <c r="C596" s="15">
        <f t="shared" si="45"/>
        <v>1.0146201062901856</v>
      </c>
      <c r="D596" s="15">
        <f t="shared" si="46"/>
        <v>10</v>
      </c>
      <c r="E596" s="2">
        <f t="shared" si="47"/>
        <v>4.9268994685490721</v>
      </c>
      <c r="F596" s="2">
        <v>5</v>
      </c>
      <c r="G596" s="2">
        <f t="shared" si="48"/>
        <v>-7.3100531450927875E-2</v>
      </c>
      <c r="H596" s="2" t="e">
        <f t="shared" si="49"/>
        <v>#NUM!</v>
      </c>
    </row>
    <row r="597" spans="1:8" x14ac:dyDescent="0.3">
      <c r="A597" s="2">
        <v>118920</v>
      </c>
      <c r="B597" s="2">
        <v>0.75788682905491178</v>
      </c>
      <c r="C597" s="15">
        <f t="shared" si="45"/>
        <v>1.0105157720732156</v>
      </c>
      <c r="D597" s="15">
        <f t="shared" si="46"/>
        <v>10</v>
      </c>
      <c r="E597" s="2">
        <f t="shared" si="47"/>
        <v>4.9474211396339216</v>
      </c>
      <c r="F597" s="2">
        <v>5</v>
      </c>
      <c r="G597" s="2">
        <f t="shared" si="48"/>
        <v>-5.2578860366078395E-2</v>
      </c>
      <c r="H597" s="2" t="e">
        <f t="shared" si="49"/>
        <v>#NUM!</v>
      </c>
    </row>
    <row r="598" spans="1:8" x14ac:dyDescent="0.3">
      <c r="A598" s="2">
        <v>119120</v>
      </c>
      <c r="B598" s="2">
        <v>0.77642148996196259</v>
      </c>
      <c r="C598" s="15">
        <f t="shared" si="45"/>
        <v>1.0352286532826167</v>
      </c>
      <c r="D598" s="15">
        <f t="shared" si="46"/>
        <v>10</v>
      </c>
      <c r="E598" s="2">
        <f t="shared" si="47"/>
        <v>4.8238567335869167</v>
      </c>
      <c r="F598" s="2">
        <v>5</v>
      </c>
      <c r="G598" s="2">
        <f t="shared" si="48"/>
        <v>-0.17614326641308331</v>
      </c>
      <c r="H598" s="2" t="e">
        <f t="shared" si="49"/>
        <v>#NUM!</v>
      </c>
    </row>
    <row r="599" spans="1:8" x14ac:dyDescent="0.3">
      <c r="A599" s="2">
        <v>119320</v>
      </c>
      <c r="B599" s="2">
        <v>0.76354179704340341</v>
      </c>
      <c r="C599" s="15">
        <f t="shared" si="45"/>
        <v>1.0180557293912045</v>
      </c>
      <c r="D599" s="15">
        <f t="shared" si="46"/>
        <v>10</v>
      </c>
      <c r="E599" s="2">
        <f t="shared" si="47"/>
        <v>4.9097213530439774</v>
      </c>
      <c r="F599" s="2">
        <v>5</v>
      </c>
      <c r="G599" s="2">
        <f t="shared" si="48"/>
        <v>-9.0278646956022612E-2</v>
      </c>
      <c r="H599" s="2" t="e">
        <f t="shared" si="49"/>
        <v>#NUM!</v>
      </c>
    </row>
    <row r="600" spans="1:8" x14ac:dyDescent="0.3">
      <c r="A600" s="2">
        <v>119520</v>
      </c>
      <c r="B600" s="2">
        <v>0.76089080645122764</v>
      </c>
      <c r="C600" s="15">
        <f t="shared" si="45"/>
        <v>1.0145210752683036</v>
      </c>
      <c r="D600" s="15">
        <f t="shared" si="46"/>
        <v>10</v>
      </c>
      <c r="E600" s="2">
        <f t="shared" si="47"/>
        <v>4.9273946236584818</v>
      </c>
      <c r="F600" s="2">
        <v>5</v>
      </c>
      <c r="G600" s="2">
        <f t="shared" si="48"/>
        <v>-7.2605376341518202E-2</v>
      </c>
      <c r="H600" s="2" t="e">
        <f t="shared" si="49"/>
        <v>#NUM!</v>
      </c>
    </row>
    <row r="601" spans="1:8" x14ac:dyDescent="0.3">
      <c r="A601" s="2">
        <v>119720</v>
      </c>
      <c r="B601" s="2">
        <v>0.78654398470808862</v>
      </c>
      <c r="C601" s="15">
        <f t="shared" si="45"/>
        <v>1.0487253129441181</v>
      </c>
      <c r="D601" s="15">
        <f t="shared" si="46"/>
        <v>10</v>
      </c>
      <c r="E601" s="2">
        <f t="shared" si="47"/>
        <v>4.7563734352794098</v>
      </c>
      <c r="F601" s="2">
        <v>5</v>
      </c>
      <c r="G601" s="2">
        <f t="shared" si="48"/>
        <v>-0.24362656472059019</v>
      </c>
      <c r="H601" s="2" t="e">
        <f t="shared" si="49"/>
        <v>#NUM!</v>
      </c>
    </row>
    <row r="602" spans="1:8" x14ac:dyDescent="0.3">
      <c r="A602" s="2">
        <v>119920</v>
      </c>
      <c r="B602" s="2">
        <v>0.76505462697852733</v>
      </c>
      <c r="C602" s="15">
        <f t="shared" si="45"/>
        <v>1.0200728359713698</v>
      </c>
      <c r="D602" s="15">
        <f t="shared" si="46"/>
        <v>10</v>
      </c>
      <c r="E602" s="2">
        <f t="shared" si="47"/>
        <v>4.8996358201431516</v>
      </c>
      <c r="F602" s="2">
        <v>5</v>
      </c>
      <c r="G602" s="2">
        <f t="shared" si="48"/>
        <v>-0.10036417985684842</v>
      </c>
      <c r="H602" s="2" t="e">
        <f t="shared" si="49"/>
        <v>#NUM!</v>
      </c>
    </row>
    <row r="603" spans="1:8" x14ac:dyDescent="0.3">
      <c r="A603" s="2">
        <v>120120</v>
      </c>
      <c r="B603" s="2">
        <v>0.76847581275782795</v>
      </c>
      <c r="C603" s="15">
        <f t="shared" si="45"/>
        <v>1.0246344170104373</v>
      </c>
      <c r="D603" s="15">
        <f t="shared" si="46"/>
        <v>10</v>
      </c>
      <c r="E603" s="2">
        <f t="shared" si="47"/>
        <v>4.8768279149478131</v>
      </c>
      <c r="F603" s="2">
        <v>5</v>
      </c>
      <c r="G603" s="2">
        <f t="shared" si="48"/>
        <v>-0.12317208505218691</v>
      </c>
      <c r="H603" s="2" t="e">
        <f t="shared" si="49"/>
        <v>#NUM!</v>
      </c>
    </row>
    <row r="604" spans="1:8" x14ac:dyDescent="0.3">
      <c r="A604" s="2">
        <v>120320</v>
      </c>
      <c r="B604" s="2">
        <v>0.75589777426918503</v>
      </c>
      <c r="C604" s="15">
        <f t="shared" si="45"/>
        <v>1.00786369902558</v>
      </c>
      <c r="D604" s="15">
        <f t="shared" si="46"/>
        <v>10</v>
      </c>
      <c r="E604" s="2">
        <f t="shared" si="47"/>
        <v>4.9606815048720998</v>
      </c>
      <c r="F604" s="2">
        <v>5</v>
      </c>
      <c r="G604" s="2">
        <f t="shared" si="48"/>
        <v>-3.9318495127900199E-2</v>
      </c>
      <c r="H604" s="2" t="e">
        <f t="shared" si="49"/>
        <v>#NUM!</v>
      </c>
    </row>
    <row r="605" spans="1:8" x14ac:dyDescent="0.3">
      <c r="A605" s="2">
        <v>120520</v>
      </c>
      <c r="B605" s="2">
        <v>0.74666348170975427</v>
      </c>
      <c r="C605" s="15">
        <f t="shared" si="45"/>
        <v>0.99555130894633903</v>
      </c>
      <c r="D605" s="15">
        <f t="shared" si="46"/>
        <v>10</v>
      </c>
      <c r="E605" s="2">
        <f t="shared" si="47"/>
        <v>5.0222434552683044</v>
      </c>
      <c r="F605" s="2">
        <v>5</v>
      </c>
      <c r="G605" s="2">
        <f t="shared" si="48"/>
        <v>2.2243455268304402E-2</v>
      </c>
      <c r="H605" s="2">
        <f t="shared" si="49"/>
        <v>4.7264370156358249</v>
      </c>
    </row>
    <row r="606" spans="1:8" x14ac:dyDescent="0.3">
      <c r="A606" s="2">
        <v>120720</v>
      </c>
      <c r="B606" s="2">
        <v>0.71073477192024026</v>
      </c>
      <c r="C606" s="15">
        <f t="shared" si="45"/>
        <v>0.94764636256032031</v>
      </c>
      <c r="D606" s="15">
        <f t="shared" si="46"/>
        <v>10</v>
      </c>
      <c r="E606" s="2">
        <f t="shared" si="47"/>
        <v>5.2617681871983981</v>
      </c>
      <c r="F606" s="2">
        <v>5</v>
      </c>
      <c r="G606" s="2">
        <f t="shared" si="48"/>
        <v>0.26176818719839812</v>
      </c>
      <c r="H606" s="2">
        <f t="shared" si="49"/>
        <v>2.3076158955204256</v>
      </c>
    </row>
    <row r="607" spans="1:8" x14ac:dyDescent="0.3">
      <c r="A607" s="2">
        <v>120920</v>
      </c>
      <c r="B607" s="2">
        <v>0.75829148916672751</v>
      </c>
      <c r="C607" s="15">
        <f t="shared" si="45"/>
        <v>1.0110553188889699</v>
      </c>
      <c r="D607" s="15">
        <f t="shared" si="46"/>
        <v>10</v>
      </c>
      <c r="E607" s="2">
        <f t="shared" si="47"/>
        <v>4.9447234055551501</v>
      </c>
      <c r="F607" s="2">
        <v>5</v>
      </c>
      <c r="G607" s="2">
        <f t="shared" si="48"/>
        <v>-5.5276594444849891E-2</v>
      </c>
      <c r="H607" s="2" t="e">
        <f t="shared" si="49"/>
        <v>#NUM!</v>
      </c>
    </row>
    <row r="608" spans="1:8" x14ac:dyDescent="0.3">
      <c r="A608" s="2">
        <v>121120</v>
      </c>
      <c r="B608" s="2">
        <v>0.7482390928530267</v>
      </c>
      <c r="C608" s="15">
        <f t="shared" si="45"/>
        <v>0.99765212380403556</v>
      </c>
      <c r="D608" s="15">
        <f t="shared" si="46"/>
        <v>10</v>
      </c>
      <c r="E608" s="2">
        <f t="shared" si="47"/>
        <v>5.0117393809798223</v>
      </c>
      <c r="F608" s="2">
        <v>5</v>
      </c>
      <c r="G608" s="2">
        <f t="shared" si="48"/>
        <v>1.17393809798223E-2</v>
      </c>
      <c r="H608" s="2">
        <f t="shared" si="49"/>
        <v>5.3634420495305228</v>
      </c>
    </row>
    <row r="609" spans="1:8" x14ac:dyDescent="0.3">
      <c r="A609" s="2">
        <v>121320</v>
      </c>
      <c r="B609" s="2">
        <v>0.71750650617712919</v>
      </c>
      <c r="C609" s="15">
        <f t="shared" si="45"/>
        <v>0.95667534156950562</v>
      </c>
      <c r="D609" s="15">
        <f t="shared" si="46"/>
        <v>10</v>
      </c>
      <c r="E609" s="2">
        <f t="shared" si="47"/>
        <v>5.2166232921524722</v>
      </c>
      <c r="F609" s="2">
        <v>5</v>
      </c>
      <c r="G609" s="2">
        <f t="shared" si="48"/>
        <v>0.21662329215247222</v>
      </c>
      <c r="H609" s="2">
        <f t="shared" si="49"/>
        <v>2.4882985479869633</v>
      </c>
    </row>
    <row r="610" spans="1:8" x14ac:dyDescent="0.3">
      <c r="A610" s="2">
        <v>121520</v>
      </c>
      <c r="B610" s="2">
        <v>0.73690709735742155</v>
      </c>
      <c r="C610" s="15">
        <f t="shared" si="45"/>
        <v>0.98254279647656206</v>
      </c>
      <c r="D610" s="15">
        <f t="shared" si="46"/>
        <v>10</v>
      </c>
      <c r="E610" s="2">
        <f t="shared" si="47"/>
        <v>5.0872860176171901</v>
      </c>
      <c r="F610" s="2">
        <v>5</v>
      </c>
      <c r="G610" s="2">
        <f t="shared" si="48"/>
        <v>8.7286017617190126E-2</v>
      </c>
      <c r="H610" s="2">
        <f t="shared" si="49"/>
        <v>3.3721623026208474</v>
      </c>
    </row>
    <row r="611" spans="1:8" x14ac:dyDescent="0.3">
      <c r="A611" s="2">
        <v>121720</v>
      </c>
      <c r="B611" s="2">
        <v>0.73178524839719461</v>
      </c>
      <c r="C611" s="15">
        <f t="shared" si="45"/>
        <v>0.97571366452959285</v>
      </c>
      <c r="D611" s="15">
        <f t="shared" si="46"/>
        <v>10</v>
      </c>
      <c r="E611" s="2">
        <f t="shared" si="47"/>
        <v>5.1214316773520361</v>
      </c>
      <c r="F611" s="2">
        <v>5</v>
      </c>
      <c r="G611" s="2">
        <f t="shared" si="48"/>
        <v>0.12143167735203608</v>
      </c>
      <c r="H611" s="2">
        <f t="shared" si="49"/>
        <v>3.0486903445736178</v>
      </c>
    </row>
    <row r="612" spans="1:8" x14ac:dyDescent="0.3">
      <c r="A612" s="2">
        <v>121920</v>
      </c>
      <c r="B612" s="2">
        <v>0.7439332548620341</v>
      </c>
      <c r="C612" s="15">
        <f t="shared" si="45"/>
        <v>0.99191100648271213</v>
      </c>
      <c r="D612" s="15">
        <f t="shared" si="46"/>
        <v>10</v>
      </c>
      <c r="E612" s="2">
        <f t="shared" si="47"/>
        <v>5.0404449675864393</v>
      </c>
      <c r="F612" s="2">
        <v>5</v>
      </c>
      <c r="G612" s="2">
        <f t="shared" si="48"/>
        <v>4.044496758643934E-2</v>
      </c>
      <c r="H612" s="2">
        <f t="shared" si="49"/>
        <v>4.132160238781502</v>
      </c>
    </row>
    <row r="613" spans="1:8" x14ac:dyDescent="0.3">
      <c r="A613" s="2">
        <v>122120</v>
      </c>
      <c r="B613" s="2">
        <v>0.73182447627076297</v>
      </c>
      <c r="C613" s="15">
        <f t="shared" si="45"/>
        <v>0.97576596836101726</v>
      </c>
      <c r="D613" s="15">
        <f t="shared" si="46"/>
        <v>10</v>
      </c>
      <c r="E613" s="2">
        <f t="shared" si="47"/>
        <v>5.1211701581949134</v>
      </c>
      <c r="F613" s="2">
        <v>5</v>
      </c>
      <c r="G613" s="2">
        <f t="shared" si="48"/>
        <v>0.12117015819491339</v>
      </c>
      <c r="H613" s="2">
        <f t="shared" si="49"/>
        <v>3.050795234078977</v>
      </c>
    </row>
    <row r="614" spans="1:8" x14ac:dyDescent="0.3">
      <c r="A614" s="2">
        <v>122320</v>
      </c>
      <c r="B614" s="2">
        <v>0.74332564427385661</v>
      </c>
      <c r="C614" s="15">
        <f t="shared" si="45"/>
        <v>0.99110085903180878</v>
      </c>
      <c r="D614" s="15">
        <f t="shared" si="46"/>
        <v>10</v>
      </c>
      <c r="E614" s="2">
        <f t="shared" si="47"/>
        <v>5.0444957048409558</v>
      </c>
      <c r="F614" s="2">
        <v>5</v>
      </c>
      <c r="G614" s="2">
        <f t="shared" si="48"/>
        <v>4.4495704840955774E-2</v>
      </c>
      <c r="H614" s="2">
        <f t="shared" si="49"/>
        <v>4.0375131237484183</v>
      </c>
    </row>
    <row r="615" spans="1:8" x14ac:dyDescent="0.3">
      <c r="A615" s="2">
        <v>122520</v>
      </c>
      <c r="B615" s="2">
        <v>0.72839107113578339</v>
      </c>
      <c r="C615" s="15">
        <f t="shared" si="45"/>
        <v>0.97118809484771118</v>
      </c>
      <c r="D615" s="15">
        <f t="shared" si="46"/>
        <v>10</v>
      </c>
      <c r="E615" s="2">
        <f t="shared" si="47"/>
        <v>5.1440595257614437</v>
      </c>
      <c r="F615" s="2">
        <v>5</v>
      </c>
      <c r="G615" s="2">
        <f t="shared" si="48"/>
        <v>0.14405952576144365</v>
      </c>
      <c r="H615" s="2">
        <f t="shared" si="49"/>
        <v>2.8822240696685042</v>
      </c>
    </row>
    <row r="616" spans="1:8" x14ac:dyDescent="0.3">
      <c r="A616" s="2">
        <v>122720</v>
      </c>
      <c r="B616" s="2">
        <v>0.77528921615178759</v>
      </c>
      <c r="C616" s="15">
        <f t="shared" si="45"/>
        <v>1.0337189548690502</v>
      </c>
      <c r="D616" s="15">
        <f t="shared" si="46"/>
        <v>10</v>
      </c>
      <c r="E616" s="2">
        <f t="shared" si="47"/>
        <v>4.8314052256547493</v>
      </c>
      <c r="F616" s="2">
        <v>5</v>
      </c>
      <c r="G616" s="2">
        <f t="shared" si="48"/>
        <v>-0.16859477434525072</v>
      </c>
      <c r="H616" s="2" t="e">
        <f t="shared" si="49"/>
        <v>#NUM!</v>
      </c>
    </row>
    <row r="617" spans="1:8" x14ac:dyDescent="0.3">
      <c r="A617" s="2">
        <v>122920</v>
      </c>
      <c r="B617" s="2">
        <v>0.75822736976891392</v>
      </c>
      <c r="C617" s="15">
        <f t="shared" si="45"/>
        <v>1.0109698263585518</v>
      </c>
      <c r="D617" s="15">
        <f t="shared" si="46"/>
        <v>10</v>
      </c>
      <c r="E617" s="2">
        <f t="shared" si="47"/>
        <v>4.9451508682072411</v>
      </c>
      <c r="F617" s="2">
        <v>5</v>
      </c>
      <c r="G617" s="2">
        <f t="shared" si="48"/>
        <v>-5.4849131792758854E-2</v>
      </c>
      <c r="H617" s="2" t="e">
        <f t="shared" si="49"/>
        <v>#NUM!</v>
      </c>
    </row>
    <row r="618" spans="1:8" x14ac:dyDescent="0.3">
      <c r="A618" s="2">
        <v>123120</v>
      </c>
      <c r="B618" s="2">
        <v>0.7691134870332037</v>
      </c>
      <c r="C618" s="15">
        <f t="shared" si="45"/>
        <v>1.0254846493776049</v>
      </c>
      <c r="D618" s="15">
        <f t="shared" si="46"/>
        <v>10</v>
      </c>
      <c r="E618" s="2">
        <f t="shared" si="47"/>
        <v>4.8725767531119759</v>
      </c>
      <c r="F618" s="2">
        <v>5</v>
      </c>
      <c r="G618" s="2">
        <f t="shared" si="48"/>
        <v>-0.12742324688802409</v>
      </c>
      <c r="H618" s="2" t="e">
        <f t="shared" si="49"/>
        <v>#NUM!</v>
      </c>
    </row>
    <row r="619" spans="1:8" x14ac:dyDescent="0.3">
      <c r="A619" s="2">
        <v>123320</v>
      </c>
      <c r="B619" s="2">
        <v>0.71790171248914547</v>
      </c>
      <c r="C619" s="15">
        <f t="shared" si="45"/>
        <v>0.95720228331886059</v>
      </c>
      <c r="D619" s="15">
        <f t="shared" si="46"/>
        <v>10</v>
      </c>
      <c r="E619" s="2">
        <f t="shared" si="47"/>
        <v>5.2139885834056967</v>
      </c>
      <c r="F619" s="2">
        <v>5</v>
      </c>
      <c r="G619" s="2">
        <f t="shared" si="48"/>
        <v>0.21398858340569671</v>
      </c>
      <c r="H619" s="2">
        <f t="shared" si="49"/>
        <v>2.5000305593000323</v>
      </c>
    </row>
    <row r="620" spans="1:8" x14ac:dyDescent="0.3">
      <c r="A620" s="2">
        <v>123520</v>
      </c>
      <c r="B620" s="2">
        <v>0.7592381132880055</v>
      </c>
      <c r="C620" s="15">
        <f t="shared" si="45"/>
        <v>1.0123174843840073</v>
      </c>
      <c r="D620" s="15">
        <f t="shared" si="46"/>
        <v>10</v>
      </c>
      <c r="E620" s="2">
        <f t="shared" si="47"/>
        <v>4.9384125780799639</v>
      </c>
      <c r="F620" s="2">
        <v>5</v>
      </c>
      <c r="G620" s="2">
        <f t="shared" si="48"/>
        <v>-6.1587421920036078E-2</v>
      </c>
      <c r="H620" s="2" t="e">
        <f t="shared" si="49"/>
        <v>#NUM!</v>
      </c>
    </row>
    <row r="621" spans="1:8" x14ac:dyDescent="0.3">
      <c r="A621" s="2">
        <v>123720</v>
      </c>
      <c r="B621" s="2">
        <v>0.76014957138213546</v>
      </c>
      <c r="C621" s="15">
        <f t="shared" si="45"/>
        <v>1.0135327618428474</v>
      </c>
      <c r="D621" s="15">
        <f t="shared" si="46"/>
        <v>10</v>
      </c>
      <c r="E621" s="2">
        <f t="shared" si="47"/>
        <v>4.9323361907857635</v>
      </c>
      <c r="F621" s="2">
        <v>5</v>
      </c>
      <c r="G621" s="2">
        <f t="shared" si="48"/>
        <v>-6.7663809214236537E-2</v>
      </c>
      <c r="H621" s="2" t="e">
        <f t="shared" si="49"/>
        <v>#NUM!</v>
      </c>
    </row>
    <row r="622" spans="1:8" x14ac:dyDescent="0.3">
      <c r="A622" s="2">
        <v>123920</v>
      </c>
      <c r="B622" s="2">
        <v>0.72982704626661821</v>
      </c>
      <c r="C622" s="15">
        <f t="shared" si="45"/>
        <v>0.97310272835549094</v>
      </c>
      <c r="D622" s="15">
        <f t="shared" si="46"/>
        <v>10</v>
      </c>
      <c r="E622" s="2">
        <f t="shared" si="47"/>
        <v>5.1344863582225457</v>
      </c>
      <c r="F622" s="2">
        <v>5</v>
      </c>
      <c r="G622" s="2">
        <f t="shared" si="48"/>
        <v>0.13448635822254573</v>
      </c>
      <c r="H622" s="2">
        <f t="shared" si="49"/>
        <v>2.9491251411463324</v>
      </c>
    </row>
    <row r="623" spans="1:8" x14ac:dyDescent="0.3">
      <c r="A623" s="2">
        <v>124120</v>
      </c>
      <c r="B623" s="2">
        <v>0.76673818067418709</v>
      </c>
      <c r="C623" s="15">
        <f t="shared" si="45"/>
        <v>1.0223175742322494</v>
      </c>
      <c r="D623" s="15">
        <f t="shared" si="46"/>
        <v>10</v>
      </c>
      <c r="E623" s="2">
        <f t="shared" si="47"/>
        <v>4.8884121288387528</v>
      </c>
      <c r="F623" s="2">
        <v>5</v>
      </c>
      <c r="G623" s="2">
        <f t="shared" si="48"/>
        <v>-0.11158787116124724</v>
      </c>
      <c r="H623" s="2" t="e">
        <f t="shared" si="49"/>
        <v>#NUM!</v>
      </c>
    </row>
    <row r="624" spans="1:8" x14ac:dyDescent="0.3">
      <c r="A624" s="2">
        <v>124320</v>
      </c>
      <c r="B624" s="2">
        <v>0.73678727165586333</v>
      </c>
      <c r="C624" s="15">
        <f t="shared" si="45"/>
        <v>0.98238302887448448</v>
      </c>
      <c r="D624" s="15">
        <f t="shared" si="46"/>
        <v>10</v>
      </c>
      <c r="E624" s="2">
        <f t="shared" si="47"/>
        <v>5.088084855627578</v>
      </c>
      <c r="F624" s="2">
        <v>5</v>
      </c>
      <c r="G624" s="2">
        <f t="shared" si="48"/>
        <v>8.8084855627577952E-2</v>
      </c>
      <c r="H624" s="2">
        <f t="shared" si="49"/>
        <v>3.3632089835555106</v>
      </c>
    </row>
    <row r="625" spans="1:8" x14ac:dyDescent="0.3">
      <c r="A625" s="2">
        <v>124520</v>
      </c>
      <c r="B625" s="2">
        <v>0.72903334613835036</v>
      </c>
      <c r="C625" s="15">
        <f t="shared" si="45"/>
        <v>0.97204446151780044</v>
      </c>
      <c r="D625" s="15">
        <f t="shared" si="46"/>
        <v>10</v>
      </c>
      <c r="E625" s="2">
        <f t="shared" si="47"/>
        <v>5.1397776924109975</v>
      </c>
      <c r="F625" s="2">
        <v>5</v>
      </c>
      <c r="G625" s="2">
        <f t="shared" si="48"/>
        <v>0.13977769241099747</v>
      </c>
      <c r="H625" s="2">
        <f t="shared" si="49"/>
        <v>2.9115646772583914</v>
      </c>
    </row>
    <row r="626" spans="1:8" x14ac:dyDescent="0.3">
      <c r="A626" s="2">
        <v>124720</v>
      </c>
      <c r="B626" s="2">
        <v>0.76941176470588235</v>
      </c>
      <c r="C626" s="15">
        <f t="shared" si="45"/>
        <v>1.0258823529411765</v>
      </c>
      <c r="D626" s="15">
        <f t="shared" si="46"/>
        <v>10</v>
      </c>
      <c r="E626" s="2">
        <f t="shared" si="47"/>
        <v>4.8705882352941181</v>
      </c>
      <c r="F626" s="2">
        <v>5</v>
      </c>
      <c r="G626" s="2">
        <f t="shared" si="48"/>
        <v>-0.12941176470588189</v>
      </c>
      <c r="H626" s="2" t="e">
        <f t="shared" si="49"/>
        <v>#NUM!</v>
      </c>
    </row>
    <row r="627" spans="1:8" x14ac:dyDescent="0.3">
      <c r="A627" s="2">
        <v>124920</v>
      </c>
      <c r="B627" s="2">
        <v>0.76522460197119024</v>
      </c>
      <c r="C627" s="15">
        <f t="shared" si="45"/>
        <v>1.0202994692949203</v>
      </c>
      <c r="D627" s="15">
        <f t="shared" si="46"/>
        <v>10</v>
      </c>
      <c r="E627" s="2">
        <f t="shared" si="47"/>
        <v>4.8985026535253979</v>
      </c>
      <c r="F627" s="2">
        <v>5</v>
      </c>
      <c r="G627" s="2">
        <f t="shared" si="48"/>
        <v>-0.10149734647460207</v>
      </c>
      <c r="H627" s="2" t="e">
        <f t="shared" si="49"/>
        <v>#NUM!</v>
      </c>
    </row>
    <row r="628" spans="1:8" x14ac:dyDescent="0.3">
      <c r="A628" s="2">
        <v>125120</v>
      </c>
      <c r="B628" s="2">
        <v>0.75578383588506648</v>
      </c>
      <c r="C628" s="15">
        <f t="shared" si="45"/>
        <v>1.0077117811800886</v>
      </c>
      <c r="D628" s="15">
        <f t="shared" si="46"/>
        <v>10</v>
      </c>
      <c r="E628" s="2">
        <f t="shared" si="47"/>
        <v>4.9614410940995572</v>
      </c>
      <c r="F628" s="2">
        <v>5</v>
      </c>
      <c r="G628" s="2">
        <f t="shared" si="48"/>
        <v>-3.8558905900442753E-2</v>
      </c>
      <c r="H628" s="2" t="e">
        <f t="shared" si="49"/>
        <v>#NUM!</v>
      </c>
    </row>
    <row r="629" spans="1:8" x14ac:dyDescent="0.3">
      <c r="A629" s="2">
        <v>125320</v>
      </c>
      <c r="B629" s="2">
        <v>0.75552583895219994</v>
      </c>
      <c r="C629" s="15">
        <f t="shared" si="45"/>
        <v>1.0073677852695999</v>
      </c>
      <c r="D629" s="15">
        <f t="shared" si="46"/>
        <v>10</v>
      </c>
      <c r="E629" s="2">
        <f t="shared" si="47"/>
        <v>4.9631610736520004</v>
      </c>
      <c r="F629" s="2">
        <v>5</v>
      </c>
      <c r="G629" s="2">
        <f t="shared" si="48"/>
        <v>-3.6838926347999568E-2</v>
      </c>
      <c r="H629" s="2" t="e">
        <f t="shared" si="49"/>
        <v>#NUM!</v>
      </c>
    </row>
    <row r="630" spans="1:8" x14ac:dyDescent="0.3">
      <c r="A630" s="2">
        <v>125520</v>
      </c>
      <c r="B630" s="2">
        <v>0.79033190926808872</v>
      </c>
      <c r="C630" s="15">
        <f t="shared" si="45"/>
        <v>1.0537758790241183</v>
      </c>
      <c r="D630" s="15">
        <f t="shared" si="46"/>
        <v>10</v>
      </c>
      <c r="E630" s="2">
        <f t="shared" si="47"/>
        <v>4.7311206048794086</v>
      </c>
      <c r="F630" s="2">
        <v>5</v>
      </c>
      <c r="G630" s="2">
        <f t="shared" si="48"/>
        <v>-0.26887939512059145</v>
      </c>
      <c r="H630" s="2" t="e">
        <f t="shared" si="49"/>
        <v>#NUM!</v>
      </c>
    </row>
    <row r="631" spans="1:8" x14ac:dyDescent="0.3">
      <c r="A631" s="2">
        <v>125720</v>
      </c>
      <c r="B631" s="2">
        <v>0.73574682341652931</v>
      </c>
      <c r="C631" s="15">
        <f t="shared" si="45"/>
        <v>0.98099576455537241</v>
      </c>
      <c r="D631" s="15">
        <f t="shared" si="46"/>
        <v>10</v>
      </c>
      <c r="E631" s="2">
        <f t="shared" si="47"/>
        <v>5.0950211772231384</v>
      </c>
      <c r="F631" s="2">
        <v>5</v>
      </c>
      <c r="G631" s="2">
        <f t="shared" si="48"/>
        <v>9.5021177223138409E-2</v>
      </c>
      <c r="H631" s="2">
        <f t="shared" si="49"/>
        <v>3.2887721366636242</v>
      </c>
    </row>
    <row r="632" spans="1:8" x14ac:dyDescent="0.3">
      <c r="A632" s="2">
        <v>125920</v>
      </c>
      <c r="B632" s="2">
        <v>0.7586289691831869</v>
      </c>
      <c r="C632" s="15">
        <f t="shared" si="45"/>
        <v>1.0115052922442491</v>
      </c>
      <c r="D632" s="15">
        <f t="shared" si="46"/>
        <v>10</v>
      </c>
      <c r="E632" s="2">
        <f t="shared" si="47"/>
        <v>4.9424735387787546</v>
      </c>
      <c r="F632" s="2">
        <v>5</v>
      </c>
      <c r="G632" s="2">
        <f t="shared" si="48"/>
        <v>-5.7526461221245384E-2</v>
      </c>
      <c r="H632" s="2" t="e">
        <f t="shared" si="49"/>
        <v>#NUM!</v>
      </c>
    </row>
    <row r="633" spans="1:8" x14ac:dyDescent="0.3">
      <c r="A633" s="2">
        <v>126120</v>
      </c>
      <c r="B633" s="2">
        <v>0.77233284693557636</v>
      </c>
      <c r="C633" s="15">
        <f t="shared" si="45"/>
        <v>1.0297771292474351</v>
      </c>
      <c r="D633" s="15">
        <f t="shared" si="46"/>
        <v>10</v>
      </c>
      <c r="E633" s="2">
        <f t="shared" si="47"/>
        <v>4.8511143537628243</v>
      </c>
      <c r="F633" s="2">
        <v>5</v>
      </c>
      <c r="G633" s="2">
        <f t="shared" si="48"/>
        <v>-0.14888564623717571</v>
      </c>
      <c r="H633" s="2" t="e">
        <f t="shared" si="49"/>
        <v>#NUM!</v>
      </c>
    </row>
    <row r="634" spans="1:8" x14ac:dyDescent="0.3">
      <c r="A634" s="2">
        <v>126320</v>
      </c>
      <c r="B634" s="2">
        <v>0.7301825403031833</v>
      </c>
      <c r="C634" s="15">
        <f t="shared" si="45"/>
        <v>0.97357672040424437</v>
      </c>
      <c r="D634" s="15">
        <f t="shared" si="46"/>
        <v>10</v>
      </c>
      <c r="E634" s="2">
        <f t="shared" si="47"/>
        <v>5.1321163979787778</v>
      </c>
      <c r="F634" s="2">
        <v>5</v>
      </c>
      <c r="G634" s="2">
        <f t="shared" si="48"/>
        <v>0.13211639797877783</v>
      </c>
      <c r="H634" s="2">
        <f t="shared" si="49"/>
        <v>2.9664428888442744</v>
      </c>
    </row>
    <row r="635" spans="1:8" x14ac:dyDescent="0.3">
      <c r="A635" s="2">
        <v>126520</v>
      </c>
      <c r="B635" s="2">
        <v>0.72812107351093414</v>
      </c>
      <c r="C635" s="15">
        <f t="shared" si="45"/>
        <v>0.97082809801457881</v>
      </c>
      <c r="D635" s="15">
        <f t="shared" si="46"/>
        <v>10</v>
      </c>
      <c r="E635" s="2">
        <f t="shared" si="47"/>
        <v>5.1458595099271056</v>
      </c>
      <c r="F635" s="2">
        <v>5</v>
      </c>
      <c r="G635" s="2">
        <f t="shared" si="48"/>
        <v>0.14585950992710561</v>
      </c>
      <c r="H635" s="2">
        <f t="shared" si="49"/>
        <v>2.8701566134137622</v>
      </c>
    </row>
    <row r="636" spans="1:8" x14ac:dyDescent="0.3">
      <c r="A636" s="2">
        <v>126720</v>
      </c>
      <c r="B636" s="2">
        <v>0.78830362362950002</v>
      </c>
      <c r="C636" s="15">
        <f t="shared" si="45"/>
        <v>1.0510714981726668</v>
      </c>
      <c r="D636" s="15">
        <f t="shared" si="46"/>
        <v>10</v>
      </c>
      <c r="E636" s="2">
        <f t="shared" si="47"/>
        <v>4.744642509136666</v>
      </c>
      <c r="F636" s="2">
        <v>5</v>
      </c>
      <c r="G636" s="2">
        <f t="shared" si="48"/>
        <v>-0.25535749086333404</v>
      </c>
      <c r="H636" s="2" t="e">
        <f t="shared" si="49"/>
        <v>#NUM!</v>
      </c>
    </row>
    <row r="637" spans="1:8" x14ac:dyDescent="0.3">
      <c r="A637" s="2">
        <v>126920</v>
      </c>
      <c r="B637" s="2">
        <v>0.7364427437509613</v>
      </c>
      <c r="C637" s="15">
        <f t="shared" si="45"/>
        <v>0.98192365833461503</v>
      </c>
      <c r="D637" s="15">
        <f t="shared" si="46"/>
        <v>10</v>
      </c>
      <c r="E637" s="2">
        <f t="shared" si="47"/>
        <v>5.0903817083269249</v>
      </c>
      <c r="F637" s="2">
        <v>5</v>
      </c>
      <c r="G637" s="2">
        <f t="shared" si="48"/>
        <v>9.0381708326924937E-2</v>
      </c>
      <c r="H637" s="2">
        <f t="shared" si="49"/>
        <v>3.3379190125776259</v>
      </c>
    </row>
    <row r="638" spans="1:8" x14ac:dyDescent="0.3">
      <c r="A638" s="2">
        <v>127120</v>
      </c>
      <c r="B638" s="2">
        <v>0.74572695569810998</v>
      </c>
      <c r="C638" s="15">
        <f t="shared" si="45"/>
        <v>0.99430260759748001</v>
      </c>
      <c r="D638" s="15">
        <f t="shared" si="46"/>
        <v>10</v>
      </c>
      <c r="E638" s="2">
        <f t="shared" si="47"/>
        <v>5.0284869620126003</v>
      </c>
      <c r="F638" s="2">
        <v>5</v>
      </c>
      <c r="G638" s="2">
        <f t="shared" si="48"/>
        <v>2.8486962012600259E-2</v>
      </c>
      <c r="H638" s="2">
        <f t="shared" si="49"/>
        <v>4.4802807251431132</v>
      </c>
    </row>
    <row r="639" spans="1:8" x14ac:dyDescent="0.3">
      <c r="A639" s="2">
        <v>127320</v>
      </c>
      <c r="B639" s="2">
        <v>0.73465201668727109</v>
      </c>
      <c r="C639" s="15">
        <f t="shared" si="45"/>
        <v>0.97953602224969483</v>
      </c>
      <c r="D639" s="15">
        <f t="shared" si="46"/>
        <v>10</v>
      </c>
      <c r="E639" s="2">
        <f t="shared" si="47"/>
        <v>5.1023198887515262</v>
      </c>
      <c r="F639" s="2">
        <v>5</v>
      </c>
      <c r="G639" s="2">
        <f t="shared" si="48"/>
        <v>0.1023198887515262</v>
      </c>
      <c r="H639" s="2">
        <f t="shared" si="49"/>
        <v>3.2161993448635218</v>
      </c>
    </row>
    <row r="640" spans="1:8" x14ac:dyDescent="0.3">
      <c r="A640" s="2">
        <v>127520</v>
      </c>
      <c r="B640" s="2">
        <v>0.77070950033234664</v>
      </c>
      <c r="C640" s="15">
        <f t="shared" si="45"/>
        <v>1.0276126671097956</v>
      </c>
      <c r="D640" s="15">
        <f t="shared" si="46"/>
        <v>10</v>
      </c>
      <c r="E640" s="2">
        <f t="shared" si="47"/>
        <v>4.8619366644510222</v>
      </c>
      <c r="F640" s="2">
        <v>5</v>
      </c>
      <c r="G640" s="2">
        <f t="shared" si="48"/>
        <v>-0.13806333554897776</v>
      </c>
      <c r="H640" s="2" t="e">
        <f t="shared" si="49"/>
        <v>#NUM!</v>
      </c>
    </row>
    <row r="641" spans="1:8" x14ac:dyDescent="0.3">
      <c r="A641" s="2">
        <v>127720</v>
      </c>
      <c r="B641" s="2">
        <v>0.76878180770320304</v>
      </c>
      <c r="C641" s="15">
        <f t="shared" si="45"/>
        <v>1.0250424102709375</v>
      </c>
      <c r="D641" s="15">
        <f t="shared" si="46"/>
        <v>10</v>
      </c>
      <c r="E641" s="2">
        <f t="shared" si="47"/>
        <v>4.874787948645313</v>
      </c>
      <c r="F641" s="2">
        <v>5</v>
      </c>
      <c r="G641" s="2">
        <f t="shared" si="48"/>
        <v>-0.12521205135468705</v>
      </c>
      <c r="H641" s="2" t="e">
        <f t="shared" si="49"/>
        <v>#NUM!</v>
      </c>
    </row>
    <row r="642" spans="1:8" x14ac:dyDescent="0.3">
      <c r="A642" s="2">
        <v>127920</v>
      </c>
      <c r="B642" s="2">
        <v>0.75360980484085605</v>
      </c>
      <c r="C642" s="15">
        <f t="shared" si="45"/>
        <v>1.0048130731211413</v>
      </c>
      <c r="D642" s="15">
        <f t="shared" si="46"/>
        <v>10</v>
      </c>
      <c r="E642" s="2">
        <f t="shared" si="47"/>
        <v>4.9759346343942932</v>
      </c>
      <c r="F642" s="2">
        <v>5</v>
      </c>
      <c r="G642" s="2">
        <f t="shared" si="48"/>
        <v>-2.4065365605706823E-2</v>
      </c>
      <c r="H642" s="2" t="e">
        <f t="shared" si="49"/>
        <v>#NUM!</v>
      </c>
    </row>
    <row r="643" spans="1:8" x14ac:dyDescent="0.3">
      <c r="A643" s="2">
        <v>128120</v>
      </c>
      <c r="B643" s="2">
        <v>0.79412532159535687</v>
      </c>
      <c r="C643" s="15">
        <f t="shared" ref="C643:C706" si="50">B643/$J$27</f>
        <v>1.0588337621271424</v>
      </c>
      <c r="D643" s="15">
        <f t="shared" ref="D643:D706" si="51">$J$28</f>
        <v>10</v>
      </c>
      <c r="E643" s="2">
        <f t="shared" si="47"/>
        <v>4.7058311893642877</v>
      </c>
      <c r="F643" s="2">
        <v>5</v>
      </c>
      <c r="G643" s="2">
        <f t="shared" si="48"/>
        <v>-0.29416881063571232</v>
      </c>
      <c r="H643" s="2" t="e">
        <f t="shared" si="49"/>
        <v>#NUM!</v>
      </c>
    </row>
    <row r="644" spans="1:8" x14ac:dyDescent="0.3">
      <c r="A644" s="2">
        <v>128320</v>
      </c>
      <c r="B644" s="2">
        <v>0.75649156018299413</v>
      </c>
      <c r="C644" s="15">
        <f t="shared" si="50"/>
        <v>1.0086554135773256</v>
      </c>
      <c r="D644" s="15">
        <f t="shared" si="51"/>
        <v>10</v>
      </c>
      <c r="E644" s="2">
        <f t="shared" ref="E644:E707" si="52">D644-(F644*C644)</f>
        <v>4.9567229321133723</v>
      </c>
      <c r="F644" s="2">
        <v>5</v>
      </c>
      <c r="G644" s="2">
        <f t="shared" ref="G644:G707" si="53">F644-(F644*C644)</f>
        <v>-4.3277067886627663E-2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 s="2">
        <v>0.74377040688366813</v>
      </c>
      <c r="C645" s="15">
        <f t="shared" si="50"/>
        <v>0.99169387584489088</v>
      </c>
      <c r="D645" s="15">
        <f t="shared" si="51"/>
        <v>10</v>
      </c>
      <c r="E645" s="2">
        <f t="shared" si="52"/>
        <v>5.0415306207755455</v>
      </c>
      <c r="F645" s="2">
        <v>5</v>
      </c>
      <c r="G645" s="2">
        <f t="shared" si="53"/>
        <v>4.1530620775545479E-2</v>
      </c>
      <c r="H645" s="2">
        <f t="shared" si="54"/>
        <v>4.1058868238256192</v>
      </c>
    </row>
    <row r="646" spans="1:8" x14ac:dyDescent="0.3">
      <c r="A646" s="2">
        <v>128720</v>
      </c>
      <c r="B646" s="2">
        <v>0.72139632763687478</v>
      </c>
      <c r="C646" s="15">
        <f t="shared" si="50"/>
        <v>0.96186177018249974</v>
      </c>
      <c r="D646" s="15">
        <f t="shared" si="51"/>
        <v>10</v>
      </c>
      <c r="E646" s="2">
        <f t="shared" si="52"/>
        <v>5.1906911490875016</v>
      </c>
      <c r="F646" s="2">
        <v>5</v>
      </c>
      <c r="G646" s="2">
        <f t="shared" si="53"/>
        <v>0.19069114908750162</v>
      </c>
      <c r="H646" s="2">
        <f t="shared" si="54"/>
        <v>2.6108198573411161</v>
      </c>
    </row>
    <row r="647" spans="1:8" x14ac:dyDescent="0.3">
      <c r="A647" s="2">
        <v>128920</v>
      </c>
      <c r="B647" s="2">
        <v>0.754738405519356</v>
      </c>
      <c r="C647" s="15">
        <f t="shared" si="50"/>
        <v>1.0063178740258081</v>
      </c>
      <c r="D647" s="15">
        <f t="shared" si="51"/>
        <v>10</v>
      </c>
      <c r="E647" s="2">
        <f t="shared" si="52"/>
        <v>4.9684106298709594</v>
      </c>
      <c r="F647" s="2">
        <v>5</v>
      </c>
      <c r="G647" s="2">
        <f t="shared" si="53"/>
        <v>-3.1589370129040617E-2</v>
      </c>
      <c r="H647" s="2" t="e">
        <f t="shared" si="54"/>
        <v>#NUM!</v>
      </c>
    </row>
    <row r="648" spans="1:8" x14ac:dyDescent="0.3">
      <c r="A648" s="2">
        <v>129120</v>
      </c>
      <c r="B648" s="2">
        <v>0.76468255390312367</v>
      </c>
      <c r="C648" s="15">
        <f t="shared" si="50"/>
        <v>1.0195767385374983</v>
      </c>
      <c r="D648" s="15">
        <f t="shared" si="51"/>
        <v>10</v>
      </c>
      <c r="E648" s="2">
        <f t="shared" si="52"/>
        <v>4.9021163073125082</v>
      </c>
      <c r="F648" s="2">
        <v>5</v>
      </c>
      <c r="G648" s="2">
        <f t="shared" si="53"/>
        <v>-9.7883692687491752E-2</v>
      </c>
      <c r="H648" s="2" t="e">
        <f t="shared" si="54"/>
        <v>#NUM!</v>
      </c>
    </row>
    <row r="649" spans="1:8" x14ac:dyDescent="0.3">
      <c r="A649" s="2">
        <v>129320</v>
      </c>
      <c r="B649" s="2">
        <v>0.72735812280133205</v>
      </c>
      <c r="C649" s="15">
        <f t="shared" si="50"/>
        <v>0.96981083040177607</v>
      </c>
      <c r="D649" s="15">
        <f t="shared" si="51"/>
        <v>10</v>
      </c>
      <c r="E649" s="2">
        <f t="shared" si="52"/>
        <v>5.1509458479911192</v>
      </c>
      <c r="F649" s="2">
        <v>5</v>
      </c>
      <c r="G649" s="2">
        <f t="shared" si="53"/>
        <v>0.15094584799111921</v>
      </c>
      <c r="H649" s="2">
        <f t="shared" si="54"/>
        <v>2.8368673061194394</v>
      </c>
    </row>
    <row r="650" spans="1:8" x14ac:dyDescent="0.3">
      <c r="A650" s="2">
        <v>129520</v>
      </c>
      <c r="B650" s="2">
        <v>0.74257120716254355</v>
      </c>
      <c r="C650" s="15">
        <f t="shared" si="50"/>
        <v>0.99009494288339139</v>
      </c>
      <c r="D650" s="15">
        <f t="shared" si="51"/>
        <v>10</v>
      </c>
      <c r="E650" s="2">
        <f t="shared" si="52"/>
        <v>5.0495252855830426</v>
      </c>
      <c r="F650" s="2">
        <v>5</v>
      </c>
      <c r="G650" s="2">
        <f t="shared" si="53"/>
        <v>4.9525285583042589E-2</v>
      </c>
      <c r="H650" s="2">
        <f t="shared" si="54"/>
        <v>3.9314189754260318</v>
      </c>
    </row>
    <row r="651" spans="1:8" x14ac:dyDescent="0.3">
      <c r="A651" s="2">
        <v>129720</v>
      </c>
      <c r="B651" s="2">
        <v>0.76813920575971428</v>
      </c>
      <c r="C651" s="15">
        <f t="shared" si="50"/>
        <v>1.024185607679619</v>
      </c>
      <c r="D651" s="15">
        <f t="shared" si="51"/>
        <v>10</v>
      </c>
      <c r="E651" s="2">
        <f t="shared" si="52"/>
        <v>4.8790719616019054</v>
      </c>
      <c r="F651" s="2">
        <v>5</v>
      </c>
      <c r="G651" s="2">
        <f t="shared" si="53"/>
        <v>-0.12092803839809463</v>
      </c>
      <c r="H651" s="2" t="e">
        <f t="shared" si="54"/>
        <v>#NUM!</v>
      </c>
    </row>
    <row r="652" spans="1:8" x14ac:dyDescent="0.3">
      <c r="A652" s="2">
        <v>129920</v>
      </c>
      <c r="B652" s="2">
        <v>0.76534605008426138</v>
      </c>
      <c r="C652" s="15">
        <f t="shared" si="50"/>
        <v>1.0204614001123484</v>
      </c>
      <c r="D652" s="15">
        <f t="shared" si="51"/>
        <v>10</v>
      </c>
      <c r="E652" s="2">
        <f t="shared" si="52"/>
        <v>4.8976929994382576</v>
      </c>
      <c r="F652" s="2">
        <v>5</v>
      </c>
      <c r="G652" s="2">
        <f t="shared" si="53"/>
        <v>-0.10230700056174236</v>
      </c>
      <c r="H652" s="2" t="e">
        <f t="shared" si="54"/>
        <v>#NUM!</v>
      </c>
    </row>
    <row r="653" spans="1:8" x14ac:dyDescent="0.3">
      <c r="A653" s="2">
        <v>130120</v>
      </c>
      <c r="B653" s="2">
        <v>0.76089467164637836</v>
      </c>
      <c r="C653" s="15">
        <f t="shared" si="50"/>
        <v>1.0145262288618377</v>
      </c>
      <c r="D653" s="15">
        <f t="shared" si="51"/>
        <v>10</v>
      </c>
      <c r="E653" s="2">
        <f t="shared" si="52"/>
        <v>4.9273688556908111</v>
      </c>
      <c r="F653" s="2">
        <v>5</v>
      </c>
      <c r="G653" s="2">
        <f t="shared" si="53"/>
        <v>-7.2631144309188933E-2</v>
      </c>
      <c r="H653" s="2" t="e">
        <f t="shared" si="54"/>
        <v>#NUM!</v>
      </c>
    </row>
    <row r="654" spans="1:8" x14ac:dyDescent="0.3">
      <c r="A654" s="2">
        <v>130320</v>
      </c>
      <c r="B654" s="2">
        <v>0.73996733056851405</v>
      </c>
      <c r="C654" s="15">
        <f t="shared" si="50"/>
        <v>0.9866231074246854</v>
      </c>
      <c r="D654" s="15">
        <f t="shared" si="51"/>
        <v>10</v>
      </c>
      <c r="E654" s="2">
        <f t="shared" si="52"/>
        <v>5.0668844628765726</v>
      </c>
      <c r="F654" s="2">
        <v>5</v>
      </c>
      <c r="G654" s="2">
        <f t="shared" si="53"/>
        <v>6.688446287657257E-2</v>
      </c>
      <c r="H654" s="2">
        <f t="shared" si="54"/>
        <v>3.6343675266125484</v>
      </c>
    </row>
    <row r="655" spans="1:8" x14ac:dyDescent="0.3">
      <c r="A655" s="2">
        <v>130520</v>
      </c>
      <c r="B655" s="2">
        <v>0.75857699391849553</v>
      </c>
      <c r="C655" s="15">
        <f t="shared" si="50"/>
        <v>1.0114359918913274</v>
      </c>
      <c r="D655" s="15">
        <f t="shared" si="51"/>
        <v>10</v>
      </c>
      <c r="E655" s="2">
        <f t="shared" si="52"/>
        <v>4.9428200405433635</v>
      </c>
      <c r="F655" s="2">
        <v>5</v>
      </c>
      <c r="G655" s="2">
        <f t="shared" si="53"/>
        <v>-5.7179959456636453E-2</v>
      </c>
      <c r="H655" s="2" t="e">
        <f t="shared" si="54"/>
        <v>#NUM!</v>
      </c>
    </row>
    <row r="656" spans="1:8" x14ac:dyDescent="0.3">
      <c r="A656" s="2">
        <v>130720</v>
      </c>
      <c r="B656" s="2">
        <v>0.752328097747895</v>
      </c>
      <c r="C656" s="15">
        <f t="shared" si="50"/>
        <v>1.0031041303305266</v>
      </c>
      <c r="D656" s="15">
        <f t="shared" si="51"/>
        <v>10</v>
      </c>
      <c r="E656" s="2">
        <f t="shared" si="52"/>
        <v>4.9844793483473673</v>
      </c>
      <c r="F656" s="2">
        <v>5</v>
      </c>
      <c r="G656" s="2">
        <f t="shared" si="53"/>
        <v>-1.5520651652632722E-2</v>
      </c>
      <c r="H656" s="2" t="e">
        <f t="shared" si="54"/>
        <v>#NUM!</v>
      </c>
    </row>
    <row r="657" spans="1:8" x14ac:dyDescent="0.3">
      <c r="A657" s="2">
        <v>130920</v>
      </c>
      <c r="B657" s="2">
        <v>0.75132422769149265</v>
      </c>
      <c r="C657" s="15">
        <f t="shared" si="50"/>
        <v>1.0017656369219903</v>
      </c>
      <c r="D657" s="15">
        <f t="shared" si="51"/>
        <v>10</v>
      </c>
      <c r="E657" s="2">
        <f t="shared" si="52"/>
        <v>4.9911718153900484</v>
      </c>
      <c r="F657" s="2">
        <v>5</v>
      </c>
      <c r="G657" s="2">
        <f t="shared" si="53"/>
        <v>-8.8281846099516059E-3</v>
      </c>
      <c r="H657" s="2" t="e">
        <f t="shared" si="54"/>
        <v>#NUM!</v>
      </c>
    </row>
    <row r="658" spans="1:8" x14ac:dyDescent="0.3">
      <c r="A658" s="2">
        <v>131120</v>
      </c>
      <c r="B658" s="2">
        <v>0.72931485808744678</v>
      </c>
      <c r="C658" s="15">
        <f t="shared" si="50"/>
        <v>0.97241981078326234</v>
      </c>
      <c r="D658" s="15">
        <f t="shared" si="51"/>
        <v>10</v>
      </c>
      <c r="E658" s="2">
        <f t="shared" si="52"/>
        <v>5.137900946083688</v>
      </c>
      <c r="F658" s="2">
        <v>5</v>
      </c>
      <c r="G658" s="2">
        <f t="shared" si="53"/>
        <v>0.13790094608368797</v>
      </c>
      <c r="H658" s="2">
        <f t="shared" si="54"/>
        <v>2.924717072806561</v>
      </c>
    </row>
    <row r="659" spans="1:8" x14ac:dyDescent="0.3">
      <c r="A659" s="2">
        <v>131320</v>
      </c>
      <c r="B659" s="2">
        <v>0.75089216723529206</v>
      </c>
      <c r="C659" s="15">
        <f t="shared" si="50"/>
        <v>1.0011895563137228</v>
      </c>
      <c r="D659" s="15">
        <f t="shared" si="51"/>
        <v>10</v>
      </c>
      <c r="E659" s="2">
        <f t="shared" si="52"/>
        <v>4.9940522184313867</v>
      </c>
      <c r="F659" s="2">
        <v>5</v>
      </c>
      <c r="G659" s="2">
        <f t="shared" si="53"/>
        <v>-5.9477815686133084E-3</v>
      </c>
      <c r="H659" s="2" t="e">
        <f t="shared" si="54"/>
        <v>#NUM!</v>
      </c>
    </row>
    <row r="660" spans="1:8" x14ac:dyDescent="0.3">
      <c r="A660" s="2">
        <v>131520</v>
      </c>
      <c r="B660" s="2">
        <v>0.7373029607393019</v>
      </c>
      <c r="C660" s="15">
        <f t="shared" si="50"/>
        <v>0.98307061431906917</v>
      </c>
      <c r="D660" s="15">
        <f t="shared" si="51"/>
        <v>10</v>
      </c>
      <c r="E660" s="2">
        <f t="shared" si="52"/>
        <v>5.0846469284046538</v>
      </c>
      <c r="F660" s="2">
        <v>5</v>
      </c>
      <c r="G660" s="2">
        <f t="shared" si="53"/>
        <v>8.4646928404653821E-2</v>
      </c>
      <c r="H660" s="2">
        <f t="shared" si="54"/>
        <v>3.4023448694772855</v>
      </c>
    </row>
    <row r="661" spans="1:8" x14ac:dyDescent="0.3">
      <c r="A661" s="2">
        <v>131720</v>
      </c>
      <c r="B661" s="2">
        <v>0.74201124377380601</v>
      </c>
      <c r="C661" s="15">
        <f t="shared" si="50"/>
        <v>0.9893483250317413</v>
      </c>
      <c r="D661" s="15">
        <f t="shared" si="51"/>
        <v>10</v>
      </c>
      <c r="E661" s="2">
        <f t="shared" si="52"/>
        <v>5.0532583748412936</v>
      </c>
      <c r="F661" s="2">
        <v>5</v>
      </c>
      <c r="G661" s="2">
        <f t="shared" si="53"/>
        <v>5.3258374841293588E-2</v>
      </c>
      <c r="H661" s="2">
        <f t="shared" si="54"/>
        <v>3.8594862901454361</v>
      </c>
    </row>
    <row r="662" spans="1:8" x14ac:dyDescent="0.3">
      <c r="A662" s="2">
        <v>131920</v>
      </c>
      <c r="B662" s="2">
        <v>0.74278715937728157</v>
      </c>
      <c r="C662" s="15">
        <f t="shared" si="50"/>
        <v>0.9903828791697088</v>
      </c>
      <c r="D662" s="15">
        <f t="shared" si="51"/>
        <v>10</v>
      </c>
      <c r="E662" s="2">
        <f t="shared" si="52"/>
        <v>5.0480856041514564</v>
      </c>
      <c r="F662" s="2">
        <v>5</v>
      </c>
      <c r="G662" s="2">
        <f t="shared" si="53"/>
        <v>4.8085604151456351E-2</v>
      </c>
      <c r="H662" s="2">
        <f t="shared" si="54"/>
        <v>3.960634339225475</v>
      </c>
    </row>
    <row r="663" spans="1:8" x14ac:dyDescent="0.3">
      <c r="A663" s="2">
        <v>132120</v>
      </c>
      <c r="B663" s="2">
        <v>0.76517015713109349</v>
      </c>
      <c r="C663" s="15">
        <f t="shared" si="50"/>
        <v>1.0202268761747912</v>
      </c>
      <c r="D663" s="15">
        <f t="shared" si="51"/>
        <v>10</v>
      </c>
      <c r="E663" s="2">
        <f t="shared" si="52"/>
        <v>4.8988656191260436</v>
      </c>
      <c r="F663" s="2">
        <v>5</v>
      </c>
      <c r="G663" s="2">
        <f t="shared" si="53"/>
        <v>-0.10113438087395643</v>
      </c>
      <c r="H663" s="2" t="e">
        <f t="shared" si="54"/>
        <v>#NUM!</v>
      </c>
    </row>
    <row r="664" spans="1:8" x14ac:dyDescent="0.3">
      <c r="A664" s="2">
        <v>132320</v>
      </c>
      <c r="B664" s="2">
        <v>0.7816796981922477</v>
      </c>
      <c r="C664" s="15">
        <f t="shared" si="50"/>
        <v>1.0422395975896637</v>
      </c>
      <c r="D664" s="15">
        <f t="shared" si="51"/>
        <v>10</v>
      </c>
      <c r="E664" s="2">
        <f t="shared" si="52"/>
        <v>4.7888020120516819</v>
      </c>
      <c r="F664" s="2">
        <v>5</v>
      </c>
      <c r="G664" s="2">
        <f t="shared" si="53"/>
        <v>-0.21119798794831812</v>
      </c>
      <c r="H664" s="2" t="e">
        <f t="shared" si="54"/>
        <v>#NUM!</v>
      </c>
    </row>
    <row r="665" spans="1:8" x14ac:dyDescent="0.3">
      <c r="A665" s="2">
        <v>132520</v>
      </c>
      <c r="B665" s="2">
        <v>0.76366062420672365</v>
      </c>
      <c r="C665" s="15">
        <f t="shared" si="50"/>
        <v>1.0182141656089649</v>
      </c>
      <c r="D665" s="15">
        <f t="shared" si="51"/>
        <v>10</v>
      </c>
      <c r="E665" s="2">
        <f t="shared" si="52"/>
        <v>4.9089291719551751</v>
      </c>
      <c r="F665" s="2">
        <v>5</v>
      </c>
      <c r="G665" s="2">
        <f t="shared" si="53"/>
        <v>-9.1070828044824914E-2</v>
      </c>
      <c r="H665" s="2" t="e">
        <f t="shared" si="54"/>
        <v>#NUM!</v>
      </c>
    </row>
    <row r="666" spans="1:8" x14ac:dyDescent="0.3">
      <c r="A666" s="2">
        <v>132720</v>
      </c>
      <c r="B666" s="2">
        <v>0.75928038467125991</v>
      </c>
      <c r="C666" s="15">
        <f t="shared" si="50"/>
        <v>1.0123738462283465</v>
      </c>
      <c r="D666" s="15">
        <f t="shared" si="51"/>
        <v>10</v>
      </c>
      <c r="E666" s="2">
        <f t="shared" si="52"/>
        <v>4.9381307688582678</v>
      </c>
      <c r="F666" s="2">
        <v>5</v>
      </c>
      <c r="G666" s="2">
        <f t="shared" si="53"/>
        <v>-6.1869231141732151E-2</v>
      </c>
      <c r="H666" s="2" t="e">
        <f t="shared" si="54"/>
        <v>#NUM!</v>
      </c>
    </row>
    <row r="667" spans="1:8" x14ac:dyDescent="0.3">
      <c r="A667" s="2">
        <v>132920</v>
      </c>
      <c r="B667" s="2">
        <v>0.78073705507386049</v>
      </c>
      <c r="C667" s="15">
        <f t="shared" si="50"/>
        <v>1.0409827400984806</v>
      </c>
      <c r="D667" s="15">
        <f t="shared" si="51"/>
        <v>10</v>
      </c>
      <c r="E667" s="2">
        <f t="shared" si="52"/>
        <v>4.7950862995075969</v>
      </c>
      <c r="F667" s="2">
        <v>5</v>
      </c>
      <c r="G667" s="2">
        <f t="shared" si="53"/>
        <v>-0.20491370049240309</v>
      </c>
      <c r="H667" s="2" t="e">
        <f t="shared" si="54"/>
        <v>#NUM!</v>
      </c>
    </row>
    <row r="668" spans="1:8" x14ac:dyDescent="0.3">
      <c r="A668" s="2">
        <v>133120</v>
      </c>
      <c r="B668" s="2">
        <v>0.75464427611080653</v>
      </c>
      <c r="C668" s="15">
        <f t="shared" si="50"/>
        <v>1.006192368147742</v>
      </c>
      <c r="D668" s="15">
        <f t="shared" si="51"/>
        <v>10</v>
      </c>
      <c r="E668" s="2">
        <f t="shared" si="52"/>
        <v>4.9690381592612898</v>
      </c>
      <c r="F668" s="2">
        <v>5</v>
      </c>
      <c r="G668" s="2">
        <f t="shared" si="53"/>
        <v>-3.0961840738710222E-2</v>
      </c>
      <c r="H668" s="2" t="e">
        <f t="shared" si="54"/>
        <v>#NUM!</v>
      </c>
    </row>
    <row r="669" spans="1:8" x14ac:dyDescent="0.3">
      <c r="A669" s="2">
        <v>133320</v>
      </c>
      <c r="B669" s="2">
        <v>0.77329847186306511</v>
      </c>
      <c r="C669" s="15">
        <f t="shared" si="50"/>
        <v>1.0310646291507535</v>
      </c>
      <c r="D669" s="15">
        <f t="shared" si="51"/>
        <v>10</v>
      </c>
      <c r="E669" s="2">
        <f t="shared" si="52"/>
        <v>4.8446768542462326</v>
      </c>
      <c r="F669" s="2">
        <v>5</v>
      </c>
      <c r="G669" s="2">
        <f t="shared" si="53"/>
        <v>-0.15532314575376738</v>
      </c>
      <c r="H669" s="2" t="e">
        <f t="shared" si="54"/>
        <v>#NUM!</v>
      </c>
    </row>
    <row r="670" spans="1:8" x14ac:dyDescent="0.3">
      <c r="A670" s="2">
        <v>133520</v>
      </c>
      <c r="B670" s="2">
        <v>0.74034765938228708</v>
      </c>
      <c r="C670" s="15">
        <f t="shared" si="50"/>
        <v>0.98713021250971611</v>
      </c>
      <c r="D670" s="15">
        <f t="shared" si="51"/>
        <v>10</v>
      </c>
      <c r="E670" s="2">
        <f t="shared" si="52"/>
        <v>5.0643489374514195</v>
      </c>
      <c r="F670" s="2">
        <v>5</v>
      </c>
      <c r="G670" s="2">
        <f t="shared" si="53"/>
        <v>6.4348937451419452E-2</v>
      </c>
      <c r="H670" s="2">
        <f t="shared" si="54"/>
        <v>3.6725132645057204</v>
      </c>
    </row>
    <row r="671" spans="1:8" x14ac:dyDescent="0.3">
      <c r="A671" s="2">
        <v>133720</v>
      </c>
      <c r="B671" s="2">
        <v>0.77697975446088141</v>
      </c>
      <c r="C671" s="15">
        <f t="shared" si="50"/>
        <v>1.0359730059478418</v>
      </c>
      <c r="D671" s="15">
        <f t="shared" si="51"/>
        <v>10</v>
      </c>
      <c r="E671" s="2">
        <f t="shared" si="52"/>
        <v>4.8201349702607912</v>
      </c>
      <c r="F671" s="2">
        <v>5</v>
      </c>
      <c r="G671" s="2">
        <f t="shared" si="53"/>
        <v>-0.17986502973920881</v>
      </c>
      <c r="H671" s="2" t="e">
        <f t="shared" si="54"/>
        <v>#NUM!</v>
      </c>
    </row>
    <row r="672" spans="1:8" x14ac:dyDescent="0.3">
      <c r="A672" s="2">
        <v>133920</v>
      </c>
      <c r="B672" s="2">
        <v>0.74714899297832638</v>
      </c>
      <c r="C672" s="15">
        <f t="shared" si="50"/>
        <v>0.99619865730443513</v>
      </c>
      <c r="D672" s="15">
        <f t="shared" si="51"/>
        <v>10</v>
      </c>
      <c r="E672" s="2">
        <f t="shared" si="52"/>
        <v>5.0190067134778245</v>
      </c>
      <c r="F672" s="2">
        <v>5</v>
      </c>
      <c r="G672" s="2">
        <f t="shared" si="53"/>
        <v>1.9006713477824455E-2</v>
      </c>
      <c r="H672" s="2">
        <f t="shared" si="54"/>
        <v>4.883047889012369</v>
      </c>
    </row>
    <row r="673" spans="1:8" x14ac:dyDescent="0.3">
      <c r="A673" s="2">
        <v>134120</v>
      </c>
      <c r="B673" s="2">
        <v>0.74682726149026712</v>
      </c>
      <c r="C673" s="15">
        <f t="shared" si="50"/>
        <v>0.99576968198702287</v>
      </c>
      <c r="D673" s="15">
        <f t="shared" si="51"/>
        <v>10</v>
      </c>
      <c r="E673" s="2">
        <f t="shared" si="52"/>
        <v>5.0211515900648855</v>
      </c>
      <c r="F673" s="2">
        <v>5</v>
      </c>
      <c r="G673" s="2">
        <f t="shared" si="53"/>
        <v>2.1151590064885539E-2</v>
      </c>
      <c r="H673" s="2">
        <f t="shared" si="54"/>
        <v>4.7765523231896871</v>
      </c>
    </row>
    <row r="674" spans="1:8" x14ac:dyDescent="0.3">
      <c r="A674" s="2">
        <v>134320</v>
      </c>
      <c r="B674" s="2">
        <v>0.75966807577892603</v>
      </c>
      <c r="C674" s="15">
        <f t="shared" si="50"/>
        <v>1.0128907677052348</v>
      </c>
      <c r="D674" s="15">
        <f t="shared" si="51"/>
        <v>10</v>
      </c>
      <c r="E674" s="2">
        <f t="shared" si="52"/>
        <v>4.9355461614738259</v>
      </c>
      <c r="F674" s="2">
        <v>5</v>
      </c>
      <c r="G674" s="2">
        <f t="shared" si="53"/>
        <v>-6.4453838526174145E-2</v>
      </c>
      <c r="H674" s="2" t="e">
        <f t="shared" si="54"/>
        <v>#NUM!</v>
      </c>
    </row>
    <row r="675" spans="1:8" x14ac:dyDescent="0.3">
      <c r="A675" s="2">
        <v>134520</v>
      </c>
      <c r="B675" s="2">
        <v>0.75395810936927787</v>
      </c>
      <c r="C675" s="15">
        <f t="shared" si="50"/>
        <v>1.0052774791590371</v>
      </c>
      <c r="D675" s="15">
        <f t="shared" si="51"/>
        <v>10</v>
      </c>
      <c r="E675" s="2">
        <f t="shared" si="52"/>
        <v>4.9736126042048143</v>
      </c>
      <c r="F675" s="2">
        <v>5</v>
      </c>
      <c r="G675" s="2">
        <f t="shared" si="53"/>
        <v>-2.6387395795185675E-2</v>
      </c>
      <c r="H675" s="2" t="e">
        <f t="shared" si="54"/>
        <v>#NUM!</v>
      </c>
    </row>
    <row r="676" spans="1:8" x14ac:dyDescent="0.3">
      <c r="A676" s="2">
        <v>134720</v>
      </c>
      <c r="B676" s="2">
        <v>0.76513782003712838</v>
      </c>
      <c r="C676" s="15">
        <f t="shared" si="50"/>
        <v>1.0201837600495045</v>
      </c>
      <c r="D676" s="15">
        <f t="shared" si="51"/>
        <v>10</v>
      </c>
      <c r="E676" s="2">
        <f t="shared" si="52"/>
        <v>4.8990811997524775</v>
      </c>
      <c r="F676" s="2">
        <v>5</v>
      </c>
      <c r="G676" s="2">
        <f t="shared" si="53"/>
        <v>-0.10091880024752253</v>
      </c>
      <c r="H676" s="2" t="e">
        <f t="shared" si="54"/>
        <v>#NUM!</v>
      </c>
    </row>
    <row r="677" spans="1:8" x14ac:dyDescent="0.3">
      <c r="A677" s="2">
        <v>134920</v>
      </c>
      <c r="B677" s="2">
        <v>0.76353265958869954</v>
      </c>
      <c r="C677" s="15">
        <f t="shared" si="50"/>
        <v>1.018043546118266</v>
      </c>
      <c r="D677" s="15">
        <f t="shared" si="51"/>
        <v>10</v>
      </c>
      <c r="E677" s="2">
        <f t="shared" si="52"/>
        <v>4.9097822694086704</v>
      </c>
      <c r="F677" s="2">
        <v>5</v>
      </c>
      <c r="G677" s="2">
        <f t="shared" si="53"/>
        <v>-9.0217730591329648E-2</v>
      </c>
      <c r="H677" s="2" t="e">
        <f t="shared" si="54"/>
        <v>#NUM!</v>
      </c>
    </row>
    <row r="678" spans="1:8" x14ac:dyDescent="0.3">
      <c r="A678" s="2">
        <v>135120</v>
      </c>
      <c r="B678" s="2">
        <v>0.74382202442895984</v>
      </c>
      <c r="C678" s="15">
        <f t="shared" si="50"/>
        <v>0.99176269923861315</v>
      </c>
      <c r="D678" s="15">
        <f t="shared" si="51"/>
        <v>10</v>
      </c>
      <c r="E678" s="2">
        <f t="shared" si="52"/>
        <v>5.0411865038069346</v>
      </c>
      <c r="F678" s="2">
        <v>5</v>
      </c>
      <c r="G678" s="2">
        <f t="shared" si="53"/>
        <v>4.118650380693456E-2</v>
      </c>
      <c r="H678" s="2">
        <f t="shared" si="54"/>
        <v>4.1141389450324839</v>
      </c>
    </row>
    <row r="679" spans="1:8" x14ac:dyDescent="0.3">
      <c r="A679" s="2">
        <v>135320</v>
      </c>
      <c r="B679" s="2">
        <v>0.76249377053362022</v>
      </c>
      <c r="C679" s="15">
        <f t="shared" si="50"/>
        <v>1.0166583607114936</v>
      </c>
      <c r="D679" s="15">
        <f t="shared" si="51"/>
        <v>10</v>
      </c>
      <c r="E679" s="2">
        <f t="shared" si="52"/>
        <v>4.9167081964425314</v>
      </c>
      <c r="F679" s="2">
        <v>5</v>
      </c>
      <c r="G679" s="2">
        <f t="shared" si="53"/>
        <v>-8.3291803557468569E-2</v>
      </c>
      <c r="H679" s="2" t="e">
        <f t="shared" si="54"/>
        <v>#NUM!</v>
      </c>
    </row>
    <row r="680" spans="1:8" x14ac:dyDescent="0.3">
      <c r="A680" s="2">
        <v>135520</v>
      </c>
      <c r="B680" s="2">
        <v>0.74760304921230281</v>
      </c>
      <c r="C680" s="15">
        <f t="shared" si="50"/>
        <v>0.99680406561640378</v>
      </c>
      <c r="D680" s="15">
        <f t="shared" si="51"/>
        <v>10</v>
      </c>
      <c r="E680" s="2">
        <f t="shared" si="52"/>
        <v>5.0159796719179814</v>
      </c>
      <c r="F680" s="2">
        <v>5</v>
      </c>
      <c r="G680" s="2">
        <f t="shared" si="53"/>
        <v>1.5979671917981442E-2</v>
      </c>
      <c r="H680" s="2">
        <f t="shared" si="54"/>
        <v>5.0559194397589469</v>
      </c>
    </row>
    <row r="681" spans="1:8" x14ac:dyDescent="0.3">
      <c r="A681" s="2">
        <v>135720</v>
      </c>
      <c r="B681" s="2">
        <v>0.77869511448542406</v>
      </c>
      <c r="C681" s="15">
        <f t="shared" si="50"/>
        <v>1.0382601526472321</v>
      </c>
      <c r="D681" s="15">
        <f t="shared" si="51"/>
        <v>10</v>
      </c>
      <c r="E681" s="2">
        <f t="shared" si="52"/>
        <v>4.8086992367638395</v>
      </c>
      <c r="F681" s="2">
        <v>5</v>
      </c>
      <c r="G681" s="2">
        <f t="shared" si="53"/>
        <v>-0.19130076323616052</v>
      </c>
      <c r="H681" s="2" t="e">
        <f t="shared" si="54"/>
        <v>#NUM!</v>
      </c>
    </row>
    <row r="682" spans="1:8" x14ac:dyDescent="0.3">
      <c r="A682" s="2">
        <v>135920</v>
      </c>
      <c r="B682" s="2">
        <v>0.74046371954969403</v>
      </c>
      <c r="C682" s="15">
        <f t="shared" si="50"/>
        <v>0.98728495939959204</v>
      </c>
      <c r="D682" s="15">
        <f t="shared" si="51"/>
        <v>10</v>
      </c>
      <c r="E682" s="2">
        <f t="shared" si="52"/>
        <v>5.0635752030020402</v>
      </c>
      <c r="F682" s="2">
        <v>5</v>
      </c>
      <c r="G682" s="2">
        <f t="shared" si="53"/>
        <v>6.3575203002040226E-2</v>
      </c>
      <c r="H682" s="2">
        <f t="shared" si="54"/>
        <v>3.6844573896681458</v>
      </c>
    </row>
    <row r="683" spans="1:8" x14ac:dyDescent="0.3">
      <c r="A683" s="2">
        <v>136120</v>
      </c>
      <c r="B683" s="2">
        <v>0.76882795937926474</v>
      </c>
      <c r="C683" s="15">
        <f t="shared" si="50"/>
        <v>1.0251039458390196</v>
      </c>
      <c r="D683" s="15">
        <f t="shared" si="51"/>
        <v>10</v>
      </c>
      <c r="E683" s="2">
        <f t="shared" si="52"/>
        <v>4.8744802708049022</v>
      </c>
      <c r="F683" s="2">
        <v>5</v>
      </c>
      <c r="G683" s="2">
        <f t="shared" si="53"/>
        <v>-0.1255197291950978</v>
      </c>
      <c r="H683" s="2" t="e">
        <f t="shared" si="54"/>
        <v>#NUM!</v>
      </c>
    </row>
    <row r="684" spans="1:8" x14ac:dyDescent="0.3">
      <c r="A684" s="2">
        <v>136320</v>
      </c>
      <c r="B684" s="2">
        <v>0.74065043164663269</v>
      </c>
      <c r="C684" s="15">
        <f t="shared" si="50"/>
        <v>0.98753390886217696</v>
      </c>
      <c r="D684" s="15">
        <f t="shared" si="51"/>
        <v>10</v>
      </c>
      <c r="E684" s="2">
        <f t="shared" si="52"/>
        <v>5.0623304556891151</v>
      </c>
      <c r="F684" s="2">
        <v>5</v>
      </c>
      <c r="G684" s="2">
        <f t="shared" si="53"/>
        <v>6.2330455689115105E-2</v>
      </c>
      <c r="H684" s="2">
        <f t="shared" si="54"/>
        <v>3.7039848783542344</v>
      </c>
    </row>
    <row r="685" spans="1:8" x14ac:dyDescent="0.3">
      <c r="A685" s="2">
        <v>136520</v>
      </c>
      <c r="B685" s="2">
        <v>0.77824211442558777</v>
      </c>
      <c r="C685" s="15">
        <f t="shared" si="50"/>
        <v>1.0376561525674504</v>
      </c>
      <c r="D685" s="15">
        <f t="shared" si="51"/>
        <v>10</v>
      </c>
      <c r="E685" s="2">
        <f t="shared" si="52"/>
        <v>4.8117192371627482</v>
      </c>
      <c r="F685" s="2">
        <v>5</v>
      </c>
      <c r="G685" s="2">
        <f t="shared" si="53"/>
        <v>-0.18828076283725181</v>
      </c>
      <c r="H685" s="2" t="e">
        <f t="shared" si="54"/>
        <v>#NUM!</v>
      </c>
    </row>
    <row r="686" spans="1:8" x14ac:dyDescent="0.3">
      <c r="A686" s="2">
        <v>136720</v>
      </c>
      <c r="B686" s="2">
        <v>0.78221390248074463</v>
      </c>
      <c r="C686" s="15">
        <f t="shared" si="50"/>
        <v>1.0429518699743261</v>
      </c>
      <c r="D686" s="15">
        <f t="shared" si="51"/>
        <v>10</v>
      </c>
      <c r="E686" s="2">
        <f t="shared" si="52"/>
        <v>4.7852406501283697</v>
      </c>
      <c r="F686" s="2">
        <v>5</v>
      </c>
      <c r="G686" s="2">
        <f t="shared" si="53"/>
        <v>-0.21475934987163026</v>
      </c>
      <c r="H686" s="2" t="e">
        <f t="shared" si="54"/>
        <v>#NUM!</v>
      </c>
    </row>
    <row r="687" spans="1:8" x14ac:dyDescent="0.3">
      <c r="A687" s="2">
        <v>136920</v>
      </c>
      <c r="B687" s="2">
        <v>0.78826308857817184</v>
      </c>
      <c r="C687" s="15">
        <f t="shared" si="50"/>
        <v>1.0510174514375625</v>
      </c>
      <c r="D687" s="15">
        <f t="shared" si="51"/>
        <v>10</v>
      </c>
      <c r="E687" s="2">
        <f t="shared" si="52"/>
        <v>4.7449127428121871</v>
      </c>
      <c r="F687" s="2">
        <v>5</v>
      </c>
      <c r="G687" s="2">
        <f t="shared" si="53"/>
        <v>-0.25508725718781289</v>
      </c>
      <c r="H687" s="2" t="e">
        <f t="shared" si="54"/>
        <v>#NUM!</v>
      </c>
    </row>
    <row r="688" spans="1:8" x14ac:dyDescent="0.3">
      <c r="A688" s="2">
        <v>137120</v>
      </c>
      <c r="B688" s="2">
        <v>0.77294256742927181</v>
      </c>
      <c r="C688" s="15">
        <f t="shared" si="50"/>
        <v>1.0305900899056957</v>
      </c>
      <c r="D688" s="15">
        <f t="shared" si="51"/>
        <v>10</v>
      </c>
      <c r="E688" s="2">
        <f t="shared" si="52"/>
        <v>4.8470495504715219</v>
      </c>
      <c r="F688" s="2">
        <v>5</v>
      </c>
      <c r="G688" s="2">
        <f t="shared" si="53"/>
        <v>-0.15295044952847814</v>
      </c>
      <c r="H688" s="2" t="e">
        <f t="shared" si="54"/>
        <v>#NUM!</v>
      </c>
    </row>
    <row r="689" spans="1:8" x14ac:dyDescent="0.3">
      <c r="A689" s="2">
        <v>137320</v>
      </c>
      <c r="B689" s="2">
        <v>0.75458124526630876</v>
      </c>
      <c r="C689" s="15">
        <f t="shared" si="50"/>
        <v>1.006108327021745</v>
      </c>
      <c r="D689" s="15">
        <f t="shared" si="51"/>
        <v>10</v>
      </c>
      <c r="E689" s="2">
        <f t="shared" si="52"/>
        <v>4.9694583648912749</v>
      </c>
      <c r="F689" s="2">
        <v>5</v>
      </c>
      <c r="G689" s="2">
        <f t="shared" si="53"/>
        <v>-3.0541635108725096E-2</v>
      </c>
      <c r="H689" s="2" t="e">
        <f t="shared" si="54"/>
        <v>#NUM!</v>
      </c>
    </row>
    <row r="690" spans="1:8" x14ac:dyDescent="0.3">
      <c r="A690" s="2">
        <v>137520</v>
      </c>
      <c r="B690" s="2">
        <v>0.76737479846299173</v>
      </c>
      <c r="C690" s="15">
        <f t="shared" si="50"/>
        <v>1.0231663979506556</v>
      </c>
      <c r="D690" s="15">
        <f t="shared" si="51"/>
        <v>10</v>
      </c>
      <c r="E690" s="2">
        <f t="shared" si="52"/>
        <v>4.8841680102467224</v>
      </c>
      <c r="F690" s="2">
        <v>5</v>
      </c>
      <c r="G690" s="2">
        <f t="shared" si="53"/>
        <v>-0.11583198975327758</v>
      </c>
      <c r="H690" s="2" t="e">
        <f t="shared" si="54"/>
        <v>#NUM!</v>
      </c>
    </row>
    <row r="691" spans="1:8" x14ac:dyDescent="0.3">
      <c r="A691" s="2">
        <v>137720</v>
      </c>
      <c r="B691" s="2">
        <v>0.75155860950800057</v>
      </c>
      <c r="C691" s="15">
        <f t="shared" si="50"/>
        <v>1.0020781460106674</v>
      </c>
      <c r="D691" s="15">
        <f t="shared" si="51"/>
        <v>10</v>
      </c>
      <c r="E691" s="2">
        <f t="shared" si="52"/>
        <v>4.989609269946663</v>
      </c>
      <c r="F691" s="2">
        <v>5</v>
      </c>
      <c r="G691" s="2">
        <f t="shared" si="53"/>
        <v>-1.0390730053337016E-2</v>
      </c>
      <c r="H691" s="2" t="e">
        <f t="shared" si="54"/>
        <v>#NUM!</v>
      </c>
    </row>
    <row r="692" spans="1:8" x14ac:dyDescent="0.3">
      <c r="A692" s="2">
        <v>137920</v>
      </c>
      <c r="B692" s="2">
        <v>0.7391312451221359</v>
      </c>
      <c r="C692" s="15">
        <f t="shared" si="50"/>
        <v>0.9855083268295145</v>
      </c>
      <c r="D692" s="15">
        <f t="shared" si="51"/>
        <v>10</v>
      </c>
      <c r="E692" s="2">
        <f t="shared" si="52"/>
        <v>5.0724583658524276</v>
      </c>
      <c r="F692" s="2">
        <v>5</v>
      </c>
      <c r="G692" s="2">
        <f t="shared" si="53"/>
        <v>7.2458365852427598E-2</v>
      </c>
      <c r="H692" s="2">
        <f t="shared" si="54"/>
        <v>3.5554215504867628</v>
      </c>
    </row>
    <row r="693" spans="1:8" x14ac:dyDescent="0.3">
      <c r="A693" s="2">
        <v>138120</v>
      </c>
      <c r="B693" s="2">
        <v>0.7673910145313958</v>
      </c>
      <c r="C693" s="15">
        <f t="shared" si="50"/>
        <v>1.0231880193751943</v>
      </c>
      <c r="D693" s="15">
        <f t="shared" si="51"/>
        <v>10</v>
      </c>
      <c r="E693" s="2">
        <f t="shared" si="52"/>
        <v>4.8840599031240286</v>
      </c>
      <c r="F693" s="2">
        <v>5</v>
      </c>
      <c r="G693" s="2">
        <f t="shared" si="53"/>
        <v>-0.1159400968759714</v>
      </c>
      <c r="H693" s="2" t="e">
        <f t="shared" si="54"/>
        <v>#NUM!</v>
      </c>
    </row>
    <row r="694" spans="1:8" x14ac:dyDescent="0.3">
      <c r="A694" s="2">
        <v>138320</v>
      </c>
      <c r="B694" s="2">
        <v>0.74885223361225028</v>
      </c>
      <c r="C694" s="15">
        <f t="shared" si="50"/>
        <v>0.99846964481633371</v>
      </c>
      <c r="D694" s="15">
        <f t="shared" si="51"/>
        <v>10</v>
      </c>
      <c r="E694" s="2">
        <f t="shared" si="52"/>
        <v>5.0076517759183314</v>
      </c>
      <c r="F694" s="2">
        <v>5</v>
      </c>
      <c r="G694" s="2">
        <f t="shared" si="53"/>
        <v>7.6517759183314382E-3</v>
      </c>
      <c r="H694" s="2">
        <f t="shared" si="54"/>
        <v>5.7906374291559812</v>
      </c>
    </row>
    <row r="695" spans="1:8" x14ac:dyDescent="0.3">
      <c r="A695" s="2">
        <v>138520</v>
      </c>
      <c r="B695" s="2">
        <v>0.74770147120138186</v>
      </c>
      <c r="C695" s="15">
        <f t="shared" si="50"/>
        <v>0.99693529493517585</v>
      </c>
      <c r="D695" s="15">
        <f t="shared" si="51"/>
        <v>10</v>
      </c>
      <c r="E695" s="2">
        <f t="shared" si="52"/>
        <v>5.0153235253241206</v>
      </c>
      <c r="F695" s="2">
        <v>5</v>
      </c>
      <c r="G695" s="2">
        <f t="shared" si="53"/>
        <v>1.5323525324120624E-2</v>
      </c>
      <c r="H695" s="2">
        <f t="shared" si="54"/>
        <v>5.0977167789044184</v>
      </c>
    </row>
    <row r="696" spans="1:8" x14ac:dyDescent="0.3">
      <c r="A696" s="2">
        <v>138720</v>
      </c>
      <c r="B696" s="2">
        <v>0.74979492560091576</v>
      </c>
      <c r="C696" s="15">
        <f t="shared" si="50"/>
        <v>0.99972656746788768</v>
      </c>
      <c r="D696" s="15">
        <f t="shared" si="51"/>
        <v>10</v>
      </c>
      <c r="E696" s="2">
        <f t="shared" si="52"/>
        <v>5.0013671626605616</v>
      </c>
      <c r="F696" s="2">
        <v>5</v>
      </c>
      <c r="G696" s="2">
        <f t="shared" si="53"/>
        <v>1.3671626605615828E-3</v>
      </c>
      <c r="H696" s="2">
        <f t="shared" si="54"/>
        <v>7.5115818644486474</v>
      </c>
    </row>
    <row r="697" spans="1:8" x14ac:dyDescent="0.3">
      <c r="A697" s="2">
        <v>138920</v>
      </c>
      <c r="B697" s="2">
        <v>0.78688779110797458</v>
      </c>
      <c r="C697" s="15">
        <f t="shared" si="50"/>
        <v>1.0491837214772994</v>
      </c>
      <c r="D697" s="15">
        <f t="shared" si="51"/>
        <v>10</v>
      </c>
      <c r="E697" s="2">
        <f t="shared" si="52"/>
        <v>4.7540813926135028</v>
      </c>
      <c r="F697" s="2">
        <v>5</v>
      </c>
      <c r="G697" s="2">
        <f t="shared" si="53"/>
        <v>-0.24591860738649718</v>
      </c>
      <c r="H697" s="2" t="e">
        <f t="shared" si="54"/>
        <v>#NUM!</v>
      </c>
    </row>
    <row r="698" spans="1:8" x14ac:dyDescent="0.3">
      <c r="A698" s="2">
        <v>139120</v>
      </c>
      <c r="B698" s="2">
        <v>0.75404196929191603</v>
      </c>
      <c r="C698" s="15">
        <f t="shared" si="50"/>
        <v>1.0053892923892214</v>
      </c>
      <c r="D698" s="15">
        <f t="shared" si="51"/>
        <v>10</v>
      </c>
      <c r="E698" s="2">
        <f t="shared" si="52"/>
        <v>4.9730535380538932</v>
      </c>
      <c r="F698" s="2">
        <v>5</v>
      </c>
      <c r="G698" s="2">
        <f t="shared" si="53"/>
        <v>-2.6946461946106837E-2</v>
      </c>
      <c r="H698" s="2" t="e">
        <f t="shared" si="54"/>
        <v>#NUM!</v>
      </c>
    </row>
    <row r="699" spans="1:8" x14ac:dyDescent="0.3">
      <c r="A699" s="2">
        <v>139320</v>
      </c>
      <c r="B699" s="2">
        <v>0.74932113558963043</v>
      </c>
      <c r="C699" s="15">
        <f t="shared" si="50"/>
        <v>0.99909484745284061</v>
      </c>
      <c r="D699" s="15">
        <f t="shared" si="51"/>
        <v>10</v>
      </c>
      <c r="E699" s="2">
        <f t="shared" si="52"/>
        <v>5.0045257627357973</v>
      </c>
      <c r="F699" s="2">
        <v>5</v>
      </c>
      <c r="G699" s="2">
        <f t="shared" si="53"/>
        <v>4.5257627357973007E-3</v>
      </c>
      <c r="H699" s="2">
        <f t="shared" si="54"/>
        <v>6.3151646306555387</v>
      </c>
    </row>
    <row r="700" spans="1:8" x14ac:dyDescent="0.3">
      <c r="A700" s="2">
        <v>139520</v>
      </c>
      <c r="B700" s="2">
        <v>0.75991659276657963</v>
      </c>
      <c r="C700" s="15">
        <f t="shared" si="50"/>
        <v>1.0132221236887728</v>
      </c>
      <c r="D700" s="15">
        <f t="shared" si="51"/>
        <v>10</v>
      </c>
      <c r="E700" s="2">
        <f t="shared" si="52"/>
        <v>4.9338893815561358</v>
      </c>
      <c r="F700" s="2">
        <v>5</v>
      </c>
      <c r="G700" s="2">
        <f t="shared" si="53"/>
        <v>-6.6110618443864233E-2</v>
      </c>
      <c r="H700" s="2" t="e">
        <f t="shared" si="54"/>
        <v>#NUM!</v>
      </c>
    </row>
    <row r="701" spans="1:8" x14ac:dyDescent="0.3">
      <c r="A701" s="2">
        <v>139720</v>
      </c>
      <c r="B701" s="2">
        <v>0.76050643960102393</v>
      </c>
      <c r="C701" s="15">
        <f t="shared" si="50"/>
        <v>1.0140085861346986</v>
      </c>
      <c r="D701" s="15">
        <f t="shared" si="51"/>
        <v>10</v>
      </c>
      <c r="E701" s="2">
        <f t="shared" si="52"/>
        <v>4.9299570693265071</v>
      </c>
      <c r="F701" s="2">
        <v>5</v>
      </c>
      <c r="G701" s="2">
        <f t="shared" si="53"/>
        <v>-7.0042930673492876E-2</v>
      </c>
      <c r="H701" s="2" t="e">
        <f t="shared" si="54"/>
        <v>#NUM!</v>
      </c>
    </row>
    <row r="702" spans="1:8" x14ac:dyDescent="0.3">
      <c r="A702" s="2">
        <v>139920</v>
      </c>
      <c r="B702" s="2">
        <v>0.75529567987417978</v>
      </c>
      <c r="C702" s="15">
        <f t="shared" si="50"/>
        <v>1.0070609064989064</v>
      </c>
      <c r="D702" s="15">
        <f t="shared" si="51"/>
        <v>10</v>
      </c>
      <c r="E702" s="2">
        <f t="shared" si="52"/>
        <v>4.964695467505468</v>
      </c>
      <c r="F702" s="2">
        <v>5</v>
      </c>
      <c r="G702" s="2">
        <f t="shared" si="53"/>
        <v>-3.5304532494532026E-2</v>
      </c>
      <c r="H702" s="2" t="e">
        <f t="shared" si="54"/>
        <v>#NUM!</v>
      </c>
    </row>
    <row r="703" spans="1:8" x14ac:dyDescent="0.3">
      <c r="A703" s="2">
        <v>140120</v>
      </c>
      <c r="B703" s="2">
        <v>0.76052478064692786</v>
      </c>
      <c r="C703" s="15">
        <f t="shared" si="50"/>
        <v>1.0140330408625704</v>
      </c>
      <c r="D703" s="15">
        <f t="shared" si="51"/>
        <v>10</v>
      </c>
      <c r="E703" s="2">
        <f t="shared" si="52"/>
        <v>4.9298347956871478</v>
      </c>
      <c r="F703" s="2">
        <v>5</v>
      </c>
      <c r="G703" s="2">
        <f t="shared" si="53"/>
        <v>-7.0165204312852225E-2</v>
      </c>
      <c r="H703" s="2" t="e">
        <f t="shared" si="54"/>
        <v>#NUM!</v>
      </c>
    </row>
    <row r="704" spans="1:8" x14ac:dyDescent="0.3">
      <c r="A704" s="2">
        <v>140320</v>
      </c>
      <c r="B704" s="2">
        <v>0.74504775338263018</v>
      </c>
      <c r="C704" s="15">
        <f t="shared" si="50"/>
        <v>0.99339700451017354</v>
      </c>
      <c r="D704" s="15">
        <f t="shared" si="51"/>
        <v>10</v>
      </c>
      <c r="E704" s="2">
        <f t="shared" si="52"/>
        <v>5.033014977449132</v>
      </c>
      <c r="F704" s="2">
        <v>5</v>
      </c>
      <c r="G704" s="2">
        <f t="shared" si="53"/>
        <v>3.3014977449131955E-2</v>
      </c>
      <c r="H704" s="2">
        <f t="shared" si="54"/>
        <v>4.3336659814640681</v>
      </c>
    </row>
    <row r="705" spans="1:8" x14ac:dyDescent="0.3">
      <c r="A705" s="2">
        <v>140520</v>
      </c>
      <c r="B705" s="2">
        <v>0.74213973953081691</v>
      </c>
      <c r="C705" s="15">
        <f t="shared" si="50"/>
        <v>0.98951965270775588</v>
      </c>
      <c r="D705" s="15">
        <f t="shared" si="51"/>
        <v>10</v>
      </c>
      <c r="E705" s="2">
        <f t="shared" si="52"/>
        <v>5.0524017364612206</v>
      </c>
      <c r="F705" s="2">
        <v>5</v>
      </c>
      <c r="G705" s="2">
        <f t="shared" si="53"/>
        <v>5.2401736461220594E-2</v>
      </c>
      <c r="H705" s="2">
        <f t="shared" si="54"/>
        <v>3.8755320906793465</v>
      </c>
    </row>
    <row r="706" spans="1:8" x14ac:dyDescent="0.3">
      <c r="A706" s="2">
        <v>140720</v>
      </c>
      <c r="B706" s="2">
        <v>0.76350358051725153</v>
      </c>
      <c r="C706" s="15">
        <f t="shared" si="50"/>
        <v>1.018004774023002</v>
      </c>
      <c r="D706" s="15">
        <f t="shared" si="51"/>
        <v>10</v>
      </c>
      <c r="E706" s="2">
        <f t="shared" si="52"/>
        <v>4.9099761298849902</v>
      </c>
      <c r="F706" s="2">
        <v>5</v>
      </c>
      <c r="G706" s="2">
        <f t="shared" si="53"/>
        <v>-9.0023870115009785E-2</v>
      </c>
      <c r="H706" s="2" t="e">
        <f t="shared" si="54"/>
        <v>#NUM!</v>
      </c>
    </row>
    <row r="707" spans="1:8" x14ac:dyDescent="0.3">
      <c r="A707" s="2">
        <v>140920</v>
      </c>
      <c r="B707" s="2">
        <v>0.77410821223370185</v>
      </c>
      <c r="C707" s="15">
        <f t="shared" ref="C707:C752" si="55">B707/$J$27</f>
        <v>1.0321442829782692</v>
      </c>
      <c r="D707" s="15">
        <f t="shared" ref="D707:D752" si="56">$J$28</f>
        <v>10</v>
      </c>
      <c r="E707" s="2">
        <f t="shared" si="52"/>
        <v>4.8392785851086542</v>
      </c>
      <c r="F707" s="2">
        <v>5</v>
      </c>
      <c r="G707" s="2">
        <f t="shared" si="53"/>
        <v>-0.16072141489134584</v>
      </c>
      <c r="H707" s="2" t="e">
        <f t="shared" si="54"/>
        <v>#NUM!</v>
      </c>
    </row>
    <row r="708" spans="1:8" x14ac:dyDescent="0.3">
      <c r="A708" s="2">
        <v>141120</v>
      </c>
      <c r="B708" s="2">
        <v>0.75152145927325564</v>
      </c>
      <c r="C708" s="15">
        <f t="shared" si="55"/>
        <v>1.0020286123643409</v>
      </c>
      <c r="D708" s="15">
        <f t="shared" si="56"/>
        <v>10</v>
      </c>
      <c r="E708" s="2">
        <f t="shared" ref="E708:E752" si="57">D708-(F708*C708)</f>
        <v>4.9898569381782956</v>
      </c>
      <c r="F708" s="2">
        <v>5</v>
      </c>
      <c r="G708" s="2">
        <f t="shared" ref="G708:G752" si="58">F708-(F708*C708)</f>
        <v>-1.0143061821704435E-2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 s="2">
        <v>0.77284365284879786</v>
      </c>
      <c r="C709" s="15">
        <f t="shared" si="55"/>
        <v>1.0304582037983971</v>
      </c>
      <c r="D709" s="15">
        <f t="shared" si="56"/>
        <v>10</v>
      </c>
      <c r="E709" s="2">
        <f t="shared" si="57"/>
        <v>4.8477089810080143</v>
      </c>
      <c r="F709" s="2">
        <v>5</v>
      </c>
      <c r="G709" s="2">
        <f t="shared" si="58"/>
        <v>-0.15229101899198572</v>
      </c>
      <c r="H709" s="2" t="e">
        <f t="shared" si="59"/>
        <v>#NUM!</v>
      </c>
    </row>
    <row r="710" spans="1:8" x14ac:dyDescent="0.3">
      <c r="A710" s="2">
        <v>141520</v>
      </c>
      <c r="B710" s="2">
        <v>0.74567920999585213</v>
      </c>
      <c r="C710" s="15">
        <f t="shared" si="55"/>
        <v>0.99423894666113621</v>
      </c>
      <c r="D710" s="15">
        <f t="shared" si="56"/>
        <v>10</v>
      </c>
      <c r="E710" s="2">
        <f t="shared" si="57"/>
        <v>5.0288052666943193</v>
      </c>
      <c r="F710" s="2">
        <v>5</v>
      </c>
      <c r="G710" s="2">
        <f t="shared" si="58"/>
        <v>2.8805266694319265E-2</v>
      </c>
      <c r="H710" s="2">
        <f t="shared" si="59"/>
        <v>4.4692322910356816</v>
      </c>
    </row>
    <row r="711" spans="1:8" x14ac:dyDescent="0.3">
      <c r="A711" s="2">
        <v>141720</v>
      </c>
      <c r="B711" s="2">
        <v>0.76547874284463868</v>
      </c>
      <c r="C711" s="15">
        <f t="shared" si="55"/>
        <v>1.0206383237928516</v>
      </c>
      <c r="D711" s="15">
        <f t="shared" si="56"/>
        <v>10</v>
      </c>
      <c r="E711" s="2">
        <f t="shared" si="57"/>
        <v>4.8968083810357417</v>
      </c>
      <c r="F711" s="2">
        <v>5</v>
      </c>
      <c r="G711" s="2">
        <f t="shared" si="58"/>
        <v>-0.10319161896425832</v>
      </c>
      <c r="H711" s="2" t="e">
        <f t="shared" si="59"/>
        <v>#NUM!</v>
      </c>
    </row>
    <row r="712" spans="1:8" x14ac:dyDescent="0.3">
      <c r="A712" s="2">
        <v>141920</v>
      </c>
      <c r="B712" s="2">
        <v>0.76818402799505181</v>
      </c>
      <c r="C712" s="15">
        <f t="shared" si="55"/>
        <v>1.0242453706600692</v>
      </c>
      <c r="D712" s="15">
        <f t="shared" si="56"/>
        <v>10</v>
      </c>
      <c r="E712" s="2">
        <f t="shared" si="57"/>
        <v>4.878773146699654</v>
      </c>
      <c r="F712" s="2">
        <v>5</v>
      </c>
      <c r="G712" s="2">
        <f t="shared" si="58"/>
        <v>-0.12122685330034599</v>
      </c>
      <c r="H712" s="2" t="e">
        <f t="shared" si="59"/>
        <v>#NUM!</v>
      </c>
    </row>
    <row r="713" spans="1:8" x14ac:dyDescent="0.3">
      <c r="A713" s="2">
        <v>142120</v>
      </c>
      <c r="B713" s="2">
        <v>0.7843864526262232</v>
      </c>
      <c r="C713" s="15">
        <f t="shared" si="55"/>
        <v>1.045848603501631</v>
      </c>
      <c r="D713" s="15">
        <f t="shared" si="56"/>
        <v>10</v>
      </c>
      <c r="E713" s="2">
        <f t="shared" si="57"/>
        <v>4.7707569824918448</v>
      </c>
      <c r="F713" s="2">
        <v>5</v>
      </c>
      <c r="G713" s="2">
        <f t="shared" si="58"/>
        <v>-0.22924301750815523</v>
      </c>
      <c r="H713" s="2" t="e">
        <f t="shared" si="59"/>
        <v>#NUM!</v>
      </c>
    </row>
    <row r="714" spans="1:8" x14ac:dyDescent="0.3">
      <c r="A714" s="2">
        <v>142320</v>
      </c>
      <c r="B714" s="2">
        <v>0.75154422363477391</v>
      </c>
      <c r="C714" s="15">
        <f t="shared" si="55"/>
        <v>1.0020589648463651</v>
      </c>
      <c r="D714" s="15">
        <f t="shared" si="56"/>
        <v>10</v>
      </c>
      <c r="E714" s="2">
        <f t="shared" si="57"/>
        <v>4.9897051757681741</v>
      </c>
      <c r="F714" s="2">
        <v>5</v>
      </c>
      <c r="G714" s="2">
        <f t="shared" si="58"/>
        <v>-1.0294824231825928E-2</v>
      </c>
      <c r="H714" s="2" t="e">
        <f t="shared" si="59"/>
        <v>#NUM!</v>
      </c>
    </row>
    <row r="715" spans="1:8" x14ac:dyDescent="0.3">
      <c r="A715" s="2">
        <v>142520</v>
      </c>
      <c r="B715" s="2">
        <v>0.75790369736302343</v>
      </c>
      <c r="C715" s="15">
        <f t="shared" si="55"/>
        <v>1.0105382631506978</v>
      </c>
      <c r="D715" s="15">
        <f t="shared" si="56"/>
        <v>10</v>
      </c>
      <c r="E715" s="2">
        <f t="shared" si="57"/>
        <v>4.9473086842465106</v>
      </c>
      <c r="F715" s="2">
        <v>5</v>
      </c>
      <c r="G715" s="2">
        <f t="shared" si="58"/>
        <v>-5.2691315753489398E-2</v>
      </c>
      <c r="H715" s="2" t="e">
        <f t="shared" si="59"/>
        <v>#NUM!</v>
      </c>
    </row>
    <row r="716" spans="1:8" x14ac:dyDescent="0.3">
      <c r="A716" s="2">
        <v>142720</v>
      </c>
      <c r="B716" s="2">
        <v>0.74714224242764404</v>
      </c>
      <c r="C716" s="15">
        <f t="shared" si="55"/>
        <v>0.99618965657019209</v>
      </c>
      <c r="D716" s="15">
        <f t="shared" si="56"/>
        <v>10</v>
      </c>
      <c r="E716" s="2">
        <f t="shared" si="57"/>
        <v>5.0190517171490399</v>
      </c>
      <c r="F716" s="2">
        <v>5</v>
      </c>
      <c r="G716" s="2">
        <f t="shared" si="58"/>
        <v>1.905171714903986E-2</v>
      </c>
      <c r="H716" s="2">
        <f t="shared" si="59"/>
        <v>4.8806918767478287</v>
      </c>
    </row>
    <row r="717" spans="1:8" x14ac:dyDescent="0.3">
      <c r="A717" s="2">
        <v>142920</v>
      </c>
      <c r="B717" s="2">
        <v>0.75417149067882705</v>
      </c>
      <c r="C717" s="15">
        <f t="shared" si="55"/>
        <v>1.0055619875717694</v>
      </c>
      <c r="D717" s="15">
        <f t="shared" si="56"/>
        <v>10</v>
      </c>
      <c r="E717" s="2">
        <f t="shared" si="57"/>
        <v>4.972190062141153</v>
      </c>
      <c r="F717" s="2">
        <v>5</v>
      </c>
      <c r="G717" s="2">
        <f t="shared" si="58"/>
        <v>-2.7809937858847E-2</v>
      </c>
      <c r="H717" s="2" t="e">
        <f t="shared" si="59"/>
        <v>#NUM!</v>
      </c>
    </row>
    <row r="718" spans="1:8" x14ac:dyDescent="0.3">
      <c r="A718" s="2">
        <v>143120</v>
      </c>
      <c r="B718" s="2">
        <v>0.78812525710326709</v>
      </c>
      <c r="C718" s="15">
        <f t="shared" si="55"/>
        <v>1.0508336761376895</v>
      </c>
      <c r="D718" s="15">
        <f t="shared" si="56"/>
        <v>10</v>
      </c>
      <c r="E718" s="2">
        <f t="shared" si="57"/>
        <v>4.7458316193115522</v>
      </c>
      <c r="F718" s="2">
        <v>5</v>
      </c>
      <c r="G718" s="2">
        <f t="shared" si="58"/>
        <v>-0.25416838068844783</v>
      </c>
      <c r="H718" s="2" t="e">
        <f t="shared" si="59"/>
        <v>#NUM!</v>
      </c>
    </row>
    <row r="719" spans="1:8" x14ac:dyDescent="0.3">
      <c r="A719" s="2">
        <v>143320</v>
      </c>
      <c r="B719" s="2">
        <v>0.7624454772971041</v>
      </c>
      <c r="C719" s="15">
        <f t="shared" si="55"/>
        <v>1.0165939697294721</v>
      </c>
      <c r="D719" s="15">
        <f t="shared" si="56"/>
        <v>10</v>
      </c>
      <c r="E719" s="2">
        <f t="shared" si="57"/>
        <v>4.9170301513526393</v>
      </c>
      <c r="F719" s="2">
        <v>5</v>
      </c>
      <c r="G719" s="2">
        <f t="shared" si="58"/>
        <v>-8.2969848647360678E-2</v>
      </c>
      <c r="H719" s="2" t="e">
        <f t="shared" si="59"/>
        <v>#NUM!</v>
      </c>
    </row>
    <row r="720" spans="1:8" x14ac:dyDescent="0.3">
      <c r="A720" s="2">
        <v>143520</v>
      </c>
      <c r="B720" s="2">
        <v>0.77887485870520823</v>
      </c>
      <c r="C720" s="15">
        <f t="shared" si="55"/>
        <v>1.0384998116069444</v>
      </c>
      <c r="D720" s="15">
        <f t="shared" si="56"/>
        <v>10</v>
      </c>
      <c r="E720" s="2">
        <f t="shared" si="57"/>
        <v>4.8075009419652783</v>
      </c>
      <c r="F720" s="2">
        <v>5</v>
      </c>
      <c r="G720" s="2">
        <f t="shared" si="58"/>
        <v>-0.19249905803472167</v>
      </c>
      <c r="H720" s="2" t="e">
        <f t="shared" si="59"/>
        <v>#NUM!</v>
      </c>
    </row>
    <row r="721" spans="1:8" x14ac:dyDescent="0.3">
      <c r="A721" s="2">
        <v>143720</v>
      </c>
      <c r="B721" s="2">
        <v>0.77915492159723498</v>
      </c>
      <c r="C721" s="15">
        <f t="shared" si="55"/>
        <v>1.0388732287963134</v>
      </c>
      <c r="D721" s="15">
        <f t="shared" si="56"/>
        <v>10</v>
      </c>
      <c r="E721" s="2">
        <f t="shared" si="57"/>
        <v>4.8056338560184333</v>
      </c>
      <c r="F721" s="2">
        <v>5</v>
      </c>
      <c r="G721" s="2">
        <f t="shared" si="58"/>
        <v>-0.19436614398156671</v>
      </c>
      <c r="H721" s="2" t="e">
        <f t="shared" si="59"/>
        <v>#NUM!</v>
      </c>
    </row>
    <row r="722" spans="1:8" x14ac:dyDescent="0.3">
      <c r="A722" s="2">
        <v>143920</v>
      </c>
      <c r="B722" s="2">
        <v>0.77540052432274986</v>
      </c>
      <c r="C722" s="15">
        <f t="shared" si="55"/>
        <v>1.0338673657636666</v>
      </c>
      <c r="D722" s="15">
        <f t="shared" si="56"/>
        <v>10</v>
      </c>
      <c r="E722" s="2">
        <f t="shared" si="57"/>
        <v>4.8306631711816674</v>
      </c>
      <c r="F722" s="2">
        <v>5</v>
      </c>
      <c r="G722" s="2">
        <f t="shared" si="58"/>
        <v>-0.16933682881833256</v>
      </c>
      <c r="H722" s="2" t="e">
        <f t="shared" si="59"/>
        <v>#NUM!</v>
      </c>
    </row>
    <row r="723" spans="1:8" x14ac:dyDescent="0.3">
      <c r="A723" s="2">
        <v>144120</v>
      </c>
      <c r="B723" s="2">
        <v>0.75392472774090746</v>
      </c>
      <c r="C723" s="15">
        <f t="shared" si="55"/>
        <v>1.00523297032121</v>
      </c>
      <c r="D723" s="15">
        <f t="shared" si="56"/>
        <v>10</v>
      </c>
      <c r="E723" s="2">
        <f t="shared" si="57"/>
        <v>4.9738351483939507</v>
      </c>
      <c r="F723" s="2">
        <v>5</v>
      </c>
      <c r="G723" s="2">
        <f t="shared" si="58"/>
        <v>-2.6164851606049311E-2</v>
      </c>
      <c r="H723" s="2" t="e">
        <f t="shared" si="59"/>
        <v>#NUM!</v>
      </c>
    </row>
    <row r="724" spans="1:8" x14ac:dyDescent="0.3">
      <c r="A724" s="2">
        <v>144320</v>
      </c>
      <c r="B724" s="2">
        <v>0.75021620990586835</v>
      </c>
      <c r="C724" s="15">
        <f t="shared" si="55"/>
        <v>1.0002882798744912</v>
      </c>
      <c r="D724" s="15">
        <f t="shared" si="56"/>
        <v>10</v>
      </c>
      <c r="E724" s="2">
        <f t="shared" si="57"/>
        <v>4.9985586006275442</v>
      </c>
      <c r="F724" s="2">
        <v>5</v>
      </c>
      <c r="G724" s="2">
        <f t="shared" si="58"/>
        <v>-1.4413993724557983E-3</v>
      </c>
      <c r="H724" s="2" t="e">
        <f t="shared" si="59"/>
        <v>#NUM!</v>
      </c>
    </row>
    <row r="725" spans="1:8" x14ac:dyDescent="0.3">
      <c r="A725" s="2">
        <v>144520</v>
      </c>
      <c r="B725" s="2">
        <v>0.75146070594892833</v>
      </c>
      <c r="C725" s="15">
        <f t="shared" si="55"/>
        <v>1.0019476079319045</v>
      </c>
      <c r="D725" s="15">
        <f t="shared" si="56"/>
        <v>10</v>
      </c>
      <c r="E725" s="2">
        <f t="shared" si="57"/>
        <v>4.9902619603404776</v>
      </c>
      <c r="F725" s="2">
        <v>5</v>
      </c>
      <c r="G725" s="2">
        <f t="shared" si="58"/>
        <v>-9.7380396595223573E-3</v>
      </c>
      <c r="H725" s="2" t="e">
        <f t="shared" si="59"/>
        <v>#NUM!</v>
      </c>
    </row>
    <row r="726" spans="1:8" x14ac:dyDescent="0.3">
      <c r="A726" s="2">
        <v>144720</v>
      </c>
      <c r="B726" s="2">
        <v>0.76870914892627029</v>
      </c>
      <c r="C726" s="15">
        <f t="shared" si="55"/>
        <v>1.0249455319016938</v>
      </c>
      <c r="D726" s="15">
        <f t="shared" si="56"/>
        <v>10</v>
      </c>
      <c r="E726" s="2">
        <f t="shared" si="57"/>
        <v>4.8752723404915308</v>
      </c>
      <c r="F726" s="2">
        <v>5</v>
      </c>
      <c r="G726" s="2">
        <f t="shared" si="58"/>
        <v>-0.1247276595084692</v>
      </c>
      <c r="H726" s="2" t="e">
        <f t="shared" si="59"/>
        <v>#NUM!</v>
      </c>
    </row>
    <row r="727" spans="1:8" x14ac:dyDescent="0.3">
      <c r="A727" s="2">
        <v>144920</v>
      </c>
      <c r="B727" s="2">
        <v>0.7700838290165184</v>
      </c>
      <c r="C727" s="15">
        <f t="shared" si="55"/>
        <v>1.0267784386886911</v>
      </c>
      <c r="D727" s="15">
        <f t="shared" si="56"/>
        <v>10</v>
      </c>
      <c r="E727" s="2">
        <f t="shared" si="57"/>
        <v>4.8661078065565446</v>
      </c>
      <c r="F727" s="2">
        <v>5</v>
      </c>
      <c r="G727" s="2">
        <f t="shared" si="58"/>
        <v>-0.13389219344345538</v>
      </c>
      <c r="H727" s="2" t="e">
        <f t="shared" si="59"/>
        <v>#NUM!</v>
      </c>
    </row>
    <row r="728" spans="1:8" x14ac:dyDescent="0.3">
      <c r="A728" s="2">
        <v>145120</v>
      </c>
      <c r="B728" s="2">
        <v>0.7989080376038068</v>
      </c>
      <c r="C728" s="15">
        <f t="shared" si="55"/>
        <v>1.0652107168050757</v>
      </c>
      <c r="D728" s="15">
        <f t="shared" si="56"/>
        <v>10</v>
      </c>
      <c r="E728" s="2">
        <f t="shared" si="57"/>
        <v>4.6739464159746209</v>
      </c>
      <c r="F728" s="2">
        <v>5</v>
      </c>
      <c r="G728" s="2">
        <f t="shared" si="58"/>
        <v>-0.3260535840253791</v>
      </c>
      <c r="H728" s="2" t="e">
        <f t="shared" si="59"/>
        <v>#NUM!</v>
      </c>
    </row>
    <row r="729" spans="1:8" x14ac:dyDescent="0.3">
      <c r="A729" s="2">
        <v>145320</v>
      </c>
      <c r="B729" s="2">
        <v>0.74850787020626353</v>
      </c>
      <c r="C729" s="15">
        <f t="shared" si="55"/>
        <v>0.99801049360835137</v>
      </c>
      <c r="D729" s="15">
        <f t="shared" si="56"/>
        <v>10</v>
      </c>
      <c r="E729" s="2">
        <f t="shared" si="57"/>
        <v>5.0099475319582432</v>
      </c>
      <c r="F729" s="2">
        <v>5</v>
      </c>
      <c r="G729" s="2">
        <f t="shared" si="58"/>
        <v>9.9475319582431609E-3</v>
      </c>
      <c r="H729" s="2">
        <f t="shared" si="59"/>
        <v>5.5287090647963719</v>
      </c>
    </row>
    <row r="730" spans="1:8" x14ac:dyDescent="0.3">
      <c r="A730" s="2">
        <v>145520</v>
      </c>
      <c r="B730" s="2">
        <v>0.73735166120281426</v>
      </c>
      <c r="C730" s="15">
        <f t="shared" si="55"/>
        <v>0.98313554827041905</v>
      </c>
      <c r="D730" s="15">
        <f t="shared" si="56"/>
        <v>10</v>
      </c>
      <c r="E730" s="2">
        <f t="shared" si="57"/>
        <v>5.0843222586479051</v>
      </c>
      <c r="F730" s="2">
        <v>5</v>
      </c>
      <c r="G730" s="2">
        <f t="shared" si="58"/>
        <v>8.4322258647905102E-2</v>
      </c>
      <c r="H730" s="2">
        <f t="shared" si="59"/>
        <v>3.4061239655157998</v>
      </c>
    </row>
    <row r="731" spans="1:8" x14ac:dyDescent="0.3">
      <c r="A731" s="2">
        <v>145720</v>
      </c>
      <c r="B731" s="2">
        <v>0.76994016525785924</v>
      </c>
      <c r="C731" s="15">
        <f t="shared" si="55"/>
        <v>1.0265868870104791</v>
      </c>
      <c r="D731" s="15">
        <f t="shared" si="56"/>
        <v>10</v>
      </c>
      <c r="E731" s="2">
        <f t="shared" si="57"/>
        <v>4.8670655649476045</v>
      </c>
      <c r="F731" s="2">
        <v>5</v>
      </c>
      <c r="G731" s="2">
        <f t="shared" si="58"/>
        <v>-0.13293443505239555</v>
      </c>
      <c r="H731" s="2" t="e">
        <f t="shared" si="59"/>
        <v>#NUM!</v>
      </c>
    </row>
    <row r="732" spans="1:8" x14ac:dyDescent="0.3">
      <c r="A732" s="2">
        <v>145920</v>
      </c>
      <c r="B732" s="2">
        <v>0.77112837022327463</v>
      </c>
      <c r="C732" s="15">
        <f t="shared" si="55"/>
        <v>1.0281711602976995</v>
      </c>
      <c r="D732" s="15">
        <f t="shared" si="56"/>
        <v>10</v>
      </c>
      <c r="E732" s="2">
        <f t="shared" si="57"/>
        <v>4.8591441985115029</v>
      </c>
      <c r="F732" s="2">
        <v>5</v>
      </c>
      <c r="G732" s="2">
        <f t="shared" si="58"/>
        <v>-0.14085580148849708</v>
      </c>
      <c r="H732" s="2" t="e">
        <f t="shared" si="59"/>
        <v>#NUM!</v>
      </c>
    </row>
    <row r="733" spans="1:8" x14ac:dyDescent="0.3">
      <c r="A733" s="2">
        <v>146120</v>
      </c>
      <c r="B733" s="2">
        <v>0.76466574544276422</v>
      </c>
      <c r="C733" s="15">
        <f t="shared" si="55"/>
        <v>1.0195543272570189</v>
      </c>
      <c r="D733" s="15">
        <f t="shared" si="56"/>
        <v>10</v>
      </c>
      <c r="E733" s="2">
        <f t="shared" si="57"/>
        <v>4.9022283637149053</v>
      </c>
      <c r="F733" s="2">
        <v>5</v>
      </c>
      <c r="G733" s="2">
        <f t="shared" si="58"/>
        <v>-9.7771636285094665E-2</v>
      </c>
      <c r="H733" s="2" t="e">
        <f t="shared" si="59"/>
        <v>#NUM!</v>
      </c>
    </row>
    <row r="734" spans="1:8" x14ac:dyDescent="0.3">
      <c r="A734" s="2">
        <v>146320</v>
      </c>
      <c r="B734" s="2">
        <v>0.77699055492802038</v>
      </c>
      <c r="C734" s="15">
        <f t="shared" si="55"/>
        <v>1.0359874065706938</v>
      </c>
      <c r="D734" s="15">
        <f t="shared" si="56"/>
        <v>10</v>
      </c>
      <c r="E734" s="2">
        <f t="shared" si="57"/>
        <v>4.8200629671465309</v>
      </c>
      <c r="F734" s="2">
        <v>5</v>
      </c>
      <c r="G734" s="2">
        <f t="shared" si="58"/>
        <v>-0.17993703285346907</v>
      </c>
      <c r="H734" s="2" t="e">
        <f t="shared" si="59"/>
        <v>#NUM!</v>
      </c>
    </row>
    <row r="735" spans="1:8" x14ac:dyDescent="0.3">
      <c r="A735" s="2">
        <v>146520</v>
      </c>
      <c r="B735" s="2">
        <v>0.75211090964771998</v>
      </c>
      <c r="C735" s="15">
        <f t="shared" si="55"/>
        <v>1.00281454619696</v>
      </c>
      <c r="D735" s="15">
        <f t="shared" si="56"/>
        <v>10</v>
      </c>
      <c r="E735" s="2">
        <f t="shared" si="57"/>
        <v>4.9859272690151997</v>
      </c>
      <c r="F735" s="2">
        <v>5</v>
      </c>
      <c r="G735" s="2">
        <f t="shared" si="58"/>
        <v>-1.407273098480033E-2</v>
      </c>
      <c r="H735" s="2" t="e">
        <f t="shared" si="59"/>
        <v>#NUM!</v>
      </c>
    </row>
    <row r="736" spans="1:8" x14ac:dyDescent="0.3">
      <c r="A736" s="2">
        <v>146720</v>
      </c>
      <c r="B736" s="2">
        <v>0.79908356326369734</v>
      </c>
      <c r="C736" s="15">
        <f t="shared" si="55"/>
        <v>1.0654447510182632</v>
      </c>
      <c r="D736" s="15">
        <f t="shared" si="56"/>
        <v>10</v>
      </c>
      <c r="E736" s="2">
        <f t="shared" si="57"/>
        <v>4.6727762449086843</v>
      </c>
      <c r="F736" s="2">
        <v>5</v>
      </c>
      <c r="G736" s="2">
        <f t="shared" si="58"/>
        <v>-0.32722375509131574</v>
      </c>
      <c r="H736" s="2" t="e">
        <f t="shared" si="59"/>
        <v>#NUM!</v>
      </c>
    </row>
    <row r="737" spans="1:8" x14ac:dyDescent="0.3">
      <c r="A737" s="2">
        <v>146920</v>
      </c>
      <c r="B737" s="2">
        <v>0.78826319603551631</v>
      </c>
      <c r="C737" s="15">
        <f t="shared" si="55"/>
        <v>1.0510175947140217</v>
      </c>
      <c r="D737" s="15">
        <f t="shared" si="56"/>
        <v>10</v>
      </c>
      <c r="E737" s="2">
        <f t="shared" si="57"/>
        <v>4.7449120264298914</v>
      </c>
      <c r="F737" s="2">
        <v>5</v>
      </c>
      <c r="G737" s="2">
        <f t="shared" si="58"/>
        <v>-0.25508797357010859</v>
      </c>
      <c r="H737" s="2" t="e">
        <f t="shared" si="59"/>
        <v>#NUM!</v>
      </c>
    </row>
    <row r="738" spans="1:8" x14ac:dyDescent="0.3">
      <c r="A738" s="2">
        <v>147120</v>
      </c>
      <c r="B738" s="2">
        <v>0.73915151515151523</v>
      </c>
      <c r="C738" s="15">
        <f t="shared" si="55"/>
        <v>0.9855353535353536</v>
      </c>
      <c r="D738" s="15">
        <f t="shared" si="56"/>
        <v>10</v>
      </c>
      <c r="E738" s="2">
        <f t="shared" si="57"/>
        <v>5.0723232323232317</v>
      </c>
      <c r="F738" s="2">
        <v>5</v>
      </c>
      <c r="G738" s="2">
        <f t="shared" si="58"/>
        <v>7.2323232323231679E-2</v>
      </c>
      <c r="H738" s="2">
        <f t="shared" si="59"/>
        <v>3.5572616324767856</v>
      </c>
    </row>
    <row r="739" spans="1:8" x14ac:dyDescent="0.3">
      <c r="A739" s="2">
        <v>147320</v>
      </c>
      <c r="B739" s="2">
        <v>0.76408088035995037</v>
      </c>
      <c r="C739" s="15">
        <f t="shared" si="55"/>
        <v>1.0187745071466006</v>
      </c>
      <c r="D739" s="15">
        <f t="shared" si="56"/>
        <v>10</v>
      </c>
      <c r="E739" s="2">
        <f t="shared" si="57"/>
        <v>4.906127464266997</v>
      </c>
      <c r="F739" s="2">
        <v>5</v>
      </c>
      <c r="G739" s="2">
        <f t="shared" si="58"/>
        <v>-9.3872535733003026E-2</v>
      </c>
      <c r="H739" s="2" t="e">
        <f t="shared" si="59"/>
        <v>#NUM!</v>
      </c>
    </row>
    <row r="740" spans="1:8" x14ac:dyDescent="0.3">
      <c r="A740" s="2">
        <v>147520</v>
      </c>
      <c r="B740" s="2">
        <v>0.78860545410993865</v>
      </c>
      <c r="C740" s="15">
        <f t="shared" si="55"/>
        <v>1.0514739388132515</v>
      </c>
      <c r="D740" s="15">
        <f t="shared" si="56"/>
        <v>10</v>
      </c>
      <c r="E740" s="2">
        <f t="shared" si="57"/>
        <v>4.7426303059337425</v>
      </c>
      <c r="F740" s="2">
        <v>5</v>
      </c>
      <c r="G740" s="2">
        <f t="shared" si="58"/>
        <v>-0.25736969406625754</v>
      </c>
      <c r="H740" s="2" t="e">
        <f t="shared" si="59"/>
        <v>#NUM!</v>
      </c>
    </row>
    <row r="741" spans="1:8" x14ac:dyDescent="0.3">
      <c r="A741" s="2">
        <v>147720</v>
      </c>
      <c r="B741" s="2">
        <v>0.74542919774499261</v>
      </c>
      <c r="C741" s="15">
        <f t="shared" si="55"/>
        <v>0.99390559699332348</v>
      </c>
      <c r="D741" s="15">
        <f t="shared" si="56"/>
        <v>10</v>
      </c>
      <c r="E741" s="2">
        <f t="shared" si="57"/>
        <v>5.0304720150333821</v>
      </c>
      <c r="F741" s="2">
        <v>5</v>
      </c>
      <c r="G741" s="2">
        <f t="shared" si="58"/>
        <v>3.0472015033382149E-2</v>
      </c>
      <c r="H741" s="2">
        <f t="shared" si="59"/>
        <v>4.4133131955711518</v>
      </c>
    </row>
    <row r="742" spans="1:8" x14ac:dyDescent="0.3">
      <c r="A742" s="2">
        <v>147920</v>
      </c>
      <c r="B742" s="2">
        <v>0.74603166954191924</v>
      </c>
      <c r="C742" s="15">
        <f t="shared" si="55"/>
        <v>0.99470889272255902</v>
      </c>
      <c r="D742" s="15">
        <f t="shared" si="56"/>
        <v>10</v>
      </c>
      <c r="E742" s="2">
        <f t="shared" si="57"/>
        <v>5.0264555363872052</v>
      </c>
      <c r="F742" s="2">
        <v>5</v>
      </c>
      <c r="G742" s="2">
        <f t="shared" si="58"/>
        <v>2.6455536387205214E-2</v>
      </c>
      <c r="H742" s="2">
        <f t="shared" si="59"/>
        <v>4.5538577177996125</v>
      </c>
    </row>
    <row r="743" spans="1:8" x14ac:dyDescent="0.3">
      <c r="A743" s="2">
        <v>148120</v>
      </c>
      <c r="B743" s="2">
        <v>0.76997659645603478</v>
      </c>
      <c r="C743" s="15">
        <f t="shared" si="55"/>
        <v>1.0266354619413798</v>
      </c>
      <c r="D743" s="15">
        <f t="shared" si="56"/>
        <v>10</v>
      </c>
      <c r="E743" s="2">
        <f t="shared" si="57"/>
        <v>4.8668226902931009</v>
      </c>
      <c r="F743" s="2">
        <v>5</v>
      </c>
      <c r="G743" s="2">
        <f t="shared" si="58"/>
        <v>-0.13317730970689912</v>
      </c>
      <c r="H743" s="2" t="e">
        <f t="shared" si="59"/>
        <v>#NUM!</v>
      </c>
    </row>
    <row r="744" spans="1:8" x14ac:dyDescent="0.3">
      <c r="A744" s="2">
        <v>148320</v>
      </c>
      <c r="B744" s="2">
        <v>0.75287345219927759</v>
      </c>
      <c r="C744" s="15">
        <f t="shared" si="55"/>
        <v>1.0038312695990368</v>
      </c>
      <c r="D744" s="15">
        <f t="shared" si="56"/>
        <v>10</v>
      </c>
      <c r="E744" s="2">
        <f t="shared" si="57"/>
        <v>4.9808436520048165</v>
      </c>
      <c r="F744" s="2">
        <v>5</v>
      </c>
      <c r="G744" s="2">
        <f t="shared" si="58"/>
        <v>-1.9156347995183509E-2</v>
      </c>
      <c r="H744" s="2" t="e">
        <f t="shared" si="59"/>
        <v>#NUM!</v>
      </c>
    </row>
    <row r="745" spans="1:8" x14ac:dyDescent="0.3">
      <c r="A745" s="2">
        <v>148520</v>
      </c>
      <c r="B745" s="2">
        <v>0.75326978284520241</v>
      </c>
      <c r="C745" s="15">
        <f t="shared" si="55"/>
        <v>1.0043597104602699</v>
      </c>
      <c r="D745" s="15">
        <f t="shared" si="56"/>
        <v>10</v>
      </c>
      <c r="E745" s="2">
        <f t="shared" si="57"/>
        <v>4.97820144769865</v>
      </c>
      <c r="F745" s="2">
        <v>5</v>
      </c>
      <c r="G745" s="2">
        <f t="shared" si="58"/>
        <v>-2.1798552301349972E-2</v>
      </c>
      <c r="H745" s="2" t="e">
        <f t="shared" si="59"/>
        <v>#NUM!</v>
      </c>
    </row>
    <row r="746" spans="1:8" x14ac:dyDescent="0.3">
      <c r="A746" s="2">
        <v>148720</v>
      </c>
      <c r="B746" s="2">
        <v>0.75428447986174452</v>
      </c>
      <c r="C746" s="15">
        <f t="shared" si="55"/>
        <v>1.0057126398156593</v>
      </c>
      <c r="D746" s="15">
        <f t="shared" si="56"/>
        <v>10</v>
      </c>
      <c r="E746" s="2">
        <f t="shared" si="57"/>
        <v>4.9714368009217038</v>
      </c>
      <c r="F746" s="2">
        <v>5</v>
      </c>
      <c r="G746" s="2">
        <f t="shared" si="58"/>
        <v>-2.8563199078296186E-2</v>
      </c>
      <c r="H746" s="2" t="e">
        <f t="shared" si="59"/>
        <v>#NUM!</v>
      </c>
    </row>
    <row r="747" spans="1:8" x14ac:dyDescent="0.3">
      <c r="A747" s="2">
        <v>148920</v>
      </c>
      <c r="B747" s="2">
        <v>0.78584751115146245</v>
      </c>
      <c r="C747" s="15">
        <f t="shared" si="55"/>
        <v>1.0477966815352833</v>
      </c>
      <c r="D747" s="15">
        <f t="shared" si="56"/>
        <v>10</v>
      </c>
      <c r="E747" s="2">
        <f t="shared" si="57"/>
        <v>4.7610165923235837</v>
      </c>
      <c r="F747" s="2">
        <v>5</v>
      </c>
      <c r="G747" s="2">
        <f t="shared" si="58"/>
        <v>-0.23898340767641635</v>
      </c>
      <c r="H747" s="2" t="e">
        <f t="shared" si="59"/>
        <v>#NUM!</v>
      </c>
    </row>
    <row r="748" spans="1:8" x14ac:dyDescent="0.3">
      <c r="A748" s="2">
        <v>149120</v>
      </c>
      <c r="B748" s="2">
        <v>0.77715908270568135</v>
      </c>
      <c r="C748" s="15">
        <f t="shared" si="55"/>
        <v>1.0362121102742419</v>
      </c>
      <c r="D748" s="15">
        <f t="shared" si="56"/>
        <v>10</v>
      </c>
      <c r="E748" s="2">
        <f t="shared" si="57"/>
        <v>4.8189394486287904</v>
      </c>
      <c r="F748" s="2">
        <v>5</v>
      </c>
      <c r="G748" s="2">
        <f t="shared" si="58"/>
        <v>-0.18106055137120958</v>
      </c>
      <c r="H748" s="2" t="e">
        <f t="shared" si="59"/>
        <v>#NUM!</v>
      </c>
    </row>
    <row r="749" spans="1:8" x14ac:dyDescent="0.3">
      <c r="A749" s="2">
        <v>149320</v>
      </c>
      <c r="B749" s="2">
        <v>0.77766484131075464</v>
      </c>
      <c r="C749" s="15">
        <f t="shared" si="55"/>
        <v>1.0368864550810062</v>
      </c>
      <c r="D749" s="15">
        <f t="shared" si="56"/>
        <v>10</v>
      </c>
      <c r="E749" s="2">
        <f t="shared" si="57"/>
        <v>4.8155677245949686</v>
      </c>
      <c r="F749" s="2">
        <v>5</v>
      </c>
      <c r="G749" s="2">
        <f t="shared" si="58"/>
        <v>-0.18443227540503138</v>
      </c>
      <c r="H749" s="2" t="e">
        <f t="shared" si="59"/>
        <v>#NUM!</v>
      </c>
    </row>
    <row r="750" spans="1:8" x14ac:dyDescent="0.3">
      <c r="A750" s="2">
        <v>149520</v>
      </c>
      <c r="B750" s="2">
        <v>0.75525557043417424</v>
      </c>
      <c r="C750" s="15">
        <f t="shared" si="55"/>
        <v>1.0070074272455656</v>
      </c>
      <c r="D750" s="15">
        <f t="shared" si="56"/>
        <v>10</v>
      </c>
      <c r="E750" s="2">
        <f t="shared" si="57"/>
        <v>4.9649628637721719</v>
      </c>
      <c r="F750" s="2">
        <v>5</v>
      </c>
      <c r="G750" s="2">
        <f t="shared" si="58"/>
        <v>-3.5037136227828114E-2</v>
      </c>
      <c r="H750" s="2" t="e">
        <f t="shared" si="59"/>
        <v>#NUM!</v>
      </c>
    </row>
    <row r="751" spans="1:8" x14ac:dyDescent="0.3">
      <c r="A751" s="2">
        <v>149720</v>
      </c>
      <c r="B751" s="2">
        <v>0.74838646443360857</v>
      </c>
      <c r="C751" s="15">
        <f t="shared" si="55"/>
        <v>0.99784861924481139</v>
      </c>
      <c r="D751" s="15">
        <f t="shared" si="56"/>
        <v>10</v>
      </c>
      <c r="E751" s="2">
        <f t="shared" si="57"/>
        <v>5.0107569037759427</v>
      </c>
      <c r="F751" s="2">
        <v>5</v>
      </c>
      <c r="G751" s="2">
        <f t="shared" si="58"/>
        <v>1.0756903775942739E-2</v>
      </c>
      <c r="H751" s="2">
        <f t="shared" si="59"/>
        <v>5.4506473205461559</v>
      </c>
    </row>
    <row r="752" spans="1:8" x14ac:dyDescent="0.3">
      <c r="A752" s="2">
        <v>149920</v>
      </c>
      <c r="B752" s="2">
        <v>0.76305589481570346</v>
      </c>
      <c r="C752" s="15">
        <f t="shared" si="55"/>
        <v>1.0174078597542713</v>
      </c>
      <c r="D752" s="15">
        <f t="shared" si="56"/>
        <v>10</v>
      </c>
      <c r="E752" s="2">
        <f t="shared" si="57"/>
        <v>4.9129607012286431</v>
      </c>
      <c r="F752" s="2">
        <v>5</v>
      </c>
      <c r="G752" s="2">
        <f t="shared" si="58"/>
        <v>-8.7039298771356854E-2</v>
      </c>
      <c r="H752" s="2" t="e">
        <f t="shared" si="59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2022-05-20T15:50:24Z</dcterms:modified>
</cp:coreProperties>
</file>