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3620521B-1F9B-4BDC-88F1-763FA42D289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7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2" i="4"/>
  <c r="J2" i="4" s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2" i="4"/>
  <c r="M3" i="4"/>
  <c r="L3" i="4"/>
  <c r="L4" i="4" s="1"/>
  <c r="J3" i="4"/>
  <c r="K3" i="4"/>
  <c r="M2" i="4" l="1"/>
  <c r="J4" i="4"/>
  <c r="L2" i="4"/>
  <c r="K2" i="4"/>
  <c r="M4" i="4"/>
  <c r="K4" i="4"/>
  <c r="G8" i="4"/>
  <c r="E9" i="4"/>
  <c r="G11" i="4"/>
  <c r="E15" i="4"/>
  <c r="G16" i="4"/>
  <c r="G17" i="4"/>
  <c r="G18" i="4"/>
  <c r="E19" i="4"/>
  <c r="G23" i="4"/>
  <c r="G25" i="4"/>
  <c r="G26" i="4"/>
  <c r="G27" i="4"/>
  <c r="G31" i="4"/>
  <c r="E32" i="4"/>
  <c r="G33" i="4"/>
  <c r="G34" i="4"/>
  <c r="E35" i="4"/>
  <c r="E40" i="4"/>
  <c r="G43" i="4"/>
  <c r="E47" i="4"/>
  <c r="E48" i="4"/>
  <c r="G49" i="4"/>
  <c r="E57" i="4"/>
  <c r="G58" i="4"/>
  <c r="E59" i="4"/>
  <c r="G63" i="4"/>
  <c r="G64" i="4"/>
  <c r="G66" i="4"/>
  <c r="G72" i="4"/>
  <c r="G74" i="4"/>
  <c r="G75" i="4"/>
  <c r="G80" i="4"/>
  <c r="G87" i="4"/>
  <c r="G89" i="4"/>
  <c r="E90" i="4"/>
  <c r="G91" i="4"/>
  <c r="G95" i="4"/>
  <c r="G96" i="4"/>
  <c r="G97" i="4"/>
  <c r="G98" i="4"/>
  <c r="G99" i="4"/>
  <c r="G104" i="4"/>
  <c r="G107" i="4"/>
  <c r="E112" i="4"/>
  <c r="G113" i="4"/>
  <c r="E114" i="4"/>
  <c r="G119" i="4"/>
  <c r="G121" i="4"/>
  <c r="G122" i="4"/>
  <c r="E123" i="4"/>
  <c r="G127" i="4"/>
  <c r="G130" i="4"/>
  <c r="E131" i="4"/>
  <c r="G138" i="4"/>
  <c r="G139" i="4"/>
  <c r="E144" i="4"/>
  <c r="E147" i="4"/>
  <c r="E151" i="4"/>
  <c r="E152" i="4"/>
  <c r="G153" i="4"/>
  <c r="G154" i="4"/>
  <c r="G155" i="4"/>
  <c r="G159" i="4"/>
  <c r="E160" i="4"/>
  <c r="G161" i="4"/>
  <c r="E163" i="4"/>
  <c r="E167" i="4"/>
  <c r="G168" i="4"/>
  <c r="G169" i="4"/>
  <c r="E171" i="4"/>
  <c r="E175" i="4"/>
  <c r="E176" i="4"/>
  <c r="E179" i="4"/>
  <c r="G183" i="4"/>
  <c r="G184" i="4"/>
  <c r="G185" i="4"/>
  <c r="E187" i="4"/>
  <c r="G192" i="4"/>
  <c r="E194" i="4"/>
  <c r="G195" i="4"/>
  <c r="G199" i="4"/>
  <c r="E200" i="4"/>
  <c r="G201" i="4"/>
  <c r="E202" i="4"/>
  <c r="E203" i="4"/>
  <c r="E210" i="4"/>
  <c r="E211" i="4"/>
  <c r="G215" i="4"/>
  <c r="G216" i="4"/>
  <c r="E217" i="4"/>
  <c r="G219" i="4"/>
  <c r="E224" i="4"/>
  <c r="E225" i="4"/>
  <c r="E226" i="4"/>
  <c r="G227" i="4"/>
  <c r="E231" i="4"/>
  <c r="G232" i="4"/>
  <c r="E233" i="4"/>
  <c r="G235" i="4"/>
  <c r="G239" i="4"/>
  <c r="G240" i="4"/>
  <c r="E241" i="4"/>
  <c r="G243" i="4"/>
  <c r="E248" i="4"/>
  <c r="E250" i="4"/>
  <c r="E251" i="4"/>
  <c r="E255" i="4"/>
  <c r="G256" i="4"/>
  <c r="G257" i="4"/>
  <c r="G258" i="4"/>
  <c r="E259" i="4"/>
  <c r="G263" i="4"/>
  <c r="G265" i="4"/>
  <c r="E267" i="4"/>
  <c r="G271" i="4"/>
  <c r="E272" i="4"/>
  <c r="G273" i="4"/>
  <c r="G274" i="4"/>
  <c r="G275" i="4"/>
  <c r="G279" i="4"/>
  <c r="G280" i="4"/>
  <c r="E281" i="4"/>
  <c r="E283" i="4"/>
  <c r="E288" i="4"/>
  <c r="G289" i="4"/>
  <c r="G291" i="4"/>
  <c r="G295" i="4"/>
  <c r="G296" i="4"/>
  <c r="G298" i="4"/>
  <c r="G303" i="4"/>
  <c r="E304" i="4"/>
  <c r="G305" i="4"/>
  <c r="G307" i="4"/>
  <c r="G319" i="4"/>
  <c r="G323" i="4"/>
  <c r="G327" i="4"/>
  <c r="G328" i="4"/>
  <c r="E329" i="4"/>
  <c r="G331" i="4"/>
  <c r="G336" i="4"/>
  <c r="E337" i="4"/>
  <c r="G339" i="4"/>
  <c r="E343" i="4"/>
  <c r="G344" i="4"/>
  <c r="E345" i="4"/>
  <c r="E347" i="4"/>
  <c r="G351" i="4"/>
  <c r="E352" i="4"/>
  <c r="G353" i="4"/>
  <c r="G355" i="4"/>
  <c r="E359" i="4"/>
  <c r="G360" i="4"/>
  <c r="G361" i="4"/>
  <c r="G363" i="4"/>
  <c r="G368" i="4"/>
  <c r="E369" i="4"/>
  <c r="E371" i="4"/>
  <c r="G375" i="4"/>
  <c r="G377" i="4"/>
  <c r="G379" i="4"/>
  <c r="G383" i="4"/>
  <c r="G384" i="4"/>
  <c r="G385" i="4"/>
  <c r="E386" i="4"/>
  <c r="G387" i="4"/>
  <c r="E391" i="4"/>
  <c r="G392" i="4"/>
  <c r="E394" i="4"/>
  <c r="G395" i="4"/>
  <c r="G400" i="4"/>
  <c r="G401" i="4"/>
  <c r="G403" i="4"/>
  <c r="E407" i="4"/>
  <c r="E409" i="4"/>
  <c r="G411" i="4"/>
  <c r="G415" i="4"/>
  <c r="G418" i="4"/>
  <c r="G419" i="4"/>
  <c r="G424" i="4"/>
  <c r="E426" i="4"/>
  <c r="G427" i="4"/>
  <c r="E431" i="4"/>
  <c r="G432" i="4"/>
  <c r="E433" i="4"/>
  <c r="G434" i="4"/>
  <c r="G439" i="4"/>
  <c r="E442" i="4"/>
  <c r="G443" i="4"/>
  <c r="G447" i="4"/>
  <c r="E448" i="4"/>
  <c r="E449" i="4"/>
  <c r="G451" i="4"/>
  <c r="E456" i="4"/>
  <c r="G458" i="4"/>
  <c r="G459" i="4"/>
  <c r="G463" i="4"/>
  <c r="E464" i="4"/>
  <c r="E466" i="4"/>
  <c r="G471" i="4"/>
  <c r="G473" i="4"/>
  <c r="G475" i="4"/>
  <c r="G479" i="4"/>
  <c r="E480" i="4"/>
  <c r="G481" i="4"/>
  <c r="G483" i="4"/>
  <c r="E488" i="4"/>
  <c r="E490" i="4"/>
  <c r="G491" i="4"/>
  <c r="G496" i="4"/>
  <c r="G497" i="4"/>
  <c r="G503" i="4"/>
  <c r="E505" i="4"/>
  <c r="E506" i="4"/>
  <c r="E507" i="4"/>
  <c r="E511" i="4"/>
  <c r="E512" i="4"/>
  <c r="E513" i="4"/>
  <c r="G515" i="4"/>
  <c r="E520" i="4"/>
  <c r="G522" i="4"/>
  <c r="G523" i="4"/>
  <c r="G527" i="4"/>
  <c r="E530" i="4"/>
  <c r="G536" i="4"/>
  <c r="E543" i="4"/>
  <c r="E544" i="4"/>
  <c r="G546" i="4"/>
  <c r="G551" i="4"/>
  <c r="G552" i="4"/>
  <c r="G554" i="4"/>
  <c r="E559" i="4"/>
  <c r="G560" i="4"/>
  <c r="G562" i="4"/>
  <c r="G567" i="4"/>
  <c r="G568" i="4"/>
  <c r="E570" i="4"/>
  <c r="G576" i="4"/>
  <c r="E579" i="4"/>
  <c r="E585" i="4"/>
  <c r="E586" i="4"/>
  <c r="G591" i="4"/>
  <c r="G592" i="4"/>
  <c r="E593" i="4"/>
  <c r="G594" i="4"/>
  <c r="E595" i="4"/>
  <c r="E601" i="4"/>
  <c r="G603" i="4"/>
  <c r="E611" i="4"/>
  <c r="G615" i="4"/>
  <c r="G617" i="4"/>
  <c r="G619" i="4"/>
  <c r="E625" i="4"/>
  <c r="E627" i="4"/>
  <c r="E633" i="4"/>
  <c r="E639" i="4"/>
  <c r="E643" i="4"/>
  <c r="G647" i="4"/>
  <c r="E648" i="4"/>
  <c r="E649" i="4"/>
  <c r="G651" i="4"/>
  <c r="G656" i="4"/>
  <c r="G663" i="4"/>
  <c r="E664" i="4"/>
  <c r="E665" i="4"/>
  <c r="G667" i="4"/>
  <c r="E671" i="4"/>
  <c r="G672" i="4"/>
  <c r="E679" i="4"/>
  <c r="G680" i="4"/>
  <c r="E681" i="4"/>
  <c r="E683" i="4"/>
  <c r="G687" i="4"/>
  <c r="G688" i="4"/>
  <c r="G691" i="4"/>
  <c r="G696" i="4"/>
  <c r="G697" i="4"/>
  <c r="G699" i="4"/>
  <c r="G703" i="4"/>
  <c r="E704" i="4"/>
  <c r="E707" i="4"/>
  <c r="E711" i="4"/>
  <c r="G712" i="4"/>
  <c r="G713" i="4"/>
  <c r="G715" i="4"/>
  <c r="E720" i="4"/>
  <c r="G728" i="4"/>
  <c r="G729" i="4"/>
  <c r="G736" i="4"/>
  <c r="G744" i="4"/>
  <c r="G745" i="4"/>
  <c r="G752" i="4"/>
  <c r="E3" i="4"/>
  <c r="G10" i="4"/>
  <c r="G42" i="4"/>
  <c r="G50" i="4"/>
  <c r="G65" i="4"/>
  <c r="G82" i="4"/>
  <c r="G106" i="4"/>
  <c r="G129" i="4"/>
  <c r="G146" i="4"/>
  <c r="G170" i="4"/>
  <c r="E193" i="4"/>
  <c r="G242" i="4"/>
  <c r="G249" i="4"/>
  <c r="G282" i="4"/>
  <c r="G312" i="4"/>
  <c r="G320" i="4"/>
  <c r="E368" i="4"/>
  <c r="E410" i="4"/>
  <c r="E416" i="4"/>
  <c r="G528" i="4"/>
  <c r="E538" i="4"/>
  <c r="G609" i="4"/>
  <c r="E618" i="4"/>
  <c r="E696" i="4"/>
  <c r="G749" i="4"/>
  <c r="G741" i="4"/>
  <c r="G733" i="4"/>
  <c r="E725" i="4"/>
  <c r="G717" i="4"/>
  <c r="E701" i="4"/>
  <c r="E693" i="4"/>
  <c r="G677" i="4"/>
  <c r="G661" i="4"/>
  <c r="G637" i="4"/>
  <c r="G629" i="4"/>
  <c r="G621" i="4"/>
  <c r="E605" i="4"/>
  <c r="G597" i="4"/>
  <c r="E589" i="4"/>
  <c r="E581" i="4"/>
  <c r="G557" i="4"/>
  <c r="E549" i="4"/>
  <c r="E541" i="4"/>
  <c r="E533" i="4"/>
  <c r="G525" i="4"/>
  <c r="E517" i="4"/>
  <c r="G501" i="4"/>
  <c r="E485" i="4"/>
  <c r="G469" i="4"/>
  <c r="G461" i="4"/>
  <c r="G453" i="4"/>
  <c r="G437" i="4"/>
  <c r="G429" i="4"/>
  <c r="G421" i="4"/>
  <c r="G389" i="4"/>
  <c r="E381" i="4"/>
  <c r="G373" i="4"/>
  <c r="E365" i="4"/>
  <c r="G357" i="4"/>
  <c r="E349" i="4"/>
  <c r="G341" i="4"/>
  <c r="G333" i="4"/>
  <c r="E325" i="4"/>
  <c r="G314" i="4"/>
  <c r="G285" i="4"/>
  <c r="E277" i="4"/>
  <c r="G269" i="4"/>
  <c r="G261" i="4"/>
  <c r="E253" i="4"/>
  <c r="E245" i="4"/>
  <c r="E237" i="4"/>
  <c r="E229" i="4"/>
  <c r="E221" i="4"/>
  <c r="E213" i="4"/>
  <c r="G209" i="4"/>
  <c r="E205" i="4"/>
  <c r="G197" i="4"/>
  <c r="E189" i="4"/>
  <c r="E181" i="4"/>
  <c r="E165" i="4"/>
  <c r="G157" i="4"/>
  <c r="G141" i="4"/>
  <c r="E133" i="4"/>
  <c r="E117" i="4"/>
  <c r="G109" i="4"/>
  <c r="G85" i="4"/>
  <c r="G77" i="4"/>
  <c r="E69" i="4"/>
  <c r="E53" i="4"/>
  <c r="G21" i="4"/>
  <c r="E13" i="4"/>
  <c r="G5" i="4"/>
  <c r="E6" i="4"/>
  <c r="G9" i="4"/>
  <c r="E14" i="4"/>
  <c r="G30" i="4"/>
  <c r="E46" i="4"/>
  <c r="E54" i="4"/>
  <c r="E62" i="4"/>
  <c r="G70" i="4"/>
  <c r="G78" i="4"/>
  <c r="E94" i="4"/>
  <c r="E110" i="4"/>
  <c r="E118" i="4"/>
  <c r="G126" i="4"/>
  <c r="E134" i="4"/>
  <c r="G142" i="4"/>
  <c r="E150" i="4"/>
  <c r="E158" i="4"/>
  <c r="E166" i="4"/>
  <c r="E174" i="4"/>
  <c r="E182" i="4"/>
  <c r="G190" i="4"/>
  <c r="E214" i="4"/>
  <c r="G230" i="4"/>
  <c r="E238" i="4"/>
  <c r="E246" i="4"/>
  <c r="G270" i="4"/>
  <c r="E278" i="4"/>
  <c r="E302" i="4"/>
  <c r="G334" i="4"/>
  <c r="E366" i="4"/>
  <c r="G390" i="4"/>
  <c r="G398" i="4"/>
  <c r="G414" i="4"/>
  <c r="G422" i="4"/>
  <c r="E430" i="4"/>
  <c r="E438" i="4"/>
  <c r="E454" i="4"/>
  <c r="G470" i="4"/>
  <c r="E478" i="4"/>
  <c r="G486" i="4"/>
  <c r="G494" i="4"/>
  <c r="E510" i="4"/>
  <c r="E518" i="4"/>
  <c r="G526" i="4"/>
  <c r="G542" i="4"/>
  <c r="G559" i="4"/>
  <c r="G566" i="4"/>
  <c r="G574" i="4"/>
  <c r="E575" i="4"/>
  <c r="G590" i="4"/>
  <c r="G598" i="4"/>
  <c r="G599" i="4"/>
  <c r="E622" i="4"/>
  <c r="G623" i="4"/>
  <c r="G631" i="4"/>
  <c r="G646" i="4"/>
  <c r="E654" i="4"/>
  <c r="G655" i="4"/>
  <c r="G670" i="4"/>
  <c r="E695" i="4"/>
  <c r="E703" i="4"/>
  <c r="G718" i="4"/>
  <c r="E726" i="4"/>
  <c r="G734" i="4"/>
  <c r="G742" i="4"/>
  <c r="G750" i="4"/>
  <c r="G748" i="4"/>
  <c r="E748" i="4"/>
  <c r="E742" i="4"/>
  <c r="G740" i="4"/>
  <c r="E740" i="4"/>
  <c r="E736" i="4"/>
  <c r="E734" i="4"/>
  <c r="G732" i="4"/>
  <c r="E732" i="4"/>
  <c r="G726" i="4"/>
  <c r="G725" i="4"/>
  <c r="G724" i="4"/>
  <c r="E724" i="4"/>
  <c r="G720" i="4"/>
  <c r="E717" i="4"/>
  <c r="G716" i="4"/>
  <c r="E716" i="4"/>
  <c r="G709" i="4"/>
  <c r="E709" i="4"/>
  <c r="G708" i="4"/>
  <c r="E708" i="4"/>
  <c r="G701" i="4"/>
  <c r="G700" i="4"/>
  <c r="E700" i="4"/>
  <c r="G693" i="4"/>
  <c r="G692" i="4"/>
  <c r="E692" i="4"/>
  <c r="E691" i="4"/>
  <c r="E687" i="4"/>
  <c r="G684" i="4"/>
  <c r="E684" i="4"/>
  <c r="G679" i="4"/>
  <c r="G676" i="4"/>
  <c r="E676" i="4"/>
  <c r="E670" i="4"/>
  <c r="G668" i="4"/>
  <c r="E668" i="4"/>
  <c r="E663" i="4"/>
  <c r="G660" i="4"/>
  <c r="E660" i="4"/>
  <c r="E655" i="4"/>
  <c r="G652" i="4"/>
  <c r="E652" i="4"/>
  <c r="E645" i="4"/>
  <c r="G644" i="4"/>
  <c r="E644" i="4"/>
  <c r="G636" i="4"/>
  <c r="E636" i="4"/>
  <c r="G628" i="4"/>
  <c r="E628" i="4"/>
  <c r="G620" i="4"/>
  <c r="E620" i="4"/>
  <c r="G612" i="4"/>
  <c r="E612" i="4"/>
  <c r="G605" i="4"/>
  <c r="G604" i="4"/>
  <c r="E604" i="4"/>
  <c r="E598" i="4"/>
  <c r="E596" i="4"/>
  <c r="G596" i="4"/>
  <c r="E588" i="4"/>
  <c r="G588" i="4"/>
  <c r="G584" i="4"/>
  <c r="E584" i="4"/>
  <c r="E580" i="4"/>
  <c r="G580" i="4"/>
  <c r="E572" i="4"/>
  <c r="G572" i="4"/>
  <c r="E564" i="4"/>
  <c r="G564" i="4"/>
  <c r="E557" i="4"/>
  <c r="E556" i="4"/>
  <c r="G556" i="4"/>
  <c r="E548" i="4"/>
  <c r="G548" i="4"/>
  <c r="E542" i="4"/>
  <c r="E540" i="4"/>
  <c r="G540" i="4"/>
  <c r="E532" i="4"/>
  <c r="G532" i="4"/>
  <c r="E527" i="4"/>
  <c r="E526" i="4"/>
  <c r="E525" i="4"/>
  <c r="E524" i="4"/>
  <c r="G524" i="4"/>
  <c r="G518" i="4"/>
  <c r="G517" i="4"/>
  <c r="E516" i="4"/>
  <c r="G516" i="4"/>
  <c r="G511" i="4"/>
  <c r="E508" i="4"/>
  <c r="G508" i="4"/>
  <c r="E500" i="4"/>
  <c r="G500" i="4"/>
  <c r="G495" i="4"/>
  <c r="E495" i="4"/>
  <c r="G493" i="4"/>
  <c r="E493" i="4"/>
  <c r="E492" i="4"/>
  <c r="G492" i="4"/>
  <c r="E486" i="4"/>
  <c r="G485" i="4"/>
  <c r="E484" i="4"/>
  <c r="G484" i="4"/>
  <c r="E476" i="4"/>
  <c r="G476" i="4"/>
  <c r="E471" i="4"/>
  <c r="E468" i="4"/>
  <c r="G468" i="4"/>
  <c r="E460" i="4"/>
  <c r="G460" i="4"/>
  <c r="E452" i="4"/>
  <c r="G452" i="4"/>
  <c r="E444" i="4"/>
  <c r="G444" i="4"/>
  <c r="E439" i="4"/>
  <c r="E436" i="4"/>
  <c r="G436" i="4"/>
  <c r="G431" i="4"/>
  <c r="E428" i="4"/>
  <c r="G428" i="4"/>
  <c r="E423" i="4"/>
  <c r="E422" i="4"/>
  <c r="H422" i="4" s="1"/>
  <c r="E421" i="4"/>
  <c r="E420" i="4"/>
  <c r="G420" i="4"/>
  <c r="E415" i="4"/>
  <c r="E414" i="4"/>
  <c r="E412" i="4"/>
  <c r="G412" i="4"/>
  <c r="E404" i="4"/>
  <c r="G404" i="4"/>
  <c r="E396" i="4"/>
  <c r="G396" i="4"/>
  <c r="E388" i="4"/>
  <c r="G388" i="4"/>
  <c r="G381" i="4"/>
  <c r="E380" i="4"/>
  <c r="G380" i="4"/>
  <c r="G376" i="4"/>
  <c r="E376" i="4"/>
  <c r="E375" i="4"/>
  <c r="E373" i="4"/>
  <c r="E372" i="4"/>
  <c r="G372" i="4"/>
  <c r="G366" i="4"/>
  <c r="G365" i="4"/>
  <c r="E364" i="4"/>
  <c r="G364" i="4"/>
  <c r="E363" i="4"/>
  <c r="E356" i="4"/>
  <c r="G356" i="4"/>
  <c r="G352" i="4"/>
  <c r="G349" i="4"/>
  <c r="E348" i="4"/>
  <c r="G348" i="4"/>
  <c r="G343" i="4"/>
  <c r="E341" i="4"/>
  <c r="E340" i="4"/>
  <c r="G340" i="4"/>
  <c r="E333" i="4"/>
  <c r="E332" i="4"/>
  <c r="G332" i="4"/>
  <c r="E327" i="4"/>
  <c r="G325" i="4"/>
  <c r="E324" i="4"/>
  <c r="G324" i="4"/>
  <c r="E319" i="4"/>
  <c r="G318" i="4"/>
  <c r="E316" i="4"/>
  <c r="G316" i="4"/>
  <c r="G308" i="4"/>
  <c r="E308" i="4"/>
  <c r="E303" i="4"/>
  <c r="G301" i="4"/>
  <c r="E301" i="4"/>
  <c r="G300" i="4"/>
  <c r="E300" i="4"/>
  <c r="E295" i="4"/>
  <c r="G292" i="4"/>
  <c r="E292" i="4"/>
  <c r="G288" i="4"/>
  <c r="G284" i="4"/>
  <c r="E284" i="4"/>
  <c r="E279" i="4"/>
  <c r="G278" i="4"/>
  <c r="G277" i="4"/>
  <c r="G276" i="4"/>
  <c r="E276" i="4"/>
  <c r="G268" i="4"/>
  <c r="E268" i="4"/>
  <c r="G264" i="4"/>
  <c r="E263" i="4"/>
  <c r="E261" i="4"/>
  <c r="G260" i="4"/>
  <c r="E260" i="4"/>
  <c r="E252" i="4"/>
  <c r="G248" i="4"/>
  <c r="G246" i="4"/>
  <c r="G244" i="4"/>
  <c r="E244" i="4"/>
  <c r="G237" i="4"/>
  <c r="G231" i="4"/>
  <c r="G229" i="4"/>
  <c r="G228" i="4"/>
  <c r="E228" i="4"/>
  <c r="G221" i="4"/>
  <c r="E220" i="4"/>
  <c r="G213" i="4"/>
  <c r="E212" i="4"/>
  <c r="G205" i="4"/>
  <c r="E204" i="4"/>
  <c r="E198" i="4"/>
  <c r="E197" i="4"/>
  <c r="E188" i="4"/>
  <c r="G174" i="4"/>
  <c r="G167" i="4"/>
  <c r="E164" i="4"/>
  <c r="G158" i="4"/>
  <c r="G156" i="4"/>
  <c r="E156" i="4"/>
  <c r="G148" i="4"/>
  <c r="E148" i="4"/>
  <c r="E142" i="4"/>
  <c r="G140" i="4"/>
  <c r="E140" i="4"/>
  <c r="G134" i="4"/>
  <c r="G133" i="4"/>
  <c r="E132" i="4"/>
  <c r="G132" i="4"/>
  <c r="E127" i="4"/>
  <c r="E126" i="4"/>
  <c r="E124" i="4"/>
  <c r="G124" i="4"/>
  <c r="G117" i="4"/>
  <c r="E116" i="4"/>
  <c r="G116" i="4"/>
  <c r="G111" i="4"/>
  <c r="E111" i="4"/>
  <c r="E108" i="4"/>
  <c r="G108" i="4"/>
  <c r="E102" i="4"/>
  <c r="G102" i="4"/>
  <c r="E100" i="4"/>
  <c r="G100" i="4"/>
  <c r="E95" i="4"/>
  <c r="E92" i="4"/>
  <c r="G92" i="4"/>
  <c r="E86" i="4"/>
  <c r="G86" i="4"/>
  <c r="E84" i="4"/>
  <c r="G84" i="4"/>
  <c r="E79" i="4"/>
  <c r="E78" i="4"/>
  <c r="E76" i="4"/>
  <c r="G76" i="4"/>
  <c r="E70" i="4"/>
  <c r="E68" i="4"/>
  <c r="G68" i="4"/>
  <c r="G62" i="4"/>
  <c r="E60" i="4"/>
  <c r="G60" i="4"/>
  <c r="E55" i="4"/>
  <c r="G53" i="4"/>
  <c r="E52" i="4"/>
  <c r="G52" i="4"/>
  <c r="G48" i="4"/>
  <c r="E45" i="4"/>
  <c r="E44" i="4"/>
  <c r="G44" i="4"/>
  <c r="E38" i="4"/>
  <c r="G38" i="4"/>
  <c r="E37" i="4"/>
  <c r="E36" i="4"/>
  <c r="G36" i="4"/>
  <c r="E31" i="4"/>
  <c r="E30" i="4"/>
  <c r="E28" i="4"/>
  <c r="G28" i="4"/>
  <c r="G24" i="4"/>
  <c r="E23" i="4"/>
  <c r="E22" i="4"/>
  <c r="G22" i="4"/>
  <c r="E20" i="4"/>
  <c r="G20" i="4"/>
  <c r="G14" i="4"/>
  <c r="E12" i="4"/>
  <c r="G12" i="4"/>
  <c r="G6" i="4"/>
  <c r="E5" i="4"/>
  <c r="E4" i="4"/>
  <c r="G4" i="4"/>
  <c r="G2" i="4"/>
  <c r="E2" i="4"/>
  <c r="H2" i="4" s="1"/>
  <c r="J6" i="4" l="1"/>
  <c r="H484" i="4"/>
  <c r="H12" i="4"/>
  <c r="H709" i="4"/>
  <c r="E219" i="4"/>
  <c r="E243" i="4"/>
  <c r="E195" i="4"/>
  <c r="H195" i="4" s="1"/>
  <c r="H248" i="4"/>
  <c r="E379" i="4"/>
  <c r="H379" i="4" s="1"/>
  <c r="G507" i="4"/>
  <c r="G683" i="4"/>
  <c r="H683" i="4" s="1"/>
  <c r="G123" i="4"/>
  <c r="G283" i="4"/>
  <c r="H283" i="4" s="1"/>
  <c r="G371" i="4"/>
  <c r="E619" i="4"/>
  <c r="E91" i="4"/>
  <c r="H91" i="4" s="1"/>
  <c r="H548" i="4"/>
  <c r="G251" i="4"/>
  <c r="E651" i="4"/>
  <c r="H651" i="4" s="1"/>
  <c r="E16" i="4"/>
  <c r="H16" i="4" s="1"/>
  <c r="E80" i="4"/>
  <c r="E240" i="4"/>
  <c r="H240" i="4" s="1"/>
  <c r="E392" i="4"/>
  <c r="E424" i="4"/>
  <c r="H424" i="4" s="1"/>
  <c r="G464" i="4"/>
  <c r="G544" i="4"/>
  <c r="E568" i="4"/>
  <c r="H568" i="4" s="1"/>
  <c r="E672" i="4"/>
  <c r="H672" i="4" s="1"/>
  <c r="E360" i="4"/>
  <c r="H414" i="4"/>
  <c r="E712" i="4"/>
  <c r="H712" i="4" s="1"/>
  <c r="E752" i="4"/>
  <c r="H752" i="4" s="1"/>
  <c r="G664" i="4"/>
  <c r="H664" i="4" s="1"/>
  <c r="E168" i="4"/>
  <c r="E256" i="4"/>
  <c r="E496" i="4"/>
  <c r="H496" i="4" s="1"/>
  <c r="G40" i="4"/>
  <c r="G200" i="4"/>
  <c r="G224" i="4"/>
  <c r="G272" i="4"/>
  <c r="E296" i="4"/>
  <c r="H296" i="4" s="1"/>
  <c r="G304" i="4"/>
  <c r="H532" i="4"/>
  <c r="E688" i="4"/>
  <c r="H688" i="4" s="1"/>
  <c r="E400" i="4"/>
  <c r="H400" i="4" s="1"/>
  <c r="G32" i="4"/>
  <c r="G152" i="4"/>
  <c r="H152" i="4" s="1"/>
  <c r="G176" i="4"/>
  <c r="E536" i="4"/>
  <c r="H536" i="4" s="1"/>
  <c r="G625" i="4"/>
  <c r="E384" i="4"/>
  <c r="H384" i="4" s="1"/>
  <c r="E432" i="4"/>
  <c r="G456" i="4"/>
  <c r="E680" i="4"/>
  <c r="H680" i="4" s="1"/>
  <c r="G704" i="4"/>
  <c r="H704" i="4" s="1"/>
  <c r="E280" i="4"/>
  <c r="G179" i="4"/>
  <c r="H179" i="4" s="1"/>
  <c r="E355" i="4"/>
  <c r="E387" i="4"/>
  <c r="E395" i="4"/>
  <c r="H395" i="4" s="1"/>
  <c r="H556" i="4"/>
  <c r="E159" i="4"/>
  <c r="H159" i="4" s="1"/>
  <c r="G171" i="4"/>
  <c r="H171" i="4" s="1"/>
  <c r="G211" i="4"/>
  <c r="G255" i="4"/>
  <c r="H255" i="4" s="1"/>
  <c r="E271" i="4"/>
  <c r="E339" i="4"/>
  <c r="H339" i="4" s="1"/>
  <c r="G347" i="4"/>
  <c r="H347" i="4" s="1"/>
  <c r="E447" i="4"/>
  <c r="H447" i="4" s="1"/>
  <c r="E459" i="4"/>
  <c r="H459" i="4" s="1"/>
  <c r="E479" i="4"/>
  <c r="H479" i="4" s="1"/>
  <c r="E491" i="4"/>
  <c r="H491" i="4" s="1"/>
  <c r="G543" i="4"/>
  <c r="H543" i="4" s="1"/>
  <c r="G611" i="4"/>
  <c r="H652" i="4"/>
  <c r="E667" i="4"/>
  <c r="H667" i="4" s="1"/>
  <c r="G711" i="4"/>
  <c r="G671" i="4"/>
  <c r="H671" i="4" s="1"/>
  <c r="E567" i="4"/>
  <c r="H567" i="4" s="1"/>
  <c r="H6" i="4"/>
  <c r="H404" i="4"/>
  <c r="E75" i="4"/>
  <c r="E139" i="4"/>
  <c r="E235" i="4"/>
  <c r="H235" i="4" s="1"/>
  <c r="H348" i="4"/>
  <c r="E411" i="4"/>
  <c r="H411" i="4" s="1"/>
  <c r="E419" i="4"/>
  <c r="H419" i="4" s="1"/>
  <c r="E427" i="4"/>
  <c r="E523" i="4"/>
  <c r="H523" i="4" s="1"/>
  <c r="G643" i="4"/>
  <c r="E615" i="4"/>
  <c r="E27" i="4"/>
  <c r="H27" i="4" s="1"/>
  <c r="E107" i="4"/>
  <c r="H107" i="4" s="1"/>
  <c r="G163" i="4"/>
  <c r="G187" i="4"/>
  <c r="H187" i="4" s="1"/>
  <c r="E227" i="4"/>
  <c r="E451" i="4"/>
  <c r="E483" i="4"/>
  <c r="H483" i="4" s="1"/>
  <c r="G627" i="4"/>
  <c r="H627" i="4" s="1"/>
  <c r="G707" i="4"/>
  <c r="E11" i="4"/>
  <c r="H11" i="4" s="1"/>
  <c r="E43" i="4"/>
  <c r="H43" i="4" s="1"/>
  <c r="E63" i="4"/>
  <c r="H63" i="4" s="1"/>
  <c r="E119" i="4"/>
  <c r="E155" i="4"/>
  <c r="H155" i="4" s="1"/>
  <c r="G175" i="4"/>
  <c r="E291" i="4"/>
  <c r="E307" i="4"/>
  <c r="E331" i="4"/>
  <c r="G359" i="4"/>
  <c r="E383" i="4"/>
  <c r="H383" i="4" s="1"/>
  <c r="G391" i="4"/>
  <c r="H391" i="4" s="1"/>
  <c r="E503" i="4"/>
  <c r="E515" i="4"/>
  <c r="H515" i="4" s="1"/>
  <c r="E699" i="4"/>
  <c r="H699" i="4" s="1"/>
  <c r="E715" i="4"/>
  <c r="H715" i="4" s="1"/>
  <c r="E87" i="4"/>
  <c r="H87" i="4" s="1"/>
  <c r="E99" i="4"/>
  <c r="H99" i="4" s="1"/>
  <c r="G203" i="4"/>
  <c r="H203" i="4" s="1"/>
  <c r="G259" i="4"/>
  <c r="H259" i="4" s="1"/>
  <c r="G267" i="4"/>
  <c r="E275" i="4"/>
  <c r="E323" i="4"/>
  <c r="H323" i="4" s="1"/>
  <c r="E351" i="4"/>
  <c r="H351" i="4" s="1"/>
  <c r="E403" i="4"/>
  <c r="H403" i="4" s="1"/>
  <c r="E443" i="4"/>
  <c r="E463" i="4"/>
  <c r="H463" i="4" s="1"/>
  <c r="E475" i="4"/>
  <c r="E551" i="4"/>
  <c r="H551" i="4" s="1"/>
  <c r="H28" i="4"/>
  <c r="H36" i="4"/>
  <c r="H500" i="4"/>
  <c r="G112" i="4"/>
  <c r="G160" i="4"/>
  <c r="E232" i="4"/>
  <c r="H232" i="4" s="1"/>
  <c r="H332" i="4"/>
  <c r="G448" i="4"/>
  <c r="H448" i="4" s="1"/>
  <c r="G512" i="4"/>
  <c r="H512" i="4" s="1"/>
  <c r="G520" i="4"/>
  <c r="E560" i="4"/>
  <c r="G144" i="4"/>
  <c r="H144" i="4" s="1"/>
  <c r="E216" i="4"/>
  <c r="E576" i="4"/>
  <c r="H576" i="4" s="1"/>
  <c r="H604" i="4"/>
  <c r="E656" i="4"/>
  <c r="H656" i="4" s="1"/>
  <c r="H78" i="4"/>
  <c r="G114" i="4"/>
  <c r="H114" i="4" s="1"/>
  <c r="G233" i="4"/>
  <c r="E320" i="4"/>
  <c r="H320" i="4" s="1"/>
  <c r="E336" i="4"/>
  <c r="G480" i="4"/>
  <c r="G488" i="4"/>
  <c r="H488" i="4" s="1"/>
  <c r="E528" i="4"/>
  <c r="H528" i="4" s="1"/>
  <c r="H542" i="4"/>
  <c r="E552" i="4"/>
  <c r="H552" i="4" s="1"/>
  <c r="E592" i="4"/>
  <c r="G648" i="4"/>
  <c r="H648" i="4" s="1"/>
  <c r="E728" i="4"/>
  <c r="E184" i="4"/>
  <c r="H295" i="4"/>
  <c r="E312" i="4"/>
  <c r="H312" i="4" s="1"/>
  <c r="E328" i="4"/>
  <c r="H328" i="4" s="1"/>
  <c r="E344" i="4"/>
  <c r="H344" i="4" s="1"/>
  <c r="G416" i="4"/>
  <c r="H416" i="4" s="1"/>
  <c r="H174" i="4"/>
  <c r="H229" i="4"/>
  <c r="G505" i="4"/>
  <c r="H70" i="4"/>
  <c r="H205" i="4"/>
  <c r="H261" i="4"/>
  <c r="H717" i="4"/>
  <c r="E153" i="4"/>
  <c r="H153" i="4" s="1"/>
  <c r="H68" i="4"/>
  <c r="E77" i="4"/>
  <c r="H77" i="4" s="1"/>
  <c r="E85" i="4"/>
  <c r="H100" i="4"/>
  <c r="E109" i="4"/>
  <c r="H109" i="4" s="1"/>
  <c r="E141" i="4"/>
  <c r="E157" i="4"/>
  <c r="H157" i="4" s="1"/>
  <c r="E285" i="4"/>
  <c r="H285" i="4" s="1"/>
  <c r="E501" i="4"/>
  <c r="H501" i="4" s="1"/>
  <c r="G541" i="4"/>
  <c r="E637" i="4"/>
  <c r="E749" i="4"/>
  <c r="H749" i="4" s="1"/>
  <c r="G57" i="4"/>
  <c r="G369" i="4"/>
  <c r="E169" i="4"/>
  <c r="H169" i="4" s="1"/>
  <c r="H432" i="4"/>
  <c r="H584" i="4"/>
  <c r="H628" i="4"/>
  <c r="H676" i="4"/>
  <c r="H720" i="4"/>
  <c r="E353" i="4"/>
  <c r="H353" i="4" s="1"/>
  <c r="E497" i="4"/>
  <c r="H497" i="4" s="1"/>
  <c r="E21" i="4"/>
  <c r="G165" i="4"/>
  <c r="H231" i="4"/>
  <c r="G245" i="4"/>
  <c r="E269" i="4"/>
  <c r="H316" i="4"/>
  <c r="E357" i="4"/>
  <c r="E389" i="4"/>
  <c r="H436" i="4"/>
  <c r="H452" i="4"/>
  <c r="E597" i="4"/>
  <c r="E629" i="4"/>
  <c r="E661" i="4"/>
  <c r="H661" i="4" s="1"/>
  <c r="H668" i="4"/>
  <c r="E677" i="4"/>
  <c r="H677" i="4" s="1"/>
  <c r="H684" i="4"/>
  <c r="H692" i="4"/>
  <c r="H724" i="4"/>
  <c r="E741" i="4"/>
  <c r="H52" i="4"/>
  <c r="E129" i="4"/>
  <c r="H129" i="4" s="1"/>
  <c r="G181" i="4"/>
  <c r="H181" i="4" s="1"/>
  <c r="G189" i="4"/>
  <c r="H189" i="4" s="1"/>
  <c r="G253" i="4"/>
  <c r="H253" i="4" s="1"/>
  <c r="E429" i="4"/>
  <c r="E437" i="4"/>
  <c r="H437" i="4" s="1"/>
  <c r="E453" i="4"/>
  <c r="H453" i="4" s="1"/>
  <c r="E461" i="4"/>
  <c r="E469" i="4"/>
  <c r="H469" i="4" s="1"/>
  <c r="E621" i="4"/>
  <c r="E733" i="4"/>
  <c r="H733" i="4" s="1"/>
  <c r="H564" i="4"/>
  <c r="G633" i="4"/>
  <c r="H716" i="4"/>
  <c r="H92" i="4"/>
  <c r="H123" i="4"/>
  <c r="H213" i="4"/>
  <c r="E258" i="4"/>
  <c r="H258" i="4" s="1"/>
  <c r="H707" i="4"/>
  <c r="E562" i="4"/>
  <c r="H562" i="4" s="1"/>
  <c r="E298" i="4"/>
  <c r="H44" i="4"/>
  <c r="H221" i="4"/>
  <c r="H520" i="4"/>
  <c r="E609" i="4"/>
  <c r="H609" i="4" s="1"/>
  <c r="E522" i="4"/>
  <c r="H134" i="4"/>
  <c r="H288" i="4"/>
  <c r="H352" i="4"/>
  <c r="H364" i="4"/>
  <c r="H572" i="4"/>
  <c r="H596" i="4"/>
  <c r="G601" i="4"/>
  <c r="E554" i="4"/>
  <c r="H554" i="4" s="1"/>
  <c r="G386" i="4"/>
  <c r="H386" i="4" s="1"/>
  <c r="E66" i="4"/>
  <c r="H66" i="4" s="1"/>
  <c r="G225" i="4"/>
  <c r="H225" i="4" s="1"/>
  <c r="G193" i="4"/>
  <c r="H158" i="4"/>
  <c r="H48" i="4"/>
  <c r="G90" i="4"/>
  <c r="H132" i="4"/>
  <c r="G217" i="4"/>
  <c r="H217" i="4" s="1"/>
  <c r="E249" i="4"/>
  <c r="H468" i="4"/>
  <c r="H516" i="4"/>
  <c r="H540" i="4"/>
  <c r="H734" i="4"/>
  <c r="G649" i="4"/>
  <c r="H649" i="4" s="1"/>
  <c r="E697" i="4"/>
  <c r="H697" i="4" s="1"/>
  <c r="H14" i="4"/>
  <c r="H380" i="4"/>
  <c r="H366" i="4"/>
  <c r="E18" i="4"/>
  <c r="H18" i="4" s="1"/>
  <c r="E34" i="4"/>
  <c r="H142" i="4"/>
  <c r="H526" i="4"/>
  <c r="H598" i="4"/>
  <c r="G642" i="4"/>
  <c r="E642" i="4"/>
  <c r="G626" i="4"/>
  <c r="E626" i="4"/>
  <c r="G610" i="4"/>
  <c r="E610" i="4"/>
  <c r="G602" i="4"/>
  <c r="E602" i="4"/>
  <c r="E578" i="4"/>
  <c r="G578" i="4"/>
  <c r="G514" i="4"/>
  <c r="E514" i="4"/>
  <c r="G498" i="4"/>
  <c r="E498" i="4"/>
  <c r="G482" i="4"/>
  <c r="E482" i="4"/>
  <c r="G474" i="4"/>
  <c r="E474" i="4"/>
  <c r="G450" i="4"/>
  <c r="E450" i="4"/>
  <c r="E402" i="4"/>
  <c r="G402" i="4"/>
  <c r="E378" i="4"/>
  <c r="G378" i="4"/>
  <c r="E370" i="4"/>
  <c r="G370" i="4"/>
  <c r="E362" i="4"/>
  <c r="G362" i="4"/>
  <c r="E354" i="4"/>
  <c r="G354" i="4"/>
  <c r="E346" i="4"/>
  <c r="G346" i="4"/>
  <c r="E338" i="4"/>
  <c r="G338" i="4"/>
  <c r="E330" i="4"/>
  <c r="G330" i="4"/>
  <c r="G322" i="4"/>
  <c r="E322" i="4"/>
  <c r="E306" i="4"/>
  <c r="G306" i="4"/>
  <c r="E290" i="4"/>
  <c r="G290" i="4"/>
  <c r="G266" i="4"/>
  <c r="E266" i="4"/>
  <c r="E10" i="4"/>
  <c r="H10" i="4" s="1"/>
  <c r="H22" i="4"/>
  <c r="E26" i="4"/>
  <c r="H38" i="4"/>
  <c r="H102" i="4"/>
  <c r="H284" i="4"/>
  <c r="E418" i="4"/>
  <c r="E458" i="4"/>
  <c r="H458" i="4" s="1"/>
  <c r="G506" i="4"/>
  <c r="H726" i="4"/>
  <c r="G737" i="4"/>
  <c r="E737" i="4"/>
  <c r="G721" i="4"/>
  <c r="E721" i="4"/>
  <c r="G689" i="4"/>
  <c r="E689" i="4"/>
  <c r="G465" i="4"/>
  <c r="E465" i="4"/>
  <c r="E441" i="4"/>
  <c r="G441" i="4"/>
  <c r="E425" i="4"/>
  <c r="G425" i="4"/>
  <c r="E417" i="4"/>
  <c r="G417" i="4"/>
  <c r="G393" i="4"/>
  <c r="E393" i="4"/>
  <c r="G177" i="4"/>
  <c r="E177" i="4"/>
  <c r="E82" i="4"/>
  <c r="H82" i="4" s="1"/>
  <c r="H116" i="4"/>
  <c r="E130" i="4"/>
  <c r="H130" i="4" s="1"/>
  <c r="H140" i="4"/>
  <c r="G150" i="4"/>
  <c r="E154" i="4"/>
  <c r="H154" i="4" s="1"/>
  <c r="E230" i="4"/>
  <c r="H230" i="4" s="1"/>
  <c r="G250" i="4"/>
  <c r="G281" i="4"/>
  <c r="H300" i="4"/>
  <c r="G337" i="4"/>
  <c r="E398" i="4"/>
  <c r="H398" i="4" s="1"/>
  <c r="G438" i="4"/>
  <c r="E470" i="4"/>
  <c r="H470" i="4" s="1"/>
  <c r="G478" i="4"/>
  <c r="E494" i="4"/>
  <c r="H494" i="4" s="1"/>
  <c r="E594" i="4"/>
  <c r="H594" i="4" s="1"/>
  <c r="H670" i="4"/>
  <c r="E745" i="4"/>
  <c r="E58" i="4"/>
  <c r="H58" i="4" s="1"/>
  <c r="E74" i="4"/>
  <c r="H74" i="4" s="1"/>
  <c r="E97" i="4"/>
  <c r="E106" i="4"/>
  <c r="H106" i="4" s="1"/>
  <c r="E161" i="4"/>
  <c r="H161" i="4" s="1"/>
  <c r="E170" i="4"/>
  <c r="H170" i="4" s="1"/>
  <c r="G241" i="4"/>
  <c r="H241" i="4" s="1"/>
  <c r="H251" i="4"/>
  <c r="E377" i="4"/>
  <c r="H377" i="4" s="1"/>
  <c r="G490" i="4"/>
  <c r="G513" i="4"/>
  <c r="H513" i="4" s="1"/>
  <c r="G586" i="4"/>
  <c r="H586" i="4" s="1"/>
  <c r="G665" i="4"/>
  <c r="H711" i="4"/>
  <c r="E89" i="4"/>
  <c r="E122" i="4"/>
  <c r="E146" i="4"/>
  <c r="H146" i="4" s="1"/>
  <c r="E201" i="4"/>
  <c r="H201" i="4" s="1"/>
  <c r="E209" i="4"/>
  <c r="H209" i="4" s="1"/>
  <c r="E242" i="4"/>
  <c r="H242" i="4" s="1"/>
  <c r="E274" i="4"/>
  <c r="H274" i="4" s="1"/>
  <c r="E305" i="4"/>
  <c r="H305" i="4" s="1"/>
  <c r="E314" i="4"/>
  <c r="H314" i="4" s="1"/>
  <c r="E361" i="4"/>
  <c r="H361" i="4" s="1"/>
  <c r="G394" i="4"/>
  <c r="G409" i="4"/>
  <c r="G433" i="4"/>
  <c r="H433" i="4" s="1"/>
  <c r="G466" i="4"/>
  <c r="G538" i="4"/>
  <c r="H538" i="4" s="1"/>
  <c r="E713" i="4"/>
  <c r="H713" i="4" s="1"/>
  <c r="E729" i="4"/>
  <c r="H742" i="4"/>
  <c r="E686" i="4"/>
  <c r="G686" i="4"/>
  <c r="E638" i="4"/>
  <c r="G638" i="4"/>
  <c r="E630" i="4"/>
  <c r="G630" i="4"/>
  <c r="E614" i="4"/>
  <c r="G614" i="4"/>
  <c r="E606" i="4"/>
  <c r="G606" i="4"/>
  <c r="E558" i="4"/>
  <c r="G558" i="4"/>
  <c r="E550" i="4"/>
  <c r="G550" i="4"/>
  <c r="E502" i="4"/>
  <c r="G502" i="4"/>
  <c r="E462" i="4"/>
  <c r="G462" i="4"/>
  <c r="E446" i="4"/>
  <c r="G446" i="4"/>
  <c r="E406" i="4"/>
  <c r="G406" i="4"/>
  <c r="E374" i="4"/>
  <c r="G374" i="4"/>
  <c r="E358" i="4"/>
  <c r="G358" i="4"/>
  <c r="E342" i="4"/>
  <c r="G342" i="4"/>
  <c r="E326" i="4"/>
  <c r="G326" i="4"/>
  <c r="E286" i="4"/>
  <c r="G286" i="4"/>
  <c r="H278" i="4"/>
  <c r="E262" i="4"/>
  <c r="G262" i="4"/>
  <c r="E42" i="4"/>
  <c r="H42" i="4" s="1"/>
  <c r="G46" i="4"/>
  <c r="E50" i="4"/>
  <c r="H50" i="4" s="1"/>
  <c r="H84" i="4"/>
  <c r="G94" i="4"/>
  <c r="E113" i="4"/>
  <c r="H113" i="4" s="1"/>
  <c r="E257" i="4"/>
  <c r="E265" i="4"/>
  <c r="H265" i="4" s="1"/>
  <c r="G345" i="4"/>
  <c r="E401" i="4"/>
  <c r="H401" i="4" s="1"/>
  <c r="G410" i="4"/>
  <c r="H420" i="4"/>
  <c r="E434" i="4"/>
  <c r="H434" i="4" s="1"/>
  <c r="G442" i="4"/>
  <c r="G454" i="4"/>
  <c r="H454" i="4" s="1"/>
  <c r="E473" i="4"/>
  <c r="G530" i="4"/>
  <c r="E25" i="4"/>
  <c r="E33" i="4"/>
  <c r="H33" i="4" s="1"/>
  <c r="G54" i="4"/>
  <c r="H54" i="4" s="1"/>
  <c r="E65" i="4"/>
  <c r="H65" i="4" s="1"/>
  <c r="E98" i="4"/>
  <c r="H98" i="4" s="1"/>
  <c r="G110" i="4"/>
  <c r="G118" i="4"/>
  <c r="E138" i="4"/>
  <c r="H138" i="4" s="1"/>
  <c r="E185" i="4"/>
  <c r="E190" i="4"/>
  <c r="G202" i="4"/>
  <c r="E270" i="4"/>
  <c r="E289" i="4"/>
  <c r="H289" i="4" s="1"/>
  <c r="G426" i="4"/>
  <c r="G430" i="4"/>
  <c r="G449" i="4"/>
  <c r="G510" i="4"/>
  <c r="E546" i="4"/>
  <c r="H546" i="4" s="1"/>
  <c r="E617" i="4"/>
  <c r="G622" i="4"/>
  <c r="H622" i="4" s="1"/>
  <c r="E646" i="4"/>
  <c r="H646" i="4" s="1"/>
  <c r="G654" i="4"/>
  <c r="H654" i="4" s="1"/>
  <c r="G681" i="4"/>
  <c r="G302" i="4"/>
  <c r="H302" i="4" s="1"/>
  <c r="G329" i="4"/>
  <c r="H329" i="4" s="1"/>
  <c r="E334" i="4"/>
  <c r="H334" i="4" s="1"/>
  <c r="H375" i="4"/>
  <c r="E385" i="4"/>
  <c r="H385" i="4" s="1"/>
  <c r="E390" i="4"/>
  <c r="H390" i="4" s="1"/>
  <c r="E481" i="4"/>
  <c r="G570" i="4"/>
  <c r="G618" i="4"/>
  <c r="H292" i="4"/>
  <c r="H580" i="4"/>
  <c r="H636" i="4"/>
  <c r="H748" i="4"/>
  <c r="H303" i="4"/>
  <c r="H612" i="4"/>
  <c r="H732" i="4"/>
  <c r="H736" i="4"/>
  <c r="H276" i="4"/>
  <c r="H428" i="4"/>
  <c r="E631" i="4"/>
  <c r="E647" i="4"/>
  <c r="G695" i="4"/>
  <c r="H695" i="4" s="1"/>
  <c r="H700" i="4"/>
  <c r="H308" i="4"/>
  <c r="E591" i="4"/>
  <c r="E599" i="4"/>
  <c r="H599" i="4" s="1"/>
  <c r="E623" i="4"/>
  <c r="H623" i="4" s="1"/>
  <c r="E744" i="4"/>
  <c r="H744" i="4" s="1"/>
  <c r="H343" i="4"/>
  <c r="H620" i="4"/>
  <c r="H644" i="4"/>
  <c r="H696" i="4"/>
  <c r="H708" i="4"/>
  <c r="H740" i="4"/>
  <c r="E83" i="4"/>
  <c r="G83" i="4"/>
  <c r="H20" i="4"/>
  <c r="H9" i="4"/>
  <c r="G73" i="4"/>
  <c r="E73" i="4"/>
  <c r="E149" i="4"/>
  <c r="G149" i="4"/>
  <c r="G128" i="4"/>
  <c r="E128" i="4"/>
  <c r="E81" i="4"/>
  <c r="G81" i="4"/>
  <c r="E101" i="4"/>
  <c r="G101" i="4"/>
  <c r="H124" i="4"/>
  <c r="E67" i="4"/>
  <c r="G67" i="4"/>
  <c r="G136" i="4"/>
  <c r="E136" i="4"/>
  <c r="E7" i="4"/>
  <c r="G7" i="4"/>
  <c r="E29" i="4"/>
  <c r="G29" i="4"/>
  <c r="E103" i="4"/>
  <c r="G103" i="4"/>
  <c r="H126" i="4"/>
  <c r="E61" i="4"/>
  <c r="G61" i="4"/>
  <c r="G13" i="4"/>
  <c r="G41" i="4"/>
  <c r="E41" i="4"/>
  <c r="G45" i="4"/>
  <c r="E51" i="4"/>
  <c r="G51" i="4"/>
  <c r="G55" i="4"/>
  <c r="G59" i="4"/>
  <c r="E71" i="4"/>
  <c r="G71" i="4"/>
  <c r="G79" i="4"/>
  <c r="G145" i="4"/>
  <c r="E145" i="4"/>
  <c r="G151" i="4"/>
  <c r="G207" i="4"/>
  <c r="E207" i="4"/>
  <c r="H211" i="4"/>
  <c r="E218" i="4"/>
  <c r="G218" i="4"/>
  <c r="E317" i="4"/>
  <c r="G317" i="4"/>
  <c r="H372" i="4"/>
  <c r="G382" i="4"/>
  <c r="E382" i="4"/>
  <c r="E24" i="4"/>
  <c r="H24" i="4" s="1"/>
  <c r="G35" i="4"/>
  <c r="E49" i="4"/>
  <c r="H49" i="4" s="1"/>
  <c r="G69" i="4"/>
  <c r="G88" i="4"/>
  <c r="E88" i="4"/>
  <c r="E96" i="4"/>
  <c r="H96" i="4" s="1"/>
  <c r="E104" i="4"/>
  <c r="H104" i="4" s="1"/>
  <c r="H108" i="4"/>
  <c r="H156" i="4"/>
  <c r="E180" i="4"/>
  <c r="G180" i="4"/>
  <c r="G191" i="4"/>
  <c r="E191" i="4"/>
  <c r="E222" i="4"/>
  <c r="G222" i="4"/>
  <c r="E234" i="4"/>
  <c r="G234" i="4"/>
  <c r="E311" i="4"/>
  <c r="G311" i="4"/>
  <c r="E321" i="4"/>
  <c r="G321" i="4"/>
  <c r="G399" i="4"/>
  <c r="E399" i="4"/>
  <c r="H167" i="4"/>
  <c r="G173" i="4"/>
  <c r="E173" i="4"/>
  <c r="H324" i="4"/>
  <c r="H4" i="4"/>
  <c r="E8" i="4"/>
  <c r="H8" i="4" s="1"/>
  <c r="G15" i="4"/>
  <c r="E17" i="4"/>
  <c r="H17" i="4" s="1"/>
  <c r="E39" i="4"/>
  <c r="G39" i="4"/>
  <c r="G47" i="4"/>
  <c r="E121" i="4"/>
  <c r="H121" i="4" s="1"/>
  <c r="G137" i="4"/>
  <c r="E137" i="4"/>
  <c r="H197" i="4"/>
  <c r="G212" i="4"/>
  <c r="E293" i="4"/>
  <c r="G293" i="4"/>
  <c r="G335" i="4"/>
  <c r="E335" i="4"/>
  <c r="G472" i="4"/>
  <c r="E472" i="4"/>
  <c r="G120" i="4"/>
  <c r="E120" i="4"/>
  <c r="E313" i="4"/>
  <c r="G313" i="4"/>
  <c r="G3" i="4"/>
  <c r="G19" i="4"/>
  <c r="G37" i="4"/>
  <c r="G56" i="4"/>
  <c r="E56" i="4"/>
  <c r="E64" i="4"/>
  <c r="H64" i="4" s="1"/>
  <c r="E72" i="4"/>
  <c r="H72" i="4" s="1"/>
  <c r="H76" i="4"/>
  <c r="H86" i="4"/>
  <c r="H90" i="4"/>
  <c r="E125" i="4"/>
  <c r="G125" i="4"/>
  <c r="G131" i="4"/>
  <c r="E143" i="4"/>
  <c r="G143" i="4"/>
  <c r="H148" i="4"/>
  <c r="H163" i="4"/>
  <c r="E192" i="4"/>
  <c r="H192" i="4" s="1"/>
  <c r="H237" i="4"/>
  <c r="G294" i="4"/>
  <c r="E294" i="4"/>
  <c r="E206" i="4"/>
  <c r="G206" i="4"/>
  <c r="H279" i="4"/>
  <c r="H725" i="4"/>
  <c r="H23" i="4"/>
  <c r="H30" i="4"/>
  <c r="H60" i="4"/>
  <c r="H62" i="4"/>
  <c r="G105" i="4"/>
  <c r="E105" i="4"/>
  <c r="E115" i="4"/>
  <c r="G115" i="4"/>
  <c r="H133" i="4"/>
  <c r="E135" i="4"/>
  <c r="G135" i="4"/>
  <c r="H260" i="4"/>
  <c r="H5" i="4"/>
  <c r="E93" i="4"/>
  <c r="G93" i="4"/>
  <c r="H111" i="4"/>
  <c r="G350" i="4"/>
  <c r="E350" i="4"/>
  <c r="H396" i="4"/>
  <c r="H356" i="4"/>
  <c r="H168" i="4"/>
  <c r="E186" i="4"/>
  <c r="G186" i="4"/>
  <c r="H219" i="4"/>
  <c r="E315" i="4"/>
  <c r="G315" i="4"/>
  <c r="H388" i="4"/>
  <c r="E162" i="4"/>
  <c r="G162" i="4"/>
  <c r="E172" i="4"/>
  <c r="G172" i="4"/>
  <c r="E178" i="4"/>
  <c r="G178" i="4"/>
  <c r="G208" i="4"/>
  <c r="E208" i="4"/>
  <c r="G223" i="4"/>
  <c r="E223" i="4"/>
  <c r="G287" i="4"/>
  <c r="E287" i="4"/>
  <c r="G367" i="4"/>
  <c r="E367" i="4"/>
  <c r="H31" i="4"/>
  <c r="H53" i="4"/>
  <c r="H95" i="4"/>
  <c r="H117" i="4"/>
  <c r="H127" i="4"/>
  <c r="G147" i="4"/>
  <c r="G164" i="4"/>
  <c r="G166" i="4"/>
  <c r="E196" i="4"/>
  <c r="G196" i="4"/>
  <c r="E236" i="4"/>
  <c r="G236" i="4"/>
  <c r="G247" i="4"/>
  <c r="E247" i="4"/>
  <c r="E254" i="4"/>
  <c r="G254" i="4"/>
  <c r="E309" i="4"/>
  <c r="G309" i="4"/>
  <c r="H340" i="4"/>
  <c r="H412" i="4"/>
  <c r="E413" i="4"/>
  <c r="G413" i="4"/>
  <c r="H443" i="4"/>
  <c r="G457" i="4"/>
  <c r="E457" i="4"/>
  <c r="G182" i="4"/>
  <c r="G194" i="4"/>
  <c r="E199" i="4"/>
  <c r="H199" i="4" s="1"/>
  <c r="G204" i="4"/>
  <c r="G214" i="4"/>
  <c r="G226" i="4"/>
  <c r="E239" i="4"/>
  <c r="H239" i="4" s="1"/>
  <c r="H244" i="4"/>
  <c r="G252" i="4"/>
  <c r="E264" i="4"/>
  <c r="H264" i="4" s="1"/>
  <c r="H277" i="4"/>
  <c r="E282" i="4"/>
  <c r="H282" i="4" s="1"/>
  <c r="H304" i="4"/>
  <c r="E318" i="4"/>
  <c r="H318" i="4" s="1"/>
  <c r="H333" i="4"/>
  <c r="H365" i="4"/>
  <c r="H476" i="4"/>
  <c r="H507" i="4"/>
  <c r="G521" i="4"/>
  <c r="E521" i="4"/>
  <c r="H524" i="4"/>
  <c r="G583" i="4"/>
  <c r="E583" i="4"/>
  <c r="E573" i="4"/>
  <c r="G573" i="4"/>
  <c r="H228" i="4"/>
  <c r="H246" i="4"/>
  <c r="H319" i="4"/>
  <c r="H327" i="4"/>
  <c r="H359" i="4"/>
  <c r="H376" i="4"/>
  <c r="H518" i="4"/>
  <c r="E299" i="4"/>
  <c r="G299" i="4"/>
  <c r="G408" i="4"/>
  <c r="E408" i="4"/>
  <c r="E445" i="4"/>
  <c r="G445" i="4"/>
  <c r="E183" i="4"/>
  <c r="H183" i="4" s="1"/>
  <c r="G188" i="4"/>
  <c r="G198" i="4"/>
  <c r="G210" i="4"/>
  <c r="E215" i="4"/>
  <c r="H215" i="4" s="1"/>
  <c r="G220" i="4"/>
  <c r="G238" i="4"/>
  <c r="H256" i="4"/>
  <c r="H263" i="4"/>
  <c r="H268" i="4"/>
  <c r="E273" i="4"/>
  <c r="H273" i="4" s="1"/>
  <c r="E297" i="4"/>
  <c r="G297" i="4"/>
  <c r="G310" i="4"/>
  <c r="E310" i="4"/>
  <c r="H368" i="4"/>
  <c r="E397" i="4"/>
  <c r="G397" i="4"/>
  <c r="E435" i="4"/>
  <c r="G435" i="4"/>
  <c r="E499" i="4"/>
  <c r="G499" i="4"/>
  <c r="G600" i="4"/>
  <c r="E600" i="4"/>
  <c r="E673" i="4"/>
  <c r="G673" i="4"/>
  <c r="G440" i="4"/>
  <c r="E440" i="4"/>
  <c r="E467" i="4"/>
  <c r="G467" i="4"/>
  <c r="H486" i="4"/>
  <c r="G489" i="4"/>
  <c r="E489" i="4"/>
  <c r="H508" i="4"/>
  <c r="G640" i="4"/>
  <c r="E640" i="4"/>
  <c r="G650" i="4"/>
  <c r="E650" i="4"/>
  <c r="H307" i="4"/>
  <c r="H325" i="4"/>
  <c r="G423" i="4"/>
  <c r="H492" i="4"/>
  <c r="E519" i="4"/>
  <c r="G519" i="4"/>
  <c r="E553" i="4"/>
  <c r="G553" i="4"/>
  <c r="H557" i="4"/>
  <c r="E566" i="4"/>
  <c r="H566" i="4" s="1"/>
  <c r="E577" i="4"/>
  <c r="G577" i="4"/>
  <c r="G582" i="4"/>
  <c r="E582" i="4"/>
  <c r="H601" i="4"/>
  <c r="G616" i="4"/>
  <c r="E616" i="4"/>
  <c r="G702" i="4"/>
  <c r="E702" i="4"/>
  <c r="G723" i="4"/>
  <c r="E723" i="4"/>
  <c r="H291" i="4"/>
  <c r="H349" i="4"/>
  <c r="H381" i="4"/>
  <c r="H460" i="4"/>
  <c r="E487" i="4"/>
  <c r="G487" i="4"/>
  <c r="E509" i="4"/>
  <c r="G509" i="4"/>
  <c r="H444" i="4"/>
  <c r="G504" i="4"/>
  <c r="E504" i="4"/>
  <c r="G534" i="4"/>
  <c r="E534" i="4"/>
  <c r="E555" i="4"/>
  <c r="G555" i="4"/>
  <c r="H301" i="4"/>
  <c r="H341" i="4"/>
  <c r="H363" i="4"/>
  <c r="H373" i="4"/>
  <c r="E405" i="4"/>
  <c r="G405" i="4"/>
  <c r="G407" i="4"/>
  <c r="E455" i="4"/>
  <c r="G455" i="4"/>
  <c r="E477" i="4"/>
  <c r="G477" i="4"/>
  <c r="E535" i="4"/>
  <c r="G535" i="4"/>
  <c r="E539" i="4"/>
  <c r="G539" i="4"/>
  <c r="E571" i="4"/>
  <c r="G571" i="4"/>
  <c r="H588" i="4"/>
  <c r="E685" i="4"/>
  <c r="G685" i="4"/>
  <c r="G714" i="4"/>
  <c r="E714" i="4"/>
  <c r="E545" i="4"/>
  <c r="G545" i="4"/>
  <c r="E569" i="4"/>
  <c r="G569" i="4"/>
  <c r="E613" i="4"/>
  <c r="G613" i="4"/>
  <c r="E634" i="4"/>
  <c r="G634" i="4"/>
  <c r="E641" i="4"/>
  <c r="G641" i="4"/>
  <c r="G659" i="4"/>
  <c r="E659" i="4"/>
  <c r="H415" i="4"/>
  <c r="H511" i="4"/>
  <c r="E547" i="4"/>
  <c r="G547" i="4"/>
  <c r="G549" i="4"/>
  <c r="E607" i="4"/>
  <c r="G607" i="4"/>
  <c r="G635" i="4"/>
  <c r="E635" i="4"/>
  <c r="G678" i="4"/>
  <c r="E678" i="4"/>
  <c r="H439" i="4"/>
  <c r="H471" i="4"/>
  <c r="H493" i="4"/>
  <c r="H525" i="4"/>
  <c r="E537" i="4"/>
  <c r="G537" i="4"/>
  <c r="G624" i="4"/>
  <c r="E624" i="4"/>
  <c r="H693" i="4"/>
  <c r="E529" i="4"/>
  <c r="G529" i="4"/>
  <c r="E561" i="4"/>
  <c r="G561" i="4"/>
  <c r="E565" i="4"/>
  <c r="G565" i="4"/>
  <c r="E587" i="4"/>
  <c r="G587" i="4"/>
  <c r="H421" i="4"/>
  <c r="H431" i="4"/>
  <c r="H485" i="4"/>
  <c r="H495" i="4"/>
  <c r="H517" i="4"/>
  <c r="H527" i="4"/>
  <c r="E531" i="4"/>
  <c r="G531" i="4"/>
  <c r="G533" i="4"/>
  <c r="H559" i="4"/>
  <c r="E563" i="4"/>
  <c r="G563" i="4"/>
  <c r="G575" i="4"/>
  <c r="G581" i="4"/>
  <c r="G593" i="4"/>
  <c r="G632" i="4"/>
  <c r="E632" i="4"/>
  <c r="G662" i="4"/>
  <c r="E662" i="4"/>
  <c r="E669" i="4"/>
  <c r="G669" i="4"/>
  <c r="G690" i="4"/>
  <c r="E690" i="4"/>
  <c r="G585" i="4"/>
  <c r="E590" i="4"/>
  <c r="H590" i="4" s="1"/>
  <c r="G595" i="4"/>
  <c r="E603" i="4"/>
  <c r="H603" i="4" s="1"/>
  <c r="H605" i="4"/>
  <c r="E657" i="4"/>
  <c r="G657" i="4"/>
  <c r="H660" i="4"/>
  <c r="G674" i="4"/>
  <c r="E674" i="4"/>
  <c r="H679" i="4"/>
  <c r="E705" i="4"/>
  <c r="G705" i="4"/>
  <c r="G710" i="4"/>
  <c r="E710" i="4"/>
  <c r="G739" i="4"/>
  <c r="E739" i="4"/>
  <c r="H625" i="4"/>
  <c r="E653" i="4"/>
  <c r="G653" i="4"/>
  <c r="G658" i="4"/>
  <c r="E658" i="4"/>
  <c r="H663" i="4"/>
  <c r="G675" i="4"/>
  <c r="E675" i="4"/>
  <c r="H691" i="4"/>
  <c r="G730" i="4"/>
  <c r="E730" i="4"/>
  <c r="G682" i="4"/>
  <c r="E682" i="4"/>
  <c r="E574" i="4"/>
  <c r="H574" i="4" s="1"/>
  <c r="G579" i="4"/>
  <c r="G589" i="4"/>
  <c r="G608" i="4"/>
  <c r="E608" i="4"/>
  <c r="G639" i="4"/>
  <c r="G645" i="4"/>
  <c r="G666" i="4"/>
  <c r="E666" i="4"/>
  <c r="G746" i="4"/>
  <c r="E746" i="4"/>
  <c r="H655" i="4"/>
  <c r="H701" i="4"/>
  <c r="H703" i="4"/>
  <c r="G751" i="4"/>
  <c r="E751" i="4"/>
  <c r="G694" i="4"/>
  <c r="E694" i="4"/>
  <c r="G698" i="4"/>
  <c r="E698" i="4"/>
  <c r="G722" i="4"/>
  <c r="E722" i="4"/>
  <c r="G738" i="4"/>
  <c r="E738" i="4"/>
  <c r="H687" i="4"/>
  <c r="G706" i="4"/>
  <c r="E706" i="4"/>
  <c r="G731" i="4"/>
  <c r="E731" i="4"/>
  <c r="G747" i="4"/>
  <c r="E747" i="4"/>
  <c r="G719" i="4"/>
  <c r="E719" i="4"/>
  <c r="G735" i="4"/>
  <c r="E735" i="4"/>
  <c r="G727" i="4"/>
  <c r="E727" i="4"/>
  <c r="G743" i="4"/>
  <c r="E743" i="4"/>
  <c r="E718" i="4"/>
  <c r="H718" i="4" s="1"/>
  <c r="E750" i="4"/>
  <c r="H689" i="4" l="1"/>
  <c r="H731" i="4"/>
  <c r="H97" i="4"/>
  <c r="H119" i="4"/>
  <c r="H360" i="4"/>
  <c r="H438" i="4"/>
  <c r="H80" i="4"/>
  <c r="H741" i="4"/>
  <c r="H249" i="4"/>
  <c r="H243" i="4"/>
  <c r="H637" i="4"/>
  <c r="H392" i="4"/>
  <c r="H451" i="4"/>
  <c r="H32" i="4"/>
  <c r="H40" i="4"/>
  <c r="H216" i="4"/>
  <c r="H633" i="4"/>
  <c r="H619" i="4"/>
  <c r="H371" i="4"/>
  <c r="H336" i="4"/>
  <c r="H200" i="4"/>
  <c r="H165" i="4"/>
  <c r="H456" i="4"/>
  <c r="H728" i="4"/>
  <c r="H464" i="4"/>
  <c r="H461" i="4"/>
  <c r="H89" i="4"/>
  <c r="H615" i="4"/>
  <c r="H224" i="4"/>
  <c r="H331" i="4"/>
  <c r="H474" i="4"/>
  <c r="H694" i="4"/>
  <c r="H34" i="4"/>
  <c r="H480" i="4"/>
  <c r="H206" i="4"/>
  <c r="H544" i="4"/>
  <c r="H650" i="4"/>
  <c r="H600" i="4"/>
  <c r="H275" i="4"/>
  <c r="H139" i="4"/>
  <c r="H280" i="4"/>
  <c r="H387" i="4"/>
  <c r="H490" i="4"/>
  <c r="H643" i="4"/>
  <c r="H175" i="4"/>
  <c r="H441" i="4"/>
  <c r="H721" i="4"/>
  <c r="H402" i="4"/>
  <c r="H272" i="4"/>
  <c r="H176" i="4"/>
  <c r="H745" i="4"/>
  <c r="H389" i="4"/>
  <c r="H271" i="4"/>
  <c r="H57" i="4"/>
  <c r="H503" i="4"/>
  <c r="H560" i="4"/>
  <c r="H418" i="4"/>
  <c r="H118" i="4"/>
  <c r="H75" i="4"/>
  <c r="H427" i="4"/>
  <c r="H330" i="4"/>
  <c r="H362" i="4"/>
  <c r="H475" i="4"/>
  <c r="H299" i="4"/>
  <c r="H270" i="4"/>
  <c r="H338" i="4"/>
  <c r="H370" i="4"/>
  <c r="H112" i="4"/>
  <c r="H505" i="4"/>
  <c r="H355" i="4"/>
  <c r="H227" i="4"/>
  <c r="H621" i="4"/>
  <c r="H477" i="4"/>
  <c r="H39" i="4"/>
  <c r="H267" i="4"/>
  <c r="H611" i="4"/>
  <c r="H160" i="4"/>
  <c r="H245" i="4"/>
  <c r="H184" i="4"/>
  <c r="H367" i="4"/>
  <c r="H610" i="4"/>
  <c r="H473" i="4"/>
  <c r="H499" i="4"/>
  <c r="H85" i="4"/>
  <c r="H382" i="4"/>
  <c r="H592" i="4"/>
  <c r="H369" i="4"/>
  <c r="H345" i="4"/>
  <c r="H141" i="4"/>
  <c r="H602" i="4"/>
  <c r="H83" i="4"/>
  <c r="H629" i="4"/>
  <c r="H429" i="4"/>
  <c r="H614" i="4"/>
  <c r="H541" i="4"/>
  <c r="H150" i="4"/>
  <c r="H617" i="4"/>
  <c r="H647" i="4"/>
  <c r="H747" i="4"/>
  <c r="H357" i="4"/>
  <c r="H233" i="4"/>
  <c r="H238" i="4"/>
  <c r="H335" i="4"/>
  <c r="H537" i="4"/>
  <c r="H358" i="4"/>
  <c r="H186" i="4"/>
  <c r="H413" i="4"/>
  <c r="H79" i="4"/>
  <c r="H290" i="4"/>
  <c r="H597" i="4"/>
  <c r="H578" i="4"/>
  <c r="H616" i="4"/>
  <c r="H56" i="4"/>
  <c r="H55" i="4"/>
  <c r="H180" i="4"/>
  <c r="H558" i="4"/>
  <c r="H638" i="4"/>
  <c r="H193" i="4"/>
  <c r="H204" i="4"/>
  <c r="H266" i="4"/>
  <c r="H446" i="4"/>
  <c r="H522" i="4"/>
  <c r="H743" i="4"/>
  <c r="H658" i="4"/>
  <c r="H690" i="4"/>
  <c r="H618" i="4"/>
  <c r="H409" i="4"/>
  <c r="H269" i="4"/>
  <c r="H254" i="4"/>
  <c r="H185" i="4"/>
  <c r="H120" i="4"/>
  <c r="H250" i="4"/>
  <c r="H149" i="4"/>
  <c r="H326" i="4"/>
  <c r="H406" i="4"/>
  <c r="H478" i="4"/>
  <c r="H417" i="4"/>
  <c r="H162" i="4"/>
  <c r="H630" i="4"/>
  <c r="H125" i="4"/>
  <c r="H550" i="4"/>
  <c r="H729" i="4"/>
  <c r="H678" i="4"/>
  <c r="H405" i="4"/>
  <c r="H506" i="4"/>
  <c r="H190" i="4"/>
  <c r="H21" i="4"/>
  <c r="H105" i="4"/>
  <c r="H177" i="4"/>
  <c r="H702" i="4"/>
  <c r="H685" i="4"/>
  <c r="H145" i="4"/>
  <c r="H374" i="4"/>
  <c r="H462" i="4"/>
  <c r="H346" i="4"/>
  <c r="H378" i="4"/>
  <c r="H281" i="4"/>
  <c r="H196" i="4"/>
  <c r="H430" i="4"/>
  <c r="H673" i="4"/>
  <c r="H172" i="4"/>
  <c r="H143" i="4"/>
  <c r="H311" i="4"/>
  <c r="H563" i="4"/>
  <c r="H547" i="4"/>
  <c r="H577" i="4"/>
  <c r="H565" i="4"/>
  <c r="H481" i="4"/>
  <c r="H223" i="4"/>
  <c r="H41" i="4"/>
  <c r="H136" i="4"/>
  <c r="H81" i="4"/>
  <c r="H606" i="4"/>
  <c r="H665" i="4"/>
  <c r="H442" i="4"/>
  <c r="H298" i="4"/>
  <c r="H575" i="4"/>
  <c r="H641" i="4"/>
  <c r="H25" i="4"/>
  <c r="H657" i="4"/>
  <c r="H593" i="4"/>
  <c r="H714" i="4"/>
  <c r="H504" i="4"/>
  <c r="H591" i="4"/>
  <c r="H315" i="4"/>
  <c r="H26" i="4"/>
  <c r="H69" i="4"/>
  <c r="H514" i="4"/>
  <c r="H746" i="4"/>
  <c r="H710" i="4"/>
  <c r="H294" i="4"/>
  <c r="H472" i="4"/>
  <c r="H67" i="4"/>
  <c r="H342" i="4"/>
  <c r="H735" i="4"/>
  <c r="H738" i="4"/>
  <c r="H662" i="4"/>
  <c r="H561" i="4"/>
  <c r="H539" i="4"/>
  <c r="H455" i="4"/>
  <c r="H487" i="4"/>
  <c r="H723" i="4"/>
  <c r="H553" i="4"/>
  <c r="H640" i="4"/>
  <c r="H435" i="4"/>
  <c r="H198" i="4"/>
  <c r="H521" i="4"/>
  <c r="H457" i="4"/>
  <c r="H214" i="4"/>
  <c r="H93" i="4"/>
  <c r="H322" i="4"/>
  <c r="H313" i="4"/>
  <c r="H137" i="4"/>
  <c r="H191" i="4"/>
  <c r="H122" i="4"/>
  <c r="H13" i="4"/>
  <c r="H502" i="4"/>
  <c r="H686" i="4"/>
  <c r="H466" i="4"/>
  <c r="H394" i="4"/>
  <c r="H46" i="4"/>
  <c r="H178" i="4"/>
  <c r="H321" i="4"/>
  <c r="H425" i="4"/>
  <c r="H188" i="4"/>
  <c r="H306" i="4"/>
  <c r="H510" i="4"/>
  <c r="H410" i="4"/>
  <c r="H426" i="4"/>
  <c r="H653" i="4"/>
  <c r="H669" i="4"/>
  <c r="H222" i="4"/>
  <c r="H613" i="4"/>
  <c r="H545" i="4"/>
  <c r="H535" i="4"/>
  <c r="H467" i="4"/>
  <c r="H166" i="4"/>
  <c r="H51" i="4"/>
  <c r="H61" i="4"/>
  <c r="H286" i="4"/>
  <c r="H393" i="4"/>
  <c r="H530" i="4"/>
  <c r="H94" i="4"/>
  <c r="H262" i="4"/>
  <c r="H719" i="4"/>
  <c r="H706" i="4"/>
  <c r="H722" i="4"/>
  <c r="H631" i="4"/>
  <c r="H589" i="4"/>
  <c r="H635" i="4"/>
  <c r="H555" i="4"/>
  <c r="H449" i="4"/>
  <c r="H310" i="4"/>
  <c r="H408" i="4"/>
  <c r="H583" i="4"/>
  <c r="H257" i="4"/>
  <c r="H465" i="4"/>
  <c r="H482" i="4"/>
  <c r="H570" i="4"/>
  <c r="H626" i="4"/>
  <c r="H110" i="4"/>
  <c r="H737" i="4"/>
  <c r="H579" i="4"/>
  <c r="H202" i="4"/>
  <c r="H354" i="4"/>
  <c r="H337" i="4"/>
  <c r="H698" i="4"/>
  <c r="H730" i="4"/>
  <c r="H624" i="4"/>
  <c r="H489" i="4"/>
  <c r="H173" i="4"/>
  <c r="H103" i="4"/>
  <c r="H681" i="4"/>
  <c r="H450" i="4"/>
  <c r="H498" i="4"/>
  <c r="H642" i="4"/>
  <c r="H639" i="4"/>
  <c r="H220" i="4"/>
  <c r="H194" i="4"/>
  <c r="H3" i="4"/>
  <c r="H751" i="4"/>
  <c r="H608" i="4"/>
  <c r="H632" i="4"/>
  <c r="H534" i="4"/>
  <c r="H519" i="4"/>
  <c r="H440" i="4"/>
  <c r="H397" i="4"/>
  <c r="H445" i="4"/>
  <c r="H573" i="4"/>
  <c r="H309" i="4"/>
  <c r="H287" i="4"/>
  <c r="H350" i="4"/>
  <c r="H135" i="4"/>
  <c r="H399" i="4"/>
  <c r="H317" i="4"/>
  <c r="H71" i="4"/>
  <c r="H7" i="4"/>
  <c r="H128" i="4"/>
  <c r="H73" i="4"/>
  <c r="H210" i="4"/>
  <c r="H226" i="4"/>
  <c r="H182" i="4"/>
  <c r="H533" i="4"/>
  <c r="H607" i="4"/>
  <c r="H423" i="4"/>
  <c r="H236" i="4"/>
  <c r="H37" i="4"/>
  <c r="H47" i="4"/>
  <c r="H101" i="4"/>
  <c r="H571" i="4"/>
  <c r="H509" i="4"/>
  <c r="H531" i="4"/>
  <c r="H587" i="4"/>
  <c r="H634" i="4"/>
  <c r="H569" i="4"/>
  <c r="H147" i="4"/>
  <c r="H164" i="4"/>
  <c r="H293" i="4"/>
  <c r="H19" i="4"/>
  <c r="H234" i="4"/>
  <c r="H218" i="4"/>
  <c r="H705" i="4"/>
  <c r="H585" i="4"/>
  <c r="H727" i="4"/>
  <c r="H666" i="4"/>
  <c r="H682" i="4"/>
  <c r="H739" i="4"/>
  <c r="H674" i="4"/>
  <c r="H595" i="4"/>
  <c r="H581" i="4"/>
  <c r="H529" i="4"/>
  <c r="H549" i="4"/>
  <c r="H297" i="4"/>
  <c r="H252" i="4"/>
  <c r="H208" i="4"/>
  <c r="H115" i="4"/>
  <c r="H35" i="4"/>
  <c r="H750" i="4"/>
  <c r="H151" i="4"/>
  <c r="H59" i="4"/>
  <c r="H131" i="4"/>
  <c r="H645" i="4"/>
  <c r="H675" i="4"/>
  <c r="H659" i="4"/>
  <c r="H407" i="4"/>
  <c r="H582" i="4"/>
  <c r="H247" i="4"/>
  <c r="H212" i="4"/>
  <c r="H88" i="4"/>
  <c r="H15" i="4"/>
  <c r="H207" i="4"/>
  <c r="H45" i="4"/>
  <c r="H29" i="4"/>
</calcChain>
</file>

<file path=xl/sharedStrings.xml><?xml version="1.0" encoding="utf-8"?>
<sst xmlns="http://schemas.openxmlformats.org/spreadsheetml/2006/main" count="16" uniqueCount="16">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</sst>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11" fontId="0" fillId="3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Normalised0.75!$A$2:$A$11</c:f>
              <c:numCache>
                <c:formatCode>General</c:formatCode>
                <c:ptCount val="10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</c:numCache>
            </c:numRef>
          </c:xVal>
          <c:yVal>
            <c:numRef>
              <c:f>Normalised0.75!$H$2:$H$11</c:f>
              <c:numCache>
                <c:formatCode>General</c:formatCode>
                <c:ptCount val="10"/>
                <c:pt idx="0">
                  <c:v>0</c:v>
                </c:pt>
                <c:pt idx="1">
                  <c:v>3.8524286064135251E-2</c:v>
                </c:pt>
                <c:pt idx="2">
                  <c:v>9.8029339408315791E-2</c:v>
                </c:pt>
                <c:pt idx="3">
                  <c:v>0.13351780317947454</c:v>
                </c:pt>
                <c:pt idx="4">
                  <c:v>0.19111182996337581</c:v>
                </c:pt>
                <c:pt idx="5">
                  <c:v>0.22954926230759973</c:v>
                </c:pt>
                <c:pt idx="6">
                  <c:v>0.27724975118064521</c:v>
                </c:pt>
                <c:pt idx="7">
                  <c:v>0.34679956361505754</c:v>
                </c:pt>
                <c:pt idx="8">
                  <c:v>0.35679263003897493</c:v>
                </c:pt>
                <c:pt idx="9">
                  <c:v>0.42948714410550221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80-4E63-9548-9D717C3F1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Normalised0.75!$A$2:$A$24</c:f>
              <c:numCache>
                <c:formatCode>General</c:formatCode>
                <c:ptCount val="23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</c:numCache>
            </c:numRef>
          </c:xVal>
          <c:yVal>
            <c:numRef>
              <c:f>Normalised0.75!$H$2:$H$24</c:f>
              <c:numCache>
                <c:formatCode>General</c:formatCode>
                <c:ptCount val="23"/>
                <c:pt idx="0">
                  <c:v>0</c:v>
                </c:pt>
                <c:pt idx="1">
                  <c:v>3.8524286064135251E-2</c:v>
                </c:pt>
                <c:pt idx="2">
                  <c:v>9.8029339408315791E-2</c:v>
                </c:pt>
                <c:pt idx="3">
                  <c:v>0.13351780317947454</c:v>
                </c:pt>
                <c:pt idx="4">
                  <c:v>0.19111182996337581</c:v>
                </c:pt>
                <c:pt idx="5">
                  <c:v>0.22954926230759973</c:v>
                </c:pt>
                <c:pt idx="6">
                  <c:v>0.27724975118064521</c:v>
                </c:pt>
                <c:pt idx="7">
                  <c:v>0.34679956361505754</c:v>
                </c:pt>
                <c:pt idx="8">
                  <c:v>0.35679263003897493</c:v>
                </c:pt>
                <c:pt idx="9">
                  <c:v>0.42948714410550221</c:v>
                </c:pt>
                <c:pt idx="10">
                  <c:v>0.45846575892383307</c:v>
                </c:pt>
                <c:pt idx="11">
                  <c:v>0.49341761106281168</c:v>
                </c:pt>
                <c:pt idx="12">
                  <c:v>0.56788668831577505</c:v>
                </c:pt>
                <c:pt idx="13">
                  <c:v>0.56132927986710135</c:v>
                </c:pt>
                <c:pt idx="14">
                  <c:v>0.64684546599871073</c:v>
                </c:pt>
                <c:pt idx="15">
                  <c:v>0.72935836751351901</c:v>
                </c:pt>
                <c:pt idx="16">
                  <c:v>0.66081796818266991</c:v>
                </c:pt>
                <c:pt idx="17">
                  <c:v>0.74150555232451365</c:v>
                </c:pt>
                <c:pt idx="18">
                  <c:v>0.79903595114001824</c:v>
                </c:pt>
                <c:pt idx="19">
                  <c:v>0.89703857581852797</c:v>
                </c:pt>
                <c:pt idx="20">
                  <c:v>0.91439082466295629</c:v>
                </c:pt>
                <c:pt idx="21">
                  <c:v>0.86368121957634869</c:v>
                </c:pt>
                <c:pt idx="22">
                  <c:v>0.99341611627398463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4-494B-92B0-45D148ED8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90%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Normalised0.75!$A$2:$A$40</c:f>
              <c:numCache>
                <c:formatCode>General</c:formatCode>
                <c:ptCount val="3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</c:numCache>
            </c:numRef>
          </c:xVal>
          <c:yVal>
            <c:numRef>
              <c:f>Normalised0.75!$H$2:$H$40</c:f>
              <c:numCache>
                <c:formatCode>General</c:formatCode>
                <c:ptCount val="39"/>
                <c:pt idx="0">
                  <c:v>0</c:v>
                </c:pt>
                <c:pt idx="1">
                  <c:v>3.8524286064135251E-2</c:v>
                </c:pt>
                <c:pt idx="2">
                  <c:v>9.8029339408315791E-2</c:v>
                </c:pt>
                <c:pt idx="3">
                  <c:v>0.13351780317947454</c:v>
                </c:pt>
                <c:pt idx="4">
                  <c:v>0.19111182996337581</c:v>
                </c:pt>
                <c:pt idx="5">
                  <c:v>0.22954926230759973</c:v>
                </c:pt>
                <c:pt idx="6">
                  <c:v>0.27724975118064521</c:v>
                </c:pt>
                <c:pt idx="7">
                  <c:v>0.34679956361505754</c:v>
                </c:pt>
                <c:pt idx="8">
                  <c:v>0.35679263003897493</c:v>
                </c:pt>
                <c:pt idx="9">
                  <c:v>0.42948714410550221</c:v>
                </c:pt>
                <c:pt idx="10">
                  <c:v>0.45846575892383307</c:v>
                </c:pt>
                <c:pt idx="11">
                  <c:v>0.49341761106281168</c:v>
                </c:pt>
                <c:pt idx="12">
                  <c:v>0.56788668831577505</c:v>
                </c:pt>
                <c:pt idx="13">
                  <c:v>0.56132927986710135</c:v>
                </c:pt>
                <c:pt idx="14">
                  <c:v>0.64684546599871073</c:v>
                </c:pt>
                <c:pt idx="15">
                  <c:v>0.72935836751351901</c:v>
                </c:pt>
                <c:pt idx="16">
                  <c:v>0.66081796818266991</c:v>
                </c:pt>
                <c:pt idx="17">
                  <c:v>0.74150555232451365</c:v>
                </c:pt>
                <c:pt idx="18">
                  <c:v>0.79903595114001824</c:v>
                </c:pt>
                <c:pt idx="19">
                  <c:v>0.89703857581852797</c:v>
                </c:pt>
                <c:pt idx="20">
                  <c:v>0.91439082466295629</c:v>
                </c:pt>
                <c:pt idx="21">
                  <c:v>0.86368121957634869</c:v>
                </c:pt>
                <c:pt idx="22">
                  <c:v>0.99341611627398463</c:v>
                </c:pt>
                <c:pt idx="23">
                  <c:v>1.0867428749273018</c:v>
                </c:pt>
                <c:pt idx="24">
                  <c:v>1.150360875314991</c:v>
                </c:pt>
                <c:pt idx="25">
                  <c:v>1.1969287963302522</c:v>
                </c:pt>
                <c:pt idx="26">
                  <c:v>1.2665991938767944</c:v>
                </c:pt>
                <c:pt idx="27">
                  <c:v>1.2475347637618566</c:v>
                </c:pt>
                <c:pt idx="28">
                  <c:v>1.6616964964381569</c:v>
                </c:pt>
                <c:pt idx="29">
                  <c:v>1.3943101835914646</c:v>
                </c:pt>
                <c:pt idx="30">
                  <c:v>1.4683031014820991</c:v>
                </c:pt>
                <c:pt idx="31">
                  <c:v>1.5322645752778494</c:v>
                </c:pt>
                <c:pt idx="32">
                  <c:v>1.3663293771597023</c:v>
                </c:pt>
                <c:pt idx="33">
                  <c:v>1.7438575570663328</c:v>
                </c:pt>
                <c:pt idx="34">
                  <c:v>1.5055285307972548</c:v>
                </c:pt>
                <c:pt idx="35">
                  <c:v>1.7456900108689852</c:v>
                </c:pt>
                <c:pt idx="36">
                  <c:v>1.2939068026516984</c:v>
                </c:pt>
                <c:pt idx="37">
                  <c:v>1.5582664052041815</c:v>
                </c:pt>
                <c:pt idx="38">
                  <c:v>1.8321937505856076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1-40E7-94B4-9E44A9585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Normalised0.75!$H$1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Normalised0.75!$A$2:$A$6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</c:numCache>
            </c:numRef>
          </c:xVal>
          <c:yVal>
            <c:numRef>
              <c:f>Normalised0.75!$H$2:$H$6</c:f>
              <c:numCache>
                <c:formatCode>General</c:formatCode>
                <c:ptCount val="5"/>
                <c:pt idx="0">
                  <c:v>0</c:v>
                </c:pt>
                <c:pt idx="1">
                  <c:v>3.8524286064135251E-2</c:v>
                </c:pt>
                <c:pt idx="2">
                  <c:v>9.8029339408315791E-2</c:v>
                </c:pt>
                <c:pt idx="3">
                  <c:v>0.13351780317947454</c:v>
                </c:pt>
                <c:pt idx="4">
                  <c:v>0.19111182996337581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80-4923-9CD2-8B3CDB6E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1E77FD-247E-48DA-9F0F-CF83DDE5882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934584" y="2569308"/>
          <a:ext cx="3257624" cy="1764546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39EC85-CACF-4FD7-A7F3-6735C8EA1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48845</xdr:colOff>
      <xdr:row>13</xdr:row>
      <xdr:rowOff>48847</xdr:rowOff>
    </xdr:from>
    <xdr:to>
      <xdr:col>18</xdr:col>
      <xdr:colOff>615460</xdr:colOff>
      <xdr:row>27</xdr:row>
      <xdr:rowOff>46893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089CD5-6DB4-4618-8AC2-0DA28863A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683845</xdr:colOff>
      <xdr:row>13</xdr:row>
      <xdr:rowOff>48848</xdr:rowOff>
    </xdr:from>
    <xdr:to>
      <xdr:col>24</xdr:col>
      <xdr:colOff>498230</xdr:colOff>
      <xdr:row>27</xdr:row>
      <xdr:rowOff>46894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937527-C21C-4482-81C6-4EBDD025F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9A6C8F-AA4C-4BED-BDB3-045CE280F6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CF92B-E9A9-45DF-AA48-953A3848C1D4}">
  <dimension ref="A1:U752"/>
  <sheetViews>
    <sheetView tabSelected="1" zoomScale="78" workbookViewId="0">
      <selection activeCell="L6" sqref="L6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10</v>
      </c>
      <c r="E2" s="1">
        <f>D2-(F2*C2)</f>
        <v>10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2">
        <f>(D2-(F2*0.25))</f>
        <v>8.75</v>
      </c>
      <c r="K2" s="2">
        <f>(D2-(F2*0.5))</f>
        <v>7.5</v>
      </c>
      <c r="L2" s="2">
        <f>(D2-(F2*0.75))</f>
        <v>6.25</v>
      </c>
      <c r="M2" s="2">
        <f>(D2-(F2*0.9))</f>
        <v>5.5</v>
      </c>
      <c r="T2" s="8"/>
      <c r="U2" s="5"/>
    </row>
    <row r="3" spans="1:21" ht="15" customHeight="1" x14ac:dyDescent="0.3">
      <c r="A3" s="2">
        <v>120</v>
      </c>
      <c r="B3" s="2">
        <v>5.4623194301392626E-2</v>
      </c>
      <c r="C3" s="15">
        <f t="shared" ref="C3:C66" si="0">B3/$J$27</f>
        <v>7.2830925735190163E-2</v>
      </c>
      <c r="D3" s="15">
        <f t="shared" ref="D3:D66" si="1">$J$28</f>
        <v>10</v>
      </c>
      <c r="E3" s="2">
        <f>D3-(F3*C3)</f>
        <v>9.6358453713240486</v>
      </c>
      <c r="F3" s="2">
        <v>5</v>
      </c>
      <c r="G3" s="2">
        <f>F3-(F3*C3)</f>
        <v>4.6358453713240495</v>
      </c>
      <c r="H3" s="2">
        <f>LN((F3*E3)/(D3*G3))</f>
        <v>3.8524286064135251E-2</v>
      </c>
      <c r="I3" s="9" t="s">
        <v>7</v>
      </c>
      <c r="J3" s="17">
        <f>2.58*10^-4</f>
        <v>2.5800000000000004E-4</v>
      </c>
      <c r="K3" s="17">
        <f>2.42*10^-4</f>
        <v>2.42E-4</v>
      </c>
      <c r="L3" s="17">
        <f>2.22*10^-4</f>
        <v>2.2200000000000003E-4</v>
      </c>
      <c r="M3" s="17">
        <f>2.33*10^-4</f>
        <v>2.3300000000000003E-4</v>
      </c>
    </row>
    <row r="4" spans="1:21" x14ac:dyDescent="0.3">
      <c r="A4" s="2">
        <v>320</v>
      </c>
      <c r="B4" s="2">
        <v>0.12810444648612385</v>
      </c>
      <c r="C4" s="15">
        <f t="shared" si="0"/>
        <v>0.17080592864816513</v>
      </c>
      <c r="D4" s="15">
        <f t="shared" si="1"/>
        <v>10</v>
      </c>
      <c r="E4" s="2">
        <f t="shared" ref="E4:E67" si="2">D4-(F4*C4)</f>
        <v>9.1459703567591752</v>
      </c>
      <c r="F4" s="2">
        <v>5</v>
      </c>
      <c r="G4" s="2">
        <f t="shared" ref="G4:G67" si="3">F4-(F4*C4)</f>
        <v>4.1459703567591744</v>
      </c>
      <c r="H4" s="2">
        <f t="shared" ref="H4:H67" si="4">LN((F4*E4)/(D4*G4))</f>
        <v>9.8029339408315791E-2</v>
      </c>
      <c r="I4" s="10" t="s">
        <v>9</v>
      </c>
      <c r="J4" s="11">
        <f>J3/((D2*10^-9)-(F2*10^-9))</f>
        <v>51600.000000000007</v>
      </c>
      <c r="K4" s="11">
        <f>K3/((D2*10^-9)-(F2*10^-9))</f>
        <v>48400</v>
      </c>
      <c r="L4" s="11">
        <f>L3/((D2*10^-9)-(F2*10^-9))</f>
        <v>44400.000000000007</v>
      </c>
      <c r="M4" s="11">
        <f>M3/((D2*10^-9)-(F2*10^-9))</f>
        <v>46600.000000000007</v>
      </c>
    </row>
    <row r="5" spans="1:21" x14ac:dyDescent="0.3">
      <c r="A5" s="2">
        <v>520</v>
      </c>
      <c r="B5" s="2">
        <v>0.16665257366412428</v>
      </c>
      <c r="C5" s="15">
        <f t="shared" si="0"/>
        <v>0.22220343155216571</v>
      </c>
      <c r="D5" s="15">
        <f t="shared" si="1"/>
        <v>10</v>
      </c>
      <c r="E5" s="2">
        <f t="shared" si="2"/>
        <v>8.8889828422391712</v>
      </c>
      <c r="F5" s="2">
        <v>5</v>
      </c>
      <c r="G5" s="2">
        <f t="shared" si="3"/>
        <v>3.8889828422391712</v>
      </c>
      <c r="H5" s="2">
        <f t="shared" si="4"/>
        <v>0.13351780317947454</v>
      </c>
    </row>
    <row r="6" spans="1:21" x14ac:dyDescent="0.3">
      <c r="A6" s="2">
        <v>720</v>
      </c>
      <c r="B6" s="2">
        <v>0.22227310605776232</v>
      </c>
      <c r="C6" s="15">
        <f t="shared" si="0"/>
        <v>0.29636414141034978</v>
      </c>
      <c r="D6" s="15">
        <f t="shared" si="1"/>
        <v>10</v>
      </c>
      <c r="E6" s="2">
        <f t="shared" si="2"/>
        <v>8.5181792929482505</v>
      </c>
      <c r="F6" s="2">
        <v>5</v>
      </c>
      <c r="G6" s="2">
        <f t="shared" si="3"/>
        <v>3.5181792929482514</v>
      </c>
      <c r="H6" s="2">
        <f t="shared" si="4"/>
        <v>0.19111182996337581</v>
      </c>
      <c r="I6" s="12" t="s">
        <v>5</v>
      </c>
      <c r="J6" s="13">
        <f>AVERAGE(J4:M4)</f>
        <v>47750</v>
      </c>
      <c r="K6" s="6" t="s">
        <v>6</v>
      </c>
    </row>
    <row r="7" spans="1:21" x14ac:dyDescent="0.3">
      <c r="A7" s="2">
        <v>920</v>
      </c>
      <c r="B7" s="2">
        <v>0.25529847711148268</v>
      </c>
      <c r="C7" s="15">
        <f t="shared" si="0"/>
        <v>0.34039796948197693</v>
      </c>
      <c r="D7" s="15">
        <f t="shared" si="1"/>
        <v>10</v>
      </c>
      <c r="E7" s="2">
        <f t="shared" si="2"/>
        <v>8.2980101525901162</v>
      </c>
      <c r="F7" s="2">
        <v>5</v>
      </c>
      <c r="G7" s="2">
        <f t="shared" si="3"/>
        <v>3.2980101525901153</v>
      </c>
      <c r="H7" s="2">
        <f t="shared" si="4"/>
        <v>0.22954926230759973</v>
      </c>
    </row>
    <row r="8" spans="1:21" x14ac:dyDescent="0.3">
      <c r="A8" s="2">
        <v>1120</v>
      </c>
      <c r="B8" s="2">
        <v>0.29240160177331231</v>
      </c>
      <c r="C8" s="15">
        <f t="shared" si="0"/>
        <v>0.3898688023644164</v>
      </c>
      <c r="D8" s="15">
        <f t="shared" si="1"/>
        <v>10</v>
      </c>
      <c r="E8" s="2">
        <f t="shared" si="2"/>
        <v>8.0506559881779189</v>
      </c>
      <c r="F8" s="2">
        <v>5</v>
      </c>
      <c r="G8" s="2">
        <f t="shared" si="3"/>
        <v>3.0506559881779181</v>
      </c>
      <c r="H8" s="2">
        <f t="shared" si="4"/>
        <v>0.27724975118064521</v>
      </c>
    </row>
    <row r="9" spans="1:21" x14ac:dyDescent="0.3">
      <c r="A9" s="2">
        <v>1320</v>
      </c>
      <c r="B9" s="2">
        <v>0.33995473203667476</v>
      </c>
      <c r="C9" s="15">
        <f t="shared" si="0"/>
        <v>0.45327297604889966</v>
      </c>
      <c r="D9" s="15">
        <f t="shared" si="1"/>
        <v>10</v>
      </c>
      <c r="E9" s="2">
        <f t="shared" si="2"/>
        <v>7.7336351197555011</v>
      </c>
      <c r="F9" s="2">
        <v>5</v>
      </c>
      <c r="G9" s="2">
        <f t="shared" si="3"/>
        <v>2.7336351197555016</v>
      </c>
      <c r="H9" s="2">
        <f t="shared" si="4"/>
        <v>0.34679956361505754</v>
      </c>
    </row>
    <row r="10" spans="1:21" x14ac:dyDescent="0.3">
      <c r="A10" s="2">
        <v>1520</v>
      </c>
      <c r="B10" s="2">
        <v>0.3462269558018406</v>
      </c>
      <c r="C10" s="15">
        <f t="shared" si="0"/>
        <v>0.46163594106912081</v>
      </c>
      <c r="D10" s="15">
        <f t="shared" si="1"/>
        <v>10</v>
      </c>
      <c r="E10" s="2">
        <f t="shared" si="2"/>
        <v>7.6918202946543959</v>
      </c>
      <c r="F10" s="2">
        <v>5</v>
      </c>
      <c r="G10" s="2">
        <f t="shared" si="3"/>
        <v>2.6918202946543959</v>
      </c>
      <c r="H10" s="2">
        <f t="shared" si="4"/>
        <v>0.35679263003897493</v>
      </c>
    </row>
    <row r="11" spans="1:21" x14ac:dyDescent="0.3">
      <c r="A11" s="2">
        <v>1720</v>
      </c>
      <c r="B11" s="2">
        <v>0.38819479490274261</v>
      </c>
      <c r="C11" s="15">
        <f t="shared" si="0"/>
        <v>0.51759305987032345</v>
      </c>
      <c r="D11" s="15">
        <f t="shared" si="1"/>
        <v>10</v>
      </c>
      <c r="E11" s="2">
        <f t="shared" si="2"/>
        <v>7.4120347006483822</v>
      </c>
      <c r="F11" s="2">
        <v>5</v>
      </c>
      <c r="G11" s="2">
        <f t="shared" si="3"/>
        <v>2.4120347006483827</v>
      </c>
      <c r="H11" s="2">
        <f t="shared" si="4"/>
        <v>0.42948714410550221</v>
      </c>
    </row>
    <row r="12" spans="1:21" x14ac:dyDescent="0.3">
      <c r="A12" s="2">
        <v>1920</v>
      </c>
      <c r="B12" s="2">
        <v>0.40330600365204761</v>
      </c>
      <c r="C12" s="15">
        <f t="shared" si="0"/>
        <v>0.53774133820273018</v>
      </c>
      <c r="D12" s="15">
        <f t="shared" si="1"/>
        <v>10</v>
      </c>
      <c r="E12" s="2">
        <f t="shared" si="2"/>
        <v>7.3112933089863485</v>
      </c>
      <c r="F12" s="2">
        <v>5</v>
      </c>
      <c r="G12" s="2">
        <f t="shared" si="3"/>
        <v>2.311293308986349</v>
      </c>
      <c r="H12" s="2">
        <f t="shared" si="4"/>
        <v>0.45846575892383307</v>
      </c>
    </row>
    <row r="13" spans="1:21" x14ac:dyDescent="0.3">
      <c r="A13" s="2">
        <v>2120</v>
      </c>
      <c r="B13" s="2">
        <v>0.42044682773568309</v>
      </c>
      <c r="C13" s="15">
        <f t="shared" si="0"/>
        <v>0.56059577031424412</v>
      </c>
      <c r="D13" s="15">
        <f t="shared" si="1"/>
        <v>10</v>
      </c>
      <c r="E13" s="2">
        <f t="shared" si="2"/>
        <v>7.1970211484287798</v>
      </c>
      <c r="F13" s="2">
        <v>5</v>
      </c>
      <c r="G13" s="2">
        <f t="shared" si="3"/>
        <v>2.1970211484287794</v>
      </c>
      <c r="H13" s="2">
        <f t="shared" si="4"/>
        <v>0.49341761106281168</v>
      </c>
    </row>
    <row r="14" spans="1:21" x14ac:dyDescent="0.3">
      <c r="A14" s="2">
        <v>2320</v>
      </c>
      <c r="B14" s="2">
        <v>0.45344809156376564</v>
      </c>
      <c r="C14" s="15">
        <f t="shared" si="0"/>
        <v>0.60459745541835419</v>
      </c>
      <c r="D14" s="15">
        <f t="shared" si="1"/>
        <v>10</v>
      </c>
      <c r="E14" s="2">
        <f t="shared" si="2"/>
        <v>6.9770127229082295</v>
      </c>
      <c r="F14" s="2">
        <v>5</v>
      </c>
      <c r="G14" s="2">
        <f t="shared" si="3"/>
        <v>1.977012722908229</v>
      </c>
      <c r="H14" s="2">
        <f t="shared" si="4"/>
        <v>0.56788668831577505</v>
      </c>
    </row>
    <row r="15" spans="1:21" x14ac:dyDescent="0.3">
      <c r="A15" s="2">
        <v>2520</v>
      </c>
      <c r="B15" s="2">
        <v>0.45071855831600538</v>
      </c>
      <c r="C15" s="15">
        <f t="shared" si="0"/>
        <v>0.6009580777546738</v>
      </c>
      <c r="D15" s="15">
        <f t="shared" si="1"/>
        <v>10</v>
      </c>
      <c r="E15" s="2">
        <f t="shared" si="2"/>
        <v>6.9952096112266311</v>
      </c>
      <c r="F15" s="2">
        <v>5</v>
      </c>
      <c r="G15" s="2">
        <f t="shared" si="3"/>
        <v>1.9952096112266311</v>
      </c>
      <c r="H15" s="2">
        <f t="shared" si="4"/>
        <v>0.56132927986710135</v>
      </c>
    </row>
    <row r="16" spans="1:21" x14ac:dyDescent="0.3">
      <c r="A16" s="2">
        <v>2720</v>
      </c>
      <c r="B16" s="2">
        <v>0.4839496641090133</v>
      </c>
      <c r="C16" s="15">
        <f t="shared" si="0"/>
        <v>0.64526621881201773</v>
      </c>
      <c r="D16" s="15">
        <f t="shared" si="1"/>
        <v>10</v>
      </c>
      <c r="E16" s="2">
        <f t="shared" si="2"/>
        <v>6.7736689059399113</v>
      </c>
      <c r="F16" s="2">
        <v>5</v>
      </c>
      <c r="G16" s="2">
        <f t="shared" si="3"/>
        <v>1.7736689059399113</v>
      </c>
      <c r="H16" s="2">
        <f t="shared" si="4"/>
        <v>0.64684546599871073</v>
      </c>
    </row>
    <row r="17" spans="1:11" x14ac:dyDescent="0.3">
      <c r="A17" s="2">
        <v>2920</v>
      </c>
      <c r="B17" s="2">
        <v>0.51171558610822165</v>
      </c>
      <c r="C17" s="15">
        <f t="shared" si="0"/>
        <v>0.68228744814429554</v>
      </c>
      <c r="D17" s="15">
        <f t="shared" si="1"/>
        <v>10</v>
      </c>
      <c r="E17" s="2">
        <f t="shared" si="2"/>
        <v>6.5885627592785223</v>
      </c>
      <c r="F17" s="2">
        <v>5</v>
      </c>
      <c r="G17" s="2">
        <f t="shared" si="3"/>
        <v>1.5885627592785223</v>
      </c>
      <c r="H17" s="2">
        <f t="shared" si="4"/>
        <v>0.72935836751351901</v>
      </c>
    </row>
    <row r="18" spans="1:11" x14ac:dyDescent="0.3">
      <c r="A18" s="2">
        <v>3120</v>
      </c>
      <c r="B18" s="2">
        <v>0.48892622158470794</v>
      </c>
      <c r="C18" s="15">
        <f t="shared" si="0"/>
        <v>0.65190162877961055</v>
      </c>
      <c r="D18" s="15">
        <f t="shared" si="1"/>
        <v>10</v>
      </c>
      <c r="E18" s="2">
        <f t="shared" si="2"/>
        <v>6.7404918561019471</v>
      </c>
      <c r="F18" s="2">
        <v>5</v>
      </c>
      <c r="G18" s="2">
        <f t="shared" si="3"/>
        <v>1.7404918561019471</v>
      </c>
      <c r="H18" s="2">
        <f t="shared" si="4"/>
        <v>0.66081796818266991</v>
      </c>
    </row>
    <row r="19" spans="1:11" x14ac:dyDescent="0.3">
      <c r="A19" s="2">
        <v>3320</v>
      </c>
      <c r="B19" s="2">
        <v>0.51549212662075217</v>
      </c>
      <c r="C19" s="15">
        <f t="shared" si="0"/>
        <v>0.68732283549433626</v>
      </c>
      <c r="D19" s="15">
        <f t="shared" si="1"/>
        <v>10</v>
      </c>
      <c r="E19" s="2">
        <f t="shared" si="2"/>
        <v>6.5633858225283186</v>
      </c>
      <c r="F19" s="2">
        <v>5</v>
      </c>
      <c r="G19" s="2">
        <f t="shared" si="3"/>
        <v>1.5633858225283186</v>
      </c>
      <c r="H19" s="2">
        <f t="shared" si="4"/>
        <v>0.74150555232451365</v>
      </c>
    </row>
    <row r="20" spans="1:11" x14ac:dyDescent="0.3">
      <c r="A20" s="2">
        <v>3520</v>
      </c>
      <c r="B20" s="2">
        <v>0.53240641967135971</v>
      </c>
      <c r="C20" s="15">
        <f t="shared" si="0"/>
        <v>0.70987522622847965</v>
      </c>
      <c r="D20" s="15">
        <f t="shared" si="1"/>
        <v>10</v>
      </c>
      <c r="E20" s="2">
        <f t="shared" si="2"/>
        <v>6.4506238688576012</v>
      </c>
      <c r="F20" s="2">
        <v>5</v>
      </c>
      <c r="G20" s="2">
        <f t="shared" si="3"/>
        <v>1.4506238688576016</v>
      </c>
      <c r="H20" s="2">
        <f t="shared" si="4"/>
        <v>0.79903595114001824</v>
      </c>
    </row>
    <row r="21" spans="1:11" x14ac:dyDescent="0.3">
      <c r="A21" s="2">
        <v>3720</v>
      </c>
      <c r="B21" s="2">
        <v>0.55792181234323324</v>
      </c>
      <c r="C21" s="15">
        <f t="shared" si="0"/>
        <v>0.74389574979097761</v>
      </c>
      <c r="D21" s="15">
        <f t="shared" si="1"/>
        <v>10</v>
      </c>
      <c r="E21" s="2">
        <f t="shared" si="2"/>
        <v>6.2805212510451121</v>
      </c>
      <c r="F21" s="2">
        <v>5</v>
      </c>
      <c r="G21" s="2">
        <f t="shared" si="3"/>
        <v>1.2805212510451121</v>
      </c>
      <c r="H21" s="2">
        <f t="shared" si="4"/>
        <v>0.89703857581852797</v>
      </c>
    </row>
    <row r="22" spans="1:11" x14ac:dyDescent="0.3">
      <c r="A22" s="2">
        <v>3920</v>
      </c>
      <c r="B22" s="2">
        <v>0.5620540739679486</v>
      </c>
      <c r="C22" s="15">
        <f t="shared" si="0"/>
        <v>0.74940543195726483</v>
      </c>
      <c r="D22" s="15">
        <f t="shared" si="1"/>
        <v>10</v>
      </c>
      <c r="E22" s="2">
        <f t="shared" si="2"/>
        <v>6.2529728402136762</v>
      </c>
      <c r="F22" s="2">
        <v>5</v>
      </c>
      <c r="G22" s="2">
        <f t="shared" si="3"/>
        <v>1.2529728402136757</v>
      </c>
      <c r="H22" s="2">
        <f t="shared" si="4"/>
        <v>0.91439082466295629</v>
      </c>
    </row>
    <row r="23" spans="1:11" x14ac:dyDescent="0.3">
      <c r="A23" s="2">
        <v>4120</v>
      </c>
      <c r="B23" s="2">
        <v>0.54966622136143228</v>
      </c>
      <c r="C23" s="15">
        <f t="shared" si="0"/>
        <v>0.73288829514857634</v>
      </c>
      <c r="D23" s="15">
        <f t="shared" si="1"/>
        <v>10</v>
      </c>
      <c r="E23" s="2">
        <f t="shared" si="2"/>
        <v>6.3355585242571184</v>
      </c>
      <c r="F23" s="2">
        <v>5</v>
      </c>
      <c r="G23" s="2">
        <f t="shared" si="3"/>
        <v>1.3355585242571184</v>
      </c>
      <c r="H23" s="2">
        <f t="shared" si="4"/>
        <v>0.86368121957634869</v>
      </c>
    </row>
    <row r="24" spans="1:11" x14ac:dyDescent="0.3">
      <c r="A24" s="2">
        <v>4320</v>
      </c>
      <c r="B24" s="2">
        <v>0.57957983009674985</v>
      </c>
      <c r="C24" s="15">
        <f t="shared" si="0"/>
        <v>0.77277310679566646</v>
      </c>
      <c r="D24" s="15">
        <f t="shared" si="1"/>
        <v>10</v>
      </c>
      <c r="E24" s="2">
        <f t="shared" si="2"/>
        <v>6.1361344660216677</v>
      </c>
      <c r="F24" s="2">
        <v>5</v>
      </c>
      <c r="G24" s="2">
        <f t="shared" si="3"/>
        <v>1.1361344660216677</v>
      </c>
      <c r="H24" s="2">
        <f t="shared" si="4"/>
        <v>0.99341611627398463</v>
      </c>
    </row>
    <row r="25" spans="1:11" x14ac:dyDescent="0.3">
      <c r="A25" s="2">
        <v>4520</v>
      </c>
      <c r="B25" s="2">
        <v>0.59784563105194566</v>
      </c>
      <c r="C25" s="15">
        <f t="shared" si="0"/>
        <v>0.79712750806926091</v>
      </c>
      <c r="D25" s="15">
        <f t="shared" si="1"/>
        <v>10</v>
      </c>
      <c r="E25" s="2">
        <f t="shared" si="2"/>
        <v>6.0143624596536949</v>
      </c>
      <c r="F25" s="2">
        <v>5</v>
      </c>
      <c r="G25" s="2">
        <f t="shared" si="3"/>
        <v>1.0143624596536953</v>
      </c>
      <c r="H25" s="2">
        <f t="shared" si="4"/>
        <v>1.0867428749273018</v>
      </c>
    </row>
    <row r="26" spans="1:11" x14ac:dyDescent="0.3">
      <c r="A26" s="2">
        <v>4720</v>
      </c>
      <c r="B26" s="2">
        <v>0.60898718811004116</v>
      </c>
      <c r="C26" s="15">
        <f t="shared" si="0"/>
        <v>0.81198291748005491</v>
      </c>
      <c r="D26" s="15">
        <f t="shared" si="1"/>
        <v>10</v>
      </c>
      <c r="E26" s="2">
        <f t="shared" si="2"/>
        <v>5.9400854125997258</v>
      </c>
      <c r="F26" s="2">
        <v>5</v>
      </c>
      <c r="G26" s="2">
        <f t="shared" si="3"/>
        <v>0.94008541259972578</v>
      </c>
      <c r="H26" s="2">
        <f t="shared" si="4"/>
        <v>1.150360875314991</v>
      </c>
    </row>
    <row r="27" spans="1:11" x14ac:dyDescent="0.3">
      <c r="A27" s="2">
        <v>4920</v>
      </c>
      <c r="B27" s="2">
        <v>0.61654499411727126</v>
      </c>
      <c r="C27" s="15">
        <f t="shared" si="0"/>
        <v>0.82205999215636172</v>
      </c>
      <c r="D27" s="15">
        <f t="shared" si="1"/>
        <v>10</v>
      </c>
      <c r="E27" s="2">
        <f t="shared" si="2"/>
        <v>5.8897000392181917</v>
      </c>
      <c r="F27" s="2">
        <v>5</v>
      </c>
      <c r="G27" s="2">
        <f t="shared" si="3"/>
        <v>0.88970003921819174</v>
      </c>
      <c r="H27" s="2">
        <f t="shared" si="4"/>
        <v>1.1969287963302522</v>
      </c>
      <c r="I27" s="14" t="s">
        <v>11</v>
      </c>
      <c r="J27" s="16">
        <v>0.75</v>
      </c>
    </row>
    <row r="28" spans="1:11" x14ac:dyDescent="0.3">
      <c r="A28" s="2">
        <v>5120</v>
      </c>
      <c r="B28" s="2">
        <v>0.62699930904535495</v>
      </c>
      <c r="C28" s="15">
        <f t="shared" si="0"/>
        <v>0.83599907872713997</v>
      </c>
      <c r="D28" s="15">
        <f t="shared" si="1"/>
        <v>10</v>
      </c>
      <c r="E28" s="2">
        <f t="shared" si="2"/>
        <v>5.8200046063643001</v>
      </c>
      <c r="F28" s="2">
        <v>5</v>
      </c>
      <c r="G28" s="2">
        <f t="shared" si="3"/>
        <v>0.82000460636430006</v>
      </c>
      <c r="H28" s="2">
        <f t="shared" si="4"/>
        <v>1.2665991938767944</v>
      </c>
      <c r="I28" s="14" t="s">
        <v>10</v>
      </c>
      <c r="J28" s="16">
        <v>10</v>
      </c>
      <c r="K28" t="s">
        <v>12</v>
      </c>
    </row>
    <row r="29" spans="1:11" x14ac:dyDescent="0.3">
      <c r="A29" s="2">
        <v>5320</v>
      </c>
      <c r="B29" s="2">
        <v>0.62423488844593422</v>
      </c>
      <c r="C29" s="15">
        <f t="shared" si="0"/>
        <v>0.83231318459457893</v>
      </c>
      <c r="D29" s="15">
        <f t="shared" si="1"/>
        <v>10</v>
      </c>
      <c r="E29" s="2">
        <f t="shared" si="2"/>
        <v>5.838434077027105</v>
      </c>
      <c r="F29" s="2">
        <v>5</v>
      </c>
      <c r="G29" s="2">
        <f t="shared" si="3"/>
        <v>0.83843407702710504</v>
      </c>
      <c r="H29" s="2">
        <f t="shared" si="4"/>
        <v>1.2475347637618566</v>
      </c>
    </row>
    <row r="30" spans="1:11" x14ac:dyDescent="0.3">
      <c r="A30" s="2">
        <v>5520</v>
      </c>
      <c r="B30" s="2">
        <v>0.67135464331296457</v>
      </c>
      <c r="C30" s="15">
        <f t="shared" si="0"/>
        <v>0.89513952441728606</v>
      </c>
      <c r="D30" s="15">
        <f t="shared" si="1"/>
        <v>10</v>
      </c>
      <c r="E30" s="2">
        <f t="shared" si="2"/>
        <v>5.5243023779135694</v>
      </c>
      <c r="F30" s="2">
        <v>5</v>
      </c>
      <c r="G30" s="2">
        <f t="shared" si="3"/>
        <v>0.52430237791356937</v>
      </c>
      <c r="H30" s="2">
        <f t="shared" si="4"/>
        <v>1.6616964964381569</v>
      </c>
    </row>
    <row r="31" spans="1:11" x14ac:dyDescent="0.3">
      <c r="A31" s="2">
        <v>5720</v>
      </c>
      <c r="B31" s="2">
        <v>0.64383363501863833</v>
      </c>
      <c r="C31" s="15">
        <f t="shared" si="0"/>
        <v>0.85844484669151777</v>
      </c>
      <c r="D31" s="15">
        <f t="shared" si="1"/>
        <v>10</v>
      </c>
      <c r="E31" s="2">
        <f t="shared" si="2"/>
        <v>5.7077757665424116</v>
      </c>
      <c r="F31" s="2">
        <v>5</v>
      </c>
      <c r="G31" s="2">
        <f t="shared" si="3"/>
        <v>0.70777576654241159</v>
      </c>
      <c r="H31" s="2">
        <f t="shared" si="4"/>
        <v>1.3943101835914646</v>
      </c>
    </row>
    <row r="32" spans="1:11" x14ac:dyDescent="0.3">
      <c r="A32" s="2">
        <v>5920</v>
      </c>
      <c r="B32" s="2">
        <v>0.65239105954334253</v>
      </c>
      <c r="C32" s="15">
        <f t="shared" si="0"/>
        <v>0.86985474605779001</v>
      </c>
      <c r="D32" s="15">
        <f t="shared" si="1"/>
        <v>10</v>
      </c>
      <c r="E32" s="2">
        <f t="shared" si="2"/>
        <v>5.6507262697110496</v>
      </c>
      <c r="F32" s="2">
        <v>5</v>
      </c>
      <c r="G32" s="2">
        <f t="shared" si="3"/>
        <v>0.65072626971104963</v>
      </c>
      <c r="H32" s="2">
        <f t="shared" si="4"/>
        <v>1.4683031014820991</v>
      </c>
    </row>
    <row r="33" spans="1:8" x14ac:dyDescent="0.3">
      <c r="A33" s="2">
        <v>6120</v>
      </c>
      <c r="B33" s="2">
        <v>0.65917121015254099</v>
      </c>
      <c r="C33" s="15">
        <f t="shared" si="0"/>
        <v>0.87889494687005465</v>
      </c>
      <c r="D33" s="15">
        <f t="shared" si="1"/>
        <v>10</v>
      </c>
      <c r="E33" s="2">
        <f t="shared" si="2"/>
        <v>5.6055252656497263</v>
      </c>
      <c r="F33" s="2">
        <v>5</v>
      </c>
      <c r="G33" s="2">
        <f t="shared" si="3"/>
        <v>0.60552526564972631</v>
      </c>
      <c r="H33" s="2">
        <f t="shared" si="4"/>
        <v>1.5322645752778494</v>
      </c>
    </row>
    <row r="34" spans="1:8" x14ac:dyDescent="0.3">
      <c r="A34" s="2">
        <v>6320</v>
      </c>
      <c r="B34" s="2">
        <v>0.64038074960330182</v>
      </c>
      <c r="C34" s="15">
        <f t="shared" si="0"/>
        <v>0.85384099947106906</v>
      </c>
      <c r="D34" s="15">
        <f t="shared" si="1"/>
        <v>10</v>
      </c>
      <c r="E34" s="2">
        <f t="shared" si="2"/>
        <v>5.7307950026446548</v>
      </c>
      <c r="F34" s="2">
        <v>5</v>
      </c>
      <c r="G34" s="2">
        <f t="shared" si="3"/>
        <v>0.7307950026446548</v>
      </c>
      <c r="H34" s="2">
        <f t="shared" si="4"/>
        <v>1.3663293771597023</v>
      </c>
    </row>
    <row r="35" spans="1:8" x14ac:dyDescent="0.3">
      <c r="A35" s="2">
        <v>6520</v>
      </c>
      <c r="B35" s="2">
        <v>0.67815216146727875</v>
      </c>
      <c r="C35" s="15">
        <f t="shared" si="0"/>
        <v>0.90420288195637166</v>
      </c>
      <c r="D35" s="15">
        <f t="shared" si="1"/>
        <v>10</v>
      </c>
      <c r="E35" s="2">
        <f t="shared" si="2"/>
        <v>5.4789855902181417</v>
      </c>
      <c r="F35" s="2">
        <v>5</v>
      </c>
      <c r="G35" s="2">
        <f t="shared" si="3"/>
        <v>0.47898559021814169</v>
      </c>
      <c r="H35" s="2">
        <f t="shared" si="4"/>
        <v>1.7438575570663328</v>
      </c>
    </row>
    <row r="36" spans="1:8" x14ac:dyDescent="0.3">
      <c r="A36" s="2">
        <v>6720</v>
      </c>
      <c r="B36" s="2">
        <v>0.65640291058085098</v>
      </c>
      <c r="C36" s="15">
        <f t="shared" si="0"/>
        <v>0.87520388077446798</v>
      </c>
      <c r="D36" s="15">
        <f t="shared" si="1"/>
        <v>10</v>
      </c>
      <c r="E36" s="2">
        <f t="shared" si="2"/>
        <v>5.6239805961276605</v>
      </c>
      <c r="F36" s="2">
        <v>5</v>
      </c>
      <c r="G36" s="2">
        <f t="shared" si="3"/>
        <v>0.62398059612766055</v>
      </c>
      <c r="H36" s="2">
        <f t="shared" si="4"/>
        <v>1.5055285307972548</v>
      </c>
    </row>
    <row r="37" spans="1:8" x14ac:dyDescent="0.3">
      <c r="A37" s="2">
        <v>6920</v>
      </c>
      <c r="B37" s="2">
        <v>0.67829627437574624</v>
      </c>
      <c r="C37" s="15">
        <f t="shared" si="0"/>
        <v>0.90439503250099496</v>
      </c>
      <c r="D37" s="15">
        <f t="shared" si="1"/>
        <v>10</v>
      </c>
      <c r="E37" s="2">
        <f t="shared" si="2"/>
        <v>5.4780248374950249</v>
      </c>
      <c r="F37" s="2">
        <v>5</v>
      </c>
      <c r="G37" s="2">
        <f t="shared" si="3"/>
        <v>0.47802483749502489</v>
      </c>
      <c r="H37" s="2">
        <f t="shared" si="4"/>
        <v>1.7456900108689852</v>
      </c>
    </row>
    <row r="38" spans="1:8" x14ac:dyDescent="0.3">
      <c r="A38" s="2">
        <v>7120</v>
      </c>
      <c r="B38" s="2">
        <v>0.63083915529546164</v>
      </c>
      <c r="C38" s="15">
        <f t="shared" si="0"/>
        <v>0.84111887372728222</v>
      </c>
      <c r="D38" s="15">
        <f t="shared" si="1"/>
        <v>10</v>
      </c>
      <c r="E38" s="2">
        <f t="shared" si="2"/>
        <v>5.7944056313635892</v>
      </c>
      <c r="F38" s="2">
        <v>5</v>
      </c>
      <c r="G38" s="2">
        <f t="shared" si="3"/>
        <v>0.79440563136358922</v>
      </c>
      <c r="H38" s="2">
        <f t="shared" si="4"/>
        <v>1.2939068026516984</v>
      </c>
    </row>
    <row r="39" spans="1:8" x14ac:dyDescent="0.3">
      <c r="A39" s="2">
        <v>7320</v>
      </c>
      <c r="B39" s="2">
        <v>0.66177671513120784</v>
      </c>
      <c r="C39" s="15">
        <f t="shared" si="0"/>
        <v>0.88236895350827715</v>
      </c>
      <c r="D39" s="15">
        <f t="shared" si="1"/>
        <v>10</v>
      </c>
      <c r="E39" s="2">
        <f t="shared" si="2"/>
        <v>5.5881552324586146</v>
      </c>
      <c r="F39" s="2">
        <v>5</v>
      </c>
      <c r="G39" s="2">
        <f t="shared" si="3"/>
        <v>0.58815523245861456</v>
      </c>
      <c r="H39" s="2">
        <f t="shared" si="4"/>
        <v>1.5582664052041815</v>
      </c>
    </row>
    <row r="40" spans="1:8" x14ac:dyDescent="0.3">
      <c r="A40" s="2">
        <v>7520</v>
      </c>
      <c r="B40" s="2">
        <v>0.68475511804748745</v>
      </c>
      <c r="C40" s="15">
        <f t="shared" si="0"/>
        <v>0.91300682406331657</v>
      </c>
      <c r="D40" s="15">
        <f t="shared" si="1"/>
        <v>10</v>
      </c>
      <c r="E40" s="2">
        <f t="shared" si="2"/>
        <v>5.4349658796834168</v>
      </c>
      <c r="F40" s="2">
        <v>5</v>
      </c>
      <c r="G40" s="2">
        <f t="shared" si="3"/>
        <v>0.43496587968341682</v>
      </c>
      <c r="H40" s="2">
        <f t="shared" si="4"/>
        <v>1.8321937505856076</v>
      </c>
    </row>
    <row r="41" spans="1:8" x14ac:dyDescent="0.3">
      <c r="A41" s="2">
        <v>7720</v>
      </c>
      <c r="B41" s="2">
        <v>0.66567934703030152</v>
      </c>
      <c r="C41" s="15">
        <f t="shared" si="0"/>
        <v>0.88757246270706869</v>
      </c>
      <c r="D41" s="15">
        <f t="shared" si="1"/>
        <v>10</v>
      </c>
      <c r="E41" s="2">
        <f t="shared" si="2"/>
        <v>5.5621376864646566</v>
      </c>
      <c r="F41" s="2">
        <v>5</v>
      </c>
      <c r="G41" s="2">
        <f t="shared" si="3"/>
        <v>0.56213768646465656</v>
      </c>
      <c r="H41" s="2">
        <f t="shared" si="4"/>
        <v>1.5988437951785968</v>
      </c>
    </row>
    <row r="42" spans="1:8" x14ac:dyDescent="0.3">
      <c r="A42" s="2">
        <v>7920</v>
      </c>
      <c r="B42" s="2">
        <v>0.67692156744039422</v>
      </c>
      <c r="C42" s="15">
        <f t="shared" si="0"/>
        <v>0.90256208992052567</v>
      </c>
      <c r="D42" s="15">
        <f t="shared" si="1"/>
        <v>10</v>
      </c>
      <c r="E42" s="2">
        <f t="shared" si="2"/>
        <v>5.487189550397372</v>
      </c>
      <c r="F42" s="2">
        <v>5</v>
      </c>
      <c r="G42" s="2">
        <f t="shared" si="3"/>
        <v>0.487189550397372</v>
      </c>
      <c r="H42" s="2">
        <f t="shared" si="4"/>
        <v>1.7283710333792246</v>
      </c>
    </row>
    <row r="43" spans="1:8" x14ac:dyDescent="0.3">
      <c r="A43" s="2">
        <v>8120</v>
      </c>
      <c r="B43" s="2">
        <v>0.68579273924119677</v>
      </c>
      <c r="C43" s="15">
        <f t="shared" si="0"/>
        <v>0.9143903189882624</v>
      </c>
      <c r="D43" s="15">
        <f t="shared" si="1"/>
        <v>10</v>
      </c>
      <c r="E43" s="2">
        <f t="shared" si="2"/>
        <v>5.4280484050586884</v>
      </c>
      <c r="F43" s="2">
        <v>5</v>
      </c>
      <c r="G43" s="2">
        <f t="shared" si="3"/>
        <v>0.42804840505868835</v>
      </c>
      <c r="H43" s="2">
        <f t="shared" si="4"/>
        <v>1.8469514728966419</v>
      </c>
    </row>
    <row r="44" spans="1:8" x14ac:dyDescent="0.3">
      <c r="A44" s="2">
        <v>8320</v>
      </c>
      <c r="B44" s="2">
        <v>0.6849365241953006</v>
      </c>
      <c r="C44" s="15">
        <f t="shared" si="0"/>
        <v>0.9132486989270675</v>
      </c>
      <c r="D44" s="15">
        <f t="shared" si="1"/>
        <v>10</v>
      </c>
      <c r="E44" s="2">
        <f t="shared" si="2"/>
        <v>5.4337565053646628</v>
      </c>
      <c r="F44" s="2">
        <v>5</v>
      </c>
      <c r="G44" s="2">
        <f t="shared" si="3"/>
        <v>0.43375650536466281</v>
      </c>
      <c r="H44" s="2">
        <f t="shared" si="4"/>
        <v>1.8347554698494311</v>
      </c>
    </row>
    <row r="45" spans="1:8" x14ac:dyDescent="0.3">
      <c r="A45" s="2">
        <v>8520</v>
      </c>
      <c r="B45" s="2">
        <v>0.66832770924842544</v>
      </c>
      <c r="C45" s="15">
        <f t="shared" si="0"/>
        <v>0.89110361233123392</v>
      </c>
      <c r="D45" s="15">
        <f t="shared" si="1"/>
        <v>10</v>
      </c>
      <c r="E45" s="2">
        <f t="shared" si="2"/>
        <v>5.5444819383438304</v>
      </c>
      <c r="F45" s="2">
        <v>5</v>
      </c>
      <c r="G45" s="2">
        <f t="shared" si="3"/>
        <v>0.54448193834383041</v>
      </c>
      <c r="H45" s="2">
        <f t="shared" si="4"/>
        <v>1.6275765155101916</v>
      </c>
    </row>
    <row r="46" spans="1:8" x14ac:dyDescent="0.3">
      <c r="A46" s="2">
        <v>8720</v>
      </c>
      <c r="B46" s="2">
        <v>0.70608127854643832</v>
      </c>
      <c r="C46" s="15">
        <f t="shared" si="0"/>
        <v>0.94144170472858446</v>
      </c>
      <c r="D46" s="15">
        <f t="shared" si="1"/>
        <v>10</v>
      </c>
      <c r="E46" s="2">
        <f t="shared" si="2"/>
        <v>5.2927914763570776</v>
      </c>
      <c r="F46" s="2">
        <v>5</v>
      </c>
      <c r="G46" s="2">
        <f t="shared" si="3"/>
        <v>0.29279147635707758</v>
      </c>
      <c r="H46" s="2">
        <f t="shared" si="4"/>
        <v>2.2014932235447202</v>
      </c>
    </row>
    <row r="47" spans="1:8" x14ac:dyDescent="0.3">
      <c r="A47" s="2">
        <v>8920</v>
      </c>
      <c r="B47" s="2">
        <v>0.68059839131103028</v>
      </c>
      <c r="C47" s="15">
        <f t="shared" si="0"/>
        <v>0.90746452174804038</v>
      </c>
      <c r="D47" s="15">
        <f t="shared" si="1"/>
        <v>10</v>
      </c>
      <c r="E47" s="2">
        <f t="shared" si="2"/>
        <v>5.4626773912597981</v>
      </c>
      <c r="F47" s="2">
        <v>5</v>
      </c>
      <c r="G47" s="2">
        <f t="shared" si="3"/>
        <v>0.46267739125979812</v>
      </c>
      <c r="H47" s="2">
        <f t="shared" si="4"/>
        <v>1.7755171006027972</v>
      </c>
    </row>
    <row r="48" spans="1:8" x14ac:dyDescent="0.3">
      <c r="A48" s="2">
        <v>9120</v>
      </c>
      <c r="B48" s="2">
        <v>0.70994940280415209</v>
      </c>
      <c r="C48" s="15">
        <f t="shared" si="0"/>
        <v>0.94659920373886941</v>
      </c>
      <c r="D48" s="15">
        <f t="shared" si="1"/>
        <v>10</v>
      </c>
      <c r="E48" s="2">
        <f t="shared" si="2"/>
        <v>5.2670039813056526</v>
      </c>
      <c r="F48" s="2">
        <v>5</v>
      </c>
      <c r="G48" s="2">
        <f t="shared" si="3"/>
        <v>0.26700398130565262</v>
      </c>
      <c r="H48" s="2">
        <f t="shared" si="4"/>
        <v>2.2888062252732242</v>
      </c>
    </row>
    <row r="49" spans="1:8" x14ac:dyDescent="0.3">
      <c r="A49" s="2">
        <v>9320</v>
      </c>
      <c r="B49" s="2">
        <v>0.717972088092514</v>
      </c>
      <c r="C49" s="15">
        <f t="shared" si="0"/>
        <v>0.9572961174566853</v>
      </c>
      <c r="D49" s="15">
        <f t="shared" si="1"/>
        <v>10</v>
      </c>
      <c r="E49" s="2">
        <f t="shared" si="2"/>
        <v>5.2135194127165736</v>
      </c>
      <c r="F49" s="2">
        <v>5</v>
      </c>
      <c r="G49" s="2">
        <f t="shared" si="3"/>
        <v>0.2135194127165736</v>
      </c>
      <c r="H49" s="2">
        <f t="shared" si="4"/>
        <v>2.502135482602494</v>
      </c>
    </row>
    <row r="50" spans="1:8" x14ac:dyDescent="0.3">
      <c r="A50" s="2">
        <v>9520</v>
      </c>
      <c r="B50" s="2">
        <v>0.70525673546656187</v>
      </c>
      <c r="C50" s="15">
        <f t="shared" si="0"/>
        <v>0.94034231395541579</v>
      </c>
      <c r="D50" s="15">
        <f t="shared" si="1"/>
        <v>10</v>
      </c>
      <c r="E50" s="2">
        <f t="shared" si="2"/>
        <v>5.2982884302229207</v>
      </c>
      <c r="F50" s="2">
        <v>5</v>
      </c>
      <c r="G50" s="2">
        <f t="shared" si="3"/>
        <v>0.29828843022292073</v>
      </c>
      <c r="H50" s="2">
        <f t="shared" si="4"/>
        <v>2.1839310240716392</v>
      </c>
    </row>
    <row r="51" spans="1:8" x14ac:dyDescent="0.3">
      <c r="A51" s="2">
        <v>9720</v>
      </c>
      <c r="B51" s="2">
        <v>0.6851569956883784</v>
      </c>
      <c r="C51" s="15">
        <f t="shared" si="0"/>
        <v>0.91354266091783787</v>
      </c>
      <c r="D51" s="15">
        <f t="shared" si="1"/>
        <v>10</v>
      </c>
      <c r="E51" s="2">
        <f t="shared" si="2"/>
        <v>5.4322866954108111</v>
      </c>
      <c r="F51" s="2">
        <v>5</v>
      </c>
      <c r="G51" s="2">
        <f t="shared" si="3"/>
        <v>0.43228669541081111</v>
      </c>
      <c r="H51" s="2">
        <f t="shared" si="4"/>
        <v>1.8378792513520026</v>
      </c>
    </row>
    <row r="52" spans="1:8" x14ac:dyDescent="0.3">
      <c r="A52" s="2">
        <v>9920</v>
      </c>
      <c r="B52" s="2">
        <v>0.68057819061369762</v>
      </c>
      <c r="C52" s="15">
        <f t="shared" si="0"/>
        <v>0.9074375874849302</v>
      </c>
      <c r="D52" s="15">
        <f t="shared" si="1"/>
        <v>10</v>
      </c>
      <c r="E52" s="2">
        <f t="shared" si="2"/>
        <v>5.4628120625753489</v>
      </c>
      <c r="F52" s="2">
        <v>5</v>
      </c>
      <c r="G52" s="2">
        <f t="shared" si="3"/>
        <v>0.4628120625753489</v>
      </c>
      <c r="H52" s="2">
        <f t="shared" si="4"/>
        <v>1.7752507260551431</v>
      </c>
    </row>
    <row r="53" spans="1:8" x14ac:dyDescent="0.3">
      <c r="A53" s="2">
        <v>10120</v>
      </c>
      <c r="B53" s="2">
        <v>0.71763119809792908</v>
      </c>
      <c r="C53" s="15">
        <f t="shared" si="0"/>
        <v>0.9568415974639054</v>
      </c>
      <c r="D53" s="15">
        <f t="shared" si="1"/>
        <v>10</v>
      </c>
      <c r="E53" s="2">
        <f t="shared" si="2"/>
        <v>5.2157920126804731</v>
      </c>
      <c r="F53" s="2">
        <v>5</v>
      </c>
      <c r="G53" s="2">
        <f t="shared" si="3"/>
        <v>0.2157920126804731</v>
      </c>
      <c r="H53" s="2">
        <f t="shared" si="4"/>
        <v>2.4919840078449984</v>
      </c>
    </row>
    <row r="54" spans="1:8" x14ac:dyDescent="0.3">
      <c r="A54" s="2">
        <v>10320</v>
      </c>
      <c r="B54" s="2">
        <v>0.72612225506312877</v>
      </c>
      <c r="C54" s="15">
        <f t="shared" si="0"/>
        <v>0.96816300675083833</v>
      </c>
      <c r="D54" s="15">
        <f t="shared" si="1"/>
        <v>10</v>
      </c>
      <c r="E54" s="2">
        <f t="shared" si="2"/>
        <v>5.1591849662458085</v>
      </c>
      <c r="F54" s="2">
        <v>5</v>
      </c>
      <c r="G54" s="2">
        <f t="shared" si="3"/>
        <v>0.15918496624580847</v>
      </c>
      <c r="H54" s="2">
        <f t="shared" si="4"/>
        <v>2.7853198773400942</v>
      </c>
    </row>
    <row r="55" spans="1:8" x14ac:dyDescent="0.3">
      <c r="A55" s="2">
        <v>10520</v>
      </c>
      <c r="B55" s="2">
        <v>0.71067927383704721</v>
      </c>
      <c r="C55" s="15">
        <f t="shared" si="0"/>
        <v>0.94757236511606291</v>
      </c>
      <c r="D55" s="15">
        <f t="shared" si="1"/>
        <v>10</v>
      </c>
      <c r="E55" s="2">
        <f t="shared" si="2"/>
        <v>5.2621381744196851</v>
      </c>
      <c r="F55" s="2">
        <v>5</v>
      </c>
      <c r="G55" s="2">
        <f t="shared" si="3"/>
        <v>0.26213817441968512</v>
      </c>
      <c r="H55" s="2">
        <f t="shared" si="4"/>
        <v>2.3062737915875853</v>
      </c>
    </row>
    <row r="56" spans="1:8" x14ac:dyDescent="0.3">
      <c r="A56" s="2">
        <v>10720</v>
      </c>
      <c r="B56" s="2">
        <v>0.71535134655935551</v>
      </c>
      <c r="C56" s="15">
        <f t="shared" si="0"/>
        <v>0.95380179541247401</v>
      </c>
      <c r="D56" s="15">
        <f t="shared" si="1"/>
        <v>10</v>
      </c>
      <c r="E56" s="2">
        <f t="shared" si="2"/>
        <v>5.23099102293763</v>
      </c>
      <c r="F56" s="2">
        <v>5</v>
      </c>
      <c r="G56" s="2">
        <f t="shared" si="3"/>
        <v>0.23099102293762996</v>
      </c>
      <c r="H56" s="2">
        <f t="shared" si="4"/>
        <v>2.4268299986570097</v>
      </c>
    </row>
    <row r="57" spans="1:8" x14ac:dyDescent="0.3">
      <c r="A57" s="2">
        <v>10920</v>
      </c>
      <c r="B57" s="2">
        <v>0.73039498132238778</v>
      </c>
      <c r="C57" s="15">
        <f t="shared" si="0"/>
        <v>0.97385997509651701</v>
      </c>
      <c r="D57" s="15">
        <f t="shared" si="1"/>
        <v>10</v>
      </c>
      <c r="E57" s="2">
        <f t="shared" si="2"/>
        <v>5.1307001245174151</v>
      </c>
      <c r="F57" s="2">
        <v>5</v>
      </c>
      <c r="G57" s="2">
        <f t="shared" si="3"/>
        <v>0.13070012451741508</v>
      </c>
      <c r="H57" s="2">
        <f t="shared" si="4"/>
        <v>2.9769446514808249</v>
      </c>
    </row>
    <row r="58" spans="1:8" x14ac:dyDescent="0.3">
      <c r="A58" s="2">
        <v>11120</v>
      </c>
      <c r="B58" s="2">
        <v>0.71271503225091992</v>
      </c>
      <c r="C58" s="15">
        <f t="shared" si="0"/>
        <v>0.95028670966789319</v>
      </c>
      <c r="D58" s="15">
        <f t="shared" si="1"/>
        <v>10</v>
      </c>
      <c r="E58" s="2">
        <f t="shared" si="2"/>
        <v>5.2485664516605341</v>
      </c>
      <c r="F58" s="2">
        <v>5</v>
      </c>
      <c r="G58" s="2">
        <f t="shared" si="3"/>
        <v>0.24856645166053415</v>
      </c>
      <c r="H58" s="2">
        <f t="shared" si="4"/>
        <v>2.3568528600148611</v>
      </c>
    </row>
    <row r="59" spans="1:8" x14ac:dyDescent="0.3">
      <c r="A59" s="2">
        <v>11320</v>
      </c>
      <c r="B59" s="2">
        <v>0.70252577128219096</v>
      </c>
      <c r="C59" s="15">
        <f t="shared" si="0"/>
        <v>0.93670102837625457</v>
      </c>
      <c r="D59" s="15">
        <f t="shared" si="1"/>
        <v>10</v>
      </c>
      <c r="E59" s="2">
        <f t="shared" si="2"/>
        <v>5.3164948581187268</v>
      </c>
      <c r="F59" s="2">
        <v>5</v>
      </c>
      <c r="G59" s="2">
        <f t="shared" si="3"/>
        <v>0.3164948581187268</v>
      </c>
      <c r="H59" s="2">
        <f t="shared" si="4"/>
        <v>2.1281153279935165</v>
      </c>
    </row>
    <row r="60" spans="1:8" x14ac:dyDescent="0.3">
      <c r="A60" s="2">
        <v>11520</v>
      </c>
      <c r="B60" s="2">
        <v>0.71646702198392787</v>
      </c>
      <c r="C60" s="15">
        <f t="shared" si="0"/>
        <v>0.95528936264523712</v>
      </c>
      <c r="D60" s="15">
        <f t="shared" si="1"/>
        <v>10</v>
      </c>
      <c r="E60" s="2">
        <f t="shared" si="2"/>
        <v>5.2235531867738141</v>
      </c>
      <c r="F60" s="2">
        <v>5</v>
      </c>
      <c r="G60" s="2">
        <f t="shared" si="3"/>
        <v>0.22355318677381408</v>
      </c>
      <c r="H60" s="2">
        <f t="shared" si="4"/>
        <v>2.4581365979906664</v>
      </c>
    </row>
    <row r="61" spans="1:8" x14ac:dyDescent="0.3">
      <c r="A61" s="2">
        <v>11720</v>
      </c>
      <c r="B61" s="2">
        <v>0.74247085612717645</v>
      </c>
      <c r="C61" s="15">
        <f t="shared" si="0"/>
        <v>0.98996114150290193</v>
      </c>
      <c r="D61" s="15">
        <f t="shared" si="1"/>
        <v>10</v>
      </c>
      <c r="E61" s="2">
        <f t="shared" si="2"/>
        <v>5.0501942924854903</v>
      </c>
      <c r="F61" s="2">
        <v>5</v>
      </c>
      <c r="G61" s="2">
        <f t="shared" si="3"/>
        <v>5.0194292485490344E-2</v>
      </c>
      <c r="H61" s="2">
        <f t="shared" si="4"/>
        <v>3.9181334900031684</v>
      </c>
    </row>
    <row r="62" spans="1:8" x14ac:dyDescent="0.3">
      <c r="A62" s="2">
        <v>11920</v>
      </c>
      <c r="B62" s="2">
        <v>0.70821600743023116</v>
      </c>
      <c r="C62" s="15">
        <f t="shared" si="0"/>
        <v>0.94428800990697492</v>
      </c>
      <c r="D62" s="15">
        <f t="shared" si="1"/>
        <v>10</v>
      </c>
      <c r="E62" s="2">
        <f t="shared" si="2"/>
        <v>5.2785599504651257</v>
      </c>
      <c r="F62" s="2">
        <v>5</v>
      </c>
      <c r="G62" s="2">
        <f t="shared" si="3"/>
        <v>0.27855995046512572</v>
      </c>
      <c r="H62" s="2">
        <f t="shared" si="4"/>
        <v>2.248628124091554</v>
      </c>
    </row>
    <row r="63" spans="1:8" x14ac:dyDescent="0.3">
      <c r="A63" s="2">
        <v>12120</v>
      </c>
      <c r="B63" s="2">
        <v>0.71626850322015045</v>
      </c>
      <c r="C63" s="15">
        <f t="shared" si="0"/>
        <v>0.95502467096020061</v>
      </c>
      <c r="D63" s="15">
        <f t="shared" si="1"/>
        <v>10</v>
      </c>
      <c r="E63" s="2">
        <f t="shared" si="2"/>
        <v>5.2248766451989965</v>
      </c>
      <c r="F63" s="2">
        <v>5</v>
      </c>
      <c r="G63" s="2">
        <f t="shared" si="3"/>
        <v>0.22487664519899653</v>
      </c>
      <c r="H63" s="2">
        <f t="shared" si="4"/>
        <v>2.4524872791160721</v>
      </c>
    </row>
    <row r="64" spans="1:8" x14ac:dyDescent="0.3">
      <c r="A64" s="2">
        <v>12320</v>
      </c>
      <c r="B64" s="2">
        <v>0.72476420230501359</v>
      </c>
      <c r="C64" s="15">
        <f t="shared" si="0"/>
        <v>0.96635226974001809</v>
      </c>
      <c r="D64" s="15">
        <f t="shared" si="1"/>
        <v>10</v>
      </c>
      <c r="E64" s="2">
        <f t="shared" si="2"/>
        <v>5.1682386512999097</v>
      </c>
      <c r="F64" s="2">
        <v>5</v>
      </c>
      <c r="G64" s="2">
        <f t="shared" si="3"/>
        <v>0.16823865129990967</v>
      </c>
      <c r="H64" s="2">
        <f t="shared" si="4"/>
        <v>2.7317565276556328</v>
      </c>
    </row>
    <row r="65" spans="1:8" x14ac:dyDescent="0.3">
      <c r="A65" s="2">
        <v>12520</v>
      </c>
      <c r="B65" s="2">
        <v>0.71951784886416315</v>
      </c>
      <c r="C65" s="15">
        <f t="shared" si="0"/>
        <v>0.95935713181888416</v>
      </c>
      <c r="D65" s="15">
        <f t="shared" si="1"/>
        <v>10</v>
      </c>
      <c r="E65" s="2">
        <f t="shared" si="2"/>
        <v>5.2032143409055793</v>
      </c>
      <c r="F65" s="2">
        <v>5</v>
      </c>
      <c r="G65" s="2">
        <f t="shared" si="3"/>
        <v>0.20321434090557933</v>
      </c>
      <c r="H65" s="2">
        <f t="shared" si="4"/>
        <v>2.5496233869833071</v>
      </c>
    </row>
    <row r="66" spans="1:8" x14ac:dyDescent="0.3">
      <c r="A66" s="2">
        <v>12720</v>
      </c>
      <c r="B66" s="2">
        <v>0.72802140067599508</v>
      </c>
      <c r="C66" s="15">
        <f t="shared" si="0"/>
        <v>0.97069520090132677</v>
      </c>
      <c r="D66" s="15">
        <f t="shared" si="1"/>
        <v>10</v>
      </c>
      <c r="E66" s="2">
        <f t="shared" si="2"/>
        <v>5.1465239954933661</v>
      </c>
      <c r="F66" s="2">
        <v>5</v>
      </c>
      <c r="G66" s="2">
        <f t="shared" si="3"/>
        <v>0.14652399549336614</v>
      </c>
      <c r="H66" s="2">
        <f t="shared" si="4"/>
        <v>2.8657404260752739</v>
      </c>
    </row>
    <row r="67" spans="1:8" x14ac:dyDescent="0.3">
      <c r="A67" s="2">
        <v>12920</v>
      </c>
      <c r="B67" s="2">
        <v>0.73258398153688353</v>
      </c>
      <c r="C67" s="15">
        <f t="shared" ref="C67:C130" si="5">B67/$J$27</f>
        <v>0.97677864204917808</v>
      </c>
      <c r="D67" s="15">
        <f t="shared" ref="D67:D130" si="6">$J$28</f>
        <v>10</v>
      </c>
      <c r="E67" s="2">
        <f t="shared" si="2"/>
        <v>5.1161067897541095</v>
      </c>
      <c r="F67" s="2">
        <v>5</v>
      </c>
      <c r="G67" s="2">
        <f t="shared" si="3"/>
        <v>0.11610678975410949</v>
      </c>
      <c r="H67" s="2">
        <f t="shared" si="4"/>
        <v>3.0924914866609647</v>
      </c>
    </row>
    <row r="68" spans="1:8" x14ac:dyDescent="0.3">
      <c r="A68" s="2">
        <v>13120</v>
      </c>
      <c r="B68" s="2">
        <v>0.72776664138021641</v>
      </c>
      <c r="C68" s="15">
        <f t="shared" si="5"/>
        <v>0.9703555218402885</v>
      </c>
      <c r="D68" s="15">
        <f t="shared" si="6"/>
        <v>10</v>
      </c>
      <c r="E68" s="2">
        <f t="shared" ref="E68:E131" si="7">D68-(F68*C68)</f>
        <v>5.1482223907985576</v>
      </c>
      <c r="F68" s="2">
        <v>5</v>
      </c>
      <c r="G68" s="2">
        <f t="shared" ref="G68:G131" si="8">F68-(F68*C68)</f>
        <v>0.14822239079855759</v>
      </c>
      <c r="H68" s="2">
        <f t="shared" ref="H68:H131" si="9">LN((F68*E68)/(D68*G68))</f>
        <v>2.8545458002185158</v>
      </c>
    </row>
    <row r="69" spans="1:8" x14ac:dyDescent="0.3">
      <c r="A69" s="2">
        <v>13320</v>
      </c>
      <c r="B69" s="2">
        <v>0.7423453969189947</v>
      </c>
      <c r="C69" s="15">
        <f t="shared" si="5"/>
        <v>0.98979386255865964</v>
      </c>
      <c r="D69" s="15">
        <f t="shared" si="6"/>
        <v>10</v>
      </c>
      <c r="E69" s="2">
        <f t="shared" si="7"/>
        <v>5.0510306872067021</v>
      </c>
      <c r="F69" s="2">
        <v>5</v>
      </c>
      <c r="G69" s="2">
        <f t="shared" si="8"/>
        <v>5.1030687206702119E-2</v>
      </c>
      <c r="H69" s="2">
        <f t="shared" si="9"/>
        <v>3.9017732556563596</v>
      </c>
    </row>
    <row r="70" spans="1:8" x14ac:dyDescent="0.3">
      <c r="A70" s="2">
        <v>13520</v>
      </c>
      <c r="B70" s="2">
        <v>0.71025862250373517</v>
      </c>
      <c r="C70" s="15">
        <f t="shared" si="5"/>
        <v>0.94701149667164686</v>
      </c>
      <c r="D70" s="15">
        <f t="shared" si="6"/>
        <v>10</v>
      </c>
      <c r="E70" s="2">
        <f t="shared" si="7"/>
        <v>5.2649425166417654</v>
      </c>
      <c r="F70" s="2">
        <v>5</v>
      </c>
      <c r="G70" s="2">
        <f t="shared" si="8"/>
        <v>0.26494251664176538</v>
      </c>
      <c r="H70" s="2">
        <f t="shared" si="9"/>
        <v>2.296165441808693</v>
      </c>
    </row>
    <row r="71" spans="1:8" x14ac:dyDescent="0.3">
      <c r="A71" s="2">
        <v>13720</v>
      </c>
      <c r="B71" s="2">
        <v>0.73199873849885588</v>
      </c>
      <c r="C71" s="15">
        <f t="shared" si="5"/>
        <v>0.97599831799847447</v>
      </c>
      <c r="D71" s="15">
        <f t="shared" si="6"/>
        <v>10</v>
      </c>
      <c r="E71" s="2">
        <f t="shared" si="7"/>
        <v>5.1200084100076273</v>
      </c>
      <c r="F71" s="2">
        <v>5</v>
      </c>
      <c r="G71" s="2">
        <f t="shared" si="8"/>
        <v>0.1200084100076273</v>
      </c>
      <c r="H71" s="2">
        <f t="shared" si="9"/>
        <v>3.0602023563286602</v>
      </c>
    </row>
    <row r="72" spans="1:8" x14ac:dyDescent="0.3">
      <c r="A72" s="2">
        <v>13920</v>
      </c>
      <c r="B72" s="2">
        <v>0.73824690080224564</v>
      </c>
      <c r="C72" s="15">
        <f t="shared" si="5"/>
        <v>0.98432920106966082</v>
      </c>
      <c r="D72" s="15">
        <f t="shared" si="6"/>
        <v>10</v>
      </c>
      <c r="E72" s="2">
        <f t="shared" si="7"/>
        <v>5.078353994651696</v>
      </c>
      <c r="F72" s="2">
        <v>5</v>
      </c>
      <c r="G72" s="2">
        <f t="shared" si="8"/>
        <v>7.8353994651696013E-2</v>
      </c>
      <c r="H72" s="2">
        <f t="shared" si="9"/>
        <v>3.4783583384988392</v>
      </c>
    </row>
    <row r="73" spans="1:8" x14ac:dyDescent="0.3">
      <c r="A73" s="2">
        <v>14120</v>
      </c>
      <c r="B73" s="2">
        <v>0.72679068354733622</v>
      </c>
      <c r="C73" s="15">
        <f t="shared" si="5"/>
        <v>0.96905424472978163</v>
      </c>
      <c r="D73" s="15">
        <f t="shared" si="6"/>
        <v>10</v>
      </c>
      <c r="E73" s="2">
        <f t="shared" si="7"/>
        <v>5.1547287763510923</v>
      </c>
      <c r="F73" s="2">
        <v>5</v>
      </c>
      <c r="G73" s="2">
        <f t="shared" si="8"/>
        <v>0.15472877635109228</v>
      </c>
      <c r="H73" s="2">
        <f t="shared" si="9"/>
        <v>2.81284884661653</v>
      </c>
    </row>
    <row r="74" spans="1:8" x14ac:dyDescent="0.3">
      <c r="A74" s="2">
        <v>14320</v>
      </c>
      <c r="B74" s="2">
        <v>0.71469288750068316</v>
      </c>
      <c r="C74" s="15">
        <f t="shared" si="5"/>
        <v>0.95292385000091084</v>
      </c>
      <c r="D74" s="15">
        <f t="shared" si="6"/>
        <v>10</v>
      </c>
      <c r="E74" s="2">
        <f t="shared" si="7"/>
        <v>5.2353807499954454</v>
      </c>
      <c r="F74" s="2">
        <v>5</v>
      </c>
      <c r="G74" s="2">
        <f t="shared" si="8"/>
        <v>0.23538074999544545</v>
      </c>
      <c r="H74" s="2">
        <f t="shared" si="9"/>
        <v>2.4088432559510649</v>
      </c>
    </row>
    <row r="75" spans="1:8" x14ac:dyDescent="0.3">
      <c r="A75" s="2">
        <v>14520</v>
      </c>
      <c r="B75" s="2">
        <v>0.72317874525025716</v>
      </c>
      <c r="C75" s="15">
        <f t="shared" si="5"/>
        <v>0.96423832700034284</v>
      </c>
      <c r="D75" s="15">
        <f t="shared" si="6"/>
        <v>10</v>
      </c>
      <c r="E75" s="2">
        <f t="shared" si="7"/>
        <v>5.1788083649982859</v>
      </c>
      <c r="F75" s="2">
        <v>5</v>
      </c>
      <c r="G75" s="2">
        <f t="shared" si="8"/>
        <v>0.1788083649982859</v>
      </c>
      <c r="H75" s="2">
        <f t="shared" si="9"/>
        <v>2.672868437110147</v>
      </c>
    </row>
    <row r="76" spans="1:8" x14ac:dyDescent="0.3">
      <c r="A76" s="2">
        <v>14720</v>
      </c>
      <c r="B76" s="2">
        <v>0.71355726678205356</v>
      </c>
      <c r="C76" s="15">
        <f t="shared" si="5"/>
        <v>0.95140968904273804</v>
      </c>
      <c r="D76" s="15">
        <f t="shared" si="6"/>
        <v>10</v>
      </c>
      <c r="E76" s="2">
        <f t="shared" si="7"/>
        <v>5.2429515547863099</v>
      </c>
      <c r="F76" s="2">
        <v>5</v>
      </c>
      <c r="G76" s="2">
        <f t="shared" si="8"/>
        <v>0.24295155478630992</v>
      </c>
      <c r="H76" s="2">
        <f t="shared" si="9"/>
        <v>2.378630651544376</v>
      </c>
    </row>
    <row r="77" spans="1:8" x14ac:dyDescent="0.3">
      <c r="A77" s="2">
        <v>14920</v>
      </c>
      <c r="B77" s="2">
        <v>0.75162473457306478</v>
      </c>
      <c r="C77" s="15">
        <f t="shared" si="5"/>
        <v>1.0021663127640863</v>
      </c>
      <c r="D77" s="15">
        <f t="shared" si="6"/>
        <v>10</v>
      </c>
      <c r="E77" s="2">
        <f t="shared" si="7"/>
        <v>4.9891684361795683</v>
      </c>
      <c r="F77" s="2">
        <v>5</v>
      </c>
      <c r="G77" s="2">
        <f t="shared" si="8"/>
        <v>-1.0831563820431711E-2</v>
      </c>
      <c r="H77" s="2" t="e">
        <f t="shared" si="9"/>
        <v>#NUM!</v>
      </c>
    </row>
    <row r="78" spans="1:8" x14ac:dyDescent="0.3">
      <c r="A78" s="2">
        <v>15120</v>
      </c>
      <c r="B78" s="2">
        <v>0.71761713401769522</v>
      </c>
      <c r="C78" s="15">
        <f t="shared" si="5"/>
        <v>0.95682284535692697</v>
      </c>
      <c r="D78" s="15">
        <f t="shared" si="6"/>
        <v>10</v>
      </c>
      <c r="E78" s="2">
        <f t="shared" si="7"/>
        <v>5.2158857732153656</v>
      </c>
      <c r="F78" s="2">
        <v>5</v>
      </c>
      <c r="G78" s="2">
        <f t="shared" si="8"/>
        <v>0.21588577321536562</v>
      </c>
      <c r="H78" s="2">
        <f t="shared" si="9"/>
        <v>2.4915675834010442</v>
      </c>
    </row>
    <row r="79" spans="1:8" x14ac:dyDescent="0.3">
      <c r="A79" s="2">
        <v>15320</v>
      </c>
      <c r="B79" s="2">
        <v>0.70836542807488845</v>
      </c>
      <c r="C79" s="15">
        <f t="shared" si="5"/>
        <v>0.94448723743318463</v>
      </c>
      <c r="D79" s="15">
        <f t="shared" si="6"/>
        <v>10</v>
      </c>
      <c r="E79" s="2">
        <f t="shared" si="7"/>
        <v>5.2775638128340772</v>
      </c>
      <c r="F79" s="2">
        <v>5</v>
      </c>
      <c r="G79" s="2">
        <f t="shared" si="8"/>
        <v>0.27756381283407716</v>
      </c>
      <c r="H79" s="2">
        <f t="shared" si="9"/>
        <v>2.2520218276691346</v>
      </c>
    </row>
    <row r="80" spans="1:8" x14ac:dyDescent="0.3">
      <c r="A80" s="2">
        <v>15520</v>
      </c>
      <c r="B80" s="2">
        <v>0.72280109848634921</v>
      </c>
      <c r="C80" s="15">
        <f t="shared" si="5"/>
        <v>0.96373479798179895</v>
      </c>
      <c r="D80" s="15">
        <f t="shared" si="6"/>
        <v>10</v>
      </c>
      <c r="E80" s="2">
        <f t="shared" si="7"/>
        <v>5.1813260100910057</v>
      </c>
      <c r="F80" s="2">
        <v>5</v>
      </c>
      <c r="G80" s="2">
        <f t="shared" si="8"/>
        <v>0.18132601009100568</v>
      </c>
      <c r="H80" s="2">
        <f t="shared" si="9"/>
        <v>2.6593725365939105</v>
      </c>
    </row>
    <row r="81" spans="1:8" x14ac:dyDescent="0.3">
      <c r="A81" s="2">
        <v>15720</v>
      </c>
      <c r="B81" s="2">
        <v>0.72780661343930175</v>
      </c>
      <c r="C81" s="15">
        <f t="shared" si="5"/>
        <v>0.97040881791906897</v>
      </c>
      <c r="D81" s="15">
        <f t="shared" si="6"/>
        <v>10</v>
      </c>
      <c r="E81" s="2">
        <f t="shared" si="7"/>
        <v>5.1479559104046553</v>
      </c>
      <c r="F81" s="2">
        <v>5</v>
      </c>
      <c r="G81" s="2">
        <f t="shared" si="8"/>
        <v>0.14795591040465528</v>
      </c>
      <c r="H81" s="2">
        <f t="shared" si="9"/>
        <v>2.8562934969958853</v>
      </c>
    </row>
    <row r="82" spans="1:8" x14ac:dyDescent="0.3">
      <c r="A82" s="2">
        <v>15920</v>
      </c>
      <c r="B82" s="2">
        <v>0.73309367632297673</v>
      </c>
      <c r="C82" s="15">
        <f t="shared" si="5"/>
        <v>0.97745823509730234</v>
      </c>
      <c r="D82" s="15">
        <f t="shared" si="6"/>
        <v>10</v>
      </c>
      <c r="E82" s="2">
        <f t="shared" si="7"/>
        <v>5.1127088245134882</v>
      </c>
      <c r="F82" s="2">
        <v>5</v>
      </c>
      <c r="G82" s="2">
        <f t="shared" si="8"/>
        <v>0.11270882451348818</v>
      </c>
      <c r="H82" s="2">
        <f t="shared" si="9"/>
        <v>3.1215297459289149</v>
      </c>
    </row>
    <row r="83" spans="1:8" x14ac:dyDescent="0.3">
      <c r="A83" s="2">
        <v>16120</v>
      </c>
      <c r="B83" s="2">
        <v>0.72162965849691196</v>
      </c>
      <c r="C83" s="15">
        <f t="shared" si="5"/>
        <v>0.96217287799588258</v>
      </c>
      <c r="D83" s="15">
        <f t="shared" si="6"/>
        <v>10</v>
      </c>
      <c r="E83" s="2">
        <f t="shared" si="7"/>
        <v>5.1891356100205872</v>
      </c>
      <c r="F83" s="2">
        <v>5</v>
      </c>
      <c r="G83" s="2">
        <f t="shared" si="8"/>
        <v>0.18913561002058721</v>
      </c>
      <c r="H83" s="2">
        <f t="shared" si="9"/>
        <v>2.6187109614937074</v>
      </c>
    </row>
    <row r="84" spans="1:8" x14ac:dyDescent="0.3">
      <c r="A84" s="2">
        <v>16320</v>
      </c>
      <c r="B84" s="2">
        <v>0.75655348888518781</v>
      </c>
      <c r="C84" s="15">
        <f t="shared" si="5"/>
        <v>1.0087379851802505</v>
      </c>
      <c r="D84" s="15">
        <f t="shared" si="6"/>
        <v>10</v>
      </c>
      <c r="E84" s="2">
        <f t="shared" si="7"/>
        <v>4.9563100740987478</v>
      </c>
      <c r="F84" s="2">
        <v>5</v>
      </c>
      <c r="G84" s="2">
        <f t="shared" si="8"/>
        <v>-4.3689925901252202E-2</v>
      </c>
      <c r="H84" s="2" t="e">
        <f t="shared" si="9"/>
        <v>#NUM!</v>
      </c>
    </row>
    <row r="85" spans="1:8" x14ac:dyDescent="0.3">
      <c r="A85" s="2">
        <v>16520</v>
      </c>
      <c r="B85" s="2">
        <v>0.72269499793652969</v>
      </c>
      <c r="C85" s="15">
        <f t="shared" si="5"/>
        <v>0.96359333058203955</v>
      </c>
      <c r="D85" s="15">
        <f t="shared" si="6"/>
        <v>10</v>
      </c>
      <c r="E85" s="2">
        <f t="shared" si="7"/>
        <v>5.1820333470898019</v>
      </c>
      <c r="F85" s="2">
        <v>5</v>
      </c>
      <c r="G85" s="2">
        <f t="shared" si="8"/>
        <v>0.1820333470898019</v>
      </c>
      <c r="H85" s="2">
        <f t="shared" si="9"/>
        <v>2.655615719657757</v>
      </c>
    </row>
    <row r="86" spans="1:8" x14ac:dyDescent="0.3">
      <c r="A86" s="2">
        <v>16720</v>
      </c>
      <c r="B86" s="2">
        <v>0.72114338578562809</v>
      </c>
      <c r="C86" s="15">
        <f t="shared" si="5"/>
        <v>0.96152451438083741</v>
      </c>
      <c r="D86" s="15">
        <f t="shared" si="6"/>
        <v>10</v>
      </c>
      <c r="E86" s="2">
        <f t="shared" si="7"/>
        <v>5.1923774280958126</v>
      </c>
      <c r="F86" s="2">
        <v>5</v>
      </c>
      <c r="G86" s="2">
        <f t="shared" si="8"/>
        <v>0.1923774280958126</v>
      </c>
      <c r="H86" s="2">
        <f t="shared" si="9"/>
        <v>2.6023405555851524</v>
      </c>
    </row>
    <row r="87" spans="1:8" x14ac:dyDescent="0.3">
      <c r="A87" s="2">
        <v>16920</v>
      </c>
      <c r="B87" s="2">
        <v>0.73467859416645975</v>
      </c>
      <c r="C87" s="15">
        <f t="shared" si="5"/>
        <v>0.97957145888861297</v>
      </c>
      <c r="D87" s="15">
        <f t="shared" si="6"/>
        <v>10</v>
      </c>
      <c r="E87" s="2">
        <f t="shared" si="7"/>
        <v>5.1021427055569353</v>
      </c>
      <c r="F87" s="2">
        <v>5</v>
      </c>
      <c r="G87" s="2">
        <f t="shared" si="8"/>
        <v>0.10214270555693528</v>
      </c>
      <c r="H87" s="2">
        <f t="shared" si="9"/>
        <v>3.2178977786839504</v>
      </c>
    </row>
    <row r="88" spans="1:8" x14ac:dyDescent="0.3">
      <c r="A88" s="2">
        <v>17120</v>
      </c>
      <c r="B88" s="2">
        <v>0.73988074774161039</v>
      </c>
      <c r="C88" s="15">
        <f t="shared" si="5"/>
        <v>0.98650766365548048</v>
      </c>
      <c r="D88" s="15">
        <f t="shared" si="6"/>
        <v>10</v>
      </c>
      <c r="E88" s="2">
        <f t="shared" si="7"/>
        <v>5.0674616817225973</v>
      </c>
      <c r="F88" s="2">
        <v>5</v>
      </c>
      <c r="G88" s="2">
        <f t="shared" si="8"/>
        <v>6.7461681722597255E-2</v>
      </c>
      <c r="H88" s="2">
        <f t="shared" si="9"/>
        <v>3.6258883776589186</v>
      </c>
    </row>
    <row r="89" spans="1:8" x14ac:dyDescent="0.3">
      <c r="A89" s="2">
        <v>17320</v>
      </c>
      <c r="B89" s="2">
        <v>0.710001661051744</v>
      </c>
      <c r="C89" s="15">
        <f t="shared" si="5"/>
        <v>0.9466688814023253</v>
      </c>
      <c r="D89" s="15">
        <f t="shared" si="6"/>
        <v>10</v>
      </c>
      <c r="E89" s="2">
        <f t="shared" si="7"/>
        <v>5.2666555929883732</v>
      </c>
      <c r="F89" s="2">
        <v>5</v>
      </c>
      <c r="G89" s="2">
        <f t="shared" si="8"/>
        <v>0.26665559298837316</v>
      </c>
      <c r="H89" s="2">
        <f t="shared" si="9"/>
        <v>2.2900457353436718</v>
      </c>
    </row>
    <row r="90" spans="1:8" x14ac:dyDescent="0.3">
      <c r="A90" s="2">
        <v>17520</v>
      </c>
      <c r="B90" s="2">
        <v>0.73411185557652436</v>
      </c>
      <c r="C90" s="15">
        <f t="shared" si="5"/>
        <v>0.97881580743536578</v>
      </c>
      <c r="D90" s="15">
        <f t="shared" si="6"/>
        <v>10</v>
      </c>
      <c r="E90" s="2">
        <f t="shared" si="7"/>
        <v>5.1059209628231708</v>
      </c>
      <c r="F90" s="2">
        <v>5</v>
      </c>
      <c r="G90" s="2">
        <f t="shared" si="8"/>
        <v>0.10592096282317076</v>
      </c>
      <c r="H90" s="2">
        <f t="shared" si="9"/>
        <v>3.1823157556016426</v>
      </c>
    </row>
    <row r="91" spans="1:8" x14ac:dyDescent="0.3">
      <c r="A91" s="2">
        <v>17720</v>
      </c>
      <c r="B91" s="2">
        <v>0.73617282519566041</v>
      </c>
      <c r="C91" s="15">
        <f t="shared" si="5"/>
        <v>0.98156376692754721</v>
      </c>
      <c r="D91" s="15">
        <f t="shared" si="6"/>
        <v>10</v>
      </c>
      <c r="E91" s="2">
        <f t="shared" si="7"/>
        <v>5.0921811653622644</v>
      </c>
      <c r="F91" s="2">
        <v>5</v>
      </c>
      <c r="G91" s="2">
        <f t="shared" si="8"/>
        <v>9.2181165362264395E-2</v>
      </c>
      <c r="H91" s="2">
        <f t="shared" si="9"/>
        <v>3.3185585274550524</v>
      </c>
    </row>
    <row r="92" spans="1:8" x14ac:dyDescent="0.3">
      <c r="A92" s="2">
        <v>17920</v>
      </c>
      <c r="B92" s="2">
        <v>0.73254465617939202</v>
      </c>
      <c r="C92" s="15">
        <f t="shared" si="5"/>
        <v>0.97672620823918932</v>
      </c>
      <c r="D92" s="15">
        <f t="shared" si="6"/>
        <v>10</v>
      </c>
      <c r="E92" s="2">
        <f t="shared" si="7"/>
        <v>5.1163689588040535</v>
      </c>
      <c r="F92" s="2">
        <v>5</v>
      </c>
      <c r="G92" s="2">
        <f t="shared" si="8"/>
        <v>0.11636895880405351</v>
      </c>
      <c r="H92" s="2">
        <f t="shared" si="9"/>
        <v>3.0902872753558479</v>
      </c>
    </row>
    <row r="93" spans="1:8" x14ac:dyDescent="0.3">
      <c r="A93" s="2">
        <v>18120</v>
      </c>
      <c r="B93" s="2">
        <v>0.74115195437403503</v>
      </c>
      <c r="C93" s="15">
        <f t="shared" si="5"/>
        <v>0.98820260583204667</v>
      </c>
      <c r="D93" s="15">
        <f t="shared" si="6"/>
        <v>10</v>
      </c>
      <c r="E93" s="2">
        <f t="shared" si="7"/>
        <v>5.0589869708397668</v>
      </c>
      <c r="F93" s="2">
        <v>5</v>
      </c>
      <c r="G93" s="2">
        <f t="shared" si="8"/>
        <v>5.8986970839766784E-2</v>
      </c>
      <c r="H93" s="2">
        <f t="shared" si="9"/>
        <v>3.7584577719926608</v>
      </c>
    </row>
    <row r="94" spans="1:8" x14ac:dyDescent="0.3">
      <c r="A94" s="2">
        <v>18320</v>
      </c>
      <c r="B94" s="2">
        <v>0.74766057180278145</v>
      </c>
      <c r="C94" s="15">
        <f t="shared" si="5"/>
        <v>0.9968807624037086</v>
      </c>
      <c r="D94" s="15">
        <f t="shared" si="6"/>
        <v>10</v>
      </c>
      <c r="E94" s="2">
        <f t="shared" si="7"/>
        <v>5.0155961879814566</v>
      </c>
      <c r="F94" s="2">
        <v>5</v>
      </c>
      <c r="G94" s="2">
        <f t="shared" si="8"/>
        <v>1.5596187981456566E-2</v>
      </c>
      <c r="H94" s="2">
        <f t="shared" si="9"/>
        <v>5.0801338694920997</v>
      </c>
    </row>
    <row r="95" spans="1:8" x14ac:dyDescent="0.3">
      <c r="A95" s="2">
        <v>18520</v>
      </c>
      <c r="B95" s="2">
        <v>0.69669081488735718</v>
      </c>
      <c r="C95" s="15">
        <f t="shared" si="5"/>
        <v>0.9289210865164762</v>
      </c>
      <c r="D95" s="15">
        <f t="shared" si="6"/>
        <v>10</v>
      </c>
      <c r="E95" s="2">
        <f t="shared" si="7"/>
        <v>5.3553945674176191</v>
      </c>
      <c r="F95" s="2">
        <v>5</v>
      </c>
      <c r="G95" s="2">
        <f t="shared" si="8"/>
        <v>0.3553945674176191</v>
      </c>
      <c r="H95" s="2">
        <f t="shared" si="9"/>
        <v>2.0194838518867329</v>
      </c>
    </row>
    <row r="96" spans="1:8" x14ac:dyDescent="0.3">
      <c r="A96" s="2">
        <v>18720</v>
      </c>
      <c r="B96" s="2">
        <v>0.75243855688546235</v>
      </c>
      <c r="C96" s="15">
        <f t="shared" si="5"/>
        <v>1.0032514091806164</v>
      </c>
      <c r="D96" s="15">
        <f t="shared" si="6"/>
        <v>10</v>
      </c>
      <c r="E96" s="2">
        <f t="shared" si="7"/>
        <v>4.9837429540969183</v>
      </c>
      <c r="F96" s="2">
        <v>5</v>
      </c>
      <c r="G96" s="2">
        <f t="shared" si="8"/>
        <v>-1.6257045903081746E-2</v>
      </c>
      <c r="H96" s="2" t="e">
        <f t="shared" si="9"/>
        <v>#NUM!</v>
      </c>
    </row>
    <row r="97" spans="1:8" x14ac:dyDescent="0.3">
      <c r="A97" s="2">
        <v>18920</v>
      </c>
      <c r="B97" s="2">
        <v>0.73677662647386744</v>
      </c>
      <c r="C97" s="15">
        <f t="shared" si="5"/>
        <v>0.98236883529848995</v>
      </c>
      <c r="D97" s="15">
        <f t="shared" si="6"/>
        <v>10</v>
      </c>
      <c r="E97" s="2">
        <f t="shared" si="7"/>
        <v>5.0881558235075506</v>
      </c>
      <c r="F97" s="2">
        <v>5</v>
      </c>
      <c r="G97" s="2">
        <f t="shared" si="8"/>
        <v>8.8155823507550579E-2</v>
      </c>
      <c r="H97" s="2">
        <f t="shared" si="9"/>
        <v>3.3624175794049251</v>
      </c>
    </row>
    <row r="98" spans="1:8" x14ac:dyDescent="0.3">
      <c r="A98" s="2">
        <v>19120</v>
      </c>
      <c r="B98" s="2">
        <v>0.75358730503776972</v>
      </c>
      <c r="C98" s="15">
        <f t="shared" si="5"/>
        <v>1.0047830733836929</v>
      </c>
      <c r="D98" s="15">
        <f t="shared" si="6"/>
        <v>10</v>
      </c>
      <c r="E98" s="2">
        <f t="shared" si="7"/>
        <v>4.9760846330815358</v>
      </c>
      <c r="F98" s="2">
        <v>5</v>
      </c>
      <c r="G98" s="2">
        <f t="shared" si="8"/>
        <v>-2.3915366918464187E-2</v>
      </c>
      <c r="H98" s="2" t="e">
        <f t="shared" si="9"/>
        <v>#NUM!</v>
      </c>
    </row>
    <row r="99" spans="1:8" x14ac:dyDescent="0.3">
      <c r="A99" s="2">
        <v>19320</v>
      </c>
      <c r="B99" s="2">
        <v>0.75503299578898775</v>
      </c>
      <c r="C99" s="15">
        <f t="shared" si="5"/>
        <v>1.0067106610519836</v>
      </c>
      <c r="D99" s="15">
        <f t="shared" si="6"/>
        <v>10</v>
      </c>
      <c r="E99" s="2">
        <f t="shared" si="7"/>
        <v>4.9664466947400818</v>
      </c>
      <c r="F99" s="2">
        <v>5</v>
      </c>
      <c r="G99" s="2">
        <f t="shared" si="8"/>
        <v>-3.3553305259918176E-2</v>
      </c>
      <c r="H99" s="2" t="e">
        <f t="shared" si="9"/>
        <v>#NUM!</v>
      </c>
    </row>
    <row r="100" spans="1:8" x14ac:dyDescent="0.3">
      <c r="A100" s="2">
        <v>19520</v>
      </c>
      <c r="B100" s="2">
        <v>0.72975624804514272</v>
      </c>
      <c r="C100" s="15">
        <f t="shared" si="5"/>
        <v>0.973008330726857</v>
      </c>
      <c r="D100" s="15">
        <f t="shared" si="6"/>
        <v>10</v>
      </c>
      <c r="E100" s="2">
        <f t="shared" si="7"/>
        <v>5.1349583463657149</v>
      </c>
      <c r="F100" s="2">
        <v>5</v>
      </c>
      <c r="G100" s="2">
        <f t="shared" si="8"/>
        <v>0.13495834636571491</v>
      </c>
      <c r="H100" s="2">
        <f t="shared" si="9"/>
        <v>2.9457136446698011</v>
      </c>
    </row>
    <row r="101" spans="1:8" x14ac:dyDescent="0.3">
      <c r="A101" s="2">
        <v>19720</v>
      </c>
      <c r="B101" s="2">
        <v>0.72982469590105281</v>
      </c>
      <c r="C101" s="15">
        <f t="shared" si="5"/>
        <v>0.97309959453473704</v>
      </c>
      <c r="D101" s="15">
        <f t="shared" si="6"/>
        <v>10</v>
      </c>
      <c r="E101" s="2">
        <f t="shared" si="7"/>
        <v>5.1345020273263149</v>
      </c>
      <c r="F101" s="2">
        <v>5</v>
      </c>
      <c r="G101" s="2">
        <f t="shared" si="8"/>
        <v>0.13450202732631489</v>
      </c>
      <c r="H101" s="2">
        <f t="shared" si="9"/>
        <v>2.9490116889358871</v>
      </c>
    </row>
    <row r="102" spans="1:8" x14ac:dyDescent="0.3">
      <c r="A102" s="2">
        <v>19920</v>
      </c>
      <c r="B102" s="2">
        <v>0.7186695806230522</v>
      </c>
      <c r="C102" s="15">
        <f t="shared" si="5"/>
        <v>0.95822610749740289</v>
      </c>
      <c r="D102" s="15">
        <f t="shared" si="6"/>
        <v>10</v>
      </c>
      <c r="E102" s="2">
        <f t="shared" si="7"/>
        <v>5.2088694625129852</v>
      </c>
      <c r="F102" s="2">
        <v>5</v>
      </c>
      <c r="G102" s="2">
        <f t="shared" si="8"/>
        <v>0.20886946251298522</v>
      </c>
      <c r="H102" s="2">
        <f t="shared" si="9"/>
        <v>2.523261461326324</v>
      </c>
    </row>
    <row r="103" spans="1:8" x14ac:dyDescent="0.3">
      <c r="A103" s="2">
        <v>20120</v>
      </c>
      <c r="B103" s="2">
        <v>0.73633987541198886</v>
      </c>
      <c r="C103" s="15">
        <f t="shared" si="5"/>
        <v>0.98178650054931849</v>
      </c>
      <c r="D103" s="15">
        <f t="shared" si="6"/>
        <v>10</v>
      </c>
      <c r="E103" s="2">
        <f t="shared" si="7"/>
        <v>5.0910674972534071</v>
      </c>
      <c r="F103" s="2">
        <v>5</v>
      </c>
      <c r="G103" s="2">
        <f t="shared" si="8"/>
        <v>9.1067497253407126E-2</v>
      </c>
      <c r="H103" s="2">
        <f t="shared" si="9"/>
        <v>3.330494671774852</v>
      </c>
    </row>
    <row r="104" spans="1:8" x14ac:dyDescent="0.3">
      <c r="A104" s="2">
        <v>20320</v>
      </c>
      <c r="B104" s="2">
        <v>0.72623178200285943</v>
      </c>
      <c r="C104" s="15">
        <f t="shared" si="5"/>
        <v>0.96830904267047924</v>
      </c>
      <c r="D104" s="15">
        <f t="shared" si="6"/>
        <v>10</v>
      </c>
      <c r="E104" s="2">
        <f t="shared" si="7"/>
        <v>5.1584547866476038</v>
      </c>
      <c r="F104" s="2">
        <v>5</v>
      </c>
      <c r="G104" s="2">
        <f t="shared" si="8"/>
        <v>0.15845478664760382</v>
      </c>
      <c r="H104" s="2">
        <f t="shared" si="9"/>
        <v>2.7897758782367816</v>
      </c>
    </row>
    <row r="105" spans="1:8" x14ac:dyDescent="0.3">
      <c r="A105" s="2">
        <v>20520</v>
      </c>
      <c r="B105" s="2">
        <v>0.75605727347220431</v>
      </c>
      <c r="C105" s="15">
        <f t="shared" si="5"/>
        <v>1.0080763646296058</v>
      </c>
      <c r="D105" s="15">
        <f t="shared" si="6"/>
        <v>10</v>
      </c>
      <c r="E105" s="2">
        <f t="shared" si="7"/>
        <v>4.9596181768519711</v>
      </c>
      <c r="F105" s="2">
        <v>5</v>
      </c>
      <c r="G105" s="2">
        <f t="shared" si="8"/>
        <v>-4.038182314802885E-2</v>
      </c>
      <c r="H105" s="2" t="e">
        <f t="shared" si="9"/>
        <v>#NUM!</v>
      </c>
    </row>
    <row r="106" spans="1:8" x14ac:dyDescent="0.3">
      <c r="A106" s="2">
        <v>20720</v>
      </c>
      <c r="B106" s="2">
        <v>0.71581652505954341</v>
      </c>
      <c r="C106" s="15">
        <f t="shared" si="5"/>
        <v>0.95442203341272458</v>
      </c>
      <c r="D106" s="15">
        <f t="shared" si="6"/>
        <v>10</v>
      </c>
      <c r="E106" s="2">
        <f t="shared" si="7"/>
        <v>5.227889832936377</v>
      </c>
      <c r="F106" s="2">
        <v>5</v>
      </c>
      <c r="G106" s="2">
        <f t="shared" si="8"/>
        <v>0.22788983293637699</v>
      </c>
      <c r="H106" s="2">
        <f t="shared" si="9"/>
        <v>2.4397534981501683</v>
      </c>
    </row>
    <row r="107" spans="1:8" x14ac:dyDescent="0.3">
      <c r="A107" s="2">
        <v>20920</v>
      </c>
      <c r="B107" s="2">
        <v>0.7560736896389032</v>
      </c>
      <c r="C107" s="15">
        <f t="shared" si="5"/>
        <v>1.0080982528518709</v>
      </c>
      <c r="D107" s="15">
        <f t="shared" si="6"/>
        <v>10</v>
      </c>
      <c r="E107" s="2">
        <f t="shared" si="7"/>
        <v>4.9595087357406449</v>
      </c>
      <c r="F107" s="2">
        <v>5</v>
      </c>
      <c r="G107" s="2">
        <f t="shared" si="8"/>
        <v>-4.049126425935512E-2</v>
      </c>
      <c r="H107" s="2" t="e">
        <f t="shared" si="9"/>
        <v>#NUM!</v>
      </c>
    </row>
    <row r="108" spans="1:8" x14ac:dyDescent="0.3">
      <c r="A108" s="2">
        <v>21120</v>
      </c>
      <c r="B108" s="2">
        <v>0.74784082932886997</v>
      </c>
      <c r="C108" s="15">
        <f t="shared" si="5"/>
        <v>0.99712110577182667</v>
      </c>
      <c r="D108" s="15">
        <f t="shared" si="6"/>
        <v>10</v>
      </c>
      <c r="E108" s="2">
        <f t="shared" si="7"/>
        <v>5.014394471140867</v>
      </c>
      <c r="F108" s="2">
        <v>5</v>
      </c>
      <c r="G108" s="2">
        <f t="shared" si="8"/>
        <v>1.4394471140867005E-2</v>
      </c>
      <c r="H108" s="2">
        <f t="shared" si="9"/>
        <v>5.1600765847008638</v>
      </c>
    </row>
    <row r="109" spans="1:8" x14ac:dyDescent="0.3">
      <c r="A109" s="2">
        <v>21320</v>
      </c>
      <c r="B109" s="2">
        <v>0.77900414282203423</v>
      </c>
      <c r="C109" s="15">
        <f t="shared" si="5"/>
        <v>1.038672190429379</v>
      </c>
      <c r="D109" s="15">
        <f t="shared" si="6"/>
        <v>10</v>
      </c>
      <c r="E109" s="2">
        <f t="shared" si="7"/>
        <v>4.8066390478531051</v>
      </c>
      <c r="F109" s="2">
        <v>5</v>
      </c>
      <c r="G109" s="2">
        <f t="shared" si="8"/>
        <v>-0.19336095214689486</v>
      </c>
      <c r="H109" s="2" t="e">
        <f t="shared" si="9"/>
        <v>#NUM!</v>
      </c>
    </row>
    <row r="110" spans="1:8" x14ac:dyDescent="0.3">
      <c r="A110" s="2">
        <v>21520</v>
      </c>
      <c r="B110" s="2">
        <v>0.75290274533698931</v>
      </c>
      <c r="C110" s="15">
        <f t="shared" si="5"/>
        <v>1.0038703271159857</v>
      </c>
      <c r="D110" s="15">
        <f t="shared" si="6"/>
        <v>10</v>
      </c>
      <c r="E110" s="2">
        <f t="shared" si="7"/>
        <v>4.9806483644200714</v>
      </c>
      <c r="F110" s="2">
        <v>5</v>
      </c>
      <c r="G110" s="2">
        <f t="shared" si="8"/>
        <v>-1.9351635579928583E-2</v>
      </c>
      <c r="H110" s="2" t="e">
        <f t="shared" si="9"/>
        <v>#NUM!</v>
      </c>
    </row>
    <row r="111" spans="1:8" x14ac:dyDescent="0.3">
      <c r="A111" s="2">
        <v>21720</v>
      </c>
      <c r="B111" s="2">
        <v>0.74557517815060936</v>
      </c>
      <c r="C111" s="15">
        <f t="shared" si="5"/>
        <v>0.99410023753414578</v>
      </c>
      <c r="D111" s="15">
        <f t="shared" si="6"/>
        <v>10</v>
      </c>
      <c r="E111" s="2">
        <f t="shared" si="7"/>
        <v>5.0294988123292708</v>
      </c>
      <c r="F111" s="2">
        <v>5</v>
      </c>
      <c r="G111" s="2">
        <f t="shared" si="8"/>
        <v>2.9498812329270763E-2</v>
      </c>
      <c r="H111" s="2">
        <f t="shared" si="9"/>
        <v>4.4455784353629078</v>
      </c>
    </row>
    <row r="112" spans="1:8" x14ac:dyDescent="0.3">
      <c r="A112" s="2">
        <v>21920</v>
      </c>
      <c r="B112" s="2">
        <v>0.71848057971886303</v>
      </c>
      <c r="C112" s="15">
        <f t="shared" si="5"/>
        <v>0.95797410629181734</v>
      </c>
      <c r="D112" s="15">
        <f t="shared" si="6"/>
        <v>10</v>
      </c>
      <c r="E112" s="2">
        <f t="shared" si="7"/>
        <v>5.210129468540913</v>
      </c>
      <c r="F112" s="2">
        <v>5</v>
      </c>
      <c r="G112" s="2">
        <f t="shared" si="8"/>
        <v>0.21012946854091297</v>
      </c>
      <c r="H112" s="2">
        <f t="shared" si="9"/>
        <v>2.5174889462760497</v>
      </c>
    </row>
    <row r="113" spans="1:8" x14ac:dyDescent="0.3">
      <c r="A113" s="2">
        <v>22120</v>
      </c>
      <c r="B113" s="2">
        <v>0.75578373875154548</v>
      </c>
      <c r="C113" s="15">
        <f t="shared" si="5"/>
        <v>1.0077116516687272</v>
      </c>
      <c r="D113" s="15">
        <f t="shared" si="6"/>
        <v>10</v>
      </c>
      <c r="E113" s="2">
        <f t="shared" si="7"/>
        <v>4.9614417416563636</v>
      </c>
      <c r="F113" s="2">
        <v>5</v>
      </c>
      <c r="G113" s="2">
        <f t="shared" si="8"/>
        <v>-3.8558258343636354E-2</v>
      </c>
      <c r="H113" s="2" t="e">
        <f t="shared" si="9"/>
        <v>#NUM!</v>
      </c>
    </row>
    <row r="114" spans="1:8" x14ac:dyDescent="0.3">
      <c r="A114" s="2">
        <v>22320</v>
      </c>
      <c r="B114" s="2">
        <v>0.75190405968077734</v>
      </c>
      <c r="C114" s="15">
        <f t="shared" si="5"/>
        <v>1.0025387462410364</v>
      </c>
      <c r="D114" s="15">
        <f t="shared" si="6"/>
        <v>10</v>
      </c>
      <c r="E114" s="2">
        <f t="shared" si="7"/>
        <v>4.9873062687948178</v>
      </c>
      <c r="F114" s="2">
        <v>5</v>
      </c>
      <c r="G114" s="2">
        <f t="shared" si="8"/>
        <v>-1.2693731205182246E-2</v>
      </c>
      <c r="H114" s="2" t="e">
        <f t="shared" si="9"/>
        <v>#NUM!</v>
      </c>
    </row>
    <row r="115" spans="1:8" x14ac:dyDescent="0.3">
      <c r="A115" s="2">
        <v>22520</v>
      </c>
      <c r="B115" s="2">
        <v>0.75953756233210035</v>
      </c>
      <c r="C115" s="15">
        <f t="shared" si="5"/>
        <v>1.0127167497761338</v>
      </c>
      <c r="D115" s="15">
        <f t="shared" si="6"/>
        <v>10</v>
      </c>
      <c r="E115" s="2">
        <f t="shared" si="7"/>
        <v>4.936416251119331</v>
      </c>
      <c r="F115" s="2">
        <v>5</v>
      </c>
      <c r="G115" s="2">
        <f t="shared" si="8"/>
        <v>-6.3583748880668978E-2</v>
      </c>
      <c r="H115" s="2" t="e">
        <f t="shared" si="9"/>
        <v>#NUM!</v>
      </c>
    </row>
    <row r="116" spans="1:8" x14ac:dyDescent="0.3">
      <c r="A116" s="2">
        <v>22720</v>
      </c>
      <c r="B116" s="2">
        <v>0.74865114628218465</v>
      </c>
      <c r="C116" s="15">
        <f t="shared" si="5"/>
        <v>0.99820152837624621</v>
      </c>
      <c r="D116" s="15">
        <f t="shared" si="6"/>
        <v>10</v>
      </c>
      <c r="E116" s="2">
        <f t="shared" si="7"/>
        <v>5.0089923581187694</v>
      </c>
      <c r="F116" s="2">
        <v>5</v>
      </c>
      <c r="G116" s="2">
        <f t="shared" si="8"/>
        <v>8.9923581187694168E-3</v>
      </c>
      <c r="H116" s="2">
        <f t="shared" si="9"/>
        <v>5.6294677484325071</v>
      </c>
    </row>
    <row r="117" spans="1:8" x14ac:dyDescent="0.3">
      <c r="A117" s="2">
        <v>22920</v>
      </c>
      <c r="B117" s="2">
        <v>0.73542419727540698</v>
      </c>
      <c r="C117" s="15">
        <f t="shared" si="5"/>
        <v>0.9805655963672093</v>
      </c>
      <c r="D117" s="15">
        <f t="shared" si="6"/>
        <v>10</v>
      </c>
      <c r="E117" s="2">
        <f t="shared" si="7"/>
        <v>5.0971720181639535</v>
      </c>
      <c r="F117" s="2">
        <v>5</v>
      </c>
      <c r="G117" s="2">
        <f t="shared" si="8"/>
        <v>9.7172018163953489E-2</v>
      </c>
      <c r="H117" s="2">
        <f t="shared" si="9"/>
        <v>3.2668111870650511</v>
      </c>
    </row>
    <row r="118" spans="1:8" x14ac:dyDescent="0.3">
      <c r="A118" s="2">
        <v>23120</v>
      </c>
      <c r="B118" s="2">
        <v>0.76157756623516359</v>
      </c>
      <c r="C118" s="15">
        <f t="shared" si="5"/>
        <v>1.0154367549802181</v>
      </c>
      <c r="D118" s="15">
        <f t="shared" si="6"/>
        <v>10</v>
      </c>
      <c r="E118" s="2">
        <f t="shared" si="7"/>
        <v>4.9228162250989094</v>
      </c>
      <c r="F118" s="2">
        <v>5</v>
      </c>
      <c r="G118" s="2">
        <f t="shared" si="8"/>
        <v>-7.7183774901090629E-2</v>
      </c>
      <c r="H118" s="2" t="e">
        <f t="shared" si="9"/>
        <v>#NUM!</v>
      </c>
    </row>
    <row r="119" spans="1:8" x14ac:dyDescent="0.3">
      <c r="A119" s="2">
        <v>23320</v>
      </c>
      <c r="B119" s="2">
        <v>0.69276148999063769</v>
      </c>
      <c r="C119" s="15">
        <f t="shared" si="5"/>
        <v>0.92368198665418355</v>
      </c>
      <c r="D119" s="15">
        <f t="shared" si="6"/>
        <v>10</v>
      </c>
      <c r="E119" s="2">
        <f t="shared" si="7"/>
        <v>5.3815900667290819</v>
      </c>
      <c r="F119" s="2">
        <v>5</v>
      </c>
      <c r="G119" s="2">
        <f t="shared" si="8"/>
        <v>0.38159006672908191</v>
      </c>
      <c r="H119" s="2">
        <f t="shared" si="9"/>
        <v>1.9532450717146319</v>
      </c>
    </row>
    <row r="120" spans="1:8" x14ac:dyDescent="0.3">
      <c r="A120" s="2">
        <v>23520</v>
      </c>
      <c r="B120" s="2">
        <v>0.75410693504308524</v>
      </c>
      <c r="C120" s="15">
        <f t="shared" si="5"/>
        <v>1.0054759133907802</v>
      </c>
      <c r="D120" s="15">
        <f t="shared" si="6"/>
        <v>10</v>
      </c>
      <c r="E120" s="2">
        <f t="shared" si="7"/>
        <v>4.9726204330460986</v>
      </c>
      <c r="F120" s="2">
        <v>5</v>
      </c>
      <c r="G120" s="2">
        <f t="shared" si="8"/>
        <v>-2.7379566953901424E-2</v>
      </c>
      <c r="H120" s="2" t="e">
        <f t="shared" si="9"/>
        <v>#NUM!</v>
      </c>
    </row>
    <row r="121" spans="1:8" x14ac:dyDescent="0.3">
      <c r="A121" s="2">
        <v>23720</v>
      </c>
      <c r="B121" s="2">
        <v>0.72960381019885123</v>
      </c>
      <c r="C121" s="15">
        <f t="shared" si="5"/>
        <v>0.97280508026513501</v>
      </c>
      <c r="D121" s="15">
        <f t="shared" si="6"/>
        <v>10</v>
      </c>
      <c r="E121" s="2">
        <f t="shared" si="7"/>
        <v>5.1359745986743253</v>
      </c>
      <c r="F121" s="2">
        <v>5</v>
      </c>
      <c r="G121" s="2">
        <f t="shared" si="8"/>
        <v>0.13597459867432526</v>
      </c>
      <c r="H121" s="2">
        <f t="shared" si="9"/>
        <v>2.9384096252186005</v>
      </c>
    </row>
    <row r="122" spans="1:8" x14ac:dyDescent="0.3">
      <c r="A122" s="2">
        <v>23920</v>
      </c>
      <c r="B122" s="2">
        <v>0.76355432727660488</v>
      </c>
      <c r="C122" s="15">
        <f t="shared" si="5"/>
        <v>1.0180724363688065</v>
      </c>
      <c r="D122" s="15">
        <f t="shared" si="6"/>
        <v>10</v>
      </c>
      <c r="E122" s="2">
        <f t="shared" si="7"/>
        <v>4.9096378181559679</v>
      </c>
      <c r="F122" s="2">
        <v>5</v>
      </c>
      <c r="G122" s="2">
        <f t="shared" si="8"/>
        <v>-9.0362181844032108E-2</v>
      </c>
      <c r="H122" s="2" t="e">
        <f t="shared" si="9"/>
        <v>#NUM!</v>
      </c>
    </row>
    <row r="123" spans="1:8" x14ac:dyDescent="0.3">
      <c r="A123" s="2">
        <v>24120</v>
      </c>
      <c r="B123" s="2">
        <v>0.72815224370714804</v>
      </c>
      <c r="C123" s="15">
        <f t="shared" si="5"/>
        <v>0.97086965827619742</v>
      </c>
      <c r="D123" s="15">
        <f t="shared" si="6"/>
        <v>10</v>
      </c>
      <c r="E123" s="2">
        <f t="shared" si="7"/>
        <v>5.1456517086190132</v>
      </c>
      <c r="F123" s="2">
        <v>5</v>
      </c>
      <c r="G123" s="2">
        <f t="shared" si="8"/>
        <v>0.14565170861901322</v>
      </c>
      <c r="H123" s="2">
        <f t="shared" si="9"/>
        <v>2.8715419136995046</v>
      </c>
    </row>
    <row r="124" spans="1:8" x14ac:dyDescent="0.3">
      <c r="A124" s="2">
        <v>24320</v>
      </c>
      <c r="B124" s="2">
        <v>0.76044279052652552</v>
      </c>
      <c r="C124" s="15">
        <f t="shared" si="5"/>
        <v>1.013923720702034</v>
      </c>
      <c r="D124" s="15">
        <f t="shared" si="6"/>
        <v>10</v>
      </c>
      <c r="E124" s="2">
        <f t="shared" si="7"/>
        <v>4.93038139648983</v>
      </c>
      <c r="F124" s="2">
        <v>5</v>
      </c>
      <c r="G124" s="2">
        <f t="shared" si="8"/>
        <v>-6.9618603510170018E-2</v>
      </c>
      <c r="H124" s="2" t="e">
        <f t="shared" si="9"/>
        <v>#NUM!</v>
      </c>
    </row>
    <row r="125" spans="1:8" x14ac:dyDescent="0.3">
      <c r="A125" s="2">
        <v>24520</v>
      </c>
      <c r="B125" s="2">
        <v>0.73046113138296731</v>
      </c>
      <c r="C125" s="15">
        <f t="shared" si="5"/>
        <v>0.97394817517728971</v>
      </c>
      <c r="D125" s="15">
        <f t="shared" si="6"/>
        <v>10</v>
      </c>
      <c r="E125" s="2">
        <f t="shared" si="7"/>
        <v>5.1302591241135511</v>
      </c>
      <c r="F125" s="2">
        <v>5</v>
      </c>
      <c r="G125" s="2">
        <f t="shared" si="8"/>
        <v>0.13025912411355112</v>
      </c>
      <c r="H125" s="2">
        <f t="shared" si="9"/>
        <v>2.9802385388964558</v>
      </c>
    </row>
    <row r="126" spans="1:8" x14ac:dyDescent="0.3">
      <c r="A126" s="2">
        <v>24720</v>
      </c>
      <c r="B126" s="2">
        <v>0.73741604343296607</v>
      </c>
      <c r="C126" s="15">
        <f t="shared" si="5"/>
        <v>0.9832213912439548</v>
      </c>
      <c r="D126" s="15">
        <f t="shared" si="6"/>
        <v>10</v>
      </c>
      <c r="E126" s="2">
        <f t="shared" si="7"/>
        <v>5.0838930437802263</v>
      </c>
      <c r="F126" s="2">
        <v>5</v>
      </c>
      <c r="G126" s="2">
        <f t="shared" si="8"/>
        <v>8.3893043780226328E-2</v>
      </c>
      <c r="H126" s="2">
        <f t="shared" si="9"/>
        <v>3.4111427145270157</v>
      </c>
    </row>
    <row r="127" spans="1:8" x14ac:dyDescent="0.3">
      <c r="A127" s="2">
        <v>24920</v>
      </c>
      <c r="B127" s="2">
        <v>0.72971557344676319</v>
      </c>
      <c r="C127" s="15">
        <f t="shared" si="5"/>
        <v>0.97295409792901755</v>
      </c>
      <c r="D127" s="15">
        <f t="shared" si="6"/>
        <v>10</v>
      </c>
      <c r="E127" s="2">
        <f t="shared" si="7"/>
        <v>5.1352295103549119</v>
      </c>
      <c r="F127" s="2">
        <v>5</v>
      </c>
      <c r="G127" s="2">
        <f t="shared" si="8"/>
        <v>0.13522951035491193</v>
      </c>
      <c r="H127" s="2">
        <f t="shared" si="9"/>
        <v>2.9437592244549609</v>
      </c>
    </row>
    <row r="128" spans="1:8" x14ac:dyDescent="0.3">
      <c r="A128" s="2">
        <v>25120</v>
      </c>
      <c r="B128" s="2">
        <v>0.72642656178901566</v>
      </c>
      <c r="C128" s="15">
        <f t="shared" si="5"/>
        <v>0.96856874905202084</v>
      </c>
      <c r="D128" s="15">
        <f t="shared" si="6"/>
        <v>10</v>
      </c>
      <c r="E128" s="2">
        <f t="shared" si="7"/>
        <v>5.1571562547398955</v>
      </c>
      <c r="F128" s="2">
        <v>5</v>
      </c>
      <c r="G128" s="2">
        <f t="shared" si="8"/>
        <v>0.15715625473989547</v>
      </c>
      <c r="H128" s="2">
        <f t="shared" si="9"/>
        <v>2.7977528490417027</v>
      </c>
    </row>
    <row r="129" spans="1:8" x14ac:dyDescent="0.3">
      <c r="A129" s="2">
        <v>25320</v>
      </c>
      <c r="B129" s="2">
        <v>0.76369590425449363</v>
      </c>
      <c r="C129" s="15">
        <f t="shared" si="5"/>
        <v>1.0182612056726581</v>
      </c>
      <c r="D129" s="15">
        <f t="shared" si="6"/>
        <v>10</v>
      </c>
      <c r="E129" s="2">
        <f t="shared" si="7"/>
        <v>4.9086939716367093</v>
      </c>
      <c r="F129" s="2">
        <v>5</v>
      </c>
      <c r="G129" s="2">
        <f t="shared" si="8"/>
        <v>-9.1306028363290714E-2</v>
      </c>
      <c r="H129" s="2" t="e">
        <f t="shared" si="9"/>
        <v>#NUM!</v>
      </c>
    </row>
    <row r="130" spans="1:8" x14ac:dyDescent="0.3">
      <c r="A130" s="2">
        <v>25520</v>
      </c>
      <c r="B130" s="2">
        <v>0.73948721005991491</v>
      </c>
      <c r="C130" s="15">
        <f t="shared" si="5"/>
        <v>0.98598294674655318</v>
      </c>
      <c r="D130" s="15">
        <f t="shared" si="6"/>
        <v>10</v>
      </c>
      <c r="E130" s="2">
        <f t="shared" si="7"/>
        <v>5.0700852662672338</v>
      </c>
      <c r="F130" s="2">
        <v>5</v>
      </c>
      <c r="G130" s="2">
        <f t="shared" si="8"/>
        <v>7.008526626723377E-2</v>
      </c>
      <c r="H130" s="2">
        <f t="shared" si="9"/>
        <v>3.5882531433759439</v>
      </c>
    </row>
    <row r="131" spans="1:8" x14ac:dyDescent="0.3">
      <c r="A131" s="2">
        <v>25720</v>
      </c>
      <c r="B131" s="2">
        <v>0.71320169264393185</v>
      </c>
      <c r="C131" s="15">
        <f t="shared" ref="C131:C194" si="10">B131/$J$27</f>
        <v>0.9509355901919091</v>
      </c>
      <c r="D131" s="15">
        <f t="shared" ref="D131:D194" si="11">$J$28</f>
        <v>10</v>
      </c>
      <c r="E131" s="2">
        <f t="shared" si="7"/>
        <v>5.2453220490404542</v>
      </c>
      <c r="F131" s="2">
        <v>5</v>
      </c>
      <c r="G131" s="2">
        <f t="shared" si="8"/>
        <v>0.24532204904045418</v>
      </c>
      <c r="H131" s="2">
        <f t="shared" si="9"/>
        <v>2.3693729062932274</v>
      </c>
    </row>
    <row r="132" spans="1:8" x14ac:dyDescent="0.3">
      <c r="A132" s="2">
        <v>25920</v>
      </c>
      <c r="B132" s="2">
        <v>0.75666091309037053</v>
      </c>
      <c r="C132" s="15">
        <f t="shared" si="10"/>
        <v>1.0088812174538273</v>
      </c>
      <c r="D132" s="15">
        <f t="shared" si="11"/>
        <v>10</v>
      </c>
      <c r="E132" s="2">
        <f t="shared" ref="E132:E195" si="12">D132-(F132*C132)</f>
        <v>4.9555939127308637</v>
      </c>
      <c r="F132" s="2">
        <v>5</v>
      </c>
      <c r="G132" s="2">
        <f t="shared" ref="G132:G195" si="13">F132-(F132*C132)</f>
        <v>-4.4406087269136307E-2</v>
      </c>
      <c r="H132" s="2" t="e">
        <f t="shared" ref="H132:H195" si="14">LN((F132*E132)/(D132*G132))</f>
        <v>#NUM!</v>
      </c>
    </row>
    <row r="133" spans="1:8" x14ac:dyDescent="0.3">
      <c r="A133" s="2">
        <v>26120</v>
      </c>
      <c r="B133" s="2">
        <v>0.75599504040661636</v>
      </c>
      <c r="C133" s="15">
        <f t="shared" si="10"/>
        <v>1.0079933872088218</v>
      </c>
      <c r="D133" s="15">
        <f t="shared" si="11"/>
        <v>10</v>
      </c>
      <c r="E133" s="2">
        <f t="shared" si="12"/>
        <v>4.9600330639558905</v>
      </c>
      <c r="F133" s="2">
        <v>5</v>
      </c>
      <c r="G133" s="2">
        <f t="shared" si="13"/>
        <v>-3.9966936044109502E-2</v>
      </c>
      <c r="H133" s="2" t="e">
        <f t="shared" si="14"/>
        <v>#NUM!</v>
      </c>
    </row>
    <row r="134" spans="1:8" x14ac:dyDescent="0.3">
      <c r="A134" s="2">
        <v>26320</v>
      </c>
      <c r="B134" s="2">
        <v>0.73476013810555207</v>
      </c>
      <c r="C134" s="15">
        <f t="shared" si="10"/>
        <v>0.9796801841407361</v>
      </c>
      <c r="D134" s="15">
        <f t="shared" si="11"/>
        <v>10</v>
      </c>
      <c r="E134" s="2">
        <f t="shared" si="12"/>
        <v>5.1015990792963191</v>
      </c>
      <c r="F134" s="2">
        <v>5</v>
      </c>
      <c r="G134" s="2">
        <f t="shared" si="13"/>
        <v>0.10159907929631906</v>
      </c>
      <c r="H134" s="2">
        <f t="shared" si="14"/>
        <v>3.2231276609083688</v>
      </c>
    </row>
    <row r="135" spans="1:8" x14ac:dyDescent="0.3">
      <c r="A135" s="2">
        <v>26520</v>
      </c>
      <c r="B135" s="2">
        <v>0.74413694770110816</v>
      </c>
      <c r="C135" s="15">
        <f t="shared" si="10"/>
        <v>0.99218259693481092</v>
      </c>
      <c r="D135" s="15">
        <f t="shared" si="11"/>
        <v>10</v>
      </c>
      <c r="E135" s="2">
        <f t="shared" si="12"/>
        <v>5.0390870153259453</v>
      </c>
      <c r="F135" s="2">
        <v>5</v>
      </c>
      <c r="G135" s="2">
        <f t="shared" si="13"/>
        <v>3.9087015325945274E-2</v>
      </c>
      <c r="H135" s="2">
        <f t="shared" si="14"/>
        <v>4.1660426933563421</v>
      </c>
    </row>
    <row r="136" spans="1:8" x14ac:dyDescent="0.3">
      <c r="A136" s="2">
        <v>26720</v>
      </c>
      <c r="B136" s="2">
        <v>0.75289758527303907</v>
      </c>
      <c r="C136" s="15">
        <f t="shared" si="10"/>
        <v>1.0038634470307188</v>
      </c>
      <c r="D136" s="15">
        <f t="shared" si="11"/>
        <v>10</v>
      </c>
      <c r="E136" s="2">
        <f t="shared" si="12"/>
        <v>4.9806827648464056</v>
      </c>
      <c r="F136" s="2">
        <v>5</v>
      </c>
      <c r="G136" s="2">
        <f t="shared" si="13"/>
        <v>-1.9317235153594403E-2</v>
      </c>
      <c r="H136" s="2" t="e">
        <f t="shared" si="14"/>
        <v>#NUM!</v>
      </c>
    </row>
    <row r="137" spans="1:8" x14ac:dyDescent="0.3">
      <c r="A137" s="2">
        <v>26920</v>
      </c>
      <c r="B137" s="2">
        <v>0.72860375377568365</v>
      </c>
      <c r="C137" s="15">
        <f t="shared" si="10"/>
        <v>0.97147167170091153</v>
      </c>
      <c r="D137" s="15">
        <f t="shared" si="11"/>
        <v>10</v>
      </c>
      <c r="E137" s="2">
        <f t="shared" si="12"/>
        <v>5.1426416414954428</v>
      </c>
      <c r="F137" s="2">
        <v>5</v>
      </c>
      <c r="G137" s="2">
        <f t="shared" si="13"/>
        <v>0.14264164149544278</v>
      </c>
      <c r="H137" s="2">
        <f t="shared" si="14"/>
        <v>2.8918395024536108</v>
      </c>
    </row>
    <row r="138" spans="1:8" x14ac:dyDescent="0.3">
      <c r="A138" s="2">
        <v>27120</v>
      </c>
      <c r="B138" s="2">
        <v>0.73980717214718206</v>
      </c>
      <c r="C138" s="15">
        <f t="shared" si="10"/>
        <v>0.98640956286290937</v>
      </c>
      <c r="D138" s="15">
        <f t="shared" si="11"/>
        <v>10</v>
      </c>
      <c r="E138" s="2">
        <f t="shared" si="12"/>
        <v>5.0679521856854528</v>
      </c>
      <c r="F138" s="2">
        <v>5</v>
      </c>
      <c r="G138" s="2">
        <f t="shared" si="13"/>
        <v>6.7952185685452804E-2</v>
      </c>
      <c r="H138" s="2">
        <f t="shared" si="14"/>
        <v>3.6187406201190924</v>
      </c>
    </row>
    <row r="139" spans="1:8" x14ac:dyDescent="0.3">
      <c r="A139" s="2">
        <v>27320</v>
      </c>
      <c r="B139" s="2">
        <v>0.72370769968265958</v>
      </c>
      <c r="C139" s="15">
        <f t="shared" si="10"/>
        <v>0.96494359957687947</v>
      </c>
      <c r="D139" s="15">
        <f t="shared" si="11"/>
        <v>10</v>
      </c>
      <c r="E139" s="2">
        <f t="shared" si="12"/>
        <v>5.175282002115603</v>
      </c>
      <c r="F139" s="2">
        <v>5</v>
      </c>
      <c r="G139" s="2">
        <f t="shared" si="13"/>
        <v>0.17528200211560296</v>
      </c>
      <c r="H139" s="2">
        <f t="shared" si="14"/>
        <v>2.6921058116446126</v>
      </c>
    </row>
    <row r="140" spans="1:8" x14ac:dyDescent="0.3">
      <c r="A140" s="2">
        <v>27520</v>
      </c>
      <c r="B140" s="2">
        <v>0.7602338146209362</v>
      </c>
      <c r="C140" s="15">
        <f t="shared" si="10"/>
        <v>1.0136450861612483</v>
      </c>
      <c r="D140" s="15">
        <f t="shared" si="11"/>
        <v>10</v>
      </c>
      <c r="E140" s="2">
        <f t="shared" si="12"/>
        <v>4.9317745691937587</v>
      </c>
      <c r="F140" s="2">
        <v>5</v>
      </c>
      <c r="G140" s="2">
        <f t="shared" si="13"/>
        <v>-6.8225430806241327E-2</v>
      </c>
      <c r="H140" s="2" t="e">
        <f t="shared" si="14"/>
        <v>#NUM!</v>
      </c>
    </row>
    <row r="141" spans="1:8" x14ac:dyDescent="0.3">
      <c r="A141" s="2">
        <v>27720</v>
      </c>
      <c r="B141" s="2">
        <v>0.75903001781978108</v>
      </c>
      <c r="C141" s="15">
        <f t="shared" si="10"/>
        <v>1.012040023759708</v>
      </c>
      <c r="D141" s="15">
        <f t="shared" si="11"/>
        <v>10</v>
      </c>
      <c r="E141" s="2">
        <f t="shared" si="12"/>
        <v>4.9397998812014601</v>
      </c>
      <c r="F141" s="2">
        <v>5</v>
      </c>
      <c r="G141" s="2">
        <f t="shared" si="13"/>
        <v>-6.0200118798539926E-2</v>
      </c>
      <c r="H141" s="2" t="e">
        <f t="shared" si="14"/>
        <v>#NUM!</v>
      </c>
    </row>
    <row r="142" spans="1:8" x14ac:dyDescent="0.3">
      <c r="A142" s="2">
        <v>27920</v>
      </c>
      <c r="B142" s="2">
        <v>0.76452296819787979</v>
      </c>
      <c r="C142" s="15">
        <f t="shared" si="10"/>
        <v>1.0193639575971731</v>
      </c>
      <c r="D142" s="15">
        <f t="shared" si="11"/>
        <v>10</v>
      </c>
      <c r="E142" s="2">
        <f t="shared" si="12"/>
        <v>4.9031802120141341</v>
      </c>
      <c r="F142" s="2">
        <v>5</v>
      </c>
      <c r="G142" s="2">
        <f t="shared" si="13"/>
        <v>-9.6819787985865879E-2</v>
      </c>
      <c r="H142" s="2" t="e">
        <f t="shared" si="14"/>
        <v>#NUM!</v>
      </c>
    </row>
    <row r="143" spans="1:8" x14ac:dyDescent="0.3">
      <c r="A143" s="2">
        <v>28120</v>
      </c>
      <c r="B143" s="2">
        <v>0.74172826962073823</v>
      </c>
      <c r="C143" s="15">
        <f t="shared" si="10"/>
        <v>0.98897102616098431</v>
      </c>
      <c r="D143" s="15">
        <f t="shared" si="11"/>
        <v>10</v>
      </c>
      <c r="E143" s="2">
        <f t="shared" si="12"/>
        <v>5.0551448691950789</v>
      </c>
      <c r="F143" s="2">
        <v>5</v>
      </c>
      <c r="G143" s="2">
        <f t="shared" si="13"/>
        <v>5.5144869195078883E-2</v>
      </c>
      <c r="H143" s="2">
        <f t="shared" si="14"/>
        <v>3.8250509013409477</v>
      </c>
    </row>
    <row r="144" spans="1:8" x14ac:dyDescent="0.3">
      <c r="A144" s="2">
        <v>28320</v>
      </c>
      <c r="B144" s="2">
        <v>0.74552841284754856</v>
      </c>
      <c r="C144" s="15">
        <f t="shared" si="10"/>
        <v>0.99403788379673141</v>
      </c>
      <c r="D144" s="15">
        <f t="shared" si="11"/>
        <v>10</v>
      </c>
      <c r="E144" s="2">
        <f t="shared" si="12"/>
        <v>5.0298105810163429</v>
      </c>
      <c r="F144" s="2">
        <v>5</v>
      </c>
      <c r="G144" s="2">
        <f t="shared" si="13"/>
        <v>2.981058101634293E-2</v>
      </c>
      <c r="H144" s="2">
        <f t="shared" si="14"/>
        <v>4.4351270258228634</v>
      </c>
    </row>
    <row r="145" spans="1:8" x14ac:dyDescent="0.3">
      <c r="A145" s="2">
        <v>28520</v>
      </c>
      <c r="B145" s="2">
        <v>0.75378961475055539</v>
      </c>
      <c r="C145" s="15">
        <f t="shared" si="10"/>
        <v>1.0050528196674071</v>
      </c>
      <c r="D145" s="15">
        <f t="shared" si="11"/>
        <v>10</v>
      </c>
      <c r="E145" s="2">
        <f t="shared" si="12"/>
        <v>4.9747359016629646</v>
      </c>
      <c r="F145" s="2">
        <v>5</v>
      </c>
      <c r="G145" s="2">
        <f t="shared" si="13"/>
        <v>-2.5264098337035357E-2</v>
      </c>
      <c r="H145" s="2" t="e">
        <f t="shared" si="14"/>
        <v>#NUM!</v>
      </c>
    </row>
    <row r="146" spans="1:8" x14ac:dyDescent="0.3">
      <c r="A146" s="2">
        <v>28720</v>
      </c>
      <c r="B146" s="2">
        <v>0.75700154485205906</v>
      </c>
      <c r="C146" s="15">
        <f t="shared" si="10"/>
        <v>1.0093353931360787</v>
      </c>
      <c r="D146" s="15">
        <f t="shared" si="11"/>
        <v>10</v>
      </c>
      <c r="E146" s="2">
        <f t="shared" si="12"/>
        <v>4.9533230343196069</v>
      </c>
      <c r="F146" s="2">
        <v>5</v>
      </c>
      <c r="G146" s="2">
        <f t="shared" si="13"/>
        <v>-4.6676965680393145E-2</v>
      </c>
      <c r="H146" s="2" t="e">
        <f t="shared" si="14"/>
        <v>#NUM!</v>
      </c>
    </row>
    <row r="147" spans="1:8" x14ac:dyDescent="0.3">
      <c r="A147" s="2">
        <v>28920</v>
      </c>
      <c r="B147" s="2">
        <v>0.76903042788451959</v>
      </c>
      <c r="C147" s="15">
        <f t="shared" si="10"/>
        <v>1.0253739038460261</v>
      </c>
      <c r="D147" s="15">
        <f t="shared" si="11"/>
        <v>10</v>
      </c>
      <c r="E147" s="2">
        <f t="shared" si="12"/>
        <v>4.8731304807698699</v>
      </c>
      <c r="F147" s="2">
        <v>5</v>
      </c>
      <c r="G147" s="2">
        <f t="shared" si="13"/>
        <v>-0.12686951923013012</v>
      </c>
      <c r="H147" s="2" t="e">
        <f t="shared" si="14"/>
        <v>#NUM!</v>
      </c>
    </row>
    <row r="148" spans="1:8" x14ac:dyDescent="0.3">
      <c r="A148" s="2">
        <v>29120</v>
      </c>
      <c r="B148" s="2">
        <v>0.7509263071222726</v>
      </c>
      <c r="C148" s="15">
        <f t="shared" si="10"/>
        <v>1.0012350761630302</v>
      </c>
      <c r="D148" s="15">
        <f t="shared" si="11"/>
        <v>10</v>
      </c>
      <c r="E148" s="2">
        <f t="shared" si="12"/>
        <v>4.9938246191848492</v>
      </c>
      <c r="F148" s="2">
        <v>5</v>
      </c>
      <c r="G148" s="2">
        <f t="shared" si="13"/>
        <v>-6.1753808151507883E-3</v>
      </c>
      <c r="H148" s="2" t="e">
        <f t="shared" si="14"/>
        <v>#NUM!</v>
      </c>
    </row>
    <row r="149" spans="1:8" x14ac:dyDescent="0.3">
      <c r="A149" s="2">
        <v>29320</v>
      </c>
      <c r="B149" s="2">
        <v>0.75747087752819964</v>
      </c>
      <c r="C149" s="15">
        <f t="shared" si="10"/>
        <v>1.0099611700375994</v>
      </c>
      <c r="D149" s="15">
        <f t="shared" si="11"/>
        <v>10</v>
      </c>
      <c r="E149" s="2">
        <f t="shared" si="12"/>
        <v>4.9501941498120026</v>
      </c>
      <c r="F149" s="2">
        <v>5</v>
      </c>
      <c r="G149" s="2">
        <f t="shared" si="13"/>
        <v>-4.9805850187997436E-2</v>
      </c>
      <c r="H149" s="2" t="e">
        <f t="shared" si="14"/>
        <v>#NUM!</v>
      </c>
    </row>
    <row r="150" spans="1:8" x14ac:dyDescent="0.3">
      <c r="A150" s="2">
        <v>29520</v>
      </c>
      <c r="B150" s="2">
        <v>0.7585346515138619</v>
      </c>
      <c r="C150" s="15">
        <f t="shared" si="10"/>
        <v>1.0113795353518158</v>
      </c>
      <c r="D150" s="15">
        <f t="shared" si="11"/>
        <v>10</v>
      </c>
      <c r="E150" s="2">
        <f t="shared" si="12"/>
        <v>4.9431023232409208</v>
      </c>
      <c r="F150" s="2">
        <v>5</v>
      </c>
      <c r="G150" s="2">
        <f t="shared" si="13"/>
        <v>-5.6897676759079197E-2</v>
      </c>
      <c r="H150" s="2" t="e">
        <f t="shared" si="14"/>
        <v>#NUM!</v>
      </c>
    </row>
    <row r="151" spans="1:8" x14ac:dyDescent="0.3">
      <c r="A151" s="2">
        <v>29720</v>
      </c>
      <c r="B151" s="2">
        <v>0.74626368658411524</v>
      </c>
      <c r="C151" s="15">
        <f t="shared" si="10"/>
        <v>0.99501824877882028</v>
      </c>
      <c r="D151" s="15">
        <f t="shared" si="11"/>
        <v>10</v>
      </c>
      <c r="E151" s="2">
        <f t="shared" si="12"/>
        <v>5.0249087561058987</v>
      </c>
      <c r="F151" s="2">
        <v>5</v>
      </c>
      <c r="G151" s="2">
        <f t="shared" si="13"/>
        <v>2.4908756105898711E-2</v>
      </c>
      <c r="H151" s="2">
        <f t="shared" si="14"/>
        <v>4.6137960017182946</v>
      </c>
    </row>
    <row r="152" spans="1:8" x14ac:dyDescent="0.3">
      <c r="A152" s="2">
        <v>29920</v>
      </c>
      <c r="B152" s="2">
        <v>0.72399383920679783</v>
      </c>
      <c r="C152" s="15">
        <f t="shared" si="10"/>
        <v>0.96532511894239714</v>
      </c>
      <c r="D152" s="15">
        <f t="shared" si="11"/>
        <v>10</v>
      </c>
      <c r="E152" s="2">
        <f t="shared" si="12"/>
        <v>5.1733744052880146</v>
      </c>
      <c r="F152" s="2">
        <v>5</v>
      </c>
      <c r="G152" s="2">
        <f t="shared" si="13"/>
        <v>0.17337440528801462</v>
      </c>
      <c r="H152" s="2">
        <f t="shared" si="14"/>
        <v>2.7026798152211411</v>
      </c>
    </row>
    <row r="153" spans="1:8" x14ac:dyDescent="0.3">
      <c r="A153" s="2">
        <v>30120</v>
      </c>
      <c r="B153" s="2">
        <v>0.76224115181272267</v>
      </c>
      <c r="C153" s="15">
        <f t="shared" si="10"/>
        <v>1.0163215357502968</v>
      </c>
      <c r="D153" s="15">
        <f t="shared" si="11"/>
        <v>10</v>
      </c>
      <c r="E153" s="2">
        <f t="shared" si="12"/>
        <v>4.9183923212485157</v>
      </c>
      <c r="F153" s="2">
        <v>5</v>
      </c>
      <c r="G153" s="2">
        <f t="shared" si="13"/>
        <v>-8.1607678751484336E-2</v>
      </c>
      <c r="H153" s="2" t="e">
        <f t="shared" si="14"/>
        <v>#NUM!</v>
      </c>
    </row>
    <row r="154" spans="1:8" x14ac:dyDescent="0.3">
      <c r="A154" s="2">
        <v>30320</v>
      </c>
      <c r="B154" s="2">
        <v>0.74635651850594142</v>
      </c>
      <c r="C154" s="15">
        <f t="shared" si="10"/>
        <v>0.99514202467458857</v>
      </c>
      <c r="D154" s="15">
        <f t="shared" si="11"/>
        <v>10</v>
      </c>
      <c r="E154" s="2">
        <f t="shared" si="12"/>
        <v>5.0242898766270567</v>
      </c>
      <c r="F154" s="2">
        <v>5</v>
      </c>
      <c r="G154" s="2">
        <f t="shared" si="13"/>
        <v>2.4289876627056728E-2</v>
      </c>
      <c r="H154" s="2">
        <f t="shared" si="14"/>
        <v>4.6388325604616867</v>
      </c>
    </row>
    <row r="155" spans="1:8" x14ac:dyDescent="0.3">
      <c r="A155" s="2">
        <v>30520</v>
      </c>
      <c r="B155" s="2">
        <v>0.73000667434179978</v>
      </c>
      <c r="C155" s="15">
        <f t="shared" si="10"/>
        <v>0.97334223245573304</v>
      </c>
      <c r="D155" s="15">
        <f t="shared" si="11"/>
        <v>10</v>
      </c>
      <c r="E155" s="2">
        <f t="shared" si="12"/>
        <v>5.1332888377213344</v>
      </c>
      <c r="F155" s="2">
        <v>5</v>
      </c>
      <c r="G155" s="2">
        <f t="shared" si="13"/>
        <v>0.13328883772133437</v>
      </c>
      <c r="H155" s="2">
        <f t="shared" si="14"/>
        <v>2.9578361655057943</v>
      </c>
    </row>
    <row r="156" spans="1:8" x14ac:dyDescent="0.3">
      <c r="A156" s="2">
        <v>30720</v>
      </c>
      <c r="B156" s="2">
        <v>0.73229662275366136</v>
      </c>
      <c r="C156" s="15">
        <f t="shared" si="10"/>
        <v>0.97639549700488182</v>
      </c>
      <c r="D156" s="15">
        <f t="shared" si="11"/>
        <v>10</v>
      </c>
      <c r="E156" s="2">
        <f t="shared" si="12"/>
        <v>5.1180225149755909</v>
      </c>
      <c r="F156" s="2">
        <v>5</v>
      </c>
      <c r="G156" s="2">
        <f t="shared" si="13"/>
        <v>0.11802251497559091</v>
      </c>
      <c r="H156" s="2">
        <f t="shared" si="14"/>
        <v>3.0765008241820921</v>
      </c>
    </row>
    <row r="157" spans="1:8" x14ac:dyDescent="0.3">
      <c r="A157" s="2">
        <v>30920</v>
      </c>
      <c r="B157" s="2">
        <v>0.74250627457270046</v>
      </c>
      <c r="C157" s="15">
        <f t="shared" si="10"/>
        <v>0.99000836609693399</v>
      </c>
      <c r="D157" s="15">
        <f t="shared" si="11"/>
        <v>10</v>
      </c>
      <c r="E157" s="2">
        <f t="shared" si="12"/>
        <v>5.0499581695153299</v>
      </c>
      <c r="F157" s="2">
        <v>5</v>
      </c>
      <c r="G157" s="2">
        <f t="shared" si="13"/>
        <v>4.9958169515329942E-2</v>
      </c>
      <c r="H157" s="2">
        <f t="shared" si="14"/>
        <v>3.9228020128293153</v>
      </c>
    </row>
    <row r="158" spans="1:8" x14ac:dyDescent="0.3">
      <c r="A158" s="2">
        <v>31120</v>
      </c>
      <c r="B158" s="2">
        <v>0.74805948767379493</v>
      </c>
      <c r="C158" s="15">
        <f t="shared" si="10"/>
        <v>0.99741265023172654</v>
      </c>
      <c r="D158" s="15">
        <f t="shared" si="11"/>
        <v>10</v>
      </c>
      <c r="E158" s="2">
        <f t="shared" si="12"/>
        <v>5.0129367488413674</v>
      </c>
      <c r="F158" s="2">
        <v>5</v>
      </c>
      <c r="G158" s="2">
        <f t="shared" si="13"/>
        <v>1.2936748841367418E-2</v>
      </c>
      <c r="H158" s="2">
        <f t="shared" si="14"/>
        <v>5.2665580104281666</v>
      </c>
    </row>
    <row r="159" spans="1:8" x14ac:dyDescent="0.3">
      <c r="A159" s="2">
        <v>31320</v>
      </c>
      <c r="B159" s="2">
        <v>0.73701756719336997</v>
      </c>
      <c r="C159" s="15">
        <f t="shared" si="10"/>
        <v>0.98269008959116</v>
      </c>
      <c r="D159" s="15">
        <f t="shared" si="11"/>
        <v>10</v>
      </c>
      <c r="E159" s="2">
        <f t="shared" si="12"/>
        <v>5.0865495520442003</v>
      </c>
      <c r="F159" s="2">
        <v>5</v>
      </c>
      <c r="G159" s="2">
        <f t="shared" si="13"/>
        <v>8.654955204420034E-2</v>
      </c>
      <c r="H159" s="2">
        <f t="shared" si="14"/>
        <v>3.3804907055800322</v>
      </c>
    </row>
    <row r="160" spans="1:8" x14ac:dyDescent="0.3">
      <c r="A160" s="2">
        <v>31520</v>
      </c>
      <c r="B160" s="2">
        <v>0.72398485162763748</v>
      </c>
      <c r="C160" s="15">
        <f t="shared" si="10"/>
        <v>0.96531313550351661</v>
      </c>
      <c r="D160" s="15">
        <f t="shared" si="11"/>
        <v>10</v>
      </c>
      <c r="E160" s="2">
        <f t="shared" si="12"/>
        <v>5.1734343224824171</v>
      </c>
      <c r="F160" s="2">
        <v>5</v>
      </c>
      <c r="G160" s="2">
        <f t="shared" si="13"/>
        <v>0.17343432248241708</v>
      </c>
      <c r="H160" s="2">
        <f t="shared" si="14"/>
        <v>2.7023458624662005</v>
      </c>
    </row>
    <row r="161" spans="1:8" x14ac:dyDescent="0.3">
      <c r="A161" s="2">
        <v>31720</v>
      </c>
      <c r="B161" s="2">
        <v>0.76584660490883805</v>
      </c>
      <c r="C161" s="15">
        <f t="shared" si="10"/>
        <v>1.0211288065451174</v>
      </c>
      <c r="D161" s="15">
        <f t="shared" si="11"/>
        <v>10</v>
      </c>
      <c r="E161" s="2">
        <f t="shared" si="12"/>
        <v>4.8943559672744126</v>
      </c>
      <c r="F161" s="2">
        <v>5</v>
      </c>
      <c r="G161" s="2">
        <f t="shared" si="13"/>
        <v>-0.10564403272558742</v>
      </c>
      <c r="H161" s="2" t="e">
        <f t="shared" si="14"/>
        <v>#NUM!</v>
      </c>
    </row>
    <row r="162" spans="1:8" x14ac:dyDescent="0.3">
      <c r="A162" s="2">
        <v>31920</v>
      </c>
      <c r="B162" s="2">
        <v>0.72693946902962903</v>
      </c>
      <c r="C162" s="15">
        <f t="shared" si="10"/>
        <v>0.96925262537283874</v>
      </c>
      <c r="D162" s="15">
        <f t="shared" si="11"/>
        <v>10</v>
      </c>
      <c r="E162" s="2">
        <f t="shared" si="12"/>
        <v>5.1537368731358066</v>
      </c>
      <c r="F162" s="2">
        <v>5</v>
      </c>
      <c r="G162" s="2">
        <f t="shared" si="13"/>
        <v>0.15373687313580664</v>
      </c>
      <c r="H162" s="2">
        <f t="shared" si="14"/>
        <v>2.8190876313436743</v>
      </c>
    </row>
    <row r="163" spans="1:8" x14ac:dyDescent="0.3">
      <c r="A163" s="2">
        <v>32120</v>
      </c>
      <c r="B163" s="2">
        <v>0.72078503069018962</v>
      </c>
      <c r="C163" s="15">
        <f t="shared" si="10"/>
        <v>0.96104670758691946</v>
      </c>
      <c r="D163" s="15">
        <f t="shared" si="11"/>
        <v>10</v>
      </c>
      <c r="E163" s="2">
        <f t="shared" si="12"/>
        <v>5.1947664620654024</v>
      </c>
      <c r="F163" s="2">
        <v>5</v>
      </c>
      <c r="G163" s="2">
        <f t="shared" si="13"/>
        <v>0.19476646206540238</v>
      </c>
      <c r="H163" s="2">
        <f t="shared" si="14"/>
        <v>2.5904585571988079</v>
      </c>
    </row>
    <row r="164" spans="1:8" x14ac:dyDescent="0.3">
      <c r="A164" s="2">
        <v>32320</v>
      </c>
      <c r="B164" s="2">
        <v>0.75736764667013212</v>
      </c>
      <c r="C164" s="15">
        <f t="shared" si="10"/>
        <v>1.0098235288935096</v>
      </c>
      <c r="D164" s="15">
        <f t="shared" si="11"/>
        <v>10</v>
      </c>
      <c r="E164" s="2">
        <f t="shared" si="12"/>
        <v>4.9508823555324524</v>
      </c>
      <c r="F164" s="2">
        <v>5</v>
      </c>
      <c r="G164" s="2">
        <f t="shared" si="13"/>
        <v>-4.9117644467547628E-2</v>
      </c>
      <c r="H164" s="2" t="e">
        <f t="shared" si="14"/>
        <v>#NUM!</v>
      </c>
    </row>
    <row r="165" spans="1:8" x14ac:dyDescent="0.3">
      <c r="A165" s="2">
        <v>32520</v>
      </c>
      <c r="B165" s="2">
        <v>0.77170380893190094</v>
      </c>
      <c r="C165" s="15">
        <f t="shared" si="10"/>
        <v>1.0289384119092013</v>
      </c>
      <c r="D165" s="15">
        <f t="shared" si="11"/>
        <v>10</v>
      </c>
      <c r="E165" s="2">
        <f t="shared" si="12"/>
        <v>4.8553079404539936</v>
      </c>
      <c r="F165" s="2">
        <v>5</v>
      </c>
      <c r="G165" s="2">
        <f t="shared" si="13"/>
        <v>-0.14469205954600639</v>
      </c>
      <c r="H165" s="2" t="e">
        <f t="shared" si="14"/>
        <v>#NUM!</v>
      </c>
    </row>
    <row r="166" spans="1:8" x14ac:dyDescent="0.3">
      <c r="A166" s="2">
        <v>32720</v>
      </c>
      <c r="B166" s="2">
        <v>0.77313781887583677</v>
      </c>
      <c r="C166" s="15">
        <f t="shared" si="10"/>
        <v>1.0308504251677824</v>
      </c>
      <c r="D166" s="15">
        <f t="shared" si="11"/>
        <v>10</v>
      </c>
      <c r="E166" s="2">
        <f t="shared" si="12"/>
        <v>4.8457478741610878</v>
      </c>
      <c r="F166" s="2">
        <v>5</v>
      </c>
      <c r="G166" s="2">
        <f t="shared" si="13"/>
        <v>-0.15425212583891224</v>
      </c>
      <c r="H166" s="2" t="e">
        <f t="shared" si="14"/>
        <v>#NUM!</v>
      </c>
    </row>
    <row r="167" spans="1:8" x14ac:dyDescent="0.3">
      <c r="A167" s="2">
        <v>32920</v>
      </c>
      <c r="B167" s="2">
        <v>0.75023049774648254</v>
      </c>
      <c r="C167" s="15">
        <f t="shared" si="10"/>
        <v>1.0003073303286434</v>
      </c>
      <c r="D167" s="15">
        <f t="shared" si="11"/>
        <v>10</v>
      </c>
      <c r="E167" s="2">
        <f t="shared" si="12"/>
        <v>4.9984633483567826</v>
      </c>
      <c r="F167" s="2">
        <v>5</v>
      </c>
      <c r="G167" s="2">
        <f t="shared" si="13"/>
        <v>-1.5366516432173682E-3</v>
      </c>
      <c r="H167" s="2" t="e">
        <f t="shared" si="14"/>
        <v>#NUM!</v>
      </c>
    </row>
    <row r="168" spans="1:8" x14ac:dyDescent="0.3">
      <c r="A168" s="2">
        <v>33120</v>
      </c>
      <c r="B168" s="2">
        <v>0.72614660070427095</v>
      </c>
      <c r="C168" s="15">
        <f t="shared" si="10"/>
        <v>0.96819546760569464</v>
      </c>
      <c r="D168" s="15">
        <f t="shared" si="11"/>
        <v>10</v>
      </c>
      <c r="E168" s="2">
        <f t="shared" si="12"/>
        <v>5.1590226619715267</v>
      </c>
      <c r="F168" s="2">
        <v>5</v>
      </c>
      <c r="G168" s="2">
        <f t="shared" si="13"/>
        <v>0.1590226619715267</v>
      </c>
      <c r="H168" s="2">
        <f t="shared" si="14"/>
        <v>2.7863085331944304</v>
      </c>
    </row>
    <row r="169" spans="1:8" x14ac:dyDescent="0.3">
      <c r="A169" s="2">
        <v>33320</v>
      </c>
      <c r="B169" s="2">
        <v>0.77090839301759562</v>
      </c>
      <c r="C169" s="15">
        <f t="shared" si="10"/>
        <v>1.0278778573567942</v>
      </c>
      <c r="D169" s="15">
        <f t="shared" si="11"/>
        <v>10</v>
      </c>
      <c r="E169" s="2">
        <f t="shared" si="12"/>
        <v>4.8606107132160297</v>
      </c>
      <c r="F169" s="2">
        <v>5</v>
      </c>
      <c r="G169" s="2">
        <f t="shared" si="13"/>
        <v>-0.13938928678397033</v>
      </c>
      <c r="H169" s="2" t="e">
        <f t="shared" si="14"/>
        <v>#NUM!</v>
      </c>
    </row>
    <row r="170" spans="1:8" x14ac:dyDescent="0.3">
      <c r="A170" s="2">
        <v>33520</v>
      </c>
      <c r="B170" s="2">
        <v>0.73269043562910674</v>
      </c>
      <c r="C170" s="15">
        <f t="shared" si="10"/>
        <v>0.97692058083880895</v>
      </c>
      <c r="D170" s="15">
        <f t="shared" si="11"/>
        <v>10</v>
      </c>
      <c r="E170" s="2">
        <f t="shared" si="12"/>
        <v>5.1153970958059549</v>
      </c>
      <c r="F170" s="2">
        <v>5</v>
      </c>
      <c r="G170" s="2">
        <f t="shared" si="13"/>
        <v>0.11539709580595492</v>
      </c>
      <c r="H170" s="2">
        <f t="shared" si="14"/>
        <v>3.0984839409699942</v>
      </c>
    </row>
    <row r="171" spans="1:8" x14ac:dyDescent="0.3">
      <c r="A171" s="2">
        <v>33720</v>
      </c>
      <c r="B171" s="2">
        <v>0.74025685454665879</v>
      </c>
      <c r="C171" s="15">
        <f t="shared" si="10"/>
        <v>0.98700913939554502</v>
      </c>
      <c r="D171" s="15">
        <f t="shared" si="11"/>
        <v>10</v>
      </c>
      <c r="E171" s="2">
        <f t="shared" si="12"/>
        <v>5.064954303022275</v>
      </c>
      <c r="F171" s="2">
        <v>5</v>
      </c>
      <c r="G171" s="2">
        <f t="shared" si="13"/>
        <v>6.4954303022275006E-2</v>
      </c>
      <c r="H171" s="2">
        <f t="shared" si="14"/>
        <v>3.6632692217466771</v>
      </c>
    </row>
    <row r="172" spans="1:8" x14ac:dyDescent="0.3">
      <c r="A172" s="2">
        <v>33920</v>
      </c>
      <c r="B172" s="2">
        <v>0.73742963291656882</v>
      </c>
      <c r="C172" s="15">
        <f t="shared" si="10"/>
        <v>0.98323951055542513</v>
      </c>
      <c r="D172" s="15">
        <f t="shared" si="11"/>
        <v>10</v>
      </c>
      <c r="E172" s="2">
        <f t="shared" si="12"/>
        <v>5.0838024472228742</v>
      </c>
      <c r="F172" s="2">
        <v>5</v>
      </c>
      <c r="G172" s="2">
        <f t="shared" si="13"/>
        <v>8.3802447222874221E-2</v>
      </c>
      <c r="H172" s="2">
        <f t="shared" si="14"/>
        <v>3.4122053830505554</v>
      </c>
    </row>
    <row r="173" spans="1:8" x14ac:dyDescent="0.3">
      <c r="A173" s="2">
        <v>34120</v>
      </c>
      <c r="B173" s="2">
        <v>0.74890812699456</v>
      </c>
      <c r="C173" s="15">
        <f t="shared" si="10"/>
        <v>0.99854416932608003</v>
      </c>
      <c r="D173" s="15">
        <f t="shared" si="11"/>
        <v>10</v>
      </c>
      <c r="E173" s="2">
        <f t="shared" si="12"/>
        <v>5.0072791533696002</v>
      </c>
      <c r="F173" s="2">
        <v>5</v>
      </c>
      <c r="G173" s="2">
        <f t="shared" si="13"/>
        <v>7.2791533696001665E-3</v>
      </c>
      <c r="H173" s="2">
        <f t="shared" si="14"/>
        <v>5.8404862227749623</v>
      </c>
    </row>
    <row r="174" spans="1:8" x14ac:dyDescent="0.3">
      <c r="A174" s="2">
        <v>34320</v>
      </c>
      <c r="B174" s="2">
        <v>0.75730470554590057</v>
      </c>
      <c r="C174" s="15">
        <f t="shared" si="10"/>
        <v>1.0097396073945342</v>
      </c>
      <c r="D174" s="15">
        <f t="shared" si="11"/>
        <v>10</v>
      </c>
      <c r="E174" s="2">
        <f t="shared" si="12"/>
        <v>4.9513019630273289</v>
      </c>
      <c r="F174" s="2">
        <v>5</v>
      </c>
      <c r="G174" s="2">
        <f t="shared" si="13"/>
        <v>-4.8698036972671055E-2</v>
      </c>
      <c r="H174" s="2" t="e">
        <f t="shared" si="14"/>
        <v>#NUM!</v>
      </c>
    </row>
    <row r="175" spans="1:8" x14ac:dyDescent="0.3">
      <c r="A175" s="2">
        <v>34520</v>
      </c>
      <c r="B175" s="2">
        <v>0.74646239125413816</v>
      </c>
      <c r="C175" s="15">
        <f t="shared" si="10"/>
        <v>0.99528318833885088</v>
      </c>
      <c r="D175" s="15">
        <f t="shared" si="11"/>
        <v>10</v>
      </c>
      <c r="E175" s="2">
        <f t="shared" si="12"/>
        <v>5.0235840583057456</v>
      </c>
      <c r="F175" s="2">
        <v>5</v>
      </c>
      <c r="G175" s="2">
        <f t="shared" si="13"/>
        <v>2.3584058305745614E-2</v>
      </c>
      <c r="H175" s="2">
        <f t="shared" si="14"/>
        <v>4.6681807449559836</v>
      </c>
    </row>
    <row r="176" spans="1:8" x14ac:dyDescent="0.3">
      <c r="A176" s="2">
        <v>34720</v>
      </c>
      <c r="B176" s="2">
        <v>0.75410756177237948</v>
      </c>
      <c r="C176" s="15">
        <f t="shared" si="10"/>
        <v>1.0054767490298393</v>
      </c>
      <c r="D176" s="15">
        <f t="shared" si="11"/>
        <v>10</v>
      </c>
      <c r="E176" s="2">
        <f t="shared" si="12"/>
        <v>4.9726162548508039</v>
      </c>
      <c r="F176" s="2">
        <v>5</v>
      </c>
      <c r="G176" s="2">
        <f t="shared" si="13"/>
        <v>-2.7383745149196059E-2</v>
      </c>
      <c r="H176" s="2" t="e">
        <f t="shared" si="14"/>
        <v>#NUM!</v>
      </c>
    </row>
    <row r="177" spans="1:8" x14ac:dyDescent="0.3">
      <c r="A177" s="2">
        <v>34920</v>
      </c>
      <c r="B177" s="2">
        <v>0.73576746187394448</v>
      </c>
      <c r="C177" s="15">
        <f t="shared" si="10"/>
        <v>0.98102328249859261</v>
      </c>
      <c r="D177" s="15">
        <f t="shared" si="11"/>
        <v>10</v>
      </c>
      <c r="E177" s="2">
        <f t="shared" si="12"/>
        <v>5.0948835875070371</v>
      </c>
      <c r="F177" s="2">
        <v>5</v>
      </c>
      <c r="G177" s="2">
        <f t="shared" si="13"/>
        <v>9.488358750703707E-2</v>
      </c>
      <c r="H177" s="2">
        <f t="shared" si="14"/>
        <v>3.290194170928646</v>
      </c>
    </row>
    <row r="178" spans="1:8" x14ac:dyDescent="0.3">
      <c r="A178" s="2">
        <v>35120</v>
      </c>
      <c r="B178" s="2">
        <v>0.72635018068412449</v>
      </c>
      <c r="C178" s="15">
        <f t="shared" si="10"/>
        <v>0.96846690757883269</v>
      </c>
      <c r="D178" s="15">
        <f t="shared" si="11"/>
        <v>10</v>
      </c>
      <c r="E178" s="2">
        <f t="shared" si="12"/>
        <v>5.1576654621058369</v>
      </c>
      <c r="F178" s="2">
        <v>5</v>
      </c>
      <c r="G178" s="2">
        <f t="shared" si="13"/>
        <v>0.15766546210583687</v>
      </c>
      <c r="H178" s="2">
        <f t="shared" si="14"/>
        <v>2.7946166858400172</v>
      </c>
    </row>
    <row r="179" spans="1:8" x14ac:dyDescent="0.3">
      <c r="A179" s="2">
        <v>35320</v>
      </c>
      <c r="B179" s="2">
        <v>0.74236475559726978</v>
      </c>
      <c r="C179" s="15">
        <f t="shared" si="10"/>
        <v>0.98981967412969307</v>
      </c>
      <c r="D179" s="15">
        <f t="shared" si="11"/>
        <v>10</v>
      </c>
      <c r="E179" s="2">
        <f t="shared" si="12"/>
        <v>5.050901629351535</v>
      </c>
      <c r="F179" s="2">
        <v>5</v>
      </c>
      <c r="G179" s="2">
        <f t="shared" si="13"/>
        <v>5.0901629351534972E-2</v>
      </c>
      <c r="H179" s="2">
        <f t="shared" si="14"/>
        <v>3.9042799323588597</v>
      </c>
    </row>
    <row r="180" spans="1:8" x14ac:dyDescent="0.3">
      <c r="A180" s="2">
        <v>35520</v>
      </c>
      <c r="B180" s="2">
        <v>0.76874670705255255</v>
      </c>
      <c r="C180" s="15">
        <f t="shared" si="10"/>
        <v>1.0249956094034034</v>
      </c>
      <c r="D180" s="15">
        <f t="shared" si="11"/>
        <v>10</v>
      </c>
      <c r="E180" s="2">
        <f t="shared" si="12"/>
        <v>4.8750219529829835</v>
      </c>
      <c r="F180" s="2">
        <v>5</v>
      </c>
      <c r="G180" s="2">
        <f t="shared" si="13"/>
        <v>-0.12497804701701654</v>
      </c>
      <c r="H180" s="2" t="e">
        <f t="shared" si="14"/>
        <v>#NUM!</v>
      </c>
    </row>
    <row r="181" spans="1:8" x14ac:dyDescent="0.3">
      <c r="A181" s="2">
        <v>35720</v>
      </c>
      <c r="B181" s="2">
        <v>0.72659138086010333</v>
      </c>
      <c r="C181" s="15">
        <f t="shared" si="10"/>
        <v>0.96878850781347114</v>
      </c>
      <c r="D181" s="15">
        <f t="shared" si="11"/>
        <v>10</v>
      </c>
      <c r="E181" s="2">
        <f t="shared" si="12"/>
        <v>5.1560574609326446</v>
      </c>
      <c r="F181" s="2">
        <v>5</v>
      </c>
      <c r="G181" s="2">
        <f t="shared" si="13"/>
        <v>0.15605746093264461</v>
      </c>
      <c r="H181" s="2">
        <f t="shared" si="14"/>
        <v>2.8045560491747334</v>
      </c>
    </row>
    <row r="182" spans="1:8" x14ac:dyDescent="0.3">
      <c r="A182" s="2">
        <v>35920</v>
      </c>
      <c r="B182" s="2">
        <v>0.75601033532333239</v>
      </c>
      <c r="C182" s="15">
        <f t="shared" si="10"/>
        <v>1.0080137804311098</v>
      </c>
      <c r="D182" s="15">
        <f t="shared" si="11"/>
        <v>10</v>
      </c>
      <c r="E182" s="2">
        <f t="shared" si="12"/>
        <v>4.9599310978444509</v>
      </c>
      <c r="F182" s="2">
        <v>5</v>
      </c>
      <c r="G182" s="2">
        <f t="shared" si="13"/>
        <v>-4.0068902155549146E-2</v>
      </c>
      <c r="H182" s="2" t="e">
        <f t="shared" si="14"/>
        <v>#NUM!</v>
      </c>
    </row>
    <row r="183" spans="1:8" x14ac:dyDescent="0.3">
      <c r="A183" s="2">
        <v>36120</v>
      </c>
      <c r="B183" s="2">
        <v>0.75521720959139338</v>
      </c>
      <c r="C183" s="15">
        <f t="shared" si="10"/>
        <v>1.0069562794551912</v>
      </c>
      <c r="D183" s="15">
        <f t="shared" si="11"/>
        <v>10</v>
      </c>
      <c r="E183" s="2">
        <f t="shared" si="12"/>
        <v>4.9652186027240441</v>
      </c>
      <c r="F183" s="2">
        <v>5</v>
      </c>
      <c r="G183" s="2">
        <f t="shared" si="13"/>
        <v>-3.4781397275955861E-2</v>
      </c>
      <c r="H183" s="2" t="e">
        <f t="shared" si="14"/>
        <v>#NUM!</v>
      </c>
    </row>
    <row r="184" spans="1:8" x14ac:dyDescent="0.3">
      <c r="A184" s="2">
        <v>36320</v>
      </c>
      <c r="B184" s="2">
        <v>0.72645934266820589</v>
      </c>
      <c r="C184" s="15">
        <f t="shared" si="10"/>
        <v>0.96861245689094122</v>
      </c>
      <c r="D184" s="15">
        <f t="shared" si="11"/>
        <v>10</v>
      </c>
      <c r="E184" s="2">
        <f t="shared" si="12"/>
        <v>5.1569377155452942</v>
      </c>
      <c r="F184" s="2">
        <v>5</v>
      </c>
      <c r="G184" s="2">
        <f t="shared" si="13"/>
        <v>0.15693771554529423</v>
      </c>
      <c r="H184" s="2">
        <f t="shared" si="14"/>
        <v>2.7991020254018522</v>
      </c>
    </row>
    <row r="185" spans="1:8" x14ac:dyDescent="0.3">
      <c r="A185" s="2">
        <v>36520</v>
      </c>
      <c r="B185" s="2">
        <v>0.75298827591674233</v>
      </c>
      <c r="C185" s="15">
        <f t="shared" si="10"/>
        <v>1.0039843678889897</v>
      </c>
      <c r="D185" s="15">
        <f t="shared" si="11"/>
        <v>10</v>
      </c>
      <c r="E185" s="2">
        <f t="shared" si="12"/>
        <v>4.9800781605550517</v>
      </c>
      <c r="F185" s="2">
        <v>5</v>
      </c>
      <c r="G185" s="2">
        <f t="shared" si="13"/>
        <v>-1.9921839444948297E-2</v>
      </c>
      <c r="H185" s="2" t="e">
        <f t="shared" si="14"/>
        <v>#NUM!</v>
      </c>
    </row>
    <row r="186" spans="1:8" x14ac:dyDescent="0.3">
      <c r="A186" s="2">
        <v>36720</v>
      </c>
      <c r="B186" s="2">
        <v>0.72292060211264619</v>
      </c>
      <c r="C186" s="15">
        <f t="shared" si="10"/>
        <v>0.96389413615019492</v>
      </c>
      <c r="D186" s="15">
        <f t="shared" si="11"/>
        <v>10</v>
      </c>
      <c r="E186" s="2">
        <f t="shared" si="12"/>
        <v>5.1805293192490254</v>
      </c>
      <c r="F186" s="2">
        <v>5</v>
      </c>
      <c r="G186" s="2">
        <f t="shared" si="13"/>
        <v>0.18052931924902538</v>
      </c>
      <c r="H186" s="2">
        <f t="shared" si="14"/>
        <v>2.663622136561596</v>
      </c>
    </row>
    <row r="187" spans="1:8" x14ac:dyDescent="0.3">
      <c r="A187" s="2">
        <v>36920</v>
      </c>
      <c r="B187" s="2">
        <v>0.73685395301319057</v>
      </c>
      <c r="C187" s="15">
        <f t="shared" si="10"/>
        <v>0.98247193735092075</v>
      </c>
      <c r="D187" s="15">
        <f t="shared" si="11"/>
        <v>10</v>
      </c>
      <c r="E187" s="2">
        <f t="shared" si="12"/>
        <v>5.0876403132453962</v>
      </c>
      <c r="F187" s="2">
        <v>5</v>
      </c>
      <c r="G187" s="2">
        <f t="shared" si="13"/>
        <v>8.7640313245396229E-2</v>
      </c>
      <c r="H187" s="2">
        <f t="shared" si="14"/>
        <v>3.3681811398601811</v>
      </c>
    </row>
    <row r="188" spans="1:8" x14ac:dyDescent="0.3">
      <c r="A188" s="2">
        <v>37120</v>
      </c>
      <c r="B188" s="2">
        <v>0.75987984520598595</v>
      </c>
      <c r="C188" s="15">
        <f t="shared" si="10"/>
        <v>1.0131731269413147</v>
      </c>
      <c r="D188" s="15">
        <f t="shared" si="11"/>
        <v>10</v>
      </c>
      <c r="E188" s="2">
        <f t="shared" si="12"/>
        <v>4.9341343652934269</v>
      </c>
      <c r="F188" s="2">
        <v>5</v>
      </c>
      <c r="G188" s="2">
        <f t="shared" si="13"/>
        <v>-6.586563470657314E-2</v>
      </c>
      <c r="H188" s="2" t="e">
        <f t="shared" si="14"/>
        <v>#NUM!</v>
      </c>
    </row>
    <row r="189" spans="1:8" x14ac:dyDescent="0.3">
      <c r="A189" s="2">
        <v>37320</v>
      </c>
      <c r="B189" s="2">
        <v>0.75143091117541083</v>
      </c>
      <c r="C189" s="15">
        <f t="shared" si="10"/>
        <v>1.0019078815672144</v>
      </c>
      <c r="D189" s="15">
        <f t="shared" si="11"/>
        <v>10</v>
      </c>
      <c r="E189" s="2">
        <f t="shared" si="12"/>
        <v>4.9904605921639273</v>
      </c>
      <c r="F189" s="2">
        <v>5</v>
      </c>
      <c r="G189" s="2">
        <f t="shared" si="13"/>
        <v>-9.5394078360726553E-3</v>
      </c>
      <c r="H189" s="2" t="e">
        <f t="shared" si="14"/>
        <v>#NUM!</v>
      </c>
    </row>
    <row r="190" spans="1:8" x14ac:dyDescent="0.3">
      <c r="A190" s="2">
        <v>37520</v>
      </c>
      <c r="B190" s="2">
        <v>0.76733558034529714</v>
      </c>
      <c r="C190" s="15">
        <f t="shared" si="10"/>
        <v>1.0231141071270629</v>
      </c>
      <c r="D190" s="15">
        <f t="shared" si="11"/>
        <v>10</v>
      </c>
      <c r="E190" s="2">
        <f t="shared" si="12"/>
        <v>4.8844294643646862</v>
      </c>
      <c r="F190" s="2">
        <v>5</v>
      </c>
      <c r="G190" s="2">
        <f t="shared" si="13"/>
        <v>-0.11557053563531383</v>
      </c>
      <c r="H190" s="2" t="e">
        <f t="shared" si="14"/>
        <v>#NUM!</v>
      </c>
    </row>
    <row r="191" spans="1:8" x14ac:dyDescent="0.3">
      <c r="A191" s="2">
        <v>37720</v>
      </c>
      <c r="B191" s="2">
        <v>0.75585578731128333</v>
      </c>
      <c r="C191" s="15">
        <f t="shared" si="10"/>
        <v>1.0078077164150445</v>
      </c>
      <c r="D191" s="15">
        <f t="shared" si="11"/>
        <v>10</v>
      </c>
      <c r="E191" s="2">
        <f t="shared" si="12"/>
        <v>4.9609614179247776</v>
      </c>
      <c r="F191" s="2">
        <v>5</v>
      </c>
      <c r="G191" s="2">
        <f t="shared" si="13"/>
        <v>-3.9038582075222372E-2</v>
      </c>
      <c r="H191" s="2" t="e">
        <f t="shared" si="14"/>
        <v>#NUM!</v>
      </c>
    </row>
    <row r="192" spans="1:8" x14ac:dyDescent="0.3">
      <c r="A192" s="2">
        <v>37920</v>
      </c>
      <c r="B192" s="2">
        <v>0.73202218249037854</v>
      </c>
      <c r="C192" s="15">
        <f t="shared" si="10"/>
        <v>0.97602957665383805</v>
      </c>
      <c r="D192" s="15">
        <f t="shared" si="11"/>
        <v>10</v>
      </c>
      <c r="E192" s="2">
        <f t="shared" si="12"/>
        <v>5.1198521167308098</v>
      </c>
      <c r="F192" s="2">
        <v>5</v>
      </c>
      <c r="G192" s="2">
        <f t="shared" si="13"/>
        <v>0.11985211673080975</v>
      </c>
      <c r="H192" s="2">
        <f t="shared" si="14"/>
        <v>3.0614750313807386</v>
      </c>
    </row>
    <row r="193" spans="1:8" x14ac:dyDescent="0.3">
      <c r="A193" s="2">
        <v>38120</v>
      </c>
      <c r="B193" s="2">
        <v>0.7707259682232015</v>
      </c>
      <c r="C193" s="15">
        <f t="shared" si="10"/>
        <v>1.027634624297602</v>
      </c>
      <c r="D193" s="15">
        <f t="shared" si="11"/>
        <v>10</v>
      </c>
      <c r="E193" s="2">
        <f t="shared" si="12"/>
        <v>4.86182687851199</v>
      </c>
      <c r="F193" s="2">
        <v>5</v>
      </c>
      <c r="G193" s="2">
        <f t="shared" si="13"/>
        <v>-0.13817312148800998</v>
      </c>
      <c r="H193" s="2" t="e">
        <f t="shared" si="14"/>
        <v>#NUM!</v>
      </c>
    </row>
    <row r="194" spans="1:8" x14ac:dyDescent="0.3">
      <c r="A194" s="2">
        <v>38320</v>
      </c>
      <c r="B194" s="2">
        <v>0.75682098684383292</v>
      </c>
      <c r="C194" s="15">
        <f t="shared" si="10"/>
        <v>1.0090946491251105</v>
      </c>
      <c r="D194" s="15">
        <f t="shared" si="11"/>
        <v>10</v>
      </c>
      <c r="E194" s="2">
        <f t="shared" si="12"/>
        <v>4.9545267543744478</v>
      </c>
      <c r="F194" s="2">
        <v>5</v>
      </c>
      <c r="G194" s="2">
        <f t="shared" si="13"/>
        <v>-4.5473245625552217E-2</v>
      </c>
      <c r="H194" s="2" t="e">
        <f t="shared" si="14"/>
        <v>#NUM!</v>
      </c>
    </row>
    <row r="195" spans="1:8" x14ac:dyDescent="0.3">
      <c r="A195" s="2">
        <v>38520</v>
      </c>
      <c r="B195" s="2">
        <v>0.74808560898522514</v>
      </c>
      <c r="C195" s="15">
        <f t="shared" ref="C195:C258" si="15">B195/$J$27</f>
        <v>0.99744747864696681</v>
      </c>
      <c r="D195" s="15">
        <f t="shared" ref="D195:D258" si="16">$J$28</f>
        <v>10</v>
      </c>
      <c r="E195" s="2">
        <f t="shared" si="12"/>
        <v>5.0127626067651656</v>
      </c>
      <c r="F195" s="2">
        <v>5</v>
      </c>
      <c r="G195" s="2">
        <f t="shared" si="13"/>
        <v>1.2762606765165607E-2</v>
      </c>
      <c r="H195" s="2">
        <f t="shared" si="14"/>
        <v>5.2800757310668764</v>
      </c>
    </row>
    <row r="196" spans="1:8" x14ac:dyDescent="0.3">
      <c r="A196" s="2">
        <v>38720</v>
      </c>
      <c r="B196" s="2">
        <v>0.77552862127351596</v>
      </c>
      <c r="C196" s="15">
        <f t="shared" si="15"/>
        <v>1.0340381616980212</v>
      </c>
      <c r="D196" s="15">
        <f t="shared" si="16"/>
        <v>10</v>
      </c>
      <c r="E196" s="2">
        <f t="shared" ref="E196:E259" si="17">D196-(F196*C196)</f>
        <v>4.8298091915098942</v>
      </c>
      <c r="F196" s="2">
        <v>5</v>
      </c>
      <c r="G196" s="2">
        <f t="shared" ref="G196:G259" si="18">F196-(F196*C196)</f>
        <v>-0.17019080849010582</v>
      </c>
      <c r="H196" s="2" t="e">
        <f t="shared" ref="H196:H259" si="19">LN((F196*E196)/(D196*G196))</f>
        <v>#NUM!</v>
      </c>
    </row>
    <row r="197" spans="1:8" x14ac:dyDescent="0.3">
      <c r="A197" s="2">
        <v>38920</v>
      </c>
      <c r="B197" s="2">
        <v>0.76526445901141904</v>
      </c>
      <c r="C197" s="15">
        <f t="shared" si="15"/>
        <v>1.0203526120152253</v>
      </c>
      <c r="D197" s="15">
        <f t="shared" si="16"/>
        <v>10</v>
      </c>
      <c r="E197" s="2">
        <f t="shared" si="17"/>
        <v>4.8982369399238737</v>
      </c>
      <c r="F197" s="2">
        <v>5</v>
      </c>
      <c r="G197" s="2">
        <f t="shared" si="18"/>
        <v>-0.10176306007612634</v>
      </c>
      <c r="H197" s="2" t="e">
        <f t="shared" si="19"/>
        <v>#NUM!</v>
      </c>
    </row>
    <row r="198" spans="1:8" x14ac:dyDescent="0.3">
      <c r="A198" s="2">
        <v>39120</v>
      </c>
      <c r="B198" s="2">
        <v>0.74711159233120705</v>
      </c>
      <c r="C198" s="15">
        <f t="shared" si="15"/>
        <v>0.9961487897749427</v>
      </c>
      <c r="D198" s="15">
        <f t="shared" si="16"/>
        <v>10</v>
      </c>
      <c r="E198" s="2">
        <f t="shared" si="17"/>
        <v>5.0192560511252866</v>
      </c>
      <c r="F198" s="2">
        <v>5</v>
      </c>
      <c r="G198" s="2">
        <f t="shared" si="18"/>
        <v>1.9256051125286611E-2</v>
      </c>
      <c r="H198" s="2">
        <f t="shared" si="19"/>
        <v>4.8700644686478274</v>
      </c>
    </row>
    <row r="199" spans="1:8" x14ac:dyDescent="0.3">
      <c r="A199" s="2">
        <v>39320</v>
      </c>
      <c r="B199" s="2">
        <v>0.74829231492942727</v>
      </c>
      <c r="C199" s="15">
        <f t="shared" si="15"/>
        <v>0.9977230865725697</v>
      </c>
      <c r="D199" s="15">
        <f t="shared" si="16"/>
        <v>10</v>
      </c>
      <c r="E199" s="2">
        <f t="shared" si="17"/>
        <v>5.0113845671371511</v>
      </c>
      <c r="F199" s="2">
        <v>5</v>
      </c>
      <c r="G199" s="2">
        <f t="shared" si="18"/>
        <v>1.138456713715108E-2</v>
      </c>
      <c r="H199" s="2">
        <f t="shared" si="19"/>
        <v>5.3940616577037446</v>
      </c>
    </row>
    <row r="200" spans="1:8" x14ac:dyDescent="0.3">
      <c r="A200" s="2">
        <v>39520</v>
      </c>
      <c r="B200" s="2">
        <v>0.750429462315364</v>
      </c>
      <c r="C200" s="15">
        <f t="shared" si="15"/>
        <v>1.0005726164204853</v>
      </c>
      <c r="D200" s="15">
        <f t="shared" si="16"/>
        <v>10</v>
      </c>
      <c r="E200" s="2">
        <f t="shared" si="17"/>
        <v>4.9971369178975733</v>
      </c>
      <c r="F200" s="2">
        <v>5</v>
      </c>
      <c r="G200" s="2">
        <f t="shared" si="18"/>
        <v>-2.863082102426695E-3</v>
      </c>
      <c r="H200" s="2" t="e">
        <f t="shared" si="19"/>
        <v>#NUM!</v>
      </c>
    </row>
    <row r="201" spans="1:8" x14ac:dyDescent="0.3">
      <c r="A201" s="2">
        <v>39720</v>
      </c>
      <c r="B201" s="2">
        <v>0.74513021731255213</v>
      </c>
      <c r="C201" s="15">
        <f t="shared" si="15"/>
        <v>0.99350695641673614</v>
      </c>
      <c r="D201" s="15">
        <f t="shared" si="16"/>
        <v>10</v>
      </c>
      <c r="E201" s="2">
        <f t="shared" si="17"/>
        <v>5.032465217916319</v>
      </c>
      <c r="F201" s="2">
        <v>5</v>
      </c>
      <c r="G201" s="2">
        <f t="shared" si="18"/>
        <v>3.2465217916318956E-2</v>
      </c>
      <c r="H201" s="2">
        <f t="shared" si="19"/>
        <v>4.35034876715397</v>
      </c>
    </row>
    <row r="202" spans="1:8" x14ac:dyDescent="0.3">
      <c r="A202" s="2">
        <v>39920</v>
      </c>
      <c r="B202" s="2">
        <v>0.74207393716961045</v>
      </c>
      <c r="C202" s="15">
        <f t="shared" si="15"/>
        <v>0.98943191622614723</v>
      </c>
      <c r="D202" s="15">
        <f t="shared" si="16"/>
        <v>10</v>
      </c>
      <c r="E202" s="2">
        <f t="shared" si="17"/>
        <v>5.0528404188692635</v>
      </c>
      <c r="F202" s="2">
        <v>5</v>
      </c>
      <c r="G202" s="2">
        <f t="shared" si="18"/>
        <v>5.2840418869263495E-2</v>
      </c>
      <c r="H202" s="2">
        <f t="shared" si="19"/>
        <v>3.8672822360233168</v>
      </c>
    </row>
    <row r="203" spans="1:8" x14ac:dyDescent="0.3">
      <c r="A203" s="2">
        <v>40120</v>
      </c>
      <c r="B203" s="2">
        <v>0.76170248522332507</v>
      </c>
      <c r="C203" s="15">
        <f t="shared" si="15"/>
        <v>1.0156033136311</v>
      </c>
      <c r="D203" s="15">
        <f t="shared" si="16"/>
        <v>10</v>
      </c>
      <c r="E203" s="2">
        <f t="shared" si="17"/>
        <v>4.9219834318444997</v>
      </c>
      <c r="F203" s="2">
        <v>5</v>
      </c>
      <c r="G203" s="2">
        <f t="shared" si="18"/>
        <v>-7.8016568155500288E-2</v>
      </c>
      <c r="H203" s="2" t="e">
        <f t="shared" si="19"/>
        <v>#NUM!</v>
      </c>
    </row>
    <row r="204" spans="1:8" x14ac:dyDescent="0.3">
      <c r="A204" s="2">
        <v>40320</v>
      </c>
      <c r="B204" s="2">
        <v>0.76026985977182016</v>
      </c>
      <c r="C204" s="15">
        <f t="shared" si="15"/>
        <v>1.0136931463624268</v>
      </c>
      <c r="D204" s="15">
        <f t="shared" si="16"/>
        <v>10</v>
      </c>
      <c r="E204" s="2">
        <f t="shared" si="17"/>
        <v>4.9315342681878658</v>
      </c>
      <c r="F204" s="2">
        <v>5</v>
      </c>
      <c r="G204" s="2">
        <f t="shared" si="18"/>
        <v>-6.8465731812134223E-2</v>
      </c>
      <c r="H204" s="2" t="e">
        <f t="shared" si="19"/>
        <v>#NUM!</v>
      </c>
    </row>
    <row r="205" spans="1:8" x14ac:dyDescent="0.3">
      <c r="A205" s="2">
        <v>40520</v>
      </c>
      <c r="B205" s="2">
        <v>0.75240474431941606</v>
      </c>
      <c r="C205" s="15">
        <f t="shared" si="15"/>
        <v>1.0032063257592214</v>
      </c>
      <c r="D205" s="15">
        <f t="shared" si="16"/>
        <v>10</v>
      </c>
      <c r="E205" s="2">
        <f t="shared" si="17"/>
        <v>4.9839683712038934</v>
      </c>
      <c r="F205" s="2">
        <v>5</v>
      </c>
      <c r="G205" s="2">
        <f t="shared" si="18"/>
        <v>-1.6031628796106645E-2</v>
      </c>
      <c r="H205" s="2" t="e">
        <f t="shared" si="19"/>
        <v>#NUM!</v>
      </c>
    </row>
    <row r="206" spans="1:8" x14ac:dyDescent="0.3">
      <c r="A206" s="2">
        <v>40720</v>
      </c>
      <c r="B206" s="2">
        <v>0.73905603815136556</v>
      </c>
      <c r="C206" s="15">
        <f t="shared" si="15"/>
        <v>0.98540805086848737</v>
      </c>
      <c r="D206" s="15">
        <f t="shared" si="16"/>
        <v>10</v>
      </c>
      <c r="E206" s="2">
        <f t="shared" si="17"/>
        <v>5.0729597456575632</v>
      </c>
      <c r="F206" s="2">
        <v>5</v>
      </c>
      <c r="G206" s="2">
        <f t="shared" si="18"/>
        <v>7.2959745657563246E-2</v>
      </c>
      <c r="H206" s="2">
        <f t="shared" si="19"/>
        <v>3.5486246622511621</v>
      </c>
    </row>
    <row r="207" spans="1:8" x14ac:dyDescent="0.3">
      <c r="A207" s="2">
        <v>40920</v>
      </c>
      <c r="B207" s="2">
        <v>0.73173156300109343</v>
      </c>
      <c r="C207" s="15">
        <f t="shared" si="15"/>
        <v>0.97564208400145791</v>
      </c>
      <c r="D207" s="15">
        <f t="shared" si="16"/>
        <v>10</v>
      </c>
      <c r="E207" s="2">
        <f t="shared" si="17"/>
        <v>5.1217895799927105</v>
      </c>
      <c r="F207" s="2">
        <v>5</v>
      </c>
      <c r="G207" s="2">
        <f t="shared" si="18"/>
        <v>0.12178957999271045</v>
      </c>
      <c r="H207" s="2">
        <f t="shared" si="19"/>
        <v>3.0458172022712589</v>
      </c>
    </row>
    <row r="208" spans="1:8" x14ac:dyDescent="0.3">
      <c r="A208" s="2">
        <v>41120</v>
      </c>
      <c r="B208" s="2">
        <v>0.78339667020651038</v>
      </c>
      <c r="C208" s="15">
        <f t="shared" si="15"/>
        <v>1.0445288936086805</v>
      </c>
      <c r="D208" s="15">
        <f t="shared" si="16"/>
        <v>10</v>
      </c>
      <c r="E208" s="2">
        <f t="shared" si="17"/>
        <v>4.7773555319565979</v>
      </c>
      <c r="F208" s="2">
        <v>5</v>
      </c>
      <c r="G208" s="2">
        <f t="shared" si="18"/>
        <v>-0.2226444680434021</v>
      </c>
      <c r="H208" s="2" t="e">
        <f t="shared" si="19"/>
        <v>#NUM!</v>
      </c>
    </row>
    <row r="209" spans="1:8" x14ac:dyDescent="0.3">
      <c r="A209" s="2">
        <v>41320</v>
      </c>
      <c r="B209" s="2">
        <v>0.76241079062625428</v>
      </c>
      <c r="C209" s="15">
        <f t="shared" si="15"/>
        <v>1.0165477208350058</v>
      </c>
      <c r="D209" s="15">
        <f t="shared" si="16"/>
        <v>10</v>
      </c>
      <c r="E209" s="2">
        <f t="shared" si="17"/>
        <v>4.9172613958249709</v>
      </c>
      <c r="F209" s="2">
        <v>5</v>
      </c>
      <c r="G209" s="2">
        <f t="shared" si="18"/>
        <v>-8.2738604175029096E-2</v>
      </c>
      <c r="H209" s="2" t="e">
        <f t="shared" si="19"/>
        <v>#NUM!</v>
      </c>
    </row>
    <row r="210" spans="1:8" x14ac:dyDescent="0.3">
      <c r="A210" s="2">
        <v>41520</v>
      </c>
      <c r="B210" s="2">
        <v>0.74628552900814538</v>
      </c>
      <c r="C210" s="15">
        <f t="shared" si="15"/>
        <v>0.99504737201086046</v>
      </c>
      <c r="D210" s="15">
        <f t="shared" si="16"/>
        <v>10</v>
      </c>
      <c r="E210" s="2">
        <f t="shared" si="17"/>
        <v>5.0247631399456978</v>
      </c>
      <c r="F210" s="2">
        <v>5</v>
      </c>
      <c r="G210" s="2">
        <f t="shared" si="18"/>
        <v>2.4763139945697787E-2</v>
      </c>
      <c r="H210" s="2">
        <f t="shared" si="19"/>
        <v>4.6196301598967908</v>
      </c>
    </row>
    <row r="211" spans="1:8" x14ac:dyDescent="0.3">
      <c r="A211" s="2">
        <v>41720</v>
      </c>
      <c r="B211" s="2">
        <v>0.75673804821627222</v>
      </c>
      <c r="C211" s="15">
        <f t="shared" si="15"/>
        <v>1.008984064288363</v>
      </c>
      <c r="D211" s="15">
        <f t="shared" si="16"/>
        <v>10</v>
      </c>
      <c r="E211" s="2">
        <f t="shared" si="17"/>
        <v>4.9550796785581852</v>
      </c>
      <c r="F211" s="2">
        <v>5</v>
      </c>
      <c r="G211" s="2">
        <f t="shared" si="18"/>
        <v>-4.4920321441814792E-2</v>
      </c>
      <c r="H211" s="2" t="e">
        <f t="shared" si="19"/>
        <v>#NUM!</v>
      </c>
    </row>
    <row r="212" spans="1:8" x14ac:dyDescent="0.3">
      <c r="A212" s="2">
        <v>41920</v>
      </c>
      <c r="B212" s="2">
        <v>0.74849931909403677</v>
      </c>
      <c r="C212" s="15">
        <f t="shared" si="15"/>
        <v>0.9979990921253824</v>
      </c>
      <c r="D212" s="15">
        <f t="shared" si="16"/>
        <v>10</v>
      </c>
      <c r="E212" s="2">
        <f t="shared" si="17"/>
        <v>5.0100045393730879</v>
      </c>
      <c r="F212" s="2">
        <v>5</v>
      </c>
      <c r="G212" s="2">
        <f t="shared" si="18"/>
        <v>1.0004539373087873E-2</v>
      </c>
      <c r="H212" s="2">
        <f t="shared" si="19"/>
        <v>5.5230059922765857</v>
      </c>
    </row>
    <row r="213" spans="1:8" x14ac:dyDescent="0.3">
      <c r="A213" s="2">
        <v>42120</v>
      </c>
      <c r="B213" s="2">
        <v>0.75867645866493705</v>
      </c>
      <c r="C213" s="15">
        <f t="shared" si="15"/>
        <v>1.0115686115532494</v>
      </c>
      <c r="D213" s="15">
        <f t="shared" si="16"/>
        <v>10</v>
      </c>
      <c r="E213" s="2">
        <f t="shared" si="17"/>
        <v>4.942156942233753</v>
      </c>
      <c r="F213" s="2">
        <v>5</v>
      </c>
      <c r="G213" s="2">
        <f t="shared" si="18"/>
        <v>-5.7843057766246986E-2</v>
      </c>
      <c r="H213" s="2" t="e">
        <f t="shared" si="19"/>
        <v>#NUM!</v>
      </c>
    </row>
    <row r="214" spans="1:8" x14ac:dyDescent="0.3">
      <c r="A214" s="2">
        <v>42320</v>
      </c>
      <c r="B214" s="2">
        <v>0.7572591471764869</v>
      </c>
      <c r="C214" s="15">
        <f t="shared" si="15"/>
        <v>1.0096788629019826</v>
      </c>
      <c r="D214" s="15">
        <f t="shared" si="16"/>
        <v>10</v>
      </c>
      <c r="E214" s="2">
        <f t="shared" si="17"/>
        <v>4.9516056854900867</v>
      </c>
      <c r="F214" s="2">
        <v>5</v>
      </c>
      <c r="G214" s="2">
        <f t="shared" si="18"/>
        <v>-4.8394314509913272E-2</v>
      </c>
      <c r="H214" s="2" t="e">
        <f t="shared" si="19"/>
        <v>#NUM!</v>
      </c>
    </row>
    <row r="215" spans="1:8" x14ac:dyDescent="0.3">
      <c r="A215" s="2">
        <v>42520</v>
      </c>
      <c r="B215" s="2">
        <v>0.74858897288597426</v>
      </c>
      <c r="C215" s="15">
        <f t="shared" si="15"/>
        <v>0.99811863051463234</v>
      </c>
      <c r="D215" s="15">
        <f t="shared" si="16"/>
        <v>10</v>
      </c>
      <c r="E215" s="2">
        <f t="shared" si="17"/>
        <v>5.0094068474268383</v>
      </c>
      <c r="F215" s="2">
        <v>5</v>
      </c>
      <c r="G215" s="2">
        <f t="shared" si="18"/>
        <v>9.4068474268382829E-3</v>
      </c>
      <c r="H215" s="2">
        <f t="shared" si="19"/>
        <v>5.5844877390337704</v>
      </c>
    </row>
    <row r="216" spans="1:8" x14ac:dyDescent="0.3">
      <c r="A216" s="2">
        <v>42720</v>
      </c>
      <c r="B216" s="2">
        <v>0.78010653157518361</v>
      </c>
      <c r="C216" s="15">
        <f t="shared" si="15"/>
        <v>1.0401420421002447</v>
      </c>
      <c r="D216" s="15">
        <f t="shared" si="16"/>
        <v>10</v>
      </c>
      <c r="E216" s="2">
        <f t="shared" si="17"/>
        <v>4.7992897894987765</v>
      </c>
      <c r="F216" s="2">
        <v>5</v>
      </c>
      <c r="G216" s="2">
        <f t="shared" si="18"/>
        <v>-0.20071021050122351</v>
      </c>
      <c r="H216" s="2" t="e">
        <f t="shared" si="19"/>
        <v>#NUM!</v>
      </c>
    </row>
    <row r="217" spans="1:8" x14ac:dyDescent="0.3">
      <c r="A217" s="2">
        <v>42920</v>
      </c>
      <c r="B217" s="2">
        <v>0.76818205012723717</v>
      </c>
      <c r="C217" s="15">
        <f t="shared" si="15"/>
        <v>1.0242427335029829</v>
      </c>
      <c r="D217" s="15">
        <f t="shared" si="16"/>
        <v>10</v>
      </c>
      <c r="E217" s="2">
        <f t="shared" si="17"/>
        <v>4.8787863324850855</v>
      </c>
      <c r="F217" s="2">
        <v>5</v>
      </c>
      <c r="G217" s="2">
        <f t="shared" si="18"/>
        <v>-0.12121366751491447</v>
      </c>
      <c r="H217" s="2" t="e">
        <f t="shared" si="19"/>
        <v>#NUM!</v>
      </c>
    </row>
    <row r="218" spans="1:8" x14ac:dyDescent="0.3">
      <c r="A218" s="2">
        <v>43120</v>
      </c>
      <c r="B218" s="2">
        <v>0.72723136672242017</v>
      </c>
      <c r="C218" s="15">
        <f t="shared" si="15"/>
        <v>0.96964182229656026</v>
      </c>
      <c r="D218" s="15">
        <f t="shared" si="16"/>
        <v>10</v>
      </c>
      <c r="E218" s="2">
        <f t="shared" si="17"/>
        <v>5.1517908885171986</v>
      </c>
      <c r="F218" s="2">
        <v>5</v>
      </c>
      <c r="G218" s="2">
        <f t="shared" si="18"/>
        <v>0.15179088851719857</v>
      </c>
      <c r="H218" s="2">
        <f t="shared" si="19"/>
        <v>2.831448657774859</v>
      </c>
    </row>
    <row r="219" spans="1:8" x14ac:dyDescent="0.3">
      <c r="A219" s="2">
        <v>43320</v>
      </c>
      <c r="B219" s="2">
        <v>0.74775697625479043</v>
      </c>
      <c r="C219" s="15">
        <f t="shared" si="15"/>
        <v>0.9970093016730539</v>
      </c>
      <c r="D219" s="15">
        <f t="shared" si="16"/>
        <v>10</v>
      </c>
      <c r="E219" s="2">
        <f t="shared" si="17"/>
        <v>5.0149534916347305</v>
      </c>
      <c r="F219" s="2">
        <v>5</v>
      </c>
      <c r="G219" s="2">
        <f t="shared" si="18"/>
        <v>1.4953491634730476E-2</v>
      </c>
      <c r="H219" s="2">
        <f t="shared" si="19"/>
        <v>5.1220874192118471</v>
      </c>
    </row>
    <row r="220" spans="1:8" x14ac:dyDescent="0.3">
      <c r="A220" s="2">
        <v>43520</v>
      </c>
      <c r="B220" s="2">
        <v>0.77564043571850239</v>
      </c>
      <c r="C220" s="15">
        <f t="shared" si="15"/>
        <v>1.0341872476246698</v>
      </c>
      <c r="D220" s="15">
        <f t="shared" si="16"/>
        <v>10</v>
      </c>
      <c r="E220" s="2">
        <f t="shared" si="17"/>
        <v>4.8290637618766503</v>
      </c>
      <c r="F220" s="2">
        <v>5</v>
      </c>
      <c r="G220" s="2">
        <f t="shared" si="18"/>
        <v>-0.17093623812334968</v>
      </c>
      <c r="H220" s="2" t="e">
        <f t="shared" si="19"/>
        <v>#NUM!</v>
      </c>
    </row>
    <row r="221" spans="1:8" x14ac:dyDescent="0.3">
      <c r="A221" s="2">
        <v>43720</v>
      </c>
      <c r="B221" s="2">
        <v>0.74807394113902015</v>
      </c>
      <c r="C221" s="15">
        <f t="shared" si="15"/>
        <v>0.99743192151869353</v>
      </c>
      <c r="D221" s="15">
        <f t="shared" si="16"/>
        <v>10</v>
      </c>
      <c r="E221" s="2">
        <f t="shared" si="17"/>
        <v>5.0128403924065328</v>
      </c>
      <c r="F221" s="2">
        <v>5</v>
      </c>
      <c r="G221" s="2">
        <f t="shared" si="18"/>
        <v>1.2840392406532786E-2</v>
      </c>
      <c r="H221" s="2">
        <f t="shared" si="19"/>
        <v>5.2740149384074426</v>
      </c>
    </row>
    <row r="222" spans="1:8" x14ac:dyDescent="0.3">
      <c r="A222" s="2">
        <v>43920</v>
      </c>
      <c r="B222" s="2">
        <v>0.78409683210748837</v>
      </c>
      <c r="C222" s="15">
        <f t="shared" si="15"/>
        <v>1.0454624428099846</v>
      </c>
      <c r="D222" s="15">
        <f t="shared" si="16"/>
        <v>10</v>
      </c>
      <c r="E222" s="2">
        <f t="shared" si="17"/>
        <v>4.7726877859500769</v>
      </c>
      <c r="F222" s="2">
        <v>5</v>
      </c>
      <c r="G222" s="2">
        <f t="shared" si="18"/>
        <v>-0.22731221404992308</v>
      </c>
      <c r="H222" s="2" t="e">
        <f t="shared" si="19"/>
        <v>#NUM!</v>
      </c>
    </row>
    <row r="223" spans="1:8" x14ac:dyDescent="0.3">
      <c r="A223" s="2">
        <v>44120</v>
      </c>
      <c r="B223" s="2">
        <v>0.76427015250544661</v>
      </c>
      <c r="C223" s="15">
        <f t="shared" si="15"/>
        <v>1.0190268700072622</v>
      </c>
      <c r="D223" s="15">
        <f t="shared" si="16"/>
        <v>10</v>
      </c>
      <c r="E223" s="2">
        <f t="shared" si="17"/>
        <v>4.9048656499636891</v>
      </c>
      <c r="F223" s="2">
        <v>5</v>
      </c>
      <c r="G223" s="2">
        <f t="shared" si="18"/>
        <v>-9.5134350036310877E-2</v>
      </c>
      <c r="H223" s="2" t="e">
        <f t="shared" si="19"/>
        <v>#NUM!</v>
      </c>
    </row>
    <row r="224" spans="1:8" x14ac:dyDescent="0.3">
      <c r="A224" s="2">
        <v>44320</v>
      </c>
      <c r="B224" s="2">
        <v>0.77655433883880853</v>
      </c>
      <c r="C224" s="15">
        <f t="shared" si="15"/>
        <v>1.0354057851184113</v>
      </c>
      <c r="D224" s="15">
        <f t="shared" si="16"/>
        <v>10</v>
      </c>
      <c r="E224" s="2">
        <f t="shared" si="17"/>
        <v>4.8229710744079437</v>
      </c>
      <c r="F224" s="2">
        <v>5</v>
      </c>
      <c r="G224" s="2">
        <f t="shared" si="18"/>
        <v>-0.1770289255920563</v>
      </c>
      <c r="H224" s="2" t="e">
        <f t="shared" si="19"/>
        <v>#NUM!</v>
      </c>
    </row>
    <row r="225" spans="1:8" x14ac:dyDescent="0.3">
      <c r="A225" s="2">
        <v>44520</v>
      </c>
      <c r="B225" s="2">
        <v>0.76272431758471748</v>
      </c>
      <c r="C225" s="15">
        <f t="shared" si="15"/>
        <v>1.0169657567796233</v>
      </c>
      <c r="D225" s="15">
        <f t="shared" si="16"/>
        <v>10</v>
      </c>
      <c r="E225" s="2">
        <f t="shared" si="17"/>
        <v>4.9151712161018839</v>
      </c>
      <c r="F225" s="2">
        <v>5</v>
      </c>
      <c r="G225" s="2">
        <f t="shared" si="18"/>
        <v>-8.48287838981161E-2</v>
      </c>
      <c r="H225" s="2" t="e">
        <f t="shared" si="19"/>
        <v>#NUM!</v>
      </c>
    </row>
    <row r="226" spans="1:8" x14ac:dyDescent="0.3">
      <c r="A226" s="2">
        <v>44720</v>
      </c>
      <c r="B226" s="2">
        <v>0.75303571546481607</v>
      </c>
      <c r="C226" s="15">
        <f t="shared" si="15"/>
        <v>1.0040476206197548</v>
      </c>
      <c r="D226" s="15">
        <f t="shared" si="16"/>
        <v>10</v>
      </c>
      <c r="E226" s="2">
        <f t="shared" si="17"/>
        <v>4.9797618969012261</v>
      </c>
      <c r="F226" s="2">
        <v>5</v>
      </c>
      <c r="G226" s="2">
        <f t="shared" si="18"/>
        <v>-2.0238103098773941E-2</v>
      </c>
      <c r="H226" s="2" t="e">
        <f t="shared" si="19"/>
        <v>#NUM!</v>
      </c>
    </row>
    <row r="227" spans="1:8" x14ac:dyDescent="0.3">
      <c r="A227" s="2">
        <v>44920</v>
      </c>
      <c r="B227" s="2">
        <v>0.75336928975242057</v>
      </c>
      <c r="C227" s="15">
        <f t="shared" si="15"/>
        <v>1.0044923863365607</v>
      </c>
      <c r="D227" s="15">
        <f t="shared" si="16"/>
        <v>10</v>
      </c>
      <c r="E227" s="2">
        <f t="shared" si="17"/>
        <v>4.9775380683171964</v>
      </c>
      <c r="F227" s="2">
        <v>5</v>
      </c>
      <c r="G227" s="2">
        <f t="shared" si="18"/>
        <v>-2.2461931682803638E-2</v>
      </c>
      <c r="H227" s="2" t="e">
        <f t="shared" si="19"/>
        <v>#NUM!</v>
      </c>
    </row>
    <row r="228" spans="1:8" x14ac:dyDescent="0.3">
      <c r="A228" s="2">
        <v>45120</v>
      </c>
      <c r="B228" s="2">
        <v>0.75617434438292175</v>
      </c>
      <c r="C228" s="15">
        <f t="shared" si="15"/>
        <v>1.0082324591772289</v>
      </c>
      <c r="D228" s="15">
        <f t="shared" si="16"/>
        <v>10</v>
      </c>
      <c r="E228" s="2">
        <f t="shared" si="17"/>
        <v>4.9588377041138552</v>
      </c>
      <c r="F228" s="2">
        <v>5</v>
      </c>
      <c r="G228" s="2">
        <f t="shared" si="18"/>
        <v>-4.116229588614484E-2</v>
      </c>
      <c r="H228" s="2" t="e">
        <f t="shared" si="19"/>
        <v>#NUM!</v>
      </c>
    </row>
    <row r="229" spans="1:8" x14ac:dyDescent="0.3">
      <c r="A229" s="2">
        <v>45320</v>
      </c>
      <c r="B229" s="2">
        <v>0.75111448768496569</v>
      </c>
      <c r="C229" s="15">
        <f t="shared" si="15"/>
        <v>1.0014859835799543</v>
      </c>
      <c r="D229" s="15">
        <f t="shared" si="16"/>
        <v>10</v>
      </c>
      <c r="E229" s="2">
        <f t="shared" si="17"/>
        <v>4.9925700821002286</v>
      </c>
      <c r="F229" s="2">
        <v>5</v>
      </c>
      <c r="G229" s="2">
        <f t="shared" si="18"/>
        <v>-7.4299178997714321E-3</v>
      </c>
      <c r="H229" s="2" t="e">
        <f t="shared" si="19"/>
        <v>#NUM!</v>
      </c>
    </row>
    <row r="230" spans="1:8" x14ac:dyDescent="0.3">
      <c r="A230" s="2">
        <v>45520</v>
      </c>
      <c r="B230" s="2">
        <v>0.74744325350243002</v>
      </c>
      <c r="C230" s="15">
        <f t="shared" si="15"/>
        <v>0.99659100466990669</v>
      </c>
      <c r="D230" s="15">
        <f t="shared" si="16"/>
        <v>10</v>
      </c>
      <c r="E230" s="2">
        <f t="shared" si="17"/>
        <v>5.0170449766504666</v>
      </c>
      <c r="F230" s="2">
        <v>5</v>
      </c>
      <c r="G230" s="2">
        <f t="shared" si="18"/>
        <v>1.7044976650466559E-2</v>
      </c>
      <c r="H230" s="2">
        <f t="shared" si="19"/>
        <v>4.9915936730206258</v>
      </c>
    </row>
    <row r="231" spans="1:8" x14ac:dyDescent="0.3">
      <c r="A231" s="2">
        <v>45720</v>
      </c>
      <c r="B231" s="2">
        <v>0.74647205586626586</v>
      </c>
      <c r="C231" s="15">
        <f t="shared" si="15"/>
        <v>0.99529607448835444</v>
      </c>
      <c r="D231" s="15">
        <f t="shared" si="16"/>
        <v>10</v>
      </c>
      <c r="E231" s="2">
        <f t="shared" si="17"/>
        <v>5.0235196275582279</v>
      </c>
      <c r="F231" s="2">
        <v>5</v>
      </c>
      <c r="G231" s="2">
        <f t="shared" si="18"/>
        <v>2.3519627558227896E-2</v>
      </c>
      <c r="H231" s="2">
        <f t="shared" si="19"/>
        <v>4.6709036196871496</v>
      </c>
    </row>
    <row r="232" spans="1:8" x14ac:dyDescent="0.3">
      <c r="A232" s="2">
        <v>45920</v>
      </c>
      <c r="B232" s="2">
        <v>0.74077591747294902</v>
      </c>
      <c r="C232" s="15">
        <f t="shared" si="15"/>
        <v>0.9877012232972654</v>
      </c>
      <c r="D232" s="15">
        <f t="shared" si="16"/>
        <v>10</v>
      </c>
      <c r="E232" s="2">
        <f t="shared" si="17"/>
        <v>5.0614938835136734</v>
      </c>
      <c r="F232" s="2">
        <v>5</v>
      </c>
      <c r="G232" s="2">
        <f t="shared" si="18"/>
        <v>6.1493883513673353E-2</v>
      </c>
      <c r="H232" s="2">
        <f t="shared" si="19"/>
        <v>3.7173320572403306</v>
      </c>
    </row>
    <row r="233" spans="1:8" x14ac:dyDescent="0.3">
      <c r="A233" s="2">
        <v>46120</v>
      </c>
      <c r="B233" s="2">
        <v>0.74175015702482971</v>
      </c>
      <c r="C233" s="15">
        <f t="shared" si="15"/>
        <v>0.98900020936643962</v>
      </c>
      <c r="D233" s="15">
        <f t="shared" si="16"/>
        <v>10</v>
      </c>
      <c r="E233" s="2">
        <f t="shared" si="17"/>
        <v>5.0549989531678019</v>
      </c>
      <c r="F233" s="2">
        <v>5</v>
      </c>
      <c r="G233" s="2">
        <f t="shared" si="18"/>
        <v>5.4998953167801901E-2</v>
      </c>
      <c r="H233" s="2">
        <f t="shared" si="19"/>
        <v>3.8276715920674964</v>
      </c>
    </row>
    <row r="234" spans="1:8" x14ac:dyDescent="0.3">
      <c r="A234" s="2">
        <v>46320</v>
      </c>
      <c r="B234" s="2">
        <v>0.72176349573330401</v>
      </c>
      <c r="C234" s="15">
        <f t="shared" si="15"/>
        <v>0.96235132764440534</v>
      </c>
      <c r="D234" s="15">
        <f t="shared" si="16"/>
        <v>10</v>
      </c>
      <c r="E234" s="2">
        <f t="shared" si="17"/>
        <v>5.1882433617779729</v>
      </c>
      <c r="F234" s="2">
        <v>5</v>
      </c>
      <c r="G234" s="2">
        <f t="shared" si="18"/>
        <v>0.18824336177797285</v>
      </c>
      <c r="H234" s="2">
        <f t="shared" si="19"/>
        <v>2.6232676691100889</v>
      </c>
    </row>
    <row r="235" spans="1:8" x14ac:dyDescent="0.3">
      <c r="A235" s="2">
        <v>46520</v>
      </c>
      <c r="B235" s="2">
        <v>0.75874594752324198</v>
      </c>
      <c r="C235" s="15">
        <f t="shared" si="15"/>
        <v>1.0116612633643227</v>
      </c>
      <c r="D235" s="15">
        <f t="shared" si="16"/>
        <v>10</v>
      </c>
      <c r="E235" s="2">
        <f t="shared" si="17"/>
        <v>4.9416936831783866</v>
      </c>
      <c r="F235" s="2">
        <v>5</v>
      </c>
      <c r="G235" s="2">
        <f t="shared" si="18"/>
        <v>-5.8306316821613358E-2</v>
      </c>
      <c r="H235" s="2" t="e">
        <f t="shared" si="19"/>
        <v>#NUM!</v>
      </c>
    </row>
    <row r="236" spans="1:8" x14ac:dyDescent="0.3">
      <c r="A236" s="2">
        <v>46720</v>
      </c>
      <c r="B236" s="2">
        <v>0.75271365966245352</v>
      </c>
      <c r="C236" s="15">
        <f t="shared" si="15"/>
        <v>1.0036182128832714</v>
      </c>
      <c r="D236" s="15">
        <f t="shared" si="16"/>
        <v>10</v>
      </c>
      <c r="E236" s="2">
        <f t="shared" si="17"/>
        <v>4.9819089355836432</v>
      </c>
      <c r="F236" s="2">
        <v>5</v>
      </c>
      <c r="G236" s="2">
        <f t="shared" si="18"/>
        <v>-1.8091064416356772E-2</v>
      </c>
      <c r="H236" s="2" t="e">
        <f t="shared" si="19"/>
        <v>#NUM!</v>
      </c>
    </row>
    <row r="237" spans="1:8" x14ac:dyDescent="0.3">
      <c r="A237" s="2">
        <v>46920</v>
      </c>
      <c r="B237" s="2">
        <v>0.74956650375032385</v>
      </c>
      <c r="C237" s="15">
        <f t="shared" si="15"/>
        <v>0.99942200500043177</v>
      </c>
      <c r="D237" s="15">
        <f t="shared" si="16"/>
        <v>10</v>
      </c>
      <c r="E237" s="2">
        <f t="shared" si="17"/>
        <v>5.0028899749978413</v>
      </c>
      <c r="F237" s="2">
        <v>5</v>
      </c>
      <c r="G237" s="2">
        <f t="shared" si="18"/>
        <v>2.8899749978412714E-3</v>
      </c>
      <c r="H237" s="2">
        <f t="shared" si="19"/>
        <v>6.763375988060166</v>
      </c>
    </row>
    <row r="238" spans="1:8" x14ac:dyDescent="0.3">
      <c r="A238" s="2">
        <v>47120</v>
      </c>
      <c r="B238" s="2">
        <v>0.74364510489510482</v>
      </c>
      <c r="C238" s="15">
        <f t="shared" si="15"/>
        <v>0.99152680652680647</v>
      </c>
      <c r="D238" s="15">
        <f t="shared" si="16"/>
        <v>10</v>
      </c>
      <c r="E238" s="2">
        <f t="shared" si="17"/>
        <v>5.042365967365968</v>
      </c>
      <c r="F238" s="2">
        <v>5</v>
      </c>
      <c r="G238" s="2">
        <f t="shared" si="18"/>
        <v>4.2365967365967983E-2</v>
      </c>
      <c r="H238" s="2">
        <f t="shared" si="19"/>
        <v>4.0861381248496578</v>
      </c>
    </row>
    <row r="239" spans="1:8" x14ac:dyDescent="0.3">
      <c r="A239" s="2">
        <v>47320</v>
      </c>
      <c r="B239" s="2">
        <v>0.75475914747369099</v>
      </c>
      <c r="C239" s="15">
        <f t="shared" si="15"/>
        <v>1.0063455299649213</v>
      </c>
      <c r="D239" s="15">
        <f t="shared" si="16"/>
        <v>10</v>
      </c>
      <c r="E239" s="2">
        <f t="shared" si="17"/>
        <v>4.9682723501753934</v>
      </c>
      <c r="F239" s="2">
        <v>5</v>
      </c>
      <c r="G239" s="2">
        <f t="shared" si="18"/>
        <v>-3.172764982460663E-2</v>
      </c>
      <c r="H239" s="2" t="e">
        <f t="shared" si="19"/>
        <v>#NUM!</v>
      </c>
    </row>
    <row r="240" spans="1:8" x14ac:dyDescent="0.3">
      <c r="A240" s="2">
        <v>47520</v>
      </c>
      <c r="B240" s="2">
        <v>0.77314017210691621</v>
      </c>
      <c r="C240" s="15">
        <f t="shared" si="15"/>
        <v>1.0308535628092217</v>
      </c>
      <c r="D240" s="15">
        <f t="shared" si="16"/>
        <v>10</v>
      </c>
      <c r="E240" s="2">
        <f t="shared" si="17"/>
        <v>4.8457321859538913</v>
      </c>
      <c r="F240" s="2">
        <v>5</v>
      </c>
      <c r="G240" s="2">
        <f t="shared" si="18"/>
        <v>-0.15426781404610868</v>
      </c>
      <c r="H240" s="2" t="e">
        <f t="shared" si="19"/>
        <v>#NUM!</v>
      </c>
    </row>
    <row r="241" spans="1:8" x14ac:dyDescent="0.3">
      <c r="A241" s="2">
        <v>47720</v>
      </c>
      <c r="B241" s="2">
        <v>0.75573356743114239</v>
      </c>
      <c r="C241" s="15">
        <f t="shared" si="15"/>
        <v>1.0076447565748565</v>
      </c>
      <c r="D241" s="15">
        <f t="shared" si="16"/>
        <v>10</v>
      </c>
      <c r="E241" s="2">
        <f t="shared" si="17"/>
        <v>4.9617762171257169</v>
      </c>
      <c r="F241" s="2">
        <v>5</v>
      </c>
      <c r="G241" s="2">
        <f t="shared" si="18"/>
        <v>-3.8223782874283074E-2</v>
      </c>
      <c r="H241" s="2" t="e">
        <f t="shared" si="19"/>
        <v>#NUM!</v>
      </c>
    </row>
    <row r="242" spans="1:8" x14ac:dyDescent="0.3">
      <c r="A242" s="2">
        <v>47920</v>
      </c>
      <c r="B242" s="2">
        <v>0.75785648241562587</v>
      </c>
      <c r="C242" s="15">
        <f t="shared" si="15"/>
        <v>1.0104753098875012</v>
      </c>
      <c r="D242" s="15">
        <f t="shared" si="16"/>
        <v>10</v>
      </c>
      <c r="E242" s="2">
        <f t="shared" si="17"/>
        <v>4.9476234505624941</v>
      </c>
      <c r="F242" s="2">
        <v>5</v>
      </c>
      <c r="G242" s="2">
        <f t="shared" si="18"/>
        <v>-5.2376549437505915E-2</v>
      </c>
      <c r="H242" s="2" t="e">
        <f t="shared" si="19"/>
        <v>#NUM!</v>
      </c>
    </row>
    <row r="243" spans="1:8" x14ac:dyDescent="0.3">
      <c r="A243" s="2">
        <v>48120</v>
      </c>
      <c r="B243" s="2">
        <v>0.7575833818881651</v>
      </c>
      <c r="C243" s="15">
        <f t="shared" si="15"/>
        <v>1.0101111758508867</v>
      </c>
      <c r="D243" s="15">
        <f t="shared" si="16"/>
        <v>10</v>
      </c>
      <c r="E243" s="2">
        <f t="shared" si="17"/>
        <v>4.9494441207455662</v>
      </c>
      <c r="F243" s="2">
        <v>5</v>
      </c>
      <c r="G243" s="2">
        <f t="shared" si="18"/>
        <v>-5.0555879254433833E-2</v>
      </c>
      <c r="H243" s="2" t="e">
        <f t="shared" si="19"/>
        <v>#NUM!</v>
      </c>
    </row>
    <row r="244" spans="1:8" x14ac:dyDescent="0.3">
      <c r="A244" s="2">
        <v>48320</v>
      </c>
      <c r="B244" s="2">
        <v>0.76245618427641459</v>
      </c>
      <c r="C244" s="15">
        <f t="shared" si="15"/>
        <v>1.0166082457018861</v>
      </c>
      <c r="D244" s="15">
        <f t="shared" si="16"/>
        <v>10</v>
      </c>
      <c r="E244" s="2">
        <f t="shared" si="17"/>
        <v>4.9169587714905694</v>
      </c>
      <c r="F244" s="2">
        <v>5</v>
      </c>
      <c r="G244" s="2">
        <f t="shared" si="18"/>
        <v>-8.3041228509430631E-2</v>
      </c>
      <c r="H244" s="2" t="e">
        <f t="shared" si="19"/>
        <v>#NUM!</v>
      </c>
    </row>
    <row r="245" spans="1:8" x14ac:dyDescent="0.3">
      <c r="A245" s="2">
        <v>48520</v>
      </c>
      <c r="B245" s="2">
        <v>0.75744787673602865</v>
      </c>
      <c r="C245" s="15">
        <f t="shared" si="15"/>
        <v>1.0099305023147049</v>
      </c>
      <c r="D245" s="15">
        <f t="shared" si="16"/>
        <v>10</v>
      </c>
      <c r="E245" s="2">
        <f t="shared" si="17"/>
        <v>4.9503474884264751</v>
      </c>
      <c r="F245" s="2">
        <v>5</v>
      </c>
      <c r="G245" s="2">
        <f t="shared" si="18"/>
        <v>-4.9652511573524905E-2</v>
      </c>
      <c r="H245" s="2" t="e">
        <f t="shared" si="19"/>
        <v>#NUM!</v>
      </c>
    </row>
    <row r="246" spans="1:8" x14ac:dyDescent="0.3">
      <c r="A246" s="2">
        <v>48720</v>
      </c>
      <c r="B246" s="2">
        <v>0.75642399593514875</v>
      </c>
      <c r="C246" s="15">
        <f t="shared" si="15"/>
        <v>1.0085653279135316</v>
      </c>
      <c r="D246" s="15">
        <f t="shared" si="16"/>
        <v>10</v>
      </c>
      <c r="E246" s="2">
        <f t="shared" si="17"/>
        <v>4.9571733604323418</v>
      </c>
      <c r="F246" s="2">
        <v>5</v>
      </c>
      <c r="G246" s="2">
        <f t="shared" si="18"/>
        <v>-4.2826639567658198E-2</v>
      </c>
      <c r="H246" s="2" t="e">
        <f t="shared" si="19"/>
        <v>#NUM!</v>
      </c>
    </row>
    <row r="247" spans="1:8" x14ac:dyDescent="0.3">
      <c r="A247" s="2">
        <v>48920</v>
      </c>
      <c r="B247" s="2">
        <v>0.74836556002262145</v>
      </c>
      <c r="C247" s="15">
        <f t="shared" si="15"/>
        <v>0.99782074669682863</v>
      </c>
      <c r="D247" s="15">
        <f t="shared" si="16"/>
        <v>10</v>
      </c>
      <c r="E247" s="2">
        <f t="shared" si="17"/>
        <v>5.0108962665158572</v>
      </c>
      <c r="F247" s="2">
        <v>5</v>
      </c>
      <c r="G247" s="2">
        <f t="shared" si="18"/>
        <v>1.0896266515857178E-2</v>
      </c>
      <c r="H247" s="2">
        <f t="shared" si="19"/>
        <v>5.4378026839509941</v>
      </c>
    </row>
    <row r="248" spans="1:8" x14ac:dyDescent="0.3">
      <c r="A248" s="2">
        <v>49120</v>
      </c>
      <c r="B248" s="2">
        <v>0.73828670020554665</v>
      </c>
      <c r="C248" s="15">
        <f t="shared" si="15"/>
        <v>0.98438226694072883</v>
      </c>
      <c r="D248" s="15">
        <f t="shared" si="16"/>
        <v>10</v>
      </c>
      <c r="E248" s="2">
        <f t="shared" si="17"/>
        <v>5.0780886652963559</v>
      </c>
      <c r="F248" s="2">
        <v>5</v>
      </c>
      <c r="G248" s="2">
        <f t="shared" si="18"/>
        <v>7.8088665296355941E-2</v>
      </c>
      <c r="H248" s="2">
        <f t="shared" si="19"/>
        <v>3.4816981265603011</v>
      </c>
    </row>
    <row r="249" spans="1:8" x14ac:dyDescent="0.3">
      <c r="A249" s="2">
        <v>49320</v>
      </c>
      <c r="B249" s="2">
        <v>0.74414083878057657</v>
      </c>
      <c r="C249" s="15">
        <f t="shared" si="15"/>
        <v>0.99218778504076877</v>
      </c>
      <c r="D249" s="15">
        <f t="shared" si="16"/>
        <v>10</v>
      </c>
      <c r="E249" s="2">
        <f t="shared" si="17"/>
        <v>5.0390610747961562</v>
      </c>
      <c r="F249" s="2">
        <v>5</v>
      </c>
      <c r="G249" s="2">
        <f t="shared" si="18"/>
        <v>3.906107479615617E-2</v>
      </c>
      <c r="H249" s="2">
        <f t="shared" si="19"/>
        <v>4.1667014268545399</v>
      </c>
    </row>
    <row r="250" spans="1:8" x14ac:dyDescent="0.3">
      <c r="A250" s="2">
        <v>49520</v>
      </c>
      <c r="B250" s="2">
        <v>0.7547398662257695</v>
      </c>
      <c r="C250" s="15">
        <f t="shared" si="15"/>
        <v>1.0063198216343594</v>
      </c>
      <c r="D250" s="15">
        <f t="shared" si="16"/>
        <v>10</v>
      </c>
      <c r="E250" s="2">
        <f t="shared" si="17"/>
        <v>4.9684008918282032</v>
      </c>
      <c r="F250" s="2">
        <v>5</v>
      </c>
      <c r="G250" s="2">
        <f t="shared" si="18"/>
        <v>-3.1599108171796786E-2</v>
      </c>
      <c r="H250" s="2" t="e">
        <f t="shared" si="19"/>
        <v>#NUM!</v>
      </c>
    </row>
    <row r="251" spans="1:8" x14ac:dyDescent="0.3">
      <c r="A251" s="2">
        <v>49720</v>
      </c>
      <c r="B251" s="2">
        <v>0.77435575532713852</v>
      </c>
      <c r="C251" s="15">
        <f t="shared" si="15"/>
        <v>1.0324743404361847</v>
      </c>
      <c r="D251" s="15">
        <f t="shared" si="16"/>
        <v>10</v>
      </c>
      <c r="E251" s="2">
        <f t="shared" si="17"/>
        <v>4.8376282978190766</v>
      </c>
      <c r="F251" s="2">
        <v>5</v>
      </c>
      <c r="G251" s="2">
        <f t="shared" si="18"/>
        <v>-0.16237170218092345</v>
      </c>
      <c r="H251" s="2" t="e">
        <f t="shared" si="19"/>
        <v>#NUM!</v>
      </c>
    </row>
    <row r="252" spans="1:8" x14ac:dyDescent="0.3">
      <c r="A252" s="2">
        <v>49920</v>
      </c>
      <c r="B252" s="2">
        <v>0.7671788779715889</v>
      </c>
      <c r="C252" s="15">
        <f t="shared" si="15"/>
        <v>1.0229051706287853</v>
      </c>
      <c r="D252" s="15">
        <f t="shared" si="16"/>
        <v>10</v>
      </c>
      <c r="E252" s="2">
        <f t="shared" si="17"/>
        <v>4.8854741468560734</v>
      </c>
      <c r="F252" s="2">
        <v>5</v>
      </c>
      <c r="G252" s="2">
        <f t="shared" si="18"/>
        <v>-0.1145258531439266</v>
      </c>
      <c r="H252" s="2" t="e">
        <f t="shared" si="19"/>
        <v>#NUM!</v>
      </c>
    </row>
    <row r="253" spans="1:8" x14ac:dyDescent="0.3">
      <c r="A253" s="2">
        <v>50120</v>
      </c>
      <c r="B253" s="2">
        <v>0.73968691029669476</v>
      </c>
      <c r="C253" s="15">
        <f t="shared" si="15"/>
        <v>0.98624921372892638</v>
      </c>
      <c r="D253" s="15">
        <f t="shared" si="16"/>
        <v>10</v>
      </c>
      <c r="E253" s="2">
        <f t="shared" si="17"/>
        <v>5.068753931355368</v>
      </c>
      <c r="F253" s="2">
        <v>5</v>
      </c>
      <c r="G253" s="2">
        <f t="shared" si="18"/>
        <v>6.8753931355368003E-2</v>
      </c>
      <c r="H253" s="2">
        <f t="shared" si="19"/>
        <v>3.607169194647379</v>
      </c>
    </row>
    <row r="254" spans="1:8" x14ac:dyDescent="0.3">
      <c r="A254" s="2">
        <v>50320</v>
      </c>
      <c r="B254" s="2">
        <v>0.74756578629819603</v>
      </c>
      <c r="C254" s="15">
        <f t="shared" si="15"/>
        <v>0.99675438173092801</v>
      </c>
      <c r="D254" s="15">
        <f t="shared" si="16"/>
        <v>10</v>
      </c>
      <c r="E254" s="2">
        <f t="shared" si="17"/>
        <v>5.0162280913453596</v>
      </c>
      <c r="F254" s="2">
        <v>5</v>
      </c>
      <c r="G254" s="2">
        <f t="shared" si="18"/>
        <v>1.622809134535963E-2</v>
      </c>
      <c r="H254" s="2">
        <f t="shared" si="19"/>
        <v>5.040542599273321</v>
      </c>
    </row>
    <row r="255" spans="1:8" x14ac:dyDescent="0.3">
      <c r="A255" s="2">
        <v>50520</v>
      </c>
      <c r="B255" s="2">
        <v>0.74716833517995251</v>
      </c>
      <c r="C255" s="15">
        <f t="shared" si="15"/>
        <v>0.99622444690660339</v>
      </c>
      <c r="D255" s="15">
        <f t="shared" si="16"/>
        <v>10</v>
      </c>
      <c r="E255" s="2">
        <f t="shared" si="17"/>
        <v>5.0188777654669829</v>
      </c>
      <c r="F255" s="2">
        <v>5</v>
      </c>
      <c r="G255" s="2">
        <f t="shared" si="18"/>
        <v>1.8877765466982943E-2</v>
      </c>
      <c r="H255" s="2">
        <f t="shared" si="19"/>
        <v>4.8898296552284952</v>
      </c>
    </row>
    <row r="256" spans="1:8" x14ac:dyDescent="0.3">
      <c r="A256" s="2">
        <v>50720</v>
      </c>
      <c r="B256" s="2">
        <v>0.78543087610647433</v>
      </c>
      <c r="C256" s="15">
        <f t="shared" si="15"/>
        <v>1.0472411681419658</v>
      </c>
      <c r="D256" s="15">
        <f t="shared" si="16"/>
        <v>10</v>
      </c>
      <c r="E256" s="2">
        <f t="shared" si="17"/>
        <v>4.7637941592901711</v>
      </c>
      <c r="F256" s="2">
        <v>5</v>
      </c>
      <c r="G256" s="2">
        <f t="shared" si="18"/>
        <v>-0.23620584070982886</v>
      </c>
      <c r="H256" s="2" t="e">
        <f t="shared" si="19"/>
        <v>#NUM!</v>
      </c>
    </row>
    <row r="257" spans="1:8" x14ac:dyDescent="0.3">
      <c r="A257" s="2">
        <v>50920</v>
      </c>
      <c r="B257" s="2">
        <v>0.77524714753535162</v>
      </c>
      <c r="C257" s="15">
        <f t="shared" si="15"/>
        <v>1.0336628633804688</v>
      </c>
      <c r="D257" s="15">
        <f t="shared" si="16"/>
        <v>10</v>
      </c>
      <c r="E257" s="2">
        <f t="shared" si="17"/>
        <v>4.831685683097656</v>
      </c>
      <c r="F257" s="2">
        <v>5</v>
      </c>
      <c r="G257" s="2">
        <f t="shared" si="18"/>
        <v>-0.168314316902344</v>
      </c>
      <c r="H257" s="2" t="e">
        <f t="shared" si="19"/>
        <v>#NUM!</v>
      </c>
    </row>
    <row r="258" spans="1:8" x14ac:dyDescent="0.3">
      <c r="A258" s="2">
        <v>51120</v>
      </c>
      <c r="B258" s="2">
        <v>0.73540147976182424</v>
      </c>
      <c r="C258" s="15">
        <f t="shared" si="15"/>
        <v>0.98053530634909902</v>
      </c>
      <c r="D258" s="15">
        <f t="shared" si="16"/>
        <v>10</v>
      </c>
      <c r="E258" s="2">
        <f t="shared" si="17"/>
        <v>5.0973234682545048</v>
      </c>
      <c r="F258" s="2">
        <v>5</v>
      </c>
      <c r="G258" s="2">
        <f t="shared" si="18"/>
        <v>9.7323468254504775E-2</v>
      </c>
      <c r="H258" s="2">
        <f t="shared" si="19"/>
        <v>3.2652835353313048</v>
      </c>
    </row>
    <row r="259" spans="1:8" x14ac:dyDescent="0.3">
      <c r="A259" s="2">
        <v>51320</v>
      </c>
      <c r="B259" s="2">
        <v>0.76918940717838424</v>
      </c>
      <c r="C259" s="15">
        <f t="shared" ref="C259:C322" si="20">B259/$J$27</f>
        <v>1.0255858762378456</v>
      </c>
      <c r="D259" s="15">
        <f t="shared" ref="D259:D322" si="21">$J$28</f>
        <v>10</v>
      </c>
      <c r="E259" s="2">
        <f t="shared" si="17"/>
        <v>4.8720706188107723</v>
      </c>
      <c r="F259" s="2">
        <v>5</v>
      </c>
      <c r="G259" s="2">
        <f t="shared" si="18"/>
        <v>-0.1279293811892277</v>
      </c>
      <c r="H259" s="2" t="e">
        <f t="shared" si="19"/>
        <v>#NUM!</v>
      </c>
    </row>
    <row r="260" spans="1:8" x14ac:dyDescent="0.3">
      <c r="A260" s="2">
        <v>51520</v>
      </c>
      <c r="B260" s="2">
        <v>0.74575724789684028</v>
      </c>
      <c r="C260" s="15">
        <f t="shared" si="20"/>
        <v>0.994342997195787</v>
      </c>
      <c r="D260" s="15">
        <f t="shared" si="21"/>
        <v>10</v>
      </c>
      <c r="E260" s="2">
        <f t="shared" ref="E260:E323" si="22">D260-(F260*C260)</f>
        <v>5.0282850140210646</v>
      </c>
      <c r="F260" s="2">
        <v>5</v>
      </c>
      <c r="G260" s="2">
        <f t="shared" ref="G260:G323" si="23">F260-(F260*C260)</f>
        <v>2.8285014021064647E-2</v>
      </c>
      <c r="H260" s="2">
        <f t="shared" ref="H260:H323" si="24">LN((F260*E260)/(D260*G260))</f>
        <v>4.4873549484080817</v>
      </c>
    </row>
    <row r="261" spans="1:8" x14ac:dyDescent="0.3">
      <c r="A261" s="2">
        <v>51720</v>
      </c>
      <c r="B261" s="2">
        <v>0.77760572040170339</v>
      </c>
      <c r="C261" s="15">
        <f t="shared" si="20"/>
        <v>1.0368076272022713</v>
      </c>
      <c r="D261" s="15">
        <f t="shared" si="21"/>
        <v>10</v>
      </c>
      <c r="E261" s="2">
        <f t="shared" si="22"/>
        <v>4.8159618639886439</v>
      </c>
      <c r="F261" s="2">
        <v>5</v>
      </c>
      <c r="G261" s="2">
        <f t="shared" si="23"/>
        <v>-0.1840381360113561</v>
      </c>
      <c r="H261" s="2" t="e">
        <f t="shared" si="24"/>
        <v>#NUM!</v>
      </c>
    </row>
    <row r="262" spans="1:8" x14ac:dyDescent="0.3">
      <c r="A262" s="2">
        <v>51920</v>
      </c>
      <c r="B262" s="2">
        <v>0.762520930983969</v>
      </c>
      <c r="C262" s="15">
        <f t="shared" si="20"/>
        <v>1.016694574645292</v>
      </c>
      <c r="D262" s="15">
        <f t="shared" si="21"/>
        <v>10</v>
      </c>
      <c r="E262" s="2">
        <f t="shared" si="22"/>
        <v>4.9165271267735395</v>
      </c>
      <c r="F262" s="2">
        <v>5</v>
      </c>
      <c r="G262" s="2">
        <f t="shared" si="23"/>
        <v>-8.3472873226460464E-2</v>
      </c>
      <c r="H262" s="2" t="e">
        <f t="shared" si="24"/>
        <v>#NUM!</v>
      </c>
    </row>
    <row r="263" spans="1:8" x14ac:dyDescent="0.3">
      <c r="A263" s="2">
        <v>52120</v>
      </c>
      <c r="B263" s="2">
        <v>0.76720436400021108</v>
      </c>
      <c r="C263" s="15">
        <f t="shared" si="20"/>
        <v>1.0229391520002815</v>
      </c>
      <c r="D263" s="15">
        <f t="shared" si="21"/>
        <v>10</v>
      </c>
      <c r="E263" s="2">
        <f t="shared" si="22"/>
        <v>4.8853042399985922</v>
      </c>
      <c r="F263" s="2">
        <v>5</v>
      </c>
      <c r="G263" s="2">
        <f t="shared" si="23"/>
        <v>-0.1146957600014078</v>
      </c>
      <c r="H263" s="2" t="e">
        <f t="shared" si="24"/>
        <v>#NUM!</v>
      </c>
    </row>
    <row r="264" spans="1:8" x14ac:dyDescent="0.3">
      <c r="A264" s="2">
        <v>52320</v>
      </c>
      <c r="B264" s="2">
        <v>0.74232840087768803</v>
      </c>
      <c r="C264" s="15">
        <f t="shared" si="20"/>
        <v>0.98977120117025075</v>
      </c>
      <c r="D264" s="15">
        <f t="shared" si="21"/>
        <v>10</v>
      </c>
      <c r="E264" s="2">
        <f t="shared" si="22"/>
        <v>5.0511439941487462</v>
      </c>
      <c r="F264" s="2">
        <v>5</v>
      </c>
      <c r="G264" s="2">
        <f t="shared" si="23"/>
        <v>5.1143994148746152E-2</v>
      </c>
      <c r="H264" s="2">
        <f t="shared" si="24"/>
        <v>3.8995777804924394</v>
      </c>
    </row>
    <row r="265" spans="1:8" x14ac:dyDescent="0.3">
      <c r="A265" s="2">
        <v>52520</v>
      </c>
      <c r="B265" s="2">
        <v>0.74470479447274762</v>
      </c>
      <c r="C265" s="15">
        <f t="shared" si="20"/>
        <v>0.99293972596366353</v>
      </c>
      <c r="D265" s="15">
        <f t="shared" si="21"/>
        <v>10</v>
      </c>
      <c r="E265" s="2">
        <f t="shared" si="22"/>
        <v>5.0353013701816822</v>
      </c>
      <c r="F265" s="2">
        <v>5</v>
      </c>
      <c r="G265" s="2">
        <f t="shared" si="23"/>
        <v>3.5301370181682223E-2</v>
      </c>
      <c r="H265" s="2">
        <f t="shared" si="24"/>
        <v>4.2671596993213941</v>
      </c>
    </row>
    <row r="266" spans="1:8" x14ac:dyDescent="0.3">
      <c r="A266" s="2">
        <v>52720</v>
      </c>
      <c r="B266" s="2">
        <v>0.70382474133588235</v>
      </c>
      <c r="C266" s="15">
        <f t="shared" si="20"/>
        <v>0.93843298844784317</v>
      </c>
      <c r="D266" s="15">
        <f t="shared" si="21"/>
        <v>10</v>
      </c>
      <c r="E266" s="2">
        <f t="shared" si="22"/>
        <v>5.3078350577607845</v>
      </c>
      <c r="F266" s="2">
        <v>5</v>
      </c>
      <c r="G266" s="2">
        <f t="shared" si="23"/>
        <v>0.30783505776078446</v>
      </c>
      <c r="H266" s="2">
        <f t="shared" si="24"/>
        <v>2.1542280273594803</v>
      </c>
    </row>
    <row r="267" spans="1:8" x14ac:dyDescent="0.3">
      <c r="A267" s="2">
        <v>52920</v>
      </c>
      <c r="B267" s="2">
        <v>0.73593864213156923</v>
      </c>
      <c r="C267" s="15">
        <f t="shared" si="20"/>
        <v>0.98125152284209227</v>
      </c>
      <c r="D267" s="15">
        <f t="shared" si="21"/>
        <v>10</v>
      </c>
      <c r="E267" s="2">
        <f t="shared" si="22"/>
        <v>5.0937423857895388</v>
      </c>
      <c r="F267" s="2">
        <v>5</v>
      </c>
      <c r="G267" s="2">
        <f t="shared" si="23"/>
        <v>9.3742385789538751E-2</v>
      </c>
      <c r="H267" s="2">
        <f t="shared" si="24"/>
        <v>3.3020704583065665</v>
      </c>
    </row>
    <row r="268" spans="1:8" x14ac:dyDescent="0.3">
      <c r="A268" s="2">
        <v>53120</v>
      </c>
      <c r="B268" s="2">
        <v>0.74316103650649323</v>
      </c>
      <c r="C268" s="15">
        <f t="shared" si="20"/>
        <v>0.99088138200865761</v>
      </c>
      <c r="D268" s="15">
        <f t="shared" si="21"/>
        <v>10</v>
      </c>
      <c r="E268" s="2">
        <f t="shared" si="22"/>
        <v>5.0455930899567116</v>
      </c>
      <c r="F268" s="2">
        <v>5</v>
      </c>
      <c r="G268" s="2">
        <f t="shared" si="23"/>
        <v>4.559308995671163E-2</v>
      </c>
      <c r="H268" s="2">
        <f t="shared" si="24"/>
        <v>4.0133671362693413</v>
      </c>
    </row>
    <row r="269" spans="1:8" x14ac:dyDescent="0.3">
      <c r="A269" s="2">
        <v>53320</v>
      </c>
      <c r="B269" s="2">
        <v>0.713665695345582</v>
      </c>
      <c r="C269" s="15">
        <f t="shared" si="20"/>
        <v>0.95155426046077596</v>
      </c>
      <c r="D269" s="15">
        <f t="shared" si="21"/>
        <v>10</v>
      </c>
      <c r="E269" s="2">
        <f t="shared" si="22"/>
        <v>5.2422286976961203</v>
      </c>
      <c r="F269" s="2">
        <v>5</v>
      </c>
      <c r="G269" s="2">
        <f t="shared" si="23"/>
        <v>0.24222869769612032</v>
      </c>
      <c r="H269" s="2">
        <f t="shared" si="24"/>
        <v>2.3814725186209285</v>
      </c>
    </row>
    <row r="270" spans="1:8" x14ac:dyDescent="0.3">
      <c r="A270" s="2">
        <v>53520</v>
      </c>
      <c r="B270" s="2">
        <v>0.73579759382169063</v>
      </c>
      <c r="C270" s="15">
        <f t="shared" si="20"/>
        <v>0.98106345842892084</v>
      </c>
      <c r="D270" s="15">
        <f t="shared" si="21"/>
        <v>10</v>
      </c>
      <c r="E270" s="2">
        <f t="shared" si="22"/>
        <v>5.0946827078553962</v>
      </c>
      <c r="F270" s="2">
        <v>5</v>
      </c>
      <c r="G270" s="2">
        <f t="shared" si="23"/>
        <v>9.4682707855396231E-2</v>
      </c>
      <c r="H270" s="2">
        <f t="shared" si="24"/>
        <v>3.2922741036426535</v>
      </c>
    </row>
    <row r="271" spans="1:8" x14ac:dyDescent="0.3">
      <c r="A271" s="2">
        <v>53720</v>
      </c>
      <c r="B271" s="2">
        <v>0.75393371792918751</v>
      </c>
      <c r="C271" s="15">
        <f t="shared" si="20"/>
        <v>1.0052449572389166</v>
      </c>
      <c r="D271" s="15">
        <f t="shared" si="21"/>
        <v>10</v>
      </c>
      <c r="E271" s="2">
        <f t="shared" si="22"/>
        <v>4.9737752138054168</v>
      </c>
      <c r="F271" s="2">
        <v>5</v>
      </c>
      <c r="G271" s="2">
        <f t="shared" si="23"/>
        <v>-2.6224786194583238E-2</v>
      </c>
      <c r="H271" s="2" t="e">
        <f t="shared" si="24"/>
        <v>#NUM!</v>
      </c>
    </row>
    <row r="272" spans="1:8" x14ac:dyDescent="0.3">
      <c r="A272" s="2">
        <v>53920</v>
      </c>
      <c r="B272" s="2">
        <v>0.72296935707728383</v>
      </c>
      <c r="C272" s="15">
        <f t="shared" si="20"/>
        <v>0.96395914276971173</v>
      </c>
      <c r="D272" s="15">
        <f t="shared" si="21"/>
        <v>10</v>
      </c>
      <c r="E272" s="2">
        <f t="shared" si="22"/>
        <v>5.180204286151441</v>
      </c>
      <c r="F272" s="2">
        <v>5</v>
      </c>
      <c r="G272" s="2">
        <f t="shared" si="23"/>
        <v>0.18020428615144102</v>
      </c>
      <c r="H272" s="2">
        <f t="shared" si="24"/>
        <v>2.6653614609814631</v>
      </c>
    </row>
    <row r="273" spans="1:8" x14ac:dyDescent="0.3">
      <c r="A273" s="2">
        <v>54120</v>
      </c>
      <c r="B273" s="2">
        <v>0.75753668786165329</v>
      </c>
      <c r="C273" s="15">
        <f t="shared" si="20"/>
        <v>1.0100489171488711</v>
      </c>
      <c r="D273" s="15">
        <f t="shared" si="21"/>
        <v>10</v>
      </c>
      <c r="E273" s="2">
        <f t="shared" si="22"/>
        <v>4.9497554142556446</v>
      </c>
      <c r="F273" s="2">
        <v>5</v>
      </c>
      <c r="G273" s="2">
        <f t="shared" si="23"/>
        <v>-5.0244585744355419E-2</v>
      </c>
      <c r="H273" s="2" t="e">
        <f t="shared" si="24"/>
        <v>#NUM!</v>
      </c>
    </row>
    <row r="274" spans="1:8" x14ac:dyDescent="0.3">
      <c r="A274" s="2">
        <v>54320</v>
      </c>
      <c r="B274" s="2">
        <v>0.7672948727040636</v>
      </c>
      <c r="C274" s="15">
        <f t="shared" si="20"/>
        <v>1.0230598302720848</v>
      </c>
      <c r="D274" s="15">
        <f t="shared" si="21"/>
        <v>10</v>
      </c>
      <c r="E274" s="2">
        <f t="shared" si="22"/>
        <v>4.884700848639576</v>
      </c>
      <c r="F274" s="2">
        <v>5</v>
      </c>
      <c r="G274" s="2">
        <f t="shared" si="23"/>
        <v>-0.11529915136042401</v>
      </c>
      <c r="H274" s="2" t="e">
        <f t="shared" si="24"/>
        <v>#NUM!</v>
      </c>
    </row>
    <row r="275" spans="1:8" x14ac:dyDescent="0.3">
      <c r="A275" s="2">
        <v>54520</v>
      </c>
      <c r="B275" s="2">
        <v>0.7581181306209045</v>
      </c>
      <c r="C275" s="15">
        <f t="shared" si="20"/>
        <v>1.0108241741612061</v>
      </c>
      <c r="D275" s="15">
        <f t="shared" si="21"/>
        <v>10</v>
      </c>
      <c r="E275" s="2">
        <f t="shared" si="22"/>
        <v>4.9458791291939699</v>
      </c>
      <c r="F275" s="2">
        <v>5</v>
      </c>
      <c r="G275" s="2">
        <f t="shared" si="23"/>
        <v>-5.4120870806030119E-2</v>
      </c>
      <c r="H275" s="2" t="e">
        <f t="shared" si="24"/>
        <v>#NUM!</v>
      </c>
    </row>
    <row r="276" spans="1:8" x14ac:dyDescent="0.3">
      <c r="A276" s="2">
        <v>54720</v>
      </c>
      <c r="B276" s="2">
        <v>0.7467514223502143</v>
      </c>
      <c r="C276" s="15">
        <f t="shared" si="20"/>
        <v>0.99566856313361907</v>
      </c>
      <c r="D276" s="15">
        <f t="shared" si="21"/>
        <v>10</v>
      </c>
      <c r="E276" s="2">
        <f t="shared" si="22"/>
        <v>5.0216571843319047</v>
      </c>
      <c r="F276" s="2">
        <v>5</v>
      </c>
      <c r="G276" s="2">
        <f t="shared" si="23"/>
        <v>2.1657184331904666E-2</v>
      </c>
      <c r="H276" s="2">
        <f t="shared" si="24"/>
        <v>4.7530308548374913</v>
      </c>
    </row>
    <row r="277" spans="1:8" x14ac:dyDescent="0.3">
      <c r="A277" s="2">
        <v>54920</v>
      </c>
      <c r="B277" s="2">
        <v>0.74763654305324279</v>
      </c>
      <c r="C277" s="15">
        <f t="shared" si="20"/>
        <v>0.99684872407099034</v>
      </c>
      <c r="D277" s="15">
        <f t="shared" si="21"/>
        <v>10</v>
      </c>
      <c r="E277" s="2">
        <f t="shared" si="22"/>
        <v>5.0157563796450484</v>
      </c>
      <c r="F277" s="2">
        <v>5</v>
      </c>
      <c r="G277" s="2">
        <f t="shared" si="23"/>
        <v>1.5756379645048391E-2</v>
      </c>
      <c r="H277" s="2">
        <f t="shared" si="24"/>
        <v>5.0699469918352698</v>
      </c>
    </row>
    <row r="278" spans="1:8" x14ac:dyDescent="0.3">
      <c r="A278" s="2">
        <v>55120</v>
      </c>
      <c r="B278" s="2">
        <v>0.72584898034975043</v>
      </c>
      <c r="C278" s="15">
        <f t="shared" si="20"/>
        <v>0.9677986404663339</v>
      </c>
      <c r="D278" s="15">
        <f t="shared" si="21"/>
        <v>10</v>
      </c>
      <c r="E278" s="2">
        <f t="shared" si="22"/>
        <v>5.16100679766833</v>
      </c>
      <c r="F278" s="2">
        <v>5</v>
      </c>
      <c r="G278" s="2">
        <f t="shared" si="23"/>
        <v>0.16100679766833004</v>
      </c>
      <c r="H278" s="2">
        <f t="shared" si="24"/>
        <v>2.77429318907466</v>
      </c>
    </row>
    <row r="279" spans="1:8" x14ac:dyDescent="0.3">
      <c r="A279" s="2">
        <v>55320</v>
      </c>
      <c r="B279" s="2">
        <v>0.72650535837914232</v>
      </c>
      <c r="C279" s="15">
        <f t="shared" si="20"/>
        <v>0.96867381117218976</v>
      </c>
      <c r="D279" s="15">
        <f t="shared" si="21"/>
        <v>10</v>
      </c>
      <c r="E279" s="2">
        <f t="shared" si="22"/>
        <v>5.1566309441390512</v>
      </c>
      <c r="F279" s="2">
        <v>5</v>
      </c>
      <c r="G279" s="2">
        <f t="shared" si="23"/>
        <v>0.15663094413905121</v>
      </c>
      <c r="H279" s="2">
        <f t="shared" si="24"/>
        <v>2.8009991829668519</v>
      </c>
    </row>
    <row r="280" spans="1:8" x14ac:dyDescent="0.3">
      <c r="A280" s="2">
        <v>55520</v>
      </c>
      <c r="B280" s="2">
        <v>0.75658452376197627</v>
      </c>
      <c r="C280" s="15">
        <f t="shared" si="20"/>
        <v>1.0087793650159684</v>
      </c>
      <c r="D280" s="15">
        <f t="shared" si="21"/>
        <v>10</v>
      </c>
      <c r="E280" s="2">
        <f t="shared" si="22"/>
        <v>4.9561031749201581</v>
      </c>
      <c r="F280" s="2">
        <v>5</v>
      </c>
      <c r="G280" s="2">
        <f t="shared" si="23"/>
        <v>-4.3896825079841939E-2</v>
      </c>
      <c r="H280" s="2" t="e">
        <f t="shared" si="24"/>
        <v>#NUM!</v>
      </c>
    </row>
    <row r="281" spans="1:8" x14ac:dyDescent="0.3">
      <c r="A281" s="2">
        <v>55720</v>
      </c>
      <c r="B281" s="2">
        <v>0.75466920256585301</v>
      </c>
      <c r="C281" s="15">
        <f t="shared" si="20"/>
        <v>1.0062256034211374</v>
      </c>
      <c r="D281" s="15">
        <f t="shared" si="21"/>
        <v>10</v>
      </c>
      <c r="E281" s="2">
        <f t="shared" si="22"/>
        <v>4.9688719828943126</v>
      </c>
      <c r="F281" s="2">
        <v>5</v>
      </c>
      <c r="G281" s="2">
        <f t="shared" si="23"/>
        <v>-3.1128017105687356E-2</v>
      </c>
      <c r="H281" s="2" t="e">
        <f t="shared" si="24"/>
        <v>#NUM!</v>
      </c>
    </row>
    <row r="282" spans="1:8" x14ac:dyDescent="0.3">
      <c r="A282" s="2">
        <v>55920</v>
      </c>
      <c r="B282" s="2">
        <v>0.71532400415686315</v>
      </c>
      <c r="C282" s="15">
        <f t="shared" si="20"/>
        <v>0.95376533887581749</v>
      </c>
      <c r="D282" s="15">
        <f t="shared" si="21"/>
        <v>10</v>
      </c>
      <c r="E282" s="2">
        <f t="shared" si="22"/>
        <v>5.2311733056209127</v>
      </c>
      <c r="F282" s="2">
        <v>5</v>
      </c>
      <c r="G282" s="2">
        <f t="shared" si="23"/>
        <v>0.23117330562091265</v>
      </c>
      <c r="H282" s="2">
        <f t="shared" si="24"/>
        <v>2.4260760227421327</v>
      </c>
    </row>
    <row r="283" spans="1:8" x14ac:dyDescent="0.3">
      <c r="A283" s="2">
        <v>56120</v>
      </c>
      <c r="B283" s="2">
        <v>0.74908596264224814</v>
      </c>
      <c r="C283" s="15">
        <f t="shared" si="20"/>
        <v>0.99878128352299755</v>
      </c>
      <c r="D283" s="15">
        <f t="shared" si="21"/>
        <v>10</v>
      </c>
      <c r="E283" s="2">
        <f t="shared" si="22"/>
        <v>5.0060935823850121</v>
      </c>
      <c r="F283" s="2">
        <v>5</v>
      </c>
      <c r="G283" s="2">
        <f t="shared" si="23"/>
        <v>6.0935823850121196E-3</v>
      </c>
      <c r="H283" s="2">
        <f t="shared" si="24"/>
        <v>6.0180278359647632</v>
      </c>
    </row>
    <row r="284" spans="1:8" x14ac:dyDescent="0.3">
      <c r="A284" s="2">
        <v>56320</v>
      </c>
      <c r="B284" s="2">
        <v>0.7544391327571679</v>
      </c>
      <c r="C284" s="15">
        <f t="shared" si="20"/>
        <v>1.0059188436762239</v>
      </c>
      <c r="D284" s="15">
        <f t="shared" si="21"/>
        <v>10</v>
      </c>
      <c r="E284" s="2">
        <f t="shared" si="22"/>
        <v>4.9704057816188811</v>
      </c>
      <c r="F284" s="2">
        <v>5</v>
      </c>
      <c r="G284" s="2">
        <f t="shared" si="23"/>
        <v>-2.9594218381118864E-2</v>
      </c>
      <c r="H284" s="2" t="e">
        <f t="shared" si="24"/>
        <v>#NUM!</v>
      </c>
    </row>
    <row r="285" spans="1:8" x14ac:dyDescent="0.3">
      <c r="A285" s="2">
        <v>56520</v>
      </c>
      <c r="B285" s="2">
        <v>0.7677693916849605</v>
      </c>
      <c r="C285" s="15">
        <f t="shared" si="20"/>
        <v>1.023692522246614</v>
      </c>
      <c r="D285" s="15">
        <f t="shared" si="21"/>
        <v>10</v>
      </c>
      <c r="E285" s="2">
        <f t="shared" si="22"/>
        <v>4.8815373887669296</v>
      </c>
      <c r="F285" s="2">
        <v>5</v>
      </c>
      <c r="G285" s="2">
        <f t="shared" si="23"/>
        <v>-0.11846261123307045</v>
      </c>
      <c r="H285" s="2" t="e">
        <f t="shared" si="24"/>
        <v>#NUM!</v>
      </c>
    </row>
    <row r="286" spans="1:8" x14ac:dyDescent="0.3">
      <c r="A286" s="2">
        <v>56720</v>
      </c>
      <c r="B286" s="2">
        <v>0.75252307581797928</v>
      </c>
      <c r="C286" s="15">
        <f t="shared" si="20"/>
        <v>1.0033641010906391</v>
      </c>
      <c r="D286" s="15">
        <f t="shared" si="21"/>
        <v>10</v>
      </c>
      <c r="E286" s="2">
        <f t="shared" si="22"/>
        <v>4.9831794945468042</v>
      </c>
      <c r="F286" s="2">
        <v>5</v>
      </c>
      <c r="G286" s="2">
        <f t="shared" si="23"/>
        <v>-1.68205054531958E-2</v>
      </c>
      <c r="H286" s="2" t="e">
        <f t="shared" si="24"/>
        <v>#NUM!</v>
      </c>
    </row>
    <row r="287" spans="1:8" x14ac:dyDescent="0.3">
      <c r="A287" s="2">
        <v>56920</v>
      </c>
      <c r="B287" s="2">
        <v>0.74217656146446165</v>
      </c>
      <c r="C287" s="15">
        <f t="shared" si="20"/>
        <v>0.98956874861928223</v>
      </c>
      <c r="D287" s="15">
        <f t="shared" si="21"/>
        <v>10</v>
      </c>
      <c r="E287" s="2">
        <f t="shared" si="22"/>
        <v>5.0521562569035892</v>
      </c>
      <c r="F287" s="2">
        <v>5</v>
      </c>
      <c r="G287" s="2">
        <f t="shared" si="23"/>
        <v>5.215625690358916E-2</v>
      </c>
      <c r="H287" s="2">
        <f t="shared" si="24"/>
        <v>3.8801790789181361</v>
      </c>
    </row>
    <row r="288" spans="1:8" x14ac:dyDescent="0.3">
      <c r="A288" s="2">
        <v>57120</v>
      </c>
      <c r="B288" s="2">
        <v>0.736269568678803</v>
      </c>
      <c r="C288" s="15">
        <f t="shared" si="20"/>
        <v>0.98169275823840396</v>
      </c>
      <c r="D288" s="15">
        <f t="shared" si="21"/>
        <v>10</v>
      </c>
      <c r="E288" s="2">
        <f t="shared" si="22"/>
        <v>5.0915362088079803</v>
      </c>
      <c r="F288" s="2">
        <v>5</v>
      </c>
      <c r="G288" s="2">
        <f t="shared" si="23"/>
        <v>9.1536208807980302E-2</v>
      </c>
      <c r="H288" s="2">
        <f t="shared" si="24"/>
        <v>3.3254530739649599</v>
      </c>
    </row>
    <row r="289" spans="1:8" x14ac:dyDescent="0.3">
      <c r="A289" s="2">
        <v>57320</v>
      </c>
      <c r="B289" s="2">
        <v>0.76801543469757139</v>
      </c>
      <c r="C289" s="15">
        <f t="shared" si="20"/>
        <v>1.0240205795967618</v>
      </c>
      <c r="D289" s="15">
        <f t="shared" si="21"/>
        <v>10</v>
      </c>
      <c r="E289" s="2">
        <f t="shared" si="22"/>
        <v>4.8798971020161908</v>
      </c>
      <c r="F289" s="2">
        <v>5</v>
      </c>
      <c r="G289" s="2">
        <f t="shared" si="23"/>
        <v>-0.12010289798380924</v>
      </c>
      <c r="H289" s="2" t="e">
        <f t="shared" si="24"/>
        <v>#NUM!</v>
      </c>
    </row>
    <row r="290" spans="1:8" x14ac:dyDescent="0.3">
      <c r="A290" s="2">
        <v>57520</v>
      </c>
      <c r="B290" s="2">
        <v>0.74825720967176523</v>
      </c>
      <c r="C290" s="15">
        <f t="shared" si="20"/>
        <v>0.99767627956235361</v>
      </c>
      <c r="D290" s="15">
        <f t="shared" si="21"/>
        <v>10</v>
      </c>
      <c r="E290" s="2">
        <f t="shared" si="22"/>
        <v>5.0116186021882321</v>
      </c>
      <c r="F290" s="2">
        <v>5</v>
      </c>
      <c r="G290" s="2">
        <f t="shared" si="23"/>
        <v>1.1618602188232074E-2</v>
      </c>
      <c r="H290" s="2">
        <f t="shared" si="24"/>
        <v>5.3737595850545619</v>
      </c>
    </row>
    <row r="291" spans="1:8" x14ac:dyDescent="0.3">
      <c r="A291" s="2">
        <v>57720</v>
      </c>
      <c r="B291" s="2">
        <v>0.76724649713655713</v>
      </c>
      <c r="C291" s="15">
        <f t="shared" si="20"/>
        <v>1.0229953295154095</v>
      </c>
      <c r="D291" s="15">
        <f t="shared" si="21"/>
        <v>10</v>
      </c>
      <c r="E291" s="2">
        <f t="shared" si="22"/>
        <v>4.8850233524229525</v>
      </c>
      <c r="F291" s="2">
        <v>5</v>
      </c>
      <c r="G291" s="2">
        <f t="shared" si="23"/>
        <v>-0.11497664757704751</v>
      </c>
      <c r="H291" s="2" t="e">
        <f t="shared" si="24"/>
        <v>#NUM!</v>
      </c>
    </row>
    <row r="292" spans="1:8" x14ac:dyDescent="0.3">
      <c r="A292" s="2">
        <v>57920</v>
      </c>
      <c r="B292" s="2">
        <v>0.7802885272036415</v>
      </c>
      <c r="C292" s="15">
        <f t="shared" si="20"/>
        <v>1.0403847029381887</v>
      </c>
      <c r="D292" s="15">
        <f t="shared" si="21"/>
        <v>10</v>
      </c>
      <c r="E292" s="2">
        <f t="shared" si="22"/>
        <v>4.7980764853090561</v>
      </c>
      <c r="F292" s="2">
        <v>5</v>
      </c>
      <c r="G292" s="2">
        <f t="shared" si="23"/>
        <v>-0.20192351469094394</v>
      </c>
      <c r="H292" s="2" t="e">
        <f t="shared" si="24"/>
        <v>#NUM!</v>
      </c>
    </row>
    <row r="293" spans="1:8" x14ac:dyDescent="0.3">
      <c r="A293" s="2">
        <v>58120</v>
      </c>
      <c r="B293" s="2">
        <v>0.7731118812815656</v>
      </c>
      <c r="C293" s="15">
        <f t="shared" si="20"/>
        <v>1.0308158417087541</v>
      </c>
      <c r="D293" s="15">
        <f t="shared" si="21"/>
        <v>10</v>
      </c>
      <c r="E293" s="2">
        <f t="shared" si="22"/>
        <v>4.8459207914562299</v>
      </c>
      <c r="F293" s="2">
        <v>5</v>
      </c>
      <c r="G293" s="2">
        <f t="shared" si="23"/>
        <v>-0.15407920854377011</v>
      </c>
      <c r="H293" s="2" t="e">
        <f t="shared" si="24"/>
        <v>#NUM!</v>
      </c>
    </row>
    <row r="294" spans="1:8" x14ac:dyDescent="0.3">
      <c r="A294" s="2">
        <v>58320</v>
      </c>
      <c r="B294" s="2">
        <v>0.73816101785039512</v>
      </c>
      <c r="C294" s="15">
        <f t="shared" si="20"/>
        <v>0.98421469046719345</v>
      </c>
      <c r="D294" s="15">
        <f t="shared" si="21"/>
        <v>10</v>
      </c>
      <c r="E294" s="2">
        <f t="shared" si="22"/>
        <v>5.0789265476640324</v>
      </c>
      <c r="F294" s="2">
        <v>5</v>
      </c>
      <c r="G294" s="2">
        <f t="shared" si="23"/>
        <v>7.8926547664032398E-2</v>
      </c>
      <c r="H294" s="2">
        <f t="shared" si="24"/>
        <v>3.4711903846164525</v>
      </c>
    </row>
    <row r="295" spans="1:8" x14ac:dyDescent="0.3">
      <c r="A295" s="2">
        <v>58520</v>
      </c>
      <c r="B295" s="2">
        <v>0.786954637420479</v>
      </c>
      <c r="C295" s="15">
        <f t="shared" si="20"/>
        <v>1.0492728498939721</v>
      </c>
      <c r="D295" s="15">
        <f t="shared" si="21"/>
        <v>10</v>
      </c>
      <c r="E295" s="2">
        <f t="shared" si="22"/>
        <v>4.7536357505301394</v>
      </c>
      <c r="F295" s="2">
        <v>5</v>
      </c>
      <c r="G295" s="2">
        <f t="shared" si="23"/>
        <v>-0.24636424946986057</v>
      </c>
      <c r="H295" s="2" t="e">
        <f t="shared" si="24"/>
        <v>#NUM!</v>
      </c>
    </row>
    <row r="296" spans="1:8" x14ac:dyDescent="0.3">
      <c r="A296" s="2">
        <v>58720</v>
      </c>
      <c r="B296" s="2">
        <v>0.72819503063909452</v>
      </c>
      <c r="C296" s="15">
        <f t="shared" si="20"/>
        <v>0.97092670751879273</v>
      </c>
      <c r="D296" s="15">
        <f t="shared" si="21"/>
        <v>10</v>
      </c>
      <c r="E296" s="2">
        <f t="shared" si="22"/>
        <v>5.1453664624060362</v>
      </c>
      <c r="F296" s="2">
        <v>5</v>
      </c>
      <c r="G296" s="2">
        <f t="shared" si="23"/>
        <v>0.14536646240603623</v>
      </c>
      <c r="H296" s="2">
        <f t="shared" si="24"/>
        <v>2.8734468110339151</v>
      </c>
    </row>
    <row r="297" spans="1:8" x14ac:dyDescent="0.3">
      <c r="A297" s="2">
        <v>58920</v>
      </c>
      <c r="B297" s="2">
        <v>0.75918553246064646</v>
      </c>
      <c r="C297" s="15">
        <f t="shared" si="20"/>
        <v>1.0122473766141953</v>
      </c>
      <c r="D297" s="15">
        <f t="shared" si="21"/>
        <v>10</v>
      </c>
      <c r="E297" s="2">
        <f t="shared" si="22"/>
        <v>4.9387631169290236</v>
      </c>
      <c r="F297" s="2">
        <v>5</v>
      </c>
      <c r="G297" s="2">
        <f t="shared" si="23"/>
        <v>-6.1236883070976411E-2</v>
      </c>
      <c r="H297" s="2" t="e">
        <f t="shared" si="24"/>
        <v>#NUM!</v>
      </c>
    </row>
    <row r="298" spans="1:8" x14ac:dyDescent="0.3">
      <c r="A298" s="2">
        <v>59120</v>
      </c>
      <c r="B298" s="2">
        <v>0.74568222028103825</v>
      </c>
      <c r="C298" s="15">
        <f t="shared" si="20"/>
        <v>0.99424296037471771</v>
      </c>
      <c r="D298" s="15">
        <f t="shared" si="21"/>
        <v>10</v>
      </c>
      <c r="E298" s="2">
        <f t="shared" si="22"/>
        <v>5.0287851981264113</v>
      </c>
      <c r="F298" s="2">
        <v>5</v>
      </c>
      <c r="G298" s="2">
        <f t="shared" si="23"/>
        <v>2.8785198126411338E-2</v>
      </c>
      <c r="H298" s="2">
        <f t="shared" si="24"/>
        <v>4.4699252409801602</v>
      </c>
    </row>
    <row r="299" spans="1:8" x14ac:dyDescent="0.3">
      <c r="A299" s="2">
        <v>59320</v>
      </c>
      <c r="B299" s="2">
        <v>0.7625429608270432</v>
      </c>
      <c r="C299" s="15">
        <f t="shared" si="20"/>
        <v>1.016723947769391</v>
      </c>
      <c r="D299" s="15">
        <f t="shared" si="21"/>
        <v>10</v>
      </c>
      <c r="E299" s="2">
        <f t="shared" si="22"/>
        <v>4.9163802611530452</v>
      </c>
      <c r="F299" s="2">
        <v>5</v>
      </c>
      <c r="G299" s="2">
        <f t="shared" si="23"/>
        <v>-8.3619738846954839E-2</v>
      </c>
      <c r="H299" s="2" t="e">
        <f t="shared" si="24"/>
        <v>#NUM!</v>
      </c>
    </row>
    <row r="300" spans="1:8" x14ac:dyDescent="0.3">
      <c r="A300" s="2">
        <v>59520</v>
      </c>
      <c r="B300" s="2">
        <v>0.75383701944485682</v>
      </c>
      <c r="C300" s="15">
        <f t="shared" si="20"/>
        <v>1.0051160259264758</v>
      </c>
      <c r="D300" s="15">
        <f t="shared" si="21"/>
        <v>10</v>
      </c>
      <c r="E300" s="2">
        <f t="shared" si="22"/>
        <v>4.9744198703676208</v>
      </c>
      <c r="F300" s="2">
        <v>5</v>
      </c>
      <c r="G300" s="2">
        <f t="shared" si="23"/>
        <v>-2.5580129632379212E-2</v>
      </c>
      <c r="H300" s="2" t="e">
        <f t="shared" si="24"/>
        <v>#NUM!</v>
      </c>
    </row>
    <row r="301" spans="1:8" x14ac:dyDescent="0.3">
      <c r="A301" s="2">
        <v>59720</v>
      </c>
      <c r="B301" s="2">
        <v>0.76054345385133615</v>
      </c>
      <c r="C301" s="15">
        <f t="shared" si="20"/>
        <v>1.0140579384684483</v>
      </c>
      <c r="D301" s="15">
        <f t="shared" si="21"/>
        <v>10</v>
      </c>
      <c r="E301" s="2">
        <f t="shared" si="22"/>
        <v>4.9297103076577589</v>
      </c>
      <c r="F301" s="2">
        <v>5</v>
      </c>
      <c r="G301" s="2">
        <f t="shared" si="23"/>
        <v>-7.0289692342241139E-2</v>
      </c>
      <c r="H301" s="2" t="e">
        <f t="shared" si="24"/>
        <v>#NUM!</v>
      </c>
    </row>
    <row r="302" spans="1:8" x14ac:dyDescent="0.3">
      <c r="A302" s="2">
        <v>59920</v>
      </c>
      <c r="B302" s="2">
        <v>0.73947436944985678</v>
      </c>
      <c r="C302" s="15">
        <f t="shared" si="20"/>
        <v>0.98596582593314241</v>
      </c>
      <c r="D302" s="15">
        <f t="shared" si="21"/>
        <v>10</v>
      </c>
      <c r="E302" s="2">
        <f t="shared" si="22"/>
        <v>5.0701708703342883</v>
      </c>
      <c r="F302" s="2">
        <v>5</v>
      </c>
      <c r="G302" s="2">
        <f t="shared" si="23"/>
        <v>7.017087033428826E-2</v>
      </c>
      <c r="H302" s="2">
        <f t="shared" si="24"/>
        <v>3.5870493452807999</v>
      </c>
    </row>
    <row r="303" spans="1:8" x14ac:dyDescent="0.3">
      <c r="A303" s="2">
        <v>60120</v>
      </c>
      <c r="B303" s="2">
        <v>0.75856307054886518</v>
      </c>
      <c r="C303" s="15">
        <f t="shared" si="20"/>
        <v>1.0114174273984868</v>
      </c>
      <c r="D303" s="15">
        <f t="shared" si="21"/>
        <v>10</v>
      </c>
      <c r="E303" s="2">
        <f t="shared" si="22"/>
        <v>4.9429128630075656</v>
      </c>
      <c r="F303" s="2">
        <v>5</v>
      </c>
      <c r="G303" s="2">
        <f t="shared" si="23"/>
        <v>-5.7087136992434395E-2</v>
      </c>
      <c r="H303" s="2" t="e">
        <f t="shared" si="24"/>
        <v>#NUM!</v>
      </c>
    </row>
    <row r="304" spans="1:8" x14ac:dyDescent="0.3">
      <c r="A304" s="2">
        <v>60320</v>
      </c>
      <c r="B304" s="2">
        <v>0.77762222554469695</v>
      </c>
      <c r="C304" s="15">
        <f t="shared" si="20"/>
        <v>1.0368296340595959</v>
      </c>
      <c r="D304" s="15">
        <f t="shared" si="21"/>
        <v>10</v>
      </c>
      <c r="E304" s="2">
        <f t="shared" si="22"/>
        <v>4.8158518297020203</v>
      </c>
      <c r="F304" s="2">
        <v>5</v>
      </c>
      <c r="G304" s="2">
        <f t="shared" si="23"/>
        <v>-0.1841481702979797</v>
      </c>
      <c r="H304" s="2" t="e">
        <f t="shared" si="24"/>
        <v>#NUM!</v>
      </c>
    </row>
    <row r="305" spans="1:8" x14ac:dyDescent="0.3">
      <c r="A305" s="2">
        <v>60520</v>
      </c>
      <c r="B305" s="2">
        <v>0.74807626921493886</v>
      </c>
      <c r="C305" s="15">
        <f t="shared" si="20"/>
        <v>0.99743502561991848</v>
      </c>
      <c r="D305" s="15">
        <f t="shared" si="21"/>
        <v>10</v>
      </c>
      <c r="E305" s="2">
        <f t="shared" si="22"/>
        <v>5.012824871900408</v>
      </c>
      <c r="F305" s="2">
        <v>5</v>
      </c>
      <c r="G305" s="2">
        <f t="shared" si="23"/>
        <v>1.2824871900408041E-2</v>
      </c>
      <c r="H305" s="2">
        <f t="shared" si="24"/>
        <v>5.2752212985691855</v>
      </c>
    </row>
    <row r="306" spans="1:8" x14ac:dyDescent="0.3">
      <c r="A306" s="2">
        <v>60720</v>
      </c>
      <c r="B306" s="2">
        <v>0.74583485669336702</v>
      </c>
      <c r="C306" s="15">
        <f t="shared" si="20"/>
        <v>0.99444647559115606</v>
      </c>
      <c r="D306" s="15">
        <f t="shared" si="21"/>
        <v>10</v>
      </c>
      <c r="E306" s="2">
        <f t="shared" si="22"/>
        <v>5.0277676220442196</v>
      </c>
      <c r="F306" s="2">
        <v>5</v>
      </c>
      <c r="G306" s="2">
        <f t="shared" si="23"/>
        <v>2.7767622044219564E-2</v>
      </c>
      <c r="H306" s="2">
        <f t="shared" si="24"/>
        <v>4.5057135040373471</v>
      </c>
    </row>
    <row r="307" spans="1:8" x14ac:dyDescent="0.3">
      <c r="A307" s="2">
        <v>60920</v>
      </c>
      <c r="B307" s="2">
        <v>0.75643368030226732</v>
      </c>
      <c r="C307" s="15">
        <f t="shared" si="20"/>
        <v>1.008578240403023</v>
      </c>
      <c r="D307" s="15">
        <f t="shared" si="21"/>
        <v>10</v>
      </c>
      <c r="E307" s="2">
        <f t="shared" si="22"/>
        <v>4.9571087979848851</v>
      </c>
      <c r="F307" s="2">
        <v>5</v>
      </c>
      <c r="G307" s="2">
        <f t="shared" si="23"/>
        <v>-4.2891202015114871E-2</v>
      </c>
      <c r="H307" s="2" t="e">
        <f t="shared" si="24"/>
        <v>#NUM!</v>
      </c>
    </row>
    <row r="308" spans="1:8" x14ac:dyDescent="0.3">
      <c r="A308" s="2">
        <v>61120</v>
      </c>
      <c r="B308" s="2">
        <v>0.77755033950422447</v>
      </c>
      <c r="C308" s="15">
        <f t="shared" si="20"/>
        <v>1.0367337860056327</v>
      </c>
      <c r="D308" s="15">
        <f t="shared" si="21"/>
        <v>10</v>
      </c>
      <c r="E308" s="2">
        <f t="shared" si="22"/>
        <v>4.8163310699718362</v>
      </c>
      <c r="F308" s="2">
        <v>5</v>
      </c>
      <c r="G308" s="2">
        <f t="shared" si="23"/>
        <v>-0.18366893002816376</v>
      </c>
      <c r="H308" s="2" t="e">
        <f t="shared" si="24"/>
        <v>#NUM!</v>
      </c>
    </row>
    <row r="309" spans="1:8" x14ac:dyDescent="0.3">
      <c r="A309" s="2">
        <v>61320</v>
      </c>
      <c r="B309" s="2">
        <v>0.73558538044594457</v>
      </c>
      <c r="C309" s="15">
        <f t="shared" si="20"/>
        <v>0.98078050726125943</v>
      </c>
      <c r="D309" s="15">
        <f t="shared" si="21"/>
        <v>10</v>
      </c>
      <c r="E309" s="2">
        <f t="shared" si="22"/>
        <v>5.0960974636937024</v>
      </c>
      <c r="F309" s="2">
        <v>5</v>
      </c>
      <c r="G309" s="2">
        <f t="shared" si="23"/>
        <v>9.6097463693702423E-2</v>
      </c>
      <c r="H309" s="2">
        <f t="shared" si="24"/>
        <v>3.2777202187750119</v>
      </c>
    </row>
    <row r="310" spans="1:8" x14ac:dyDescent="0.3">
      <c r="A310" s="2">
        <v>61520</v>
      </c>
      <c r="B310" s="2">
        <v>0.76367749003391783</v>
      </c>
      <c r="C310" s="15">
        <f t="shared" si="20"/>
        <v>1.0182366533785572</v>
      </c>
      <c r="D310" s="15">
        <f t="shared" si="21"/>
        <v>10</v>
      </c>
      <c r="E310" s="2">
        <f t="shared" si="22"/>
        <v>4.9088167331072139</v>
      </c>
      <c r="F310" s="2">
        <v>5</v>
      </c>
      <c r="G310" s="2">
        <f t="shared" si="23"/>
        <v>-9.1183266892786108E-2</v>
      </c>
      <c r="H310" s="2" t="e">
        <f t="shared" si="24"/>
        <v>#NUM!</v>
      </c>
    </row>
    <row r="311" spans="1:8" x14ac:dyDescent="0.3">
      <c r="A311" s="2">
        <v>61720</v>
      </c>
      <c r="B311" s="2">
        <v>0.74898017954282103</v>
      </c>
      <c r="C311" s="15">
        <f t="shared" si="20"/>
        <v>0.99864023939042801</v>
      </c>
      <c r="D311" s="15">
        <f t="shared" si="21"/>
        <v>10</v>
      </c>
      <c r="E311" s="2">
        <f t="shared" si="22"/>
        <v>5.0067988030478601</v>
      </c>
      <c r="F311" s="2">
        <v>5</v>
      </c>
      <c r="G311" s="2">
        <f t="shared" si="23"/>
        <v>6.7988030478600692E-3</v>
      </c>
      <c r="H311" s="2">
        <f t="shared" si="24"/>
        <v>5.9086582735138098</v>
      </c>
    </row>
    <row r="312" spans="1:8" x14ac:dyDescent="0.3">
      <c r="A312" s="2">
        <v>61920</v>
      </c>
      <c r="B312" s="2">
        <v>0.76176441058021627</v>
      </c>
      <c r="C312" s="15">
        <f t="shared" si="20"/>
        <v>1.0156858807736218</v>
      </c>
      <c r="D312" s="15">
        <f t="shared" si="21"/>
        <v>10</v>
      </c>
      <c r="E312" s="2">
        <f t="shared" si="22"/>
        <v>4.9215705961318914</v>
      </c>
      <c r="F312" s="2">
        <v>5</v>
      </c>
      <c r="G312" s="2">
        <f t="shared" si="23"/>
        <v>-7.8429403868108594E-2</v>
      </c>
      <c r="H312" s="2" t="e">
        <f t="shared" si="24"/>
        <v>#NUM!</v>
      </c>
    </row>
    <row r="313" spans="1:8" x14ac:dyDescent="0.3">
      <c r="A313" s="2">
        <v>62120</v>
      </c>
      <c r="B313" s="2">
        <v>0.77010613751730506</v>
      </c>
      <c r="C313" s="15">
        <f t="shared" si="20"/>
        <v>1.0268081833564067</v>
      </c>
      <c r="D313" s="15">
        <f t="shared" si="21"/>
        <v>10</v>
      </c>
      <c r="E313" s="2">
        <f t="shared" si="22"/>
        <v>4.8659590832179669</v>
      </c>
      <c r="F313" s="2">
        <v>5</v>
      </c>
      <c r="G313" s="2">
        <f t="shared" si="23"/>
        <v>-0.13404091678203311</v>
      </c>
      <c r="H313" s="2" t="e">
        <f t="shared" si="24"/>
        <v>#NUM!</v>
      </c>
    </row>
    <row r="314" spans="1:8" x14ac:dyDescent="0.3">
      <c r="A314" s="2">
        <v>62320</v>
      </c>
      <c r="B314" s="2">
        <v>0.75062235246982789</v>
      </c>
      <c r="C314" s="15">
        <f t="shared" si="20"/>
        <v>1.0008298032931038</v>
      </c>
      <c r="D314" s="15">
        <f t="shared" si="21"/>
        <v>10</v>
      </c>
      <c r="E314" s="2">
        <f t="shared" si="22"/>
        <v>4.9958509835344813</v>
      </c>
      <c r="F314" s="2">
        <v>5</v>
      </c>
      <c r="G314" s="2">
        <f t="shared" si="23"/>
        <v>-4.1490164655186845E-3</v>
      </c>
      <c r="H314" s="2" t="e">
        <f t="shared" si="24"/>
        <v>#NUM!</v>
      </c>
    </row>
    <row r="315" spans="1:8" x14ac:dyDescent="0.3">
      <c r="A315" s="2">
        <v>62520</v>
      </c>
      <c r="B315" s="2">
        <v>0.75689689081189315</v>
      </c>
      <c r="C315" s="15">
        <f t="shared" si="20"/>
        <v>1.0091958544158575</v>
      </c>
      <c r="D315" s="15">
        <f t="shared" si="21"/>
        <v>10</v>
      </c>
      <c r="E315" s="2">
        <f t="shared" si="22"/>
        <v>4.9540207279207129</v>
      </c>
      <c r="F315" s="2">
        <v>5</v>
      </c>
      <c r="G315" s="2">
        <f t="shared" si="23"/>
        <v>-4.5979272079287092E-2</v>
      </c>
      <c r="H315" s="2" t="e">
        <f t="shared" si="24"/>
        <v>#NUM!</v>
      </c>
    </row>
    <row r="316" spans="1:8" x14ac:dyDescent="0.3">
      <c r="A316" s="2">
        <v>62720</v>
      </c>
      <c r="B316" s="2">
        <v>0.76506997383092501</v>
      </c>
      <c r="C316" s="15">
        <f t="shared" si="20"/>
        <v>1.0200932984412334</v>
      </c>
      <c r="D316" s="15">
        <f t="shared" si="21"/>
        <v>10</v>
      </c>
      <c r="E316" s="2">
        <f t="shared" si="22"/>
        <v>4.8995335077938327</v>
      </c>
      <c r="F316" s="2">
        <v>5</v>
      </c>
      <c r="G316" s="2">
        <f t="shared" si="23"/>
        <v>-0.10046649220616732</v>
      </c>
      <c r="H316" s="2" t="e">
        <f t="shared" si="24"/>
        <v>#NUM!</v>
      </c>
    </row>
    <row r="317" spans="1:8" x14ac:dyDescent="0.3">
      <c r="A317" s="2">
        <v>62920</v>
      </c>
      <c r="B317" s="2">
        <v>0.75086554655635329</v>
      </c>
      <c r="C317" s="15">
        <f t="shared" si="20"/>
        <v>1.0011540620751378</v>
      </c>
      <c r="D317" s="15">
        <f t="shared" si="21"/>
        <v>10</v>
      </c>
      <c r="E317" s="2">
        <f t="shared" si="22"/>
        <v>4.9942296896243112</v>
      </c>
      <c r="F317" s="2">
        <v>5</v>
      </c>
      <c r="G317" s="2">
        <f t="shared" si="23"/>
        <v>-5.7703103756887586E-3</v>
      </c>
      <c r="H317" s="2" t="e">
        <f t="shared" si="24"/>
        <v>#NUM!</v>
      </c>
    </row>
    <row r="318" spans="1:8" x14ac:dyDescent="0.3">
      <c r="A318" s="2">
        <v>63120</v>
      </c>
      <c r="B318" s="2">
        <v>0.73513106533847428</v>
      </c>
      <c r="C318" s="15">
        <f t="shared" si="20"/>
        <v>0.98017475378463237</v>
      </c>
      <c r="D318" s="15">
        <f t="shared" si="21"/>
        <v>10</v>
      </c>
      <c r="E318" s="2">
        <f t="shared" si="22"/>
        <v>5.0991262310768377</v>
      </c>
      <c r="F318" s="2">
        <v>5</v>
      </c>
      <c r="G318" s="2">
        <f t="shared" si="23"/>
        <v>9.9126231076837712E-2</v>
      </c>
      <c r="H318" s="2">
        <f t="shared" si="24"/>
        <v>3.2472831969180929</v>
      </c>
    </row>
    <row r="319" spans="1:8" x14ac:dyDescent="0.3">
      <c r="A319" s="2">
        <v>63320</v>
      </c>
      <c r="B319" s="2">
        <v>0.75295980593645773</v>
      </c>
      <c r="C319" s="15">
        <f t="shared" si="20"/>
        <v>1.0039464079152769</v>
      </c>
      <c r="D319" s="15">
        <f t="shared" si="21"/>
        <v>10</v>
      </c>
      <c r="E319" s="2">
        <f t="shared" si="22"/>
        <v>4.9802679604236157</v>
      </c>
      <c r="F319" s="2">
        <v>5</v>
      </c>
      <c r="G319" s="2">
        <f t="shared" si="23"/>
        <v>-1.9732039576384253E-2</v>
      </c>
      <c r="H319" s="2" t="e">
        <f t="shared" si="24"/>
        <v>#NUM!</v>
      </c>
    </row>
    <row r="320" spans="1:8" x14ac:dyDescent="0.3">
      <c r="A320" s="2">
        <v>63520</v>
      </c>
      <c r="B320" s="2">
        <v>0.77138583230397872</v>
      </c>
      <c r="C320" s="15">
        <f t="shared" si="20"/>
        <v>1.0285144430719717</v>
      </c>
      <c r="D320" s="15">
        <f t="shared" si="21"/>
        <v>10</v>
      </c>
      <c r="E320" s="2">
        <f t="shared" si="22"/>
        <v>4.8574277846401417</v>
      </c>
      <c r="F320" s="2">
        <v>5</v>
      </c>
      <c r="G320" s="2">
        <f t="shared" si="23"/>
        <v>-0.14257221535985831</v>
      </c>
      <c r="H320" s="2" t="e">
        <f t="shared" si="24"/>
        <v>#NUM!</v>
      </c>
    </row>
    <row r="321" spans="1:8" x14ac:dyDescent="0.3">
      <c r="A321" s="2">
        <v>63720</v>
      </c>
      <c r="B321" s="2">
        <v>0.7686935725494205</v>
      </c>
      <c r="C321" s="15">
        <f t="shared" si="20"/>
        <v>1.0249247633992273</v>
      </c>
      <c r="D321" s="15">
        <f t="shared" si="21"/>
        <v>10</v>
      </c>
      <c r="E321" s="2">
        <f t="shared" si="22"/>
        <v>4.8753761830038638</v>
      </c>
      <c r="F321" s="2">
        <v>5</v>
      </c>
      <c r="G321" s="2">
        <f t="shared" si="23"/>
        <v>-0.12462381699613623</v>
      </c>
      <c r="H321" s="2" t="e">
        <f t="shared" si="24"/>
        <v>#NUM!</v>
      </c>
    </row>
    <row r="322" spans="1:8" x14ac:dyDescent="0.3">
      <c r="A322" s="2">
        <v>63920</v>
      </c>
      <c r="B322" s="2">
        <v>0.7684478313704558</v>
      </c>
      <c r="C322" s="15">
        <f t="shared" si="20"/>
        <v>1.0245971084939411</v>
      </c>
      <c r="D322" s="15">
        <f t="shared" si="21"/>
        <v>10</v>
      </c>
      <c r="E322" s="2">
        <f t="shared" si="22"/>
        <v>4.8770144575302945</v>
      </c>
      <c r="F322" s="2">
        <v>5</v>
      </c>
      <c r="G322" s="2">
        <f t="shared" si="23"/>
        <v>-0.1229855424697055</v>
      </c>
      <c r="H322" s="2" t="e">
        <f t="shared" si="24"/>
        <v>#NUM!</v>
      </c>
    </row>
    <row r="323" spans="1:8" x14ac:dyDescent="0.3">
      <c r="A323" s="2">
        <v>64120</v>
      </c>
      <c r="B323" s="2">
        <v>0.75860114342398366</v>
      </c>
      <c r="C323" s="15">
        <f t="shared" ref="C323:C386" si="25">B323/$J$27</f>
        <v>1.0114681912319783</v>
      </c>
      <c r="D323" s="15">
        <f t="shared" ref="D323:D386" si="26">$J$28</f>
        <v>10</v>
      </c>
      <c r="E323" s="2">
        <f t="shared" si="22"/>
        <v>4.9426590438401083</v>
      </c>
      <c r="F323" s="2">
        <v>5</v>
      </c>
      <c r="G323" s="2">
        <f t="shared" si="23"/>
        <v>-5.7340956159891654E-2</v>
      </c>
      <c r="H323" s="2" t="e">
        <f t="shared" si="24"/>
        <v>#NUM!</v>
      </c>
    </row>
    <row r="324" spans="1:8" x14ac:dyDescent="0.3">
      <c r="A324" s="2">
        <v>64320</v>
      </c>
      <c r="B324" s="2">
        <v>0.73887174867695071</v>
      </c>
      <c r="C324" s="15">
        <f t="shared" si="25"/>
        <v>0.98516233156926758</v>
      </c>
      <c r="D324" s="15">
        <f t="shared" si="26"/>
        <v>10</v>
      </c>
      <c r="E324" s="2">
        <f t="shared" ref="E324:E387" si="27">D324-(F324*C324)</f>
        <v>5.0741883421536622</v>
      </c>
      <c r="F324" s="2">
        <v>5</v>
      </c>
      <c r="G324" s="2">
        <f t="shared" ref="G324:G387" si="28">F324-(F324*C324)</f>
        <v>7.4188342153662212E-2</v>
      </c>
      <c r="H324" s="2">
        <f t="shared" ref="H324:H387" si="29">LN((F324*E324)/(D324*G324))</f>
        <v>3.5321676539812867</v>
      </c>
    </row>
    <row r="325" spans="1:8" x14ac:dyDescent="0.3">
      <c r="A325" s="2">
        <v>64520</v>
      </c>
      <c r="B325" s="2">
        <v>0.76295668645983294</v>
      </c>
      <c r="C325" s="15">
        <f t="shared" si="25"/>
        <v>1.0172755819464439</v>
      </c>
      <c r="D325" s="15">
        <f t="shared" si="26"/>
        <v>10</v>
      </c>
      <c r="E325" s="2">
        <f t="shared" si="27"/>
        <v>4.913622090267781</v>
      </c>
      <c r="F325" s="2">
        <v>5</v>
      </c>
      <c r="G325" s="2">
        <f t="shared" si="28"/>
        <v>-8.6377909732219038E-2</v>
      </c>
      <c r="H325" s="2" t="e">
        <f t="shared" si="29"/>
        <v>#NUM!</v>
      </c>
    </row>
    <row r="326" spans="1:8" x14ac:dyDescent="0.3">
      <c r="A326" s="2">
        <v>64720</v>
      </c>
      <c r="B326" s="2">
        <v>0.76213487361993881</v>
      </c>
      <c r="C326" s="15">
        <f t="shared" si="25"/>
        <v>1.0161798314932518</v>
      </c>
      <c r="D326" s="15">
        <f t="shared" si="26"/>
        <v>10</v>
      </c>
      <c r="E326" s="2">
        <f t="shared" si="27"/>
        <v>4.9191008425337408</v>
      </c>
      <c r="F326" s="2">
        <v>5</v>
      </c>
      <c r="G326" s="2">
        <f t="shared" si="28"/>
        <v>-8.0899157466259197E-2</v>
      </c>
      <c r="H326" s="2" t="e">
        <f t="shared" si="29"/>
        <v>#NUM!</v>
      </c>
    </row>
    <row r="327" spans="1:8" x14ac:dyDescent="0.3">
      <c r="A327" s="2">
        <v>64920</v>
      </c>
      <c r="B327" s="2">
        <v>0.77344492844086776</v>
      </c>
      <c r="C327" s="15">
        <f t="shared" si="25"/>
        <v>1.0312599045878237</v>
      </c>
      <c r="D327" s="15">
        <f t="shared" si="26"/>
        <v>10</v>
      </c>
      <c r="E327" s="2">
        <f t="shared" si="27"/>
        <v>4.8437004770608816</v>
      </c>
      <c r="F327" s="2">
        <v>5</v>
      </c>
      <c r="G327" s="2">
        <f t="shared" si="28"/>
        <v>-0.15629952293911842</v>
      </c>
      <c r="H327" s="2" t="e">
        <f t="shared" si="29"/>
        <v>#NUM!</v>
      </c>
    </row>
    <row r="328" spans="1:8" x14ac:dyDescent="0.3">
      <c r="A328" s="2">
        <v>65120</v>
      </c>
      <c r="B328" s="2">
        <v>0.74779595912690455</v>
      </c>
      <c r="C328" s="15">
        <f t="shared" si="25"/>
        <v>0.9970612788358727</v>
      </c>
      <c r="D328" s="15">
        <f t="shared" si="26"/>
        <v>10</v>
      </c>
      <c r="E328" s="2">
        <f t="shared" si="27"/>
        <v>5.0146936058206366</v>
      </c>
      <c r="F328" s="2">
        <v>5</v>
      </c>
      <c r="G328" s="2">
        <f t="shared" si="28"/>
        <v>1.4693605820636613E-2</v>
      </c>
      <c r="H328" s="2">
        <f t="shared" si="29"/>
        <v>5.1395680014542062</v>
      </c>
    </row>
    <row r="329" spans="1:8" x14ac:dyDescent="0.3">
      <c r="A329" s="2">
        <v>65320</v>
      </c>
      <c r="B329" s="2">
        <v>0.77316922850493519</v>
      </c>
      <c r="C329" s="15">
        <f t="shared" si="25"/>
        <v>1.030892304673247</v>
      </c>
      <c r="D329" s="15">
        <f t="shared" si="26"/>
        <v>10</v>
      </c>
      <c r="E329" s="2">
        <f t="shared" si="27"/>
        <v>4.8455384766337648</v>
      </c>
      <c r="F329" s="2">
        <v>5</v>
      </c>
      <c r="G329" s="2">
        <f t="shared" si="28"/>
        <v>-0.1544615233662352</v>
      </c>
      <c r="H329" s="2" t="e">
        <f t="shared" si="29"/>
        <v>#NUM!</v>
      </c>
    </row>
    <row r="330" spans="1:8" x14ac:dyDescent="0.3">
      <c r="A330" s="2">
        <v>65520</v>
      </c>
      <c r="B330" s="2">
        <v>0.77449216087252903</v>
      </c>
      <c r="C330" s="15">
        <f t="shared" si="25"/>
        <v>1.0326562144967053</v>
      </c>
      <c r="D330" s="15">
        <f t="shared" si="26"/>
        <v>10</v>
      </c>
      <c r="E330" s="2">
        <f t="shared" si="27"/>
        <v>4.8367189275164737</v>
      </c>
      <c r="F330" s="2">
        <v>5</v>
      </c>
      <c r="G330" s="2">
        <f t="shared" si="28"/>
        <v>-0.1632810724835263</v>
      </c>
      <c r="H330" s="2" t="e">
        <f t="shared" si="29"/>
        <v>#NUM!</v>
      </c>
    </row>
    <row r="331" spans="1:8" x14ac:dyDescent="0.3">
      <c r="A331" s="2">
        <v>65720</v>
      </c>
      <c r="B331" s="2">
        <v>0.73048448399860177</v>
      </c>
      <c r="C331" s="15">
        <f t="shared" si="25"/>
        <v>0.9739793119981357</v>
      </c>
      <c r="D331" s="15">
        <f t="shared" si="26"/>
        <v>10</v>
      </c>
      <c r="E331" s="2">
        <f t="shared" si="27"/>
        <v>5.1301034400093215</v>
      </c>
      <c r="F331" s="2">
        <v>5</v>
      </c>
      <c r="G331" s="2">
        <f t="shared" si="28"/>
        <v>0.1301034400093215</v>
      </c>
      <c r="H331" s="2">
        <f t="shared" si="29"/>
        <v>2.9814040947064697</v>
      </c>
    </row>
    <row r="332" spans="1:8" x14ac:dyDescent="0.3">
      <c r="A332" s="2">
        <v>65920</v>
      </c>
      <c r="B332" s="2">
        <v>0.76312736196756203</v>
      </c>
      <c r="C332" s="15">
        <f t="shared" si="25"/>
        <v>1.0175031492900828</v>
      </c>
      <c r="D332" s="15">
        <f t="shared" si="26"/>
        <v>10</v>
      </c>
      <c r="E332" s="2">
        <f t="shared" si="27"/>
        <v>4.9124842535495858</v>
      </c>
      <c r="F332" s="2">
        <v>5</v>
      </c>
      <c r="G332" s="2">
        <f t="shared" si="28"/>
        <v>-8.7515746450414156E-2</v>
      </c>
      <c r="H332" s="2" t="e">
        <f t="shared" si="29"/>
        <v>#NUM!</v>
      </c>
    </row>
    <row r="333" spans="1:8" x14ac:dyDescent="0.3">
      <c r="A333" s="2">
        <v>66120</v>
      </c>
      <c r="B333" s="2">
        <v>0.76782323956560394</v>
      </c>
      <c r="C333" s="15">
        <f t="shared" si="25"/>
        <v>1.0237643194208053</v>
      </c>
      <c r="D333" s="15">
        <f t="shared" si="26"/>
        <v>10</v>
      </c>
      <c r="E333" s="2">
        <f t="shared" si="27"/>
        <v>4.8811784028959737</v>
      </c>
      <c r="F333" s="2">
        <v>5</v>
      </c>
      <c r="G333" s="2">
        <f t="shared" si="28"/>
        <v>-0.11882159710402629</v>
      </c>
      <c r="H333" s="2" t="e">
        <f t="shared" si="29"/>
        <v>#NUM!</v>
      </c>
    </row>
    <row r="334" spans="1:8" x14ac:dyDescent="0.3">
      <c r="A334" s="2">
        <v>66320</v>
      </c>
      <c r="B334" s="2">
        <v>0.77359211688875207</v>
      </c>
      <c r="C334" s="15">
        <f t="shared" si="25"/>
        <v>1.0314561558516695</v>
      </c>
      <c r="D334" s="15">
        <f t="shared" si="26"/>
        <v>10</v>
      </c>
      <c r="E334" s="2">
        <f t="shared" si="27"/>
        <v>4.8427192207416523</v>
      </c>
      <c r="F334" s="2">
        <v>5</v>
      </c>
      <c r="G334" s="2">
        <f t="shared" si="28"/>
        <v>-0.15728077925834771</v>
      </c>
      <c r="H334" s="2" t="e">
        <f t="shared" si="29"/>
        <v>#NUM!</v>
      </c>
    </row>
    <row r="335" spans="1:8" x14ac:dyDescent="0.3">
      <c r="A335" s="2">
        <v>66520</v>
      </c>
      <c r="B335" s="2">
        <v>0.76353781074293381</v>
      </c>
      <c r="C335" s="15">
        <f t="shared" si="25"/>
        <v>1.0180504143239117</v>
      </c>
      <c r="D335" s="15">
        <f t="shared" si="26"/>
        <v>10</v>
      </c>
      <c r="E335" s="2">
        <f t="shared" si="27"/>
        <v>4.9097479283804413</v>
      </c>
      <c r="F335" s="2">
        <v>5</v>
      </c>
      <c r="G335" s="2">
        <f t="shared" si="28"/>
        <v>-9.0252071619558727E-2</v>
      </c>
      <c r="H335" s="2" t="e">
        <f t="shared" si="29"/>
        <v>#NUM!</v>
      </c>
    </row>
    <row r="336" spans="1:8" x14ac:dyDescent="0.3">
      <c r="A336" s="2">
        <v>66720</v>
      </c>
      <c r="B336" s="2">
        <v>0.77199594241453207</v>
      </c>
      <c r="C336" s="15">
        <f t="shared" si="25"/>
        <v>1.0293279232193762</v>
      </c>
      <c r="D336" s="15">
        <f t="shared" si="26"/>
        <v>10</v>
      </c>
      <c r="E336" s="2">
        <f t="shared" si="27"/>
        <v>4.8533603839031194</v>
      </c>
      <c r="F336" s="2">
        <v>5</v>
      </c>
      <c r="G336" s="2">
        <f t="shared" si="28"/>
        <v>-0.14663961609688059</v>
      </c>
      <c r="H336" s="2" t="e">
        <f t="shared" si="29"/>
        <v>#NUM!</v>
      </c>
    </row>
    <row r="337" spans="1:8" x14ac:dyDescent="0.3">
      <c r="A337" s="2">
        <v>66920</v>
      </c>
      <c r="B337" s="2">
        <v>0.74935429386365593</v>
      </c>
      <c r="C337" s="15">
        <f t="shared" si="25"/>
        <v>0.99913905848487461</v>
      </c>
      <c r="D337" s="15">
        <f t="shared" si="26"/>
        <v>10</v>
      </c>
      <c r="E337" s="2">
        <f t="shared" si="27"/>
        <v>5.0043047075756268</v>
      </c>
      <c r="F337" s="2">
        <v>5</v>
      </c>
      <c r="G337" s="2">
        <f t="shared" si="28"/>
        <v>4.3047075756268427E-3</v>
      </c>
      <c r="H337" s="2">
        <f t="shared" si="29"/>
        <v>6.3651973730849374</v>
      </c>
    </row>
    <row r="338" spans="1:8" x14ac:dyDescent="0.3">
      <c r="A338" s="2">
        <v>67120</v>
      </c>
      <c r="B338" s="2">
        <v>0.74655623154436945</v>
      </c>
      <c r="C338" s="15">
        <f t="shared" si="25"/>
        <v>0.99540830872582597</v>
      </c>
      <c r="D338" s="15">
        <f t="shared" si="26"/>
        <v>10</v>
      </c>
      <c r="E338" s="2">
        <f t="shared" si="27"/>
        <v>5.02295845637087</v>
      </c>
      <c r="F338" s="2">
        <v>5</v>
      </c>
      <c r="G338" s="2">
        <f t="shared" si="28"/>
        <v>2.2958456370870017E-2</v>
      </c>
      <c r="H338" s="2">
        <f t="shared" si="29"/>
        <v>4.6949408545178413</v>
      </c>
    </row>
    <row r="339" spans="1:8" x14ac:dyDescent="0.3">
      <c r="A339" s="2">
        <v>67320</v>
      </c>
      <c r="B339" s="2">
        <v>0.75285325248750734</v>
      </c>
      <c r="C339" s="15">
        <f t="shared" si="25"/>
        <v>1.0038043366500098</v>
      </c>
      <c r="D339" s="15">
        <f t="shared" si="26"/>
        <v>10</v>
      </c>
      <c r="E339" s="2">
        <f t="shared" si="27"/>
        <v>4.9809783167499511</v>
      </c>
      <c r="F339" s="2">
        <v>5</v>
      </c>
      <c r="G339" s="2">
        <f t="shared" si="28"/>
        <v>-1.9021683250048937E-2</v>
      </c>
      <c r="H339" s="2" t="e">
        <f t="shared" si="29"/>
        <v>#NUM!</v>
      </c>
    </row>
    <row r="340" spans="1:8" x14ac:dyDescent="0.3">
      <c r="A340" s="2">
        <v>67520</v>
      </c>
      <c r="B340" s="2">
        <v>0.74385998797238029</v>
      </c>
      <c r="C340" s="15">
        <f t="shared" si="25"/>
        <v>0.99181331729650701</v>
      </c>
      <c r="D340" s="15">
        <f t="shared" si="26"/>
        <v>10</v>
      </c>
      <c r="E340" s="2">
        <f t="shared" si="27"/>
        <v>5.0409334135174646</v>
      </c>
      <c r="F340" s="2">
        <v>5</v>
      </c>
      <c r="G340" s="2">
        <f t="shared" si="28"/>
        <v>4.0933413517464601E-2</v>
      </c>
      <c r="H340" s="2">
        <f t="shared" si="29"/>
        <v>4.1202526785138698</v>
      </c>
    </row>
    <row r="341" spans="1:8" x14ac:dyDescent="0.3">
      <c r="A341" s="2">
        <v>67720</v>
      </c>
      <c r="B341" s="2">
        <v>0.75597277256504991</v>
      </c>
      <c r="C341" s="15">
        <f t="shared" si="25"/>
        <v>1.0079636967533998</v>
      </c>
      <c r="D341" s="15">
        <f t="shared" si="26"/>
        <v>10</v>
      </c>
      <c r="E341" s="2">
        <f t="shared" si="27"/>
        <v>4.9601815162330007</v>
      </c>
      <c r="F341" s="2">
        <v>5</v>
      </c>
      <c r="G341" s="2">
        <f t="shared" si="28"/>
        <v>-3.9818483766999258E-2</v>
      </c>
      <c r="H341" s="2" t="e">
        <f t="shared" si="29"/>
        <v>#NUM!</v>
      </c>
    </row>
    <row r="342" spans="1:8" x14ac:dyDescent="0.3">
      <c r="A342" s="2">
        <v>67920</v>
      </c>
      <c r="B342" s="2">
        <v>0.77121308760504437</v>
      </c>
      <c r="C342" s="15">
        <f t="shared" si="25"/>
        <v>1.0282841168067258</v>
      </c>
      <c r="D342" s="15">
        <f t="shared" si="26"/>
        <v>10</v>
      </c>
      <c r="E342" s="2">
        <f t="shared" si="27"/>
        <v>4.8585794159663713</v>
      </c>
      <c r="F342" s="2">
        <v>5</v>
      </c>
      <c r="G342" s="2">
        <f t="shared" si="28"/>
        <v>-0.14142058403362867</v>
      </c>
      <c r="H342" s="2" t="e">
        <f t="shared" si="29"/>
        <v>#NUM!</v>
      </c>
    </row>
    <row r="343" spans="1:8" x14ac:dyDescent="0.3">
      <c r="A343" s="2">
        <v>68120</v>
      </c>
      <c r="B343" s="2">
        <v>0.78028563645561733</v>
      </c>
      <c r="C343" s="15">
        <f t="shared" si="25"/>
        <v>1.0403808486074897</v>
      </c>
      <c r="D343" s="15">
        <f t="shared" si="26"/>
        <v>10</v>
      </c>
      <c r="E343" s="2">
        <f t="shared" si="27"/>
        <v>4.7980957569625513</v>
      </c>
      <c r="F343" s="2">
        <v>5</v>
      </c>
      <c r="G343" s="2">
        <f t="shared" si="28"/>
        <v>-0.20190424303744869</v>
      </c>
      <c r="H343" s="2" t="e">
        <f t="shared" si="29"/>
        <v>#NUM!</v>
      </c>
    </row>
    <row r="344" spans="1:8" x14ac:dyDescent="0.3">
      <c r="A344" s="2">
        <v>68320</v>
      </c>
      <c r="B344" s="2">
        <v>0.77840947577094488</v>
      </c>
      <c r="C344" s="15">
        <f t="shared" si="25"/>
        <v>1.0378793010279266</v>
      </c>
      <c r="D344" s="15">
        <f t="shared" si="26"/>
        <v>10</v>
      </c>
      <c r="E344" s="2">
        <f t="shared" si="27"/>
        <v>4.8106034948603673</v>
      </c>
      <c r="F344" s="2">
        <v>5</v>
      </c>
      <c r="G344" s="2">
        <f t="shared" si="28"/>
        <v>-0.18939650513963269</v>
      </c>
      <c r="H344" s="2" t="e">
        <f t="shared" si="29"/>
        <v>#NUM!</v>
      </c>
    </row>
    <row r="345" spans="1:8" x14ac:dyDescent="0.3">
      <c r="A345" s="2">
        <v>68520</v>
      </c>
      <c r="B345" s="2">
        <v>0.76438023102369901</v>
      </c>
      <c r="C345" s="15">
        <f t="shared" si="25"/>
        <v>1.0191736413649319</v>
      </c>
      <c r="D345" s="15">
        <f t="shared" si="26"/>
        <v>10</v>
      </c>
      <c r="E345" s="2">
        <f t="shared" si="27"/>
        <v>4.9041317931753401</v>
      </c>
      <c r="F345" s="2">
        <v>5</v>
      </c>
      <c r="G345" s="2">
        <f t="shared" si="28"/>
        <v>-9.5868206824659907E-2</v>
      </c>
      <c r="H345" s="2" t="e">
        <f t="shared" si="29"/>
        <v>#NUM!</v>
      </c>
    </row>
    <row r="346" spans="1:8" x14ac:dyDescent="0.3">
      <c r="A346" s="2">
        <v>68720</v>
      </c>
      <c r="B346" s="2">
        <v>0.74873420326843121</v>
      </c>
      <c r="C346" s="15">
        <f t="shared" si="25"/>
        <v>0.99831227102457498</v>
      </c>
      <c r="D346" s="15">
        <f t="shared" si="26"/>
        <v>10</v>
      </c>
      <c r="E346" s="2">
        <f t="shared" si="27"/>
        <v>5.008438644877125</v>
      </c>
      <c r="F346" s="2">
        <v>5</v>
      </c>
      <c r="G346" s="2">
        <f t="shared" si="28"/>
        <v>8.4386448771249789E-3</v>
      </c>
      <c r="H346" s="2">
        <f t="shared" si="29"/>
        <v>5.6929105810831553</v>
      </c>
    </row>
    <row r="347" spans="1:8" x14ac:dyDescent="0.3">
      <c r="A347" s="2">
        <v>68920</v>
      </c>
      <c r="B347" s="2">
        <v>0.74809816114773575</v>
      </c>
      <c r="C347" s="15">
        <f t="shared" si="25"/>
        <v>0.99746421486364767</v>
      </c>
      <c r="D347" s="15">
        <f t="shared" si="26"/>
        <v>10</v>
      </c>
      <c r="E347" s="2">
        <f t="shared" si="27"/>
        <v>5.0126789256817617</v>
      </c>
      <c r="F347" s="2">
        <v>5</v>
      </c>
      <c r="G347" s="2">
        <f t="shared" si="28"/>
        <v>1.2678925681761655E-2</v>
      </c>
      <c r="H347" s="2">
        <f t="shared" si="29"/>
        <v>5.2866373663078461</v>
      </c>
    </row>
    <row r="348" spans="1:8" x14ac:dyDescent="0.3">
      <c r="A348" s="2">
        <v>69120</v>
      </c>
      <c r="B348" s="2">
        <v>0.75138710531762654</v>
      </c>
      <c r="C348" s="15">
        <f t="shared" si="25"/>
        <v>1.0018494737568353</v>
      </c>
      <c r="D348" s="15">
        <f t="shared" si="26"/>
        <v>10</v>
      </c>
      <c r="E348" s="2">
        <f t="shared" si="27"/>
        <v>4.9907526312158232</v>
      </c>
      <c r="F348" s="2">
        <v>5</v>
      </c>
      <c r="G348" s="2">
        <f t="shared" si="28"/>
        <v>-9.2473687841767571E-3</v>
      </c>
      <c r="H348" s="2" t="e">
        <f t="shared" si="29"/>
        <v>#NUM!</v>
      </c>
    </row>
    <row r="349" spans="1:8" x14ac:dyDescent="0.3">
      <c r="A349" s="2">
        <v>69320</v>
      </c>
      <c r="B349" s="2">
        <v>0.75287716196879029</v>
      </c>
      <c r="C349" s="15">
        <f t="shared" si="25"/>
        <v>1.0038362159583871</v>
      </c>
      <c r="D349" s="15">
        <f t="shared" si="26"/>
        <v>10</v>
      </c>
      <c r="E349" s="2">
        <f t="shared" si="27"/>
        <v>4.9808189202080646</v>
      </c>
      <c r="F349" s="2">
        <v>5</v>
      </c>
      <c r="G349" s="2">
        <f t="shared" si="28"/>
        <v>-1.9181079791935396E-2</v>
      </c>
      <c r="H349" s="2" t="e">
        <f t="shared" si="29"/>
        <v>#NUM!</v>
      </c>
    </row>
    <row r="350" spans="1:8" x14ac:dyDescent="0.3">
      <c r="A350" s="2">
        <v>69520</v>
      </c>
      <c r="B350" s="2">
        <v>0.77125786883369585</v>
      </c>
      <c r="C350" s="15">
        <f t="shared" si="25"/>
        <v>1.0283438251115944</v>
      </c>
      <c r="D350" s="15">
        <f t="shared" si="26"/>
        <v>10</v>
      </c>
      <c r="E350" s="2">
        <f t="shared" si="27"/>
        <v>4.8582808744420278</v>
      </c>
      <c r="F350" s="2">
        <v>5</v>
      </c>
      <c r="G350" s="2">
        <f t="shared" si="28"/>
        <v>-0.14171912555797217</v>
      </c>
      <c r="H350" s="2" t="e">
        <f t="shared" si="29"/>
        <v>#NUM!</v>
      </c>
    </row>
    <row r="351" spans="1:8" x14ac:dyDescent="0.3">
      <c r="A351" s="2">
        <v>69720</v>
      </c>
      <c r="B351" s="2">
        <v>0.77661696135912461</v>
      </c>
      <c r="C351" s="15">
        <f t="shared" si="25"/>
        <v>1.0354892818121662</v>
      </c>
      <c r="D351" s="15">
        <f t="shared" si="26"/>
        <v>10</v>
      </c>
      <c r="E351" s="2">
        <f t="shared" si="27"/>
        <v>4.8225535909391688</v>
      </c>
      <c r="F351" s="2">
        <v>5</v>
      </c>
      <c r="G351" s="2">
        <f t="shared" si="28"/>
        <v>-0.1774464090608312</v>
      </c>
      <c r="H351" s="2" t="e">
        <f t="shared" si="29"/>
        <v>#NUM!</v>
      </c>
    </row>
    <row r="352" spans="1:8" x14ac:dyDescent="0.3">
      <c r="A352" s="2">
        <v>69920</v>
      </c>
      <c r="B352" s="2">
        <v>0.78261574783282573</v>
      </c>
      <c r="C352" s="15">
        <f t="shared" si="25"/>
        <v>1.0434876637771009</v>
      </c>
      <c r="D352" s="15">
        <f t="shared" si="26"/>
        <v>10</v>
      </c>
      <c r="E352" s="2">
        <f t="shared" si="27"/>
        <v>4.7825616811144958</v>
      </c>
      <c r="F352" s="2">
        <v>5</v>
      </c>
      <c r="G352" s="2">
        <f t="shared" si="28"/>
        <v>-0.21743831888550424</v>
      </c>
      <c r="H352" s="2" t="e">
        <f t="shared" si="29"/>
        <v>#NUM!</v>
      </c>
    </row>
    <row r="353" spans="1:8" x14ac:dyDescent="0.3">
      <c r="A353" s="2">
        <v>70120</v>
      </c>
      <c r="B353" s="2">
        <v>0.76341982365350991</v>
      </c>
      <c r="C353" s="15">
        <f t="shared" si="25"/>
        <v>1.0178930982046799</v>
      </c>
      <c r="D353" s="15">
        <f t="shared" si="26"/>
        <v>10</v>
      </c>
      <c r="E353" s="2">
        <f t="shared" si="27"/>
        <v>4.9105345089766006</v>
      </c>
      <c r="F353" s="2">
        <v>5</v>
      </c>
      <c r="G353" s="2">
        <f t="shared" si="28"/>
        <v>-8.9465491023399402E-2</v>
      </c>
      <c r="H353" s="2" t="e">
        <f t="shared" si="29"/>
        <v>#NUM!</v>
      </c>
    </row>
    <row r="354" spans="1:8" x14ac:dyDescent="0.3">
      <c r="A354" s="2">
        <v>70320</v>
      </c>
      <c r="B354" s="2">
        <v>0.74450647292412353</v>
      </c>
      <c r="C354" s="15">
        <f t="shared" si="25"/>
        <v>0.99267529723216474</v>
      </c>
      <c r="D354" s="15">
        <f t="shared" si="26"/>
        <v>10</v>
      </c>
      <c r="E354" s="2">
        <f t="shared" si="27"/>
        <v>5.0366235138391762</v>
      </c>
      <c r="F354" s="2">
        <v>5</v>
      </c>
      <c r="G354" s="2">
        <f t="shared" si="28"/>
        <v>3.6623513839176169E-2</v>
      </c>
      <c r="H354" s="2">
        <f t="shared" si="29"/>
        <v>4.2306535295225913</v>
      </c>
    </row>
    <row r="355" spans="1:8" x14ac:dyDescent="0.3">
      <c r="A355" s="2">
        <v>70520</v>
      </c>
      <c r="B355" s="2">
        <v>0.73826679130575734</v>
      </c>
      <c r="C355" s="15">
        <f t="shared" si="25"/>
        <v>0.98435572174100983</v>
      </c>
      <c r="D355" s="15">
        <f t="shared" si="26"/>
        <v>10</v>
      </c>
      <c r="E355" s="2">
        <f t="shared" si="27"/>
        <v>5.0782213912949512</v>
      </c>
      <c r="F355" s="2">
        <v>5</v>
      </c>
      <c r="G355" s="2">
        <f t="shared" si="28"/>
        <v>7.8221391294951204E-2</v>
      </c>
      <c r="H355" s="2">
        <f t="shared" si="29"/>
        <v>3.4800260227668676</v>
      </c>
    </row>
    <row r="356" spans="1:8" x14ac:dyDescent="0.3">
      <c r="A356" s="2">
        <v>70720</v>
      </c>
      <c r="B356" s="2">
        <v>0.78060655564682291</v>
      </c>
      <c r="C356" s="15">
        <f t="shared" si="25"/>
        <v>1.0408087408624305</v>
      </c>
      <c r="D356" s="15">
        <f t="shared" si="26"/>
        <v>10</v>
      </c>
      <c r="E356" s="2">
        <f t="shared" si="27"/>
        <v>4.7959562956878479</v>
      </c>
      <c r="F356" s="2">
        <v>5</v>
      </c>
      <c r="G356" s="2">
        <f t="shared" si="28"/>
        <v>-0.20404370431215213</v>
      </c>
      <c r="H356" s="2" t="e">
        <f t="shared" si="29"/>
        <v>#NUM!</v>
      </c>
    </row>
    <row r="357" spans="1:8" x14ac:dyDescent="0.3">
      <c r="A357" s="2">
        <v>70920</v>
      </c>
      <c r="B357" s="2">
        <v>0.78284827068292706</v>
      </c>
      <c r="C357" s="15">
        <f t="shared" si="25"/>
        <v>1.0437976942439027</v>
      </c>
      <c r="D357" s="15">
        <f t="shared" si="26"/>
        <v>10</v>
      </c>
      <c r="E357" s="2">
        <f t="shared" si="27"/>
        <v>4.7810115287804864</v>
      </c>
      <c r="F357" s="2">
        <v>5</v>
      </c>
      <c r="G357" s="2">
        <f t="shared" si="28"/>
        <v>-0.21898847121951359</v>
      </c>
      <c r="H357" s="2" t="e">
        <f t="shared" si="29"/>
        <v>#NUM!</v>
      </c>
    </row>
    <row r="358" spans="1:8" x14ac:dyDescent="0.3">
      <c r="A358" s="2">
        <v>71120</v>
      </c>
      <c r="B358" s="2">
        <v>0.76283896027481801</v>
      </c>
      <c r="C358" s="15">
        <f t="shared" si="25"/>
        <v>1.0171186136997574</v>
      </c>
      <c r="D358" s="15">
        <f t="shared" si="26"/>
        <v>10</v>
      </c>
      <c r="E358" s="2">
        <f t="shared" si="27"/>
        <v>4.9144069315012127</v>
      </c>
      <c r="F358" s="2">
        <v>5</v>
      </c>
      <c r="G358" s="2">
        <f t="shared" si="28"/>
        <v>-8.5593068498787339E-2</v>
      </c>
      <c r="H358" s="2" t="e">
        <f t="shared" si="29"/>
        <v>#NUM!</v>
      </c>
    </row>
    <row r="359" spans="1:8" x14ac:dyDescent="0.3">
      <c r="A359" s="2">
        <v>71320</v>
      </c>
      <c r="B359" s="2">
        <v>0.76398581424684253</v>
      </c>
      <c r="C359" s="15">
        <f t="shared" si="25"/>
        <v>1.0186477523291233</v>
      </c>
      <c r="D359" s="15">
        <f t="shared" si="26"/>
        <v>10</v>
      </c>
      <c r="E359" s="2">
        <f t="shared" si="27"/>
        <v>4.9067612383543837</v>
      </c>
      <c r="F359" s="2">
        <v>5</v>
      </c>
      <c r="G359" s="2">
        <f t="shared" si="28"/>
        <v>-9.3238761645616286E-2</v>
      </c>
      <c r="H359" s="2" t="e">
        <f t="shared" si="29"/>
        <v>#NUM!</v>
      </c>
    </row>
    <row r="360" spans="1:8" x14ac:dyDescent="0.3">
      <c r="A360" s="2">
        <v>71520</v>
      </c>
      <c r="B360" s="2">
        <v>0.76159668408722303</v>
      </c>
      <c r="C360" s="15">
        <f t="shared" si="25"/>
        <v>1.0154622454496307</v>
      </c>
      <c r="D360" s="15">
        <f t="shared" si="26"/>
        <v>10</v>
      </c>
      <c r="E360" s="2">
        <f t="shared" si="27"/>
        <v>4.9226887727518465</v>
      </c>
      <c r="F360" s="2">
        <v>5</v>
      </c>
      <c r="G360" s="2">
        <f t="shared" si="28"/>
        <v>-7.7311227248153536E-2</v>
      </c>
      <c r="H360" s="2" t="e">
        <f t="shared" si="29"/>
        <v>#NUM!</v>
      </c>
    </row>
    <row r="361" spans="1:8" x14ac:dyDescent="0.3">
      <c r="A361" s="2">
        <v>71720</v>
      </c>
      <c r="B361" s="2">
        <v>0.77435888086453364</v>
      </c>
      <c r="C361" s="15">
        <f t="shared" si="25"/>
        <v>1.0324785078193781</v>
      </c>
      <c r="D361" s="15">
        <f t="shared" si="26"/>
        <v>10</v>
      </c>
      <c r="E361" s="2">
        <f t="shared" si="27"/>
        <v>4.8376074609031097</v>
      </c>
      <c r="F361" s="2">
        <v>5</v>
      </c>
      <c r="G361" s="2">
        <f t="shared" si="28"/>
        <v>-0.16239253909689033</v>
      </c>
      <c r="H361" s="2" t="e">
        <f t="shared" si="29"/>
        <v>#NUM!</v>
      </c>
    </row>
    <row r="362" spans="1:8" x14ac:dyDescent="0.3">
      <c r="A362" s="2">
        <v>71920</v>
      </c>
      <c r="B362" s="2">
        <v>0.72203701574893664</v>
      </c>
      <c r="C362" s="15">
        <f t="shared" si="25"/>
        <v>0.96271602099858222</v>
      </c>
      <c r="D362" s="15">
        <f t="shared" si="26"/>
        <v>10</v>
      </c>
      <c r="E362" s="2">
        <f t="shared" si="27"/>
        <v>5.1864198950070888</v>
      </c>
      <c r="F362" s="2">
        <v>5</v>
      </c>
      <c r="G362" s="2">
        <f t="shared" si="28"/>
        <v>0.18641989500708878</v>
      </c>
      <c r="H362" s="2">
        <f t="shared" si="29"/>
        <v>2.6326501198623973</v>
      </c>
    </row>
    <row r="363" spans="1:8" x14ac:dyDescent="0.3">
      <c r="A363" s="2">
        <v>72120</v>
      </c>
      <c r="B363" s="2">
        <v>0.7608349256366419</v>
      </c>
      <c r="C363" s="15">
        <f t="shared" si="25"/>
        <v>1.0144465675155225</v>
      </c>
      <c r="D363" s="15">
        <f t="shared" si="26"/>
        <v>10</v>
      </c>
      <c r="E363" s="2">
        <f t="shared" si="27"/>
        <v>4.9277671624223878</v>
      </c>
      <c r="F363" s="2">
        <v>5</v>
      </c>
      <c r="G363" s="2">
        <f t="shared" si="28"/>
        <v>-7.223283757761223E-2</v>
      </c>
      <c r="H363" s="2" t="e">
        <f t="shared" si="29"/>
        <v>#NUM!</v>
      </c>
    </row>
    <row r="364" spans="1:8" x14ac:dyDescent="0.3">
      <c r="A364" s="2">
        <v>72320</v>
      </c>
      <c r="B364" s="2">
        <v>0.76112386649316321</v>
      </c>
      <c r="C364" s="15">
        <f t="shared" si="25"/>
        <v>1.0148318219908843</v>
      </c>
      <c r="D364" s="15">
        <f t="shared" si="26"/>
        <v>10</v>
      </c>
      <c r="E364" s="2">
        <f t="shared" si="27"/>
        <v>4.9258408900455786</v>
      </c>
      <c r="F364" s="2">
        <v>5</v>
      </c>
      <c r="G364" s="2">
        <f t="shared" si="28"/>
        <v>-7.4159109954421432E-2</v>
      </c>
      <c r="H364" s="2" t="e">
        <f t="shared" si="29"/>
        <v>#NUM!</v>
      </c>
    </row>
    <row r="365" spans="1:8" x14ac:dyDescent="0.3">
      <c r="A365" s="2">
        <v>72520</v>
      </c>
      <c r="B365" s="2">
        <v>0.75837794487589882</v>
      </c>
      <c r="C365" s="15">
        <f t="shared" si="25"/>
        <v>1.0111705931678652</v>
      </c>
      <c r="D365" s="15">
        <f t="shared" si="26"/>
        <v>10</v>
      </c>
      <c r="E365" s="2">
        <f t="shared" si="27"/>
        <v>4.9441470341606744</v>
      </c>
      <c r="F365" s="2">
        <v>5</v>
      </c>
      <c r="G365" s="2">
        <f t="shared" si="28"/>
        <v>-5.5852965839325641E-2</v>
      </c>
      <c r="H365" s="2" t="e">
        <f t="shared" si="29"/>
        <v>#NUM!</v>
      </c>
    </row>
    <row r="366" spans="1:8" x14ac:dyDescent="0.3">
      <c r="A366" s="2">
        <v>72720</v>
      </c>
      <c r="B366" s="2">
        <v>0.73017326024943985</v>
      </c>
      <c r="C366" s="15">
        <f t="shared" si="25"/>
        <v>0.97356434699925309</v>
      </c>
      <c r="D366" s="15">
        <f t="shared" si="26"/>
        <v>10</v>
      </c>
      <c r="E366" s="2">
        <f t="shared" si="27"/>
        <v>5.1321782650037342</v>
      </c>
      <c r="F366" s="2">
        <v>5</v>
      </c>
      <c r="G366" s="2">
        <f t="shared" si="28"/>
        <v>0.1321782650037342</v>
      </c>
      <c r="H366" s="2">
        <f t="shared" si="29"/>
        <v>2.9659867765992489</v>
      </c>
    </row>
    <row r="367" spans="1:8" x14ac:dyDescent="0.3">
      <c r="A367" s="2">
        <v>72920</v>
      </c>
      <c r="B367" s="2">
        <v>0.766449472703014</v>
      </c>
      <c r="C367" s="15">
        <f t="shared" si="25"/>
        <v>1.0219326302706853</v>
      </c>
      <c r="D367" s="15">
        <f t="shared" si="26"/>
        <v>10</v>
      </c>
      <c r="E367" s="2">
        <f t="shared" si="27"/>
        <v>4.8903368486465739</v>
      </c>
      <c r="F367" s="2">
        <v>5</v>
      </c>
      <c r="G367" s="2">
        <f t="shared" si="28"/>
        <v>-0.10966315135342608</v>
      </c>
      <c r="H367" s="2" t="e">
        <f t="shared" si="29"/>
        <v>#NUM!</v>
      </c>
    </row>
    <row r="368" spans="1:8" x14ac:dyDescent="0.3">
      <c r="A368" s="2">
        <v>73120</v>
      </c>
      <c r="B368" s="2">
        <v>0.78998684586788681</v>
      </c>
      <c r="C368" s="15">
        <f t="shared" si="25"/>
        <v>1.0533157944905158</v>
      </c>
      <c r="D368" s="15">
        <f t="shared" si="26"/>
        <v>10</v>
      </c>
      <c r="E368" s="2">
        <f t="shared" si="27"/>
        <v>4.7334210275474211</v>
      </c>
      <c r="F368" s="2">
        <v>5</v>
      </c>
      <c r="G368" s="2">
        <f t="shared" si="28"/>
        <v>-0.26657897245257889</v>
      </c>
      <c r="H368" s="2" t="e">
        <f t="shared" si="29"/>
        <v>#NUM!</v>
      </c>
    </row>
    <row r="369" spans="1:8" x14ac:dyDescent="0.3">
      <c r="A369" s="2">
        <v>73320</v>
      </c>
      <c r="B369" s="2">
        <v>0.79028666384106661</v>
      </c>
      <c r="C369" s="15">
        <f t="shared" si="25"/>
        <v>1.0537155517880887</v>
      </c>
      <c r="D369" s="15">
        <f t="shared" si="26"/>
        <v>10</v>
      </c>
      <c r="E369" s="2">
        <f t="shared" si="27"/>
        <v>4.7314222410595566</v>
      </c>
      <c r="F369" s="2">
        <v>5</v>
      </c>
      <c r="G369" s="2">
        <f t="shared" si="28"/>
        <v>-0.26857775894044345</v>
      </c>
      <c r="H369" s="2" t="e">
        <f t="shared" si="29"/>
        <v>#NUM!</v>
      </c>
    </row>
    <row r="370" spans="1:8" x14ac:dyDescent="0.3">
      <c r="A370" s="2">
        <v>73520</v>
      </c>
      <c r="B370" s="2">
        <v>0.77826969777821986</v>
      </c>
      <c r="C370" s="15">
        <f t="shared" si="25"/>
        <v>1.0376929303709599</v>
      </c>
      <c r="D370" s="15">
        <f t="shared" si="26"/>
        <v>10</v>
      </c>
      <c r="E370" s="2">
        <f t="shared" si="27"/>
        <v>4.8115353481452008</v>
      </c>
      <c r="F370" s="2">
        <v>5</v>
      </c>
      <c r="G370" s="2">
        <f t="shared" si="28"/>
        <v>-0.18846465185479921</v>
      </c>
      <c r="H370" s="2" t="e">
        <f t="shared" si="29"/>
        <v>#NUM!</v>
      </c>
    </row>
    <row r="371" spans="1:8" x14ac:dyDescent="0.3">
      <c r="A371" s="2">
        <v>73720</v>
      </c>
      <c r="B371" s="2">
        <v>0.71422758564260425</v>
      </c>
      <c r="C371" s="15">
        <f t="shared" si="25"/>
        <v>0.95230344752347229</v>
      </c>
      <c r="D371" s="15">
        <f t="shared" si="26"/>
        <v>10</v>
      </c>
      <c r="E371" s="2">
        <f t="shared" si="27"/>
        <v>5.2384827623826382</v>
      </c>
      <c r="F371" s="2">
        <v>5</v>
      </c>
      <c r="G371" s="2">
        <f t="shared" si="28"/>
        <v>0.23848276238263821</v>
      </c>
      <c r="H371" s="2">
        <f t="shared" si="29"/>
        <v>2.3963429730728549</v>
      </c>
    </row>
    <row r="372" spans="1:8" x14ac:dyDescent="0.3">
      <c r="A372" s="2">
        <v>73920</v>
      </c>
      <c r="B372" s="2">
        <v>0.78202297221162065</v>
      </c>
      <c r="C372" s="15">
        <f t="shared" si="25"/>
        <v>1.0426972962821608</v>
      </c>
      <c r="D372" s="15">
        <f t="shared" si="26"/>
        <v>10</v>
      </c>
      <c r="E372" s="2">
        <f t="shared" si="27"/>
        <v>4.7865135185891958</v>
      </c>
      <c r="F372" s="2">
        <v>5</v>
      </c>
      <c r="G372" s="2">
        <f t="shared" si="28"/>
        <v>-0.21348648141080417</v>
      </c>
      <c r="H372" s="2" t="e">
        <f t="shared" si="29"/>
        <v>#NUM!</v>
      </c>
    </row>
    <row r="373" spans="1:8" x14ac:dyDescent="0.3">
      <c r="A373" s="2">
        <v>74120</v>
      </c>
      <c r="B373" s="2">
        <v>0.74320339462517682</v>
      </c>
      <c r="C373" s="15">
        <f t="shared" si="25"/>
        <v>0.99093785950023572</v>
      </c>
      <c r="D373" s="15">
        <f t="shared" si="26"/>
        <v>10</v>
      </c>
      <c r="E373" s="2">
        <f t="shared" si="27"/>
        <v>5.0453107024988215</v>
      </c>
      <c r="F373" s="2">
        <v>5</v>
      </c>
      <c r="G373" s="2">
        <f t="shared" si="28"/>
        <v>4.531070249882152E-2</v>
      </c>
      <c r="H373" s="2">
        <f t="shared" si="29"/>
        <v>4.0195240737186273</v>
      </c>
    </row>
    <row r="374" spans="1:8" x14ac:dyDescent="0.3">
      <c r="A374" s="2">
        <v>74320</v>
      </c>
      <c r="B374" s="2">
        <v>0.76102933737418255</v>
      </c>
      <c r="C374" s="15">
        <f t="shared" si="25"/>
        <v>1.0147057831655768</v>
      </c>
      <c r="D374" s="15">
        <f t="shared" si="26"/>
        <v>10</v>
      </c>
      <c r="E374" s="2">
        <f t="shared" si="27"/>
        <v>4.9264710841721158</v>
      </c>
      <c r="F374" s="2">
        <v>5</v>
      </c>
      <c r="G374" s="2">
        <f t="shared" si="28"/>
        <v>-7.3528915827884234E-2</v>
      </c>
      <c r="H374" s="2" t="e">
        <f t="shared" si="29"/>
        <v>#NUM!</v>
      </c>
    </row>
    <row r="375" spans="1:8" x14ac:dyDescent="0.3">
      <c r="A375" s="2">
        <v>74520</v>
      </c>
      <c r="B375" s="2">
        <v>0.76091306878392762</v>
      </c>
      <c r="C375" s="15">
        <f t="shared" si="25"/>
        <v>1.0145507583785702</v>
      </c>
      <c r="D375" s="15">
        <f t="shared" si="26"/>
        <v>10</v>
      </c>
      <c r="E375" s="2">
        <f t="shared" si="27"/>
        <v>4.9272462081071486</v>
      </c>
      <c r="F375" s="2">
        <v>5</v>
      </c>
      <c r="G375" s="2">
        <f t="shared" si="28"/>
        <v>-7.2753791892851361E-2</v>
      </c>
      <c r="H375" s="2" t="e">
        <f t="shared" si="29"/>
        <v>#NUM!</v>
      </c>
    </row>
    <row r="376" spans="1:8" x14ac:dyDescent="0.3">
      <c r="A376" s="2">
        <v>74720</v>
      </c>
      <c r="B376" s="2">
        <v>0.77891676448909397</v>
      </c>
      <c r="C376" s="15">
        <f t="shared" si="25"/>
        <v>1.0385556859854586</v>
      </c>
      <c r="D376" s="15">
        <f t="shared" si="26"/>
        <v>10</v>
      </c>
      <c r="E376" s="2">
        <f t="shared" si="27"/>
        <v>4.8072215700727075</v>
      </c>
      <c r="F376" s="2">
        <v>5</v>
      </c>
      <c r="G376" s="2">
        <f t="shared" si="28"/>
        <v>-0.19277842992729255</v>
      </c>
      <c r="H376" s="2" t="e">
        <f t="shared" si="29"/>
        <v>#NUM!</v>
      </c>
    </row>
    <row r="377" spans="1:8" x14ac:dyDescent="0.3">
      <c r="A377" s="2">
        <v>74920</v>
      </c>
      <c r="B377" s="2">
        <v>0.75597745476119838</v>
      </c>
      <c r="C377" s="15">
        <f t="shared" si="25"/>
        <v>1.0079699396815978</v>
      </c>
      <c r="D377" s="15">
        <f t="shared" si="26"/>
        <v>10</v>
      </c>
      <c r="E377" s="2">
        <f t="shared" si="27"/>
        <v>4.9601503015920114</v>
      </c>
      <c r="F377" s="2">
        <v>5</v>
      </c>
      <c r="G377" s="2">
        <f t="shared" si="28"/>
        <v>-3.9849698407988576E-2</v>
      </c>
      <c r="H377" s="2" t="e">
        <f t="shared" si="29"/>
        <v>#NUM!</v>
      </c>
    </row>
    <row r="378" spans="1:8" x14ac:dyDescent="0.3">
      <c r="A378" s="2">
        <v>75120</v>
      </c>
      <c r="B378" s="2">
        <v>0.75671991762350188</v>
      </c>
      <c r="C378" s="15">
        <f t="shared" si="25"/>
        <v>1.0089598901646692</v>
      </c>
      <c r="D378" s="15">
        <f t="shared" si="26"/>
        <v>10</v>
      </c>
      <c r="E378" s="2">
        <f t="shared" si="27"/>
        <v>4.955200549176654</v>
      </c>
      <c r="F378" s="2">
        <v>5</v>
      </c>
      <c r="G378" s="2">
        <f t="shared" si="28"/>
        <v>-4.4799450823346021E-2</v>
      </c>
      <c r="H378" s="2" t="e">
        <f t="shared" si="29"/>
        <v>#NUM!</v>
      </c>
    </row>
    <row r="379" spans="1:8" x14ac:dyDescent="0.3">
      <c r="A379" s="2">
        <v>75320</v>
      </c>
      <c r="B379" s="2">
        <v>0.77621986318176917</v>
      </c>
      <c r="C379" s="15">
        <f t="shared" si="25"/>
        <v>1.0349598175756922</v>
      </c>
      <c r="D379" s="15">
        <f t="shared" si="26"/>
        <v>10</v>
      </c>
      <c r="E379" s="2">
        <f t="shared" si="27"/>
        <v>4.8252009121215389</v>
      </c>
      <c r="F379" s="2">
        <v>5</v>
      </c>
      <c r="G379" s="2">
        <f t="shared" si="28"/>
        <v>-0.1747990878784611</v>
      </c>
      <c r="H379" s="2" t="e">
        <f t="shared" si="29"/>
        <v>#NUM!</v>
      </c>
    </row>
    <row r="380" spans="1:8" x14ac:dyDescent="0.3">
      <c r="A380" s="2">
        <v>75520</v>
      </c>
      <c r="B380" s="2">
        <v>0.75791850449133602</v>
      </c>
      <c r="C380" s="15">
        <f t="shared" si="25"/>
        <v>1.010558005988448</v>
      </c>
      <c r="D380" s="15">
        <f t="shared" si="26"/>
        <v>10</v>
      </c>
      <c r="E380" s="2">
        <f t="shared" si="27"/>
        <v>4.9472099700577594</v>
      </c>
      <c r="F380" s="2">
        <v>5</v>
      </c>
      <c r="G380" s="2">
        <f t="shared" si="28"/>
        <v>-5.2790029942240579E-2</v>
      </c>
      <c r="H380" s="2" t="e">
        <f t="shared" si="29"/>
        <v>#NUM!</v>
      </c>
    </row>
    <row r="381" spans="1:8" x14ac:dyDescent="0.3">
      <c r="A381" s="2">
        <v>75720</v>
      </c>
      <c r="B381" s="2">
        <v>0.778208217050391</v>
      </c>
      <c r="C381" s="15">
        <f t="shared" si="25"/>
        <v>1.037610956067188</v>
      </c>
      <c r="D381" s="15">
        <f t="shared" si="26"/>
        <v>10</v>
      </c>
      <c r="E381" s="2">
        <f t="shared" si="27"/>
        <v>4.81194521966406</v>
      </c>
      <c r="F381" s="2">
        <v>5</v>
      </c>
      <c r="G381" s="2">
        <f t="shared" si="28"/>
        <v>-0.18805478033594003</v>
      </c>
      <c r="H381" s="2" t="e">
        <f t="shared" si="29"/>
        <v>#NUM!</v>
      </c>
    </row>
    <row r="382" spans="1:8" x14ac:dyDescent="0.3">
      <c r="A382" s="2">
        <v>75920</v>
      </c>
      <c r="B382" s="2">
        <v>0.73982461888864193</v>
      </c>
      <c r="C382" s="15">
        <f t="shared" si="25"/>
        <v>0.98643282518485587</v>
      </c>
      <c r="D382" s="15">
        <f t="shared" si="26"/>
        <v>10</v>
      </c>
      <c r="E382" s="2">
        <f t="shared" si="27"/>
        <v>5.0678358740757208</v>
      </c>
      <c r="F382" s="2">
        <v>5</v>
      </c>
      <c r="G382" s="2">
        <f t="shared" si="28"/>
        <v>6.7835874075720781E-2</v>
      </c>
      <c r="H382" s="2">
        <f t="shared" si="29"/>
        <v>3.6204308044296356</v>
      </c>
    </row>
    <row r="383" spans="1:8" x14ac:dyDescent="0.3">
      <c r="A383" s="2">
        <v>76120</v>
      </c>
      <c r="B383" s="2">
        <v>0.74820546017325673</v>
      </c>
      <c r="C383" s="15">
        <f t="shared" si="25"/>
        <v>0.99760728023100897</v>
      </c>
      <c r="D383" s="15">
        <f t="shared" si="26"/>
        <v>10</v>
      </c>
      <c r="E383" s="2">
        <f t="shared" si="27"/>
        <v>5.0119635988449556</v>
      </c>
      <c r="F383" s="2">
        <v>5</v>
      </c>
      <c r="G383" s="2">
        <f t="shared" si="28"/>
        <v>1.196359884495557E-2</v>
      </c>
      <c r="H383" s="2">
        <f t="shared" si="29"/>
        <v>5.3445672626013669</v>
      </c>
    </row>
    <row r="384" spans="1:8" x14ac:dyDescent="0.3">
      <c r="A384" s="2">
        <v>76320</v>
      </c>
      <c r="B384" s="2">
        <v>0.76476657436639095</v>
      </c>
      <c r="C384" s="15">
        <f t="shared" si="25"/>
        <v>1.0196887658218545</v>
      </c>
      <c r="D384" s="15">
        <f t="shared" si="26"/>
        <v>10</v>
      </c>
      <c r="E384" s="2">
        <f t="shared" si="27"/>
        <v>4.9015561708907276</v>
      </c>
      <c r="F384" s="2">
        <v>5</v>
      </c>
      <c r="G384" s="2">
        <f t="shared" si="28"/>
        <v>-9.8443829109272407E-2</v>
      </c>
      <c r="H384" s="2" t="e">
        <f t="shared" si="29"/>
        <v>#NUM!</v>
      </c>
    </row>
    <row r="385" spans="1:8" x14ac:dyDescent="0.3">
      <c r="A385" s="2">
        <v>76520</v>
      </c>
      <c r="B385" s="2">
        <v>0.77101016570000813</v>
      </c>
      <c r="C385" s="15">
        <f t="shared" si="25"/>
        <v>1.0280135542666775</v>
      </c>
      <c r="D385" s="15">
        <f t="shared" si="26"/>
        <v>10</v>
      </c>
      <c r="E385" s="2">
        <f t="shared" si="27"/>
        <v>4.8599322286666125</v>
      </c>
      <c r="F385" s="2">
        <v>5</v>
      </c>
      <c r="G385" s="2">
        <f t="shared" si="28"/>
        <v>-0.14006777133338755</v>
      </c>
      <c r="H385" s="2" t="e">
        <f t="shared" si="29"/>
        <v>#NUM!</v>
      </c>
    </row>
    <row r="386" spans="1:8" x14ac:dyDescent="0.3">
      <c r="A386" s="2">
        <v>76720</v>
      </c>
      <c r="B386" s="2">
        <v>0.75992332880760327</v>
      </c>
      <c r="C386" s="15">
        <f t="shared" si="25"/>
        <v>1.0132311050768044</v>
      </c>
      <c r="D386" s="15">
        <f t="shared" si="26"/>
        <v>10</v>
      </c>
      <c r="E386" s="2">
        <f t="shared" si="27"/>
        <v>4.9338444746159782</v>
      </c>
      <c r="F386" s="2">
        <v>5</v>
      </c>
      <c r="G386" s="2">
        <f t="shared" si="28"/>
        <v>-6.6155525384021807E-2</v>
      </c>
      <c r="H386" s="2" t="e">
        <f t="shared" si="29"/>
        <v>#NUM!</v>
      </c>
    </row>
    <row r="387" spans="1:8" x14ac:dyDescent="0.3">
      <c r="A387" s="2">
        <v>76920</v>
      </c>
      <c r="B387" s="2">
        <v>0.73339812695668527</v>
      </c>
      <c r="C387" s="15">
        <f t="shared" ref="C387:C450" si="30">B387/$J$27</f>
        <v>0.9778641692755804</v>
      </c>
      <c r="D387" s="15">
        <f t="shared" ref="D387:D450" si="31">$J$28</f>
        <v>10</v>
      </c>
      <c r="E387" s="2">
        <f t="shared" si="27"/>
        <v>5.1106791536220983</v>
      </c>
      <c r="F387" s="2">
        <v>5</v>
      </c>
      <c r="G387" s="2">
        <f t="shared" si="28"/>
        <v>0.11067915362209835</v>
      </c>
      <c r="H387" s="2">
        <f t="shared" si="29"/>
        <v>3.1393048927641107</v>
      </c>
    </row>
    <row r="388" spans="1:8" x14ac:dyDescent="0.3">
      <c r="A388" s="2">
        <v>77120</v>
      </c>
      <c r="B388" s="2">
        <v>0.76682837663806358</v>
      </c>
      <c r="C388" s="15">
        <f t="shared" si="30"/>
        <v>1.0224378355174182</v>
      </c>
      <c r="D388" s="15">
        <f t="shared" si="31"/>
        <v>10</v>
      </c>
      <c r="E388" s="2">
        <f t="shared" ref="E388:E451" si="32">D388-(F388*C388)</f>
        <v>4.8878108224129093</v>
      </c>
      <c r="F388" s="2">
        <v>5</v>
      </c>
      <c r="G388" s="2">
        <f t="shared" ref="G388:G451" si="33">F388-(F388*C388)</f>
        <v>-0.11218917758709068</v>
      </c>
      <c r="H388" s="2" t="e">
        <f t="shared" ref="H388:H451" si="34">LN((F388*E388)/(D388*G388))</f>
        <v>#NUM!</v>
      </c>
    </row>
    <row r="389" spans="1:8" x14ac:dyDescent="0.3">
      <c r="A389" s="2">
        <v>77320</v>
      </c>
      <c r="B389" s="2">
        <v>0.76127880521448388</v>
      </c>
      <c r="C389" s="15">
        <f t="shared" si="30"/>
        <v>1.0150384069526452</v>
      </c>
      <c r="D389" s="15">
        <f t="shared" si="31"/>
        <v>10</v>
      </c>
      <c r="E389" s="2">
        <f t="shared" si="32"/>
        <v>4.9248079652367736</v>
      </c>
      <c r="F389" s="2">
        <v>5</v>
      </c>
      <c r="G389" s="2">
        <f t="shared" si="33"/>
        <v>-7.5192034763226445E-2</v>
      </c>
      <c r="H389" s="2" t="e">
        <f t="shared" si="34"/>
        <v>#NUM!</v>
      </c>
    </row>
    <row r="390" spans="1:8" x14ac:dyDescent="0.3">
      <c r="A390" s="2">
        <v>77520</v>
      </c>
      <c r="B390" s="2">
        <v>0.76010343874429764</v>
      </c>
      <c r="C390" s="15">
        <f t="shared" si="30"/>
        <v>1.0134712516590636</v>
      </c>
      <c r="D390" s="15">
        <f t="shared" si="31"/>
        <v>10</v>
      </c>
      <c r="E390" s="2">
        <f t="shared" si="32"/>
        <v>4.9326437417046822</v>
      </c>
      <c r="F390" s="2">
        <v>5</v>
      </c>
      <c r="G390" s="2">
        <f t="shared" si="33"/>
        <v>-6.7356258295317772E-2</v>
      </c>
      <c r="H390" s="2" t="e">
        <f t="shared" si="34"/>
        <v>#NUM!</v>
      </c>
    </row>
    <row r="391" spans="1:8" x14ac:dyDescent="0.3">
      <c r="A391" s="2">
        <v>77720</v>
      </c>
      <c r="B391" s="2">
        <v>0.76487566914575278</v>
      </c>
      <c r="C391" s="15">
        <f t="shared" si="30"/>
        <v>1.0198342255276704</v>
      </c>
      <c r="D391" s="15">
        <f t="shared" si="31"/>
        <v>10</v>
      </c>
      <c r="E391" s="2">
        <f t="shared" si="32"/>
        <v>4.9008288723616475</v>
      </c>
      <c r="F391" s="2">
        <v>5</v>
      </c>
      <c r="G391" s="2">
        <f t="shared" si="33"/>
        <v>-9.9171127638352452E-2</v>
      </c>
      <c r="H391" s="2" t="e">
        <f t="shared" si="34"/>
        <v>#NUM!</v>
      </c>
    </row>
    <row r="392" spans="1:8" x14ac:dyDescent="0.3">
      <c r="A392" s="2">
        <v>77920</v>
      </c>
      <c r="B392" s="2">
        <v>0.74723302490333887</v>
      </c>
      <c r="C392" s="15">
        <f t="shared" si="30"/>
        <v>0.99631069987111853</v>
      </c>
      <c r="D392" s="15">
        <f t="shared" si="31"/>
        <v>10</v>
      </c>
      <c r="E392" s="2">
        <f t="shared" si="32"/>
        <v>5.0184465006444077</v>
      </c>
      <c r="F392" s="2">
        <v>5</v>
      </c>
      <c r="G392" s="2">
        <f t="shared" si="33"/>
        <v>1.8446500644407671E-2</v>
      </c>
      <c r="H392" s="2">
        <f t="shared" si="34"/>
        <v>4.9128538366818422</v>
      </c>
    </row>
    <row r="393" spans="1:8" x14ac:dyDescent="0.3">
      <c r="A393" s="2">
        <v>78120</v>
      </c>
      <c r="B393" s="2">
        <v>0.74439469978698058</v>
      </c>
      <c r="C393" s="15">
        <f t="shared" si="30"/>
        <v>0.99252626638264074</v>
      </c>
      <c r="D393" s="15">
        <f t="shared" si="31"/>
        <v>10</v>
      </c>
      <c r="E393" s="2">
        <f t="shared" si="32"/>
        <v>5.0373686680867964</v>
      </c>
      <c r="F393" s="2">
        <v>5</v>
      </c>
      <c r="G393" s="2">
        <f t="shared" si="33"/>
        <v>3.7368668086796397E-2</v>
      </c>
      <c r="H393" s="2">
        <f t="shared" si="34"/>
        <v>4.2106593528833924</v>
      </c>
    </row>
    <row r="394" spans="1:8" x14ac:dyDescent="0.3">
      <c r="A394" s="2">
        <v>78320</v>
      </c>
      <c r="B394" s="2">
        <v>0.73233522167319498</v>
      </c>
      <c r="C394" s="15">
        <f t="shared" si="30"/>
        <v>0.97644696223092664</v>
      </c>
      <c r="D394" s="15">
        <f t="shared" si="31"/>
        <v>10</v>
      </c>
      <c r="E394" s="2">
        <f t="shared" si="32"/>
        <v>5.1177651888453664</v>
      </c>
      <c r="F394" s="2">
        <v>5</v>
      </c>
      <c r="G394" s="2">
        <f t="shared" si="33"/>
        <v>0.11776518884536635</v>
      </c>
      <c r="H394" s="2">
        <f t="shared" si="34"/>
        <v>3.0786332387369142</v>
      </c>
    </row>
    <row r="395" spans="1:8" x14ac:dyDescent="0.3">
      <c r="A395" s="2">
        <v>78520</v>
      </c>
      <c r="B395" s="2">
        <v>0.77536438591246515</v>
      </c>
      <c r="C395" s="15">
        <f t="shared" si="30"/>
        <v>1.0338191812166202</v>
      </c>
      <c r="D395" s="15">
        <f t="shared" si="31"/>
        <v>10</v>
      </c>
      <c r="E395" s="2">
        <f t="shared" si="32"/>
        <v>4.8309040939168995</v>
      </c>
      <c r="F395" s="2">
        <v>5</v>
      </c>
      <c r="G395" s="2">
        <f t="shared" si="33"/>
        <v>-0.16909590608310054</v>
      </c>
      <c r="H395" s="2" t="e">
        <f t="shared" si="34"/>
        <v>#NUM!</v>
      </c>
    </row>
    <row r="396" spans="1:8" x14ac:dyDescent="0.3">
      <c r="A396" s="2">
        <v>78720</v>
      </c>
      <c r="B396" s="2">
        <v>0.78223028018882279</v>
      </c>
      <c r="C396" s="15">
        <f t="shared" si="30"/>
        <v>1.0429737069184304</v>
      </c>
      <c r="D396" s="15">
        <f t="shared" si="31"/>
        <v>10</v>
      </c>
      <c r="E396" s="2">
        <f t="shared" si="32"/>
        <v>4.7851314654078481</v>
      </c>
      <c r="F396" s="2">
        <v>5</v>
      </c>
      <c r="G396" s="2">
        <f t="shared" si="33"/>
        <v>-0.21486853459215194</v>
      </c>
      <c r="H396" s="2" t="e">
        <f t="shared" si="34"/>
        <v>#NUM!</v>
      </c>
    </row>
    <row r="397" spans="1:8" x14ac:dyDescent="0.3">
      <c r="A397" s="2">
        <v>78920</v>
      </c>
      <c r="B397" s="2">
        <v>0.76840125277354188</v>
      </c>
      <c r="C397" s="15">
        <f t="shared" si="30"/>
        <v>1.0245350036980558</v>
      </c>
      <c r="D397" s="15">
        <f t="shared" si="31"/>
        <v>10</v>
      </c>
      <c r="E397" s="2">
        <f t="shared" si="32"/>
        <v>4.8773249815097213</v>
      </c>
      <c r="F397" s="2">
        <v>5</v>
      </c>
      <c r="G397" s="2">
        <f t="shared" si="33"/>
        <v>-0.12267501849027873</v>
      </c>
      <c r="H397" s="2" t="e">
        <f t="shared" si="34"/>
        <v>#NUM!</v>
      </c>
    </row>
    <row r="398" spans="1:8" x14ac:dyDescent="0.3">
      <c r="A398" s="2">
        <v>79120</v>
      </c>
      <c r="B398" s="2">
        <v>0.77131253461325455</v>
      </c>
      <c r="C398" s="15">
        <f t="shared" si="30"/>
        <v>1.0284167128176727</v>
      </c>
      <c r="D398" s="15">
        <f t="shared" si="31"/>
        <v>10</v>
      </c>
      <c r="E398" s="2">
        <f t="shared" si="32"/>
        <v>4.8579164359116369</v>
      </c>
      <c r="F398" s="2">
        <v>5</v>
      </c>
      <c r="G398" s="2">
        <f t="shared" si="33"/>
        <v>-0.14208356408836309</v>
      </c>
      <c r="H398" s="2" t="e">
        <f t="shared" si="34"/>
        <v>#NUM!</v>
      </c>
    </row>
    <row r="399" spans="1:8" x14ac:dyDescent="0.3">
      <c r="A399" s="2">
        <v>79320</v>
      </c>
      <c r="B399" s="2">
        <v>0.75343337470382488</v>
      </c>
      <c r="C399" s="15">
        <f t="shared" si="30"/>
        <v>1.0045778329384332</v>
      </c>
      <c r="D399" s="15">
        <f t="shared" si="31"/>
        <v>10</v>
      </c>
      <c r="E399" s="2">
        <f t="shared" si="32"/>
        <v>4.9771108353078342</v>
      </c>
      <c r="F399" s="2">
        <v>5</v>
      </c>
      <c r="G399" s="2">
        <f t="shared" si="33"/>
        <v>-2.2889164692165842E-2</v>
      </c>
      <c r="H399" s="2" t="e">
        <f t="shared" si="34"/>
        <v>#NUM!</v>
      </c>
    </row>
    <row r="400" spans="1:8" x14ac:dyDescent="0.3">
      <c r="A400" s="2">
        <v>79520</v>
      </c>
      <c r="B400" s="2">
        <v>0.75523689712446329</v>
      </c>
      <c r="C400" s="15">
        <f t="shared" si="30"/>
        <v>1.0069825294992845</v>
      </c>
      <c r="D400" s="15">
        <f t="shared" si="31"/>
        <v>10</v>
      </c>
      <c r="E400" s="2">
        <f t="shared" si="32"/>
        <v>4.9650873525035779</v>
      </c>
      <c r="F400" s="2">
        <v>5</v>
      </c>
      <c r="G400" s="2">
        <f t="shared" si="33"/>
        <v>-3.4912647496422089E-2</v>
      </c>
      <c r="H400" s="2" t="e">
        <f t="shared" si="34"/>
        <v>#NUM!</v>
      </c>
    </row>
    <row r="401" spans="1:8" x14ac:dyDescent="0.3">
      <c r="A401" s="2">
        <v>79720</v>
      </c>
      <c r="B401" s="2">
        <v>0.76915462644278365</v>
      </c>
      <c r="C401" s="15">
        <f t="shared" si="30"/>
        <v>1.0255395019237115</v>
      </c>
      <c r="D401" s="15">
        <f t="shared" si="31"/>
        <v>10</v>
      </c>
      <c r="E401" s="2">
        <f t="shared" si="32"/>
        <v>4.8723024903814425</v>
      </c>
      <c r="F401" s="2">
        <v>5</v>
      </c>
      <c r="G401" s="2">
        <f t="shared" si="33"/>
        <v>-0.12769750961855753</v>
      </c>
      <c r="H401" s="2" t="e">
        <f t="shared" si="34"/>
        <v>#NUM!</v>
      </c>
    </row>
    <row r="402" spans="1:8" x14ac:dyDescent="0.3">
      <c r="A402" s="2">
        <v>79920</v>
      </c>
      <c r="B402" s="2">
        <v>0.77141445314019164</v>
      </c>
      <c r="C402" s="15">
        <f t="shared" si="30"/>
        <v>1.0285526041869222</v>
      </c>
      <c r="D402" s="15">
        <f t="shared" si="31"/>
        <v>10</v>
      </c>
      <c r="E402" s="2">
        <f t="shared" si="32"/>
        <v>4.8572369790653891</v>
      </c>
      <c r="F402" s="2">
        <v>5</v>
      </c>
      <c r="G402" s="2">
        <f t="shared" si="33"/>
        <v>-0.14276302093461091</v>
      </c>
      <c r="H402" s="2" t="e">
        <f t="shared" si="34"/>
        <v>#NUM!</v>
      </c>
    </row>
    <row r="403" spans="1:8" x14ac:dyDescent="0.3">
      <c r="A403" s="2">
        <v>80120</v>
      </c>
      <c r="B403" s="2">
        <v>0.78843431059212021</v>
      </c>
      <c r="C403" s="15">
        <f t="shared" si="30"/>
        <v>1.0512457474561603</v>
      </c>
      <c r="D403" s="15">
        <f t="shared" si="31"/>
        <v>10</v>
      </c>
      <c r="E403" s="2">
        <f t="shared" si="32"/>
        <v>4.7437712627191981</v>
      </c>
      <c r="F403" s="2">
        <v>5</v>
      </c>
      <c r="G403" s="2">
        <f t="shared" si="33"/>
        <v>-0.25622873728080187</v>
      </c>
      <c r="H403" s="2" t="e">
        <f t="shared" si="34"/>
        <v>#NUM!</v>
      </c>
    </row>
    <row r="404" spans="1:8" x14ac:dyDescent="0.3">
      <c r="A404" s="2">
        <v>80320</v>
      </c>
      <c r="B404" s="2">
        <v>0.76558727517700986</v>
      </c>
      <c r="C404" s="15">
        <f t="shared" si="30"/>
        <v>1.0207830335693464</v>
      </c>
      <c r="D404" s="15">
        <f t="shared" si="31"/>
        <v>10</v>
      </c>
      <c r="E404" s="2">
        <f t="shared" si="32"/>
        <v>4.8960848321532682</v>
      </c>
      <c r="F404" s="2">
        <v>5</v>
      </c>
      <c r="G404" s="2">
        <f t="shared" si="33"/>
        <v>-0.10391516784673183</v>
      </c>
      <c r="H404" s="2" t="e">
        <f t="shared" si="34"/>
        <v>#NUM!</v>
      </c>
    </row>
    <row r="405" spans="1:8" x14ac:dyDescent="0.3">
      <c r="A405" s="2">
        <v>80520</v>
      </c>
      <c r="B405" s="2">
        <v>0.75504882721080968</v>
      </c>
      <c r="C405" s="15">
        <f t="shared" si="30"/>
        <v>1.0067317696144129</v>
      </c>
      <c r="D405" s="15">
        <f t="shared" si="31"/>
        <v>10</v>
      </c>
      <c r="E405" s="2">
        <f t="shared" si="32"/>
        <v>4.966341151927935</v>
      </c>
      <c r="F405" s="2">
        <v>5</v>
      </c>
      <c r="G405" s="2">
        <f t="shared" si="33"/>
        <v>-3.3658848072064984E-2</v>
      </c>
      <c r="H405" s="2" t="e">
        <f t="shared" si="34"/>
        <v>#NUM!</v>
      </c>
    </row>
    <row r="406" spans="1:8" x14ac:dyDescent="0.3">
      <c r="A406" s="2">
        <v>80720</v>
      </c>
      <c r="B406" s="2">
        <v>0.75462562011987655</v>
      </c>
      <c r="C406" s="15">
        <f t="shared" si="30"/>
        <v>1.0061674934931688</v>
      </c>
      <c r="D406" s="15">
        <f t="shared" si="31"/>
        <v>10</v>
      </c>
      <c r="E406" s="2">
        <f t="shared" si="32"/>
        <v>4.9691625325341562</v>
      </c>
      <c r="F406" s="2">
        <v>5</v>
      </c>
      <c r="G406" s="2">
        <f t="shared" si="33"/>
        <v>-3.0837467465843815E-2</v>
      </c>
      <c r="H406" s="2" t="e">
        <f t="shared" si="34"/>
        <v>#NUM!</v>
      </c>
    </row>
    <row r="407" spans="1:8" x14ac:dyDescent="0.3">
      <c r="A407" s="2">
        <v>80920</v>
      </c>
      <c r="B407" s="2">
        <v>0.73183983757656856</v>
      </c>
      <c r="C407" s="15">
        <f t="shared" si="30"/>
        <v>0.97578645010209142</v>
      </c>
      <c r="D407" s="15">
        <f t="shared" si="31"/>
        <v>10</v>
      </c>
      <c r="E407" s="2">
        <f t="shared" si="32"/>
        <v>5.1210677494895425</v>
      </c>
      <c r="F407" s="2">
        <v>5</v>
      </c>
      <c r="G407" s="2">
        <f t="shared" si="33"/>
        <v>0.12106774948954246</v>
      </c>
      <c r="H407" s="2">
        <f t="shared" si="34"/>
        <v>3.0516207585127533</v>
      </c>
    </row>
    <row r="408" spans="1:8" x14ac:dyDescent="0.3">
      <c r="A408" s="2">
        <v>81120</v>
      </c>
      <c r="B408" s="2">
        <v>0.78988377966381951</v>
      </c>
      <c r="C408" s="15">
        <f t="shared" si="30"/>
        <v>1.0531783728850928</v>
      </c>
      <c r="D408" s="15">
        <f t="shared" si="31"/>
        <v>10</v>
      </c>
      <c r="E408" s="2">
        <f t="shared" si="32"/>
        <v>4.7341081355745365</v>
      </c>
      <c r="F408" s="2">
        <v>5</v>
      </c>
      <c r="G408" s="2">
        <f t="shared" si="33"/>
        <v>-0.26589186442546353</v>
      </c>
      <c r="H408" s="2" t="e">
        <f t="shared" si="34"/>
        <v>#NUM!</v>
      </c>
    </row>
    <row r="409" spans="1:8" x14ac:dyDescent="0.3">
      <c r="A409" s="2">
        <v>81320</v>
      </c>
      <c r="B409" s="2">
        <v>0.76396222537904157</v>
      </c>
      <c r="C409" s="15">
        <f t="shared" si="30"/>
        <v>1.0186163005053888</v>
      </c>
      <c r="D409" s="15">
        <f t="shared" si="31"/>
        <v>10</v>
      </c>
      <c r="E409" s="2">
        <f t="shared" si="32"/>
        <v>4.9069184974730558</v>
      </c>
      <c r="F409" s="2">
        <v>5</v>
      </c>
      <c r="G409" s="2">
        <f t="shared" si="33"/>
        <v>-9.3081502526944249E-2</v>
      </c>
      <c r="H409" s="2" t="e">
        <f t="shared" si="34"/>
        <v>#NUM!</v>
      </c>
    </row>
    <row r="410" spans="1:8" x14ac:dyDescent="0.3">
      <c r="A410" s="2">
        <v>81520</v>
      </c>
      <c r="B410" s="2">
        <v>0.75388048916572914</v>
      </c>
      <c r="C410" s="15">
        <f t="shared" si="30"/>
        <v>1.0051739855543056</v>
      </c>
      <c r="D410" s="15">
        <f t="shared" si="31"/>
        <v>10</v>
      </c>
      <c r="E410" s="2">
        <f t="shared" si="32"/>
        <v>4.9741300722284718</v>
      </c>
      <c r="F410" s="2">
        <v>5</v>
      </c>
      <c r="G410" s="2">
        <f t="shared" si="33"/>
        <v>-2.5869927771528189E-2</v>
      </c>
      <c r="H410" s="2" t="e">
        <f t="shared" si="34"/>
        <v>#NUM!</v>
      </c>
    </row>
    <row r="411" spans="1:8" x14ac:dyDescent="0.3">
      <c r="A411" s="2">
        <v>81720</v>
      </c>
      <c r="B411" s="2">
        <v>0.74474364708366347</v>
      </c>
      <c r="C411" s="15">
        <f t="shared" si="30"/>
        <v>0.99299152944488467</v>
      </c>
      <c r="D411" s="15">
        <f t="shared" si="31"/>
        <v>10</v>
      </c>
      <c r="E411" s="2">
        <f t="shared" si="32"/>
        <v>5.0350423527755765</v>
      </c>
      <c r="F411" s="2">
        <v>5</v>
      </c>
      <c r="G411" s="2">
        <f t="shared" si="33"/>
        <v>3.5042352775576546E-2</v>
      </c>
      <c r="H411" s="2">
        <f t="shared" si="34"/>
        <v>4.2744726269949984</v>
      </c>
    </row>
    <row r="412" spans="1:8" x14ac:dyDescent="0.3">
      <c r="A412" s="2">
        <v>81920</v>
      </c>
      <c r="B412" s="2">
        <v>0.76406852208716269</v>
      </c>
      <c r="C412" s="15">
        <f t="shared" si="30"/>
        <v>1.0187580294495502</v>
      </c>
      <c r="D412" s="15">
        <f t="shared" si="31"/>
        <v>10</v>
      </c>
      <c r="E412" s="2">
        <f t="shared" si="32"/>
        <v>4.9062098527522489</v>
      </c>
      <c r="F412" s="2">
        <v>5</v>
      </c>
      <c r="G412" s="2">
        <f t="shared" si="33"/>
        <v>-9.3790147247751143E-2</v>
      </c>
      <c r="H412" s="2" t="e">
        <f t="shared" si="34"/>
        <v>#NUM!</v>
      </c>
    </row>
    <row r="413" spans="1:8" x14ac:dyDescent="0.3">
      <c r="A413" s="2">
        <v>82120</v>
      </c>
      <c r="B413" s="2">
        <v>0.7340097175177277</v>
      </c>
      <c r="C413" s="15">
        <f t="shared" si="30"/>
        <v>0.97867962335697023</v>
      </c>
      <c r="D413" s="15">
        <f t="shared" si="31"/>
        <v>10</v>
      </c>
      <c r="E413" s="2">
        <f t="shared" si="32"/>
        <v>5.1066018832151485</v>
      </c>
      <c r="F413" s="2">
        <v>5</v>
      </c>
      <c r="G413" s="2">
        <f t="shared" si="33"/>
        <v>0.10660188321514852</v>
      </c>
      <c r="H413" s="2">
        <f t="shared" si="34"/>
        <v>3.1760411101725028</v>
      </c>
    </row>
    <row r="414" spans="1:8" x14ac:dyDescent="0.3">
      <c r="A414" s="2">
        <v>82320</v>
      </c>
      <c r="B414" s="2">
        <v>0.77774062045918602</v>
      </c>
      <c r="C414" s="15">
        <f t="shared" si="30"/>
        <v>1.0369874939455814</v>
      </c>
      <c r="D414" s="15">
        <f t="shared" si="31"/>
        <v>10</v>
      </c>
      <c r="E414" s="2">
        <f t="shared" si="32"/>
        <v>4.8150625302720931</v>
      </c>
      <c r="F414" s="2">
        <v>5</v>
      </c>
      <c r="G414" s="2">
        <f t="shared" si="33"/>
        <v>-0.18493746972790692</v>
      </c>
      <c r="H414" s="2" t="e">
        <f t="shared" si="34"/>
        <v>#NUM!</v>
      </c>
    </row>
    <row r="415" spans="1:8" x14ac:dyDescent="0.3">
      <c r="A415" s="2">
        <v>82520</v>
      </c>
      <c r="B415" s="2">
        <v>0.75408166385578157</v>
      </c>
      <c r="C415" s="15">
        <f t="shared" si="30"/>
        <v>1.0054422184743754</v>
      </c>
      <c r="D415" s="15">
        <f t="shared" si="31"/>
        <v>10</v>
      </c>
      <c r="E415" s="2">
        <f t="shared" si="32"/>
        <v>4.9727889076281233</v>
      </c>
      <c r="F415" s="2">
        <v>5</v>
      </c>
      <c r="G415" s="2">
        <f t="shared" si="33"/>
        <v>-2.7211092371876688E-2</v>
      </c>
      <c r="H415" s="2" t="e">
        <f t="shared" si="34"/>
        <v>#NUM!</v>
      </c>
    </row>
    <row r="416" spans="1:8" x14ac:dyDescent="0.3">
      <c r="A416" s="2">
        <v>82720</v>
      </c>
      <c r="B416" s="2">
        <v>0.75426791843786234</v>
      </c>
      <c r="C416" s="15">
        <f t="shared" si="30"/>
        <v>1.0056905579171498</v>
      </c>
      <c r="D416" s="15">
        <f t="shared" si="31"/>
        <v>10</v>
      </c>
      <c r="E416" s="2">
        <f t="shared" si="32"/>
        <v>4.9715472104142506</v>
      </c>
      <c r="F416" s="2">
        <v>5</v>
      </c>
      <c r="G416" s="2">
        <f t="shared" si="33"/>
        <v>-2.8452789585749372E-2</v>
      </c>
      <c r="H416" s="2" t="e">
        <f t="shared" si="34"/>
        <v>#NUM!</v>
      </c>
    </row>
    <row r="417" spans="1:8" x14ac:dyDescent="0.3">
      <c r="A417" s="2">
        <v>82920</v>
      </c>
      <c r="B417" s="2">
        <v>0.77048790606398199</v>
      </c>
      <c r="C417" s="15">
        <f t="shared" si="30"/>
        <v>1.0273172080853092</v>
      </c>
      <c r="D417" s="15">
        <f t="shared" si="31"/>
        <v>10</v>
      </c>
      <c r="E417" s="2">
        <f t="shared" si="32"/>
        <v>4.863413959573454</v>
      </c>
      <c r="F417" s="2">
        <v>5</v>
      </c>
      <c r="G417" s="2">
        <f t="shared" si="33"/>
        <v>-0.13658604042654598</v>
      </c>
      <c r="H417" s="2" t="e">
        <f t="shared" si="34"/>
        <v>#NUM!</v>
      </c>
    </row>
    <row r="418" spans="1:8" x14ac:dyDescent="0.3">
      <c r="A418" s="2">
        <v>83120</v>
      </c>
      <c r="B418" s="2">
        <v>0.76763544179020693</v>
      </c>
      <c r="C418" s="15">
        <f t="shared" si="30"/>
        <v>1.0235139223869425</v>
      </c>
      <c r="D418" s="15">
        <f t="shared" si="31"/>
        <v>10</v>
      </c>
      <c r="E418" s="2">
        <f t="shared" si="32"/>
        <v>4.8824303880652877</v>
      </c>
      <c r="F418" s="2">
        <v>5</v>
      </c>
      <c r="G418" s="2">
        <f t="shared" si="33"/>
        <v>-0.11756961193471227</v>
      </c>
      <c r="H418" s="2" t="e">
        <f t="shared" si="34"/>
        <v>#NUM!</v>
      </c>
    </row>
    <row r="419" spans="1:8" x14ac:dyDescent="0.3">
      <c r="A419" s="2">
        <v>83320</v>
      </c>
      <c r="B419" s="2">
        <v>0.72207342051362844</v>
      </c>
      <c r="C419" s="15">
        <f t="shared" si="30"/>
        <v>0.96276456068483796</v>
      </c>
      <c r="D419" s="15">
        <f t="shared" si="31"/>
        <v>10</v>
      </c>
      <c r="E419" s="2">
        <f t="shared" si="32"/>
        <v>5.1861771965758106</v>
      </c>
      <c r="F419" s="2">
        <v>5</v>
      </c>
      <c r="G419" s="2">
        <f t="shared" si="33"/>
        <v>0.18617719657581056</v>
      </c>
      <c r="H419" s="2">
        <f t="shared" si="34"/>
        <v>2.6339060632371929</v>
      </c>
    </row>
    <row r="420" spans="1:8" x14ac:dyDescent="0.3">
      <c r="A420" s="2">
        <v>83520</v>
      </c>
      <c r="B420" s="2">
        <v>0.75818912520874249</v>
      </c>
      <c r="C420" s="15">
        <f t="shared" si="30"/>
        <v>1.0109188336116566</v>
      </c>
      <c r="D420" s="15">
        <f t="shared" si="31"/>
        <v>10</v>
      </c>
      <c r="E420" s="2">
        <f t="shared" si="32"/>
        <v>4.9454058319417173</v>
      </c>
      <c r="F420" s="2">
        <v>5</v>
      </c>
      <c r="G420" s="2">
        <f t="shared" si="33"/>
        <v>-5.4594168058282655E-2</v>
      </c>
      <c r="H420" s="2" t="e">
        <f t="shared" si="34"/>
        <v>#NUM!</v>
      </c>
    </row>
    <row r="421" spans="1:8" x14ac:dyDescent="0.3">
      <c r="A421" s="2">
        <v>83720</v>
      </c>
      <c r="B421" s="2">
        <v>0.74039619473978724</v>
      </c>
      <c r="C421" s="15">
        <f t="shared" si="30"/>
        <v>0.98719492631971628</v>
      </c>
      <c r="D421" s="15">
        <f t="shared" si="31"/>
        <v>10</v>
      </c>
      <c r="E421" s="2">
        <f t="shared" si="32"/>
        <v>5.0640253684014187</v>
      </c>
      <c r="F421" s="2">
        <v>5</v>
      </c>
      <c r="G421" s="2">
        <f t="shared" si="33"/>
        <v>6.4025368401418703E-2</v>
      </c>
      <c r="H421" s="2">
        <f t="shared" si="34"/>
        <v>3.6774904067159251</v>
      </c>
    </row>
    <row r="422" spans="1:8" x14ac:dyDescent="0.3">
      <c r="A422" s="2">
        <v>83920</v>
      </c>
      <c r="B422" s="2">
        <v>0.76002421011049326</v>
      </c>
      <c r="C422" s="15">
        <f t="shared" si="30"/>
        <v>1.0133656134806577</v>
      </c>
      <c r="D422" s="15">
        <f t="shared" si="31"/>
        <v>10</v>
      </c>
      <c r="E422" s="2">
        <f t="shared" si="32"/>
        <v>4.9331719325967116</v>
      </c>
      <c r="F422" s="2">
        <v>5</v>
      </c>
      <c r="G422" s="2">
        <f t="shared" si="33"/>
        <v>-6.6828067403288394E-2</v>
      </c>
      <c r="H422" s="2" t="e">
        <f t="shared" si="34"/>
        <v>#NUM!</v>
      </c>
    </row>
    <row r="423" spans="1:8" x14ac:dyDescent="0.3">
      <c r="A423" s="2">
        <v>84120</v>
      </c>
      <c r="B423" s="2">
        <v>0.75062379630841125</v>
      </c>
      <c r="C423" s="15">
        <f t="shared" si="30"/>
        <v>1.0008317284112149</v>
      </c>
      <c r="D423" s="15">
        <f t="shared" si="31"/>
        <v>10</v>
      </c>
      <c r="E423" s="2">
        <f t="shared" si="32"/>
        <v>4.9958413579439256</v>
      </c>
      <c r="F423" s="2">
        <v>5</v>
      </c>
      <c r="G423" s="2">
        <f t="shared" si="33"/>
        <v>-4.1586420560744131E-3</v>
      </c>
      <c r="H423" s="2" t="e">
        <f t="shared" si="34"/>
        <v>#NUM!</v>
      </c>
    </row>
    <row r="424" spans="1:8" x14ac:dyDescent="0.3">
      <c r="A424" s="2">
        <v>84320</v>
      </c>
      <c r="B424" s="2">
        <v>0.75847338097999861</v>
      </c>
      <c r="C424" s="15">
        <f t="shared" si="30"/>
        <v>1.0112978413066649</v>
      </c>
      <c r="D424" s="15">
        <f t="shared" si="31"/>
        <v>10</v>
      </c>
      <c r="E424" s="2">
        <f t="shared" si="32"/>
        <v>4.9435107934666753</v>
      </c>
      <c r="F424" s="2">
        <v>5</v>
      </c>
      <c r="G424" s="2">
        <f t="shared" si="33"/>
        <v>-5.6489206533324676E-2</v>
      </c>
      <c r="H424" s="2" t="e">
        <f t="shared" si="34"/>
        <v>#NUM!</v>
      </c>
    </row>
    <row r="425" spans="1:8" x14ac:dyDescent="0.3">
      <c r="A425" s="2">
        <v>84520</v>
      </c>
      <c r="B425" s="2">
        <v>0.75390904166458028</v>
      </c>
      <c r="C425" s="15">
        <f t="shared" si="30"/>
        <v>1.0052120555527737</v>
      </c>
      <c r="D425" s="15">
        <f t="shared" si="31"/>
        <v>10</v>
      </c>
      <c r="E425" s="2">
        <f t="shared" si="32"/>
        <v>4.9739397222361319</v>
      </c>
      <c r="F425" s="2">
        <v>5</v>
      </c>
      <c r="G425" s="2">
        <f t="shared" si="33"/>
        <v>-2.60602777638681E-2</v>
      </c>
      <c r="H425" s="2" t="e">
        <f t="shared" si="34"/>
        <v>#NUM!</v>
      </c>
    </row>
    <row r="426" spans="1:8" x14ac:dyDescent="0.3">
      <c r="A426" s="2">
        <v>84720</v>
      </c>
      <c r="B426" s="2">
        <v>0.75608136533672932</v>
      </c>
      <c r="C426" s="15">
        <f t="shared" si="30"/>
        <v>1.0081084871156392</v>
      </c>
      <c r="D426" s="15">
        <f t="shared" si="31"/>
        <v>10</v>
      </c>
      <c r="E426" s="2">
        <f t="shared" si="32"/>
        <v>4.959457564421804</v>
      </c>
      <c r="F426" s="2">
        <v>5</v>
      </c>
      <c r="G426" s="2">
        <f t="shared" si="33"/>
        <v>-4.0542435578196034E-2</v>
      </c>
      <c r="H426" s="2" t="e">
        <f t="shared" si="34"/>
        <v>#NUM!</v>
      </c>
    </row>
    <row r="427" spans="1:8" x14ac:dyDescent="0.3">
      <c r="A427" s="2">
        <v>84920</v>
      </c>
      <c r="B427" s="2">
        <v>0.76368293309332047</v>
      </c>
      <c r="C427" s="15">
        <f t="shared" si="30"/>
        <v>1.0182439107910939</v>
      </c>
      <c r="D427" s="15">
        <f t="shared" si="31"/>
        <v>10</v>
      </c>
      <c r="E427" s="2">
        <f t="shared" si="32"/>
        <v>4.9087804460445303</v>
      </c>
      <c r="F427" s="2">
        <v>5</v>
      </c>
      <c r="G427" s="2">
        <f t="shared" si="33"/>
        <v>-9.1219553955469657E-2</v>
      </c>
      <c r="H427" s="2" t="e">
        <f t="shared" si="34"/>
        <v>#NUM!</v>
      </c>
    </row>
    <row r="428" spans="1:8" x14ac:dyDescent="0.3">
      <c r="A428" s="2">
        <v>85120</v>
      </c>
      <c r="B428" s="2">
        <v>0.77438196173998941</v>
      </c>
      <c r="C428" s="15">
        <f t="shared" si="30"/>
        <v>1.032509282319986</v>
      </c>
      <c r="D428" s="15">
        <f t="shared" si="31"/>
        <v>10</v>
      </c>
      <c r="E428" s="2">
        <f t="shared" si="32"/>
        <v>4.83745358840007</v>
      </c>
      <c r="F428" s="2">
        <v>5</v>
      </c>
      <c r="G428" s="2">
        <f t="shared" si="33"/>
        <v>-0.16254641159993</v>
      </c>
      <c r="H428" s="2" t="e">
        <f t="shared" si="34"/>
        <v>#NUM!</v>
      </c>
    </row>
    <row r="429" spans="1:8" x14ac:dyDescent="0.3">
      <c r="A429" s="2">
        <v>85320</v>
      </c>
      <c r="B429" s="2">
        <v>0.80534319196428561</v>
      </c>
      <c r="C429" s="15">
        <f t="shared" si="30"/>
        <v>1.0737909226190474</v>
      </c>
      <c r="D429" s="15">
        <f t="shared" si="31"/>
        <v>10</v>
      </c>
      <c r="E429" s="2">
        <f t="shared" si="32"/>
        <v>4.6310453869047628</v>
      </c>
      <c r="F429" s="2">
        <v>5</v>
      </c>
      <c r="G429" s="2">
        <f t="shared" si="33"/>
        <v>-0.36895461309523725</v>
      </c>
      <c r="H429" s="2" t="e">
        <f t="shared" si="34"/>
        <v>#NUM!</v>
      </c>
    </row>
    <row r="430" spans="1:8" x14ac:dyDescent="0.3">
      <c r="A430" s="2">
        <v>85520</v>
      </c>
      <c r="B430" s="2">
        <v>0.73385167195629442</v>
      </c>
      <c r="C430" s="15">
        <f t="shared" si="30"/>
        <v>0.97846889594172592</v>
      </c>
      <c r="D430" s="15">
        <f t="shared" si="31"/>
        <v>10</v>
      </c>
      <c r="E430" s="2">
        <f t="shared" si="32"/>
        <v>5.1076555202913703</v>
      </c>
      <c r="F430" s="2">
        <v>5</v>
      </c>
      <c r="G430" s="2">
        <f t="shared" si="33"/>
        <v>0.10765552029137027</v>
      </c>
      <c r="H430" s="2">
        <f t="shared" si="34"/>
        <v>3.1664120925747645</v>
      </c>
    </row>
    <row r="431" spans="1:8" x14ac:dyDescent="0.3">
      <c r="A431" s="2">
        <v>85720</v>
      </c>
      <c r="B431" s="2">
        <v>0.78648290043139679</v>
      </c>
      <c r="C431" s="15">
        <f t="shared" si="30"/>
        <v>1.0486438672418623</v>
      </c>
      <c r="D431" s="15">
        <f t="shared" si="31"/>
        <v>10</v>
      </c>
      <c r="E431" s="2">
        <f t="shared" si="32"/>
        <v>4.7567806637906882</v>
      </c>
      <c r="F431" s="2">
        <v>5</v>
      </c>
      <c r="G431" s="2">
        <f t="shared" si="33"/>
        <v>-0.2432193362093118</v>
      </c>
      <c r="H431" s="2" t="e">
        <f t="shared" si="34"/>
        <v>#NUM!</v>
      </c>
    </row>
    <row r="432" spans="1:8" x14ac:dyDescent="0.3">
      <c r="A432" s="2">
        <v>85920</v>
      </c>
      <c r="B432" s="2">
        <v>0.73822254792859798</v>
      </c>
      <c r="C432" s="15">
        <f t="shared" si="30"/>
        <v>0.98429673057146394</v>
      </c>
      <c r="D432" s="15">
        <f t="shared" si="31"/>
        <v>10</v>
      </c>
      <c r="E432" s="2">
        <f t="shared" si="32"/>
        <v>5.0785163471426804</v>
      </c>
      <c r="F432" s="2">
        <v>5</v>
      </c>
      <c r="G432" s="2">
        <f t="shared" si="33"/>
        <v>7.8516347142680409E-2</v>
      </c>
      <c r="H432" s="2">
        <f t="shared" si="34"/>
        <v>3.4763204127419405</v>
      </c>
    </row>
    <row r="433" spans="1:8" x14ac:dyDescent="0.3">
      <c r="A433" s="2">
        <v>86120</v>
      </c>
      <c r="B433" s="2">
        <v>0.74636165333631632</v>
      </c>
      <c r="C433" s="15">
        <f t="shared" si="30"/>
        <v>0.99514887111508843</v>
      </c>
      <c r="D433" s="15">
        <f t="shared" si="31"/>
        <v>10</v>
      </c>
      <c r="E433" s="2">
        <f t="shared" si="32"/>
        <v>5.0242556444245583</v>
      </c>
      <c r="F433" s="2">
        <v>5</v>
      </c>
      <c r="G433" s="2">
        <f t="shared" si="33"/>
        <v>2.4255644424558298E-2</v>
      </c>
      <c r="H433" s="2">
        <f t="shared" si="34"/>
        <v>4.6402360608574176</v>
      </c>
    </row>
    <row r="434" spans="1:8" x14ac:dyDescent="0.3">
      <c r="A434" s="2">
        <v>86320</v>
      </c>
      <c r="B434" s="2">
        <v>0.7714474144660689</v>
      </c>
      <c r="C434" s="15">
        <f t="shared" si="30"/>
        <v>1.0285965526214251</v>
      </c>
      <c r="D434" s="15">
        <f t="shared" si="31"/>
        <v>10</v>
      </c>
      <c r="E434" s="2">
        <f t="shared" si="32"/>
        <v>4.8570172368928741</v>
      </c>
      <c r="F434" s="2">
        <v>5</v>
      </c>
      <c r="G434" s="2">
        <f t="shared" si="33"/>
        <v>-0.14298276310712588</v>
      </c>
      <c r="H434" s="2" t="e">
        <f t="shared" si="34"/>
        <v>#NUM!</v>
      </c>
    </row>
    <row r="435" spans="1:8" x14ac:dyDescent="0.3">
      <c r="A435" s="2">
        <v>86520</v>
      </c>
      <c r="B435" s="2">
        <v>0.74638236383675371</v>
      </c>
      <c r="C435" s="15">
        <f t="shared" si="30"/>
        <v>0.99517648511567158</v>
      </c>
      <c r="D435" s="15">
        <f t="shared" si="31"/>
        <v>10</v>
      </c>
      <c r="E435" s="2">
        <f t="shared" si="32"/>
        <v>5.0241175744216422</v>
      </c>
      <c r="F435" s="2">
        <v>5</v>
      </c>
      <c r="G435" s="2">
        <f t="shared" si="33"/>
        <v>2.4117574421642196E-2</v>
      </c>
      <c r="H435" s="2">
        <f t="shared" si="34"/>
        <v>4.6459171260142975</v>
      </c>
    </row>
    <row r="436" spans="1:8" x14ac:dyDescent="0.3">
      <c r="A436" s="2">
        <v>86720</v>
      </c>
      <c r="B436" s="2">
        <v>0.77551436137706264</v>
      </c>
      <c r="C436" s="15">
        <f t="shared" si="30"/>
        <v>1.0340191485027501</v>
      </c>
      <c r="D436" s="15">
        <f t="shared" si="31"/>
        <v>10</v>
      </c>
      <c r="E436" s="2">
        <f t="shared" si="32"/>
        <v>4.8299042574862492</v>
      </c>
      <c r="F436" s="2">
        <v>5</v>
      </c>
      <c r="G436" s="2">
        <f t="shared" si="33"/>
        <v>-0.17009574251375081</v>
      </c>
      <c r="H436" s="2" t="e">
        <f t="shared" si="34"/>
        <v>#NUM!</v>
      </c>
    </row>
    <row r="437" spans="1:8" x14ac:dyDescent="0.3">
      <c r="A437" s="2">
        <v>86920</v>
      </c>
      <c r="B437" s="2">
        <v>0.74845796043467405</v>
      </c>
      <c r="C437" s="15">
        <f t="shared" si="30"/>
        <v>0.99794394724623203</v>
      </c>
      <c r="D437" s="15">
        <f t="shared" si="31"/>
        <v>10</v>
      </c>
      <c r="E437" s="2">
        <f t="shared" si="32"/>
        <v>5.0102802637688395</v>
      </c>
      <c r="F437" s="2">
        <v>5</v>
      </c>
      <c r="G437" s="2">
        <f t="shared" si="33"/>
        <v>1.0280263768839504E-2</v>
      </c>
      <c r="H437" s="2">
        <f t="shared" si="34"/>
        <v>5.4958740346810879</v>
      </c>
    </row>
    <row r="438" spans="1:8" x14ac:dyDescent="0.3">
      <c r="A438" s="2">
        <v>87120</v>
      </c>
      <c r="B438" s="2">
        <v>0.77242030387579508</v>
      </c>
      <c r="C438" s="15">
        <f t="shared" si="30"/>
        <v>1.02989373850106</v>
      </c>
      <c r="D438" s="15">
        <f t="shared" si="31"/>
        <v>10</v>
      </c>
      <c r="E438" s="2">
        <f t="shared" si="32"/>
        <v>4.8505313074947001</v>
      </c>
      <c r="F438" s="2">
        <v>5</v>
      </c>
      <c r="G438" s="2">
        <f t="shared" si="33"/>
        <v>-0.14946869250529993</v>
      </c>
      <c r="H438" s="2" t="e">
        <f t="shared" si="34"/>
        <v>#NUM!</v>
      </c>
    </row>
    <row r="439" spans="1:8" x14ac:dyDescent="0.3">
      <c r="A439" s="2">
        <v>87320</v>
      </c>
      <c r="B439" s="2">
        <v>0.77260846597303567</v>
      </c>
      <c r="C439" s="15">
        <f t="shared" si="30"/>
        <v>1.0301446212973808</v>
      </c>
      <c r="D439" s="15">
        <f t="shared" si="31"/>
        <v>10</v>
      </c>
      <c r="E439" s="2">
        <f t="shared" si="32"/>
        <v>4.8492768935130961</v>
      </c>
      <c r="F439" s="2">
        <v>5</v>
      </c>
      <c r="G439" s="2">
        <f t="shared" si="33"/>
        <v>-0.1507231064869039</v>
      </c>
      <c r="H439" s="2" t="e">
        <f t="shared" si="34"/>
        <v>#NUM!</v>
      </c>
    </row>
    <row r="440" spans="1:8" x14ac:dyDescent="0.3">
      <c r="A440" s="2">
        <v>87520</v>
      </c>
      <c r="B440" s="2">
        <v>0.73251049825343706</v>
      </c>
      <c r="C440" s="15">
        <f t="shared" si="30"/>
        <v>0.97668066433791612</v>
      </c>
      <c r="D440" s="15">
        <f t="shared" si="31"/>
        <v>10</v>
      </c>
      <c r="E440" s="2">
        <f t="shared" si="32"/>
        <v>5.1165966783104198</v>
      </c>
      <c r="F440" s="2">
        <v>5</v>
      </c>
      <c r="G440" s="2">
        <f t="shared" si="33"/>
        <v>0.11659667831041975</v>
      </c>
      <c r="H440" s="2">
        <f t="shared" si="34"/>
        <v>3.0883768195808012</v>
      </c>
    </row>
    <row r="441" spans="1:8" x14ac:dyDescent="0.3">
      <c r="A441" s="2">
        <v>87720</v>
      </c>
      <c r="B441" s="2">
        <v>0.78358810271741031</v>
      </c>
      <c r="C441" s="15">
        <f t="shared" si="30"/>
        <v>1.0447841369565471</v>
      </c>
      <c r="D441" s="15">
        <f t="shared" si="31"/>
        <v>10</v>
      </c>
      <c r="E441" s="2">
        <f t="shared" si="32"/>
        <v>4.776079315217264</v>
      </c>
      <c r="F441" s="2">
        <v>5</v>
      </c>
      <c r="G441" s="2">
        <f t="shared" si="33"/>
        <v>-0.22392068478273597</v>
      </c>
      <c r="H441" s="2" t="e">
        <f t="shared" si="34"/>
        <v>#NUM!</v>
      </c>
    </row>
    <row r="442" spans="1:8" x14ac:dyDescent="0.3">
      <c r="A442" s="2">
        <v>87920</v>
      </c>
      <c r="B442" s="2">
        <v>0.77276341993871867</v>
      </c>
      <c r="C442" s="15">
        <f t="shared" si="30"/>
        <v>1.0303512265849581</v>
      </c>
      <c r="D442" s="15">
        <f t="shared" si="31"/>
        <v>10</v>
      </c>
      <c r="E442" s="2">
        <f t="shared" si="32"/>
        <v>4.848243867075209</v>
      </c>
      <c r="F442" s="2">
        <v>5</v>
      </c>
      <c r="G442" s="2">
        <f t="shared" si="33"/>
        <v>-0.15175613292479095</v>
      </c>
      <c r="H442" s="2" t="e">
        <f t="shared" si="34"/>
        <v>#NUM!</v>
      </c>
    </row>
    <row r="443" spans="1:8" x14ac:dyDescent="0.3">
      <c r="A443" s="2">
        <v>88120</v>
      </c>
      <c r="B443" s="2">
        <v>0.75762821900021637</v>
      </c>
      <c r="C443" s="15">
        <f t="shared" si="30"/>
        <v>1.0101709586669552</v>
      </c>
      <c r="D443" s="15">
        <f t="shared" si="31"/>
        <v>10</v>
      </c>
      <c r="E443" s="2">
        <f t="shared" si="32"/>
        <v>4.9491452066652242</v>
      </c>
      <c r="F443" s="2">
        <v>5</v>
      </c>
      <c r="G443" s="2">
        <f t="shared" si="33"/>
        <v>-5.0854793334775827E-2</v>
      </c>
      <c r="H443" s="2" t="e">
        <f t="shared" si="34"/>
        <v>#NUM!</v>
      </c>
    </row>
    <row r="444" spans="1:8" x14ac:dyDescent="0.3">
      <c r="A444" s="2">
        <v>88320</v>
      </c>
      <c r="B444" s="2">
        <v>0.74562035470779409</v>
      </c>
      <c r="C444" s="15">
        <f t="shared" si="30"/>
        <v>0.99416047294372545</v>
      </c>
      <c r="D444" s="15">
        <f t="shared" si="31"/>
        <v>10</v>
      </c>
      <c r="E444" s="2">
        <f t="shared" si="32"/>
        <v>5.0291976352813723</v>
      </c>
      <c r="F444" s="2">
        <v>5</v>
      </c>
      <c r="G444" s="2">
        <f t="shared" si="33"/>
        <v>2.9197635281372314E-2</v>
      </c>
      <c r="H444" s="2">
        <f t="shared" si="34"/>
        <v>4.4557808314809524</v>
      </c>
    </row>
    <row r="445" spans="1:8" x14ac:dyDescent="0.3">
      <c r="A445" s="2">
        <v>88520</v>
      </c>
      <c r="B445" s="2">
        <v>0.74360203967454719</v>
      </c>
      <c r="C445" s="15">
        <f t="shared" si="30"/>
        <v>0.99146938623272962</v>
      </c>
      <c r="D445" s="15">
        <f t="shared" si="31"/>
        <v>10</v>
      </c>
      <c r="E445" s="2">
        <f t="shared" si="32"/>
        <v>5.0426530688363522</v>
      </c>
      <c r="F445" s="2">
        <v>5</v>
      </c>
      <c r="G445" s="2">
        <f t="shared" si="33"/>
        <v>4.2653068836352226E-2</v>
      </c>
      <c r="H445" s="2">
        <f t="shared" si="34"/>
        <v>4.0794412192429998</v>
      </c>
    </row>
    <row r="446" spans="1:8" x14ac:dyDescent="0.3">
      <c r="A446" s="2">
        <v>88720</v>
      </c>
      <c r="B446" s="2">
        <v>0.77074734043774296</v>
      </c>
      <c r="C446" s="15">
        <f t="shared" si="30"/>
        <v>1.0276631205836573</v>
      </c>
      <c r="D446" s="15">
        <f t="shared" si="31"/>
        <v>10</v>
      </c>
      <c r="E446" s="2">
        <f t="shared" si="32"/>
        <v>4.8616843970817136</v>
      </c>
      <c r="F446" s="2">
        <v>5</v>
      </c>
      <c r="G446" s="2">
        <f t="shared" si="33"/>
        <v>-0.13831560291828637</v>
      </c>
      <c r="H446" s="2" t="e">
        <f t="shared" si="34"/>
        <v>#NUM!</v>
      </c>
    </row>
    <row r="447" spans="1:8" x14ac:dyDescent="0.3">
      <c r="A447" s="2">
        <v>88920</v>
      </c>
      <c r="B447" s="2">
        <v>0.76264693766887204</v>
      </c>
      <c r="C447" s="15">
        <f t="shared" si="30"/>
        <v>1.0168625835584961</v>
      </c>
      <c r="D447" s="15">
        <f t="shared" si="31"/>
        <v>10</v>
      </c>
      <c r="E447" s="2">
        <f t="shared" si="32"/>
        <v>4.9156870822075192</v>
      </c>
      <c r="F447" s="2">
        <v>5</v>
      </c>
      <c r="G447" s="2">
        <f t="shared" si="33"/>
        <v>-8.4312917792480846E-2</v>
      </c>
      <c r="H447" s="2" t="e">
        <f t="shared" si="34"/>
        <v>#NUM!</v>
      </c>
    </row>
    <row r="448" spans="1:8" x14ac:dyDescent="0.3">
      <c r="A448" s="2">
        <v>89120</v>
      </c>
      <c r="B448" s="2">
        <v>0.80223305595248107</v>
      </c>
      <c r="C448" s="15">
        <f t="shared" si="30"/>
        <v>1.069644074603308</v>
      </c>
      <c r="D448" s="15">
        <f t="shared" si="31"/>
        <v>10</v>
      </c>
      <c r="E448" s="2">
        <f t="shared" si="32"/>
        <v>4.6517796269834601</v>
      </c>
      <c r="F448" s="2">
        <v>5</v>
      </c>
      <c r="G448" s="2">
        <f t="shared" si="33"/>
        <v>-0.34822037301653985</v>
      </c>
      <c r="H448" s="2" t="e">
        <f t="shared" si="34"/>
        <v>#NUM!</v>
      </c>
    </row>
    <row r="449" spans="1:8" x14ac:dyDescent="0.3">
      <c r="A449" s="2">
        <v>89320</v>
      </c>
      <c r="B449" s="2">
        <v>0.75499407266218821</v>
      </c>
      <c r="C449" s="15">
        <f t="shared" si="30"/>
        <v>1.0066587635495843</v>
      </c>
      <c r="D449" s="15">
        <f t="shared" si="31"/>
        <v>10</v>
      </c>
      <c r="E449" s="2">
        <f t="shared" si="32"/>
        <v>4.9667061822520786</v>
      </c>
      <c r="F449" s="2">
        <v>5</v>
      </c>
      <c r="G449" s="2">
        <f t="shared" si="33"/>
        <v>-3.3293817747921395E-2</v>
      </c>
      <c r="H449" s="2" t="e">
        <f t="shared" si="34"/>
        <v>#NUM!</v>
      </c>
    </row>
    <row r="450" spans="1:8" x14ac:dyDescent="0.3">
      <c r="A450" s="2">
        <v>89520</v>
      </c>
      <c r="B450" s="2">
        <v>0.76316347045723132</v>
      </c>
      <c r="C450" s="15">
        <f t="shared" si="30"/>
        <v>1.0175512939429752</v>
      </c>
      <c r="D450" s="15">
        <f t="shared" si="31"/>
        <v>10</v>
      </c>
      <c r="E450" s="2">
        <f t="shared" si="32"/>
        <v>4.9122435302851244</v>
      </c>
      <c r="F450" s="2">
        <v>5</v>
      </c>
      <c r="G450" s="2">
        <f t="shared" si="33"/>
        <v>-8.7756469714875607E-2</v>
      </c>
      <c r="H450" s="2" t="e">
        <f t="shared" si="34"/>
        <v>#NUM!</v>
      </c>
    </row>
    <row r="451" spans="1:8" x14ac:dyDescent="0.3">
      <c r="A451" s="2">
        <v>89720</v>
      </c>
      <c r="B451" s="2">
        <v>0.73508801524594569</v>
      </c>
      <c r="C451" s="15">
        <f t="shared" ref="C451:C514" si="35">B451/$J$27</f>
        <v>0.98011735366126096</v>
      </c>
      <c r="D451" s="15">
        <f t="shared" ref="D451:D514" si="36">$J$28</f>
        <v>10</v>
      </c>
      <c r="E451" s="2">
        <f t="shared" si="32"/>
        <v>5.0994132316936955</v>
      </c>
      <c r="F451" s="2">
        <v>5</v>
      </c>
      <c r="G451" s="2">
        <f t="shared" si="33"/>
        <v>9.9413231693695536E-2</v>
      </c>
      <c r="H451" s="2">
        <f t="shared" si="34"/>
        <v>3.2444483584901649</v>
      </c>
    </row>
    <row r="452" spans="1:8" x14ac:dyDescent="0.3">
      <c r="A452" s="2">
        <v>89920</v>
      </c>
      <c r="B452" s="2">
        <v>0.74845134406703584</v>
      </c>
      <c r="C452" s="15">
        <f t="shared" si="35"/>
        <v>0.99793512542271445</v>
      </c>
      <c r="D452" s="15">
        <f t="shared" si="36"/>
        <v>10</v>
      </c>
      <c r="E452" s="2">
        <f t="shared" ref="E452:E515" si="37">D452-(F452*C452)</f>
        <v>5.0103243728864282</v>
      </c>
      <c r="F452" s="2">
        <v>5</v>
      </c>
      <c r="G452" s="2">
        <f t="shared" ref="G452:G515" si="38">F452-(F452*C452)</f>
        <v>1.0324372886428179E-2</v>
      </c>
      <c r="H452" s="2">
        <f t="shared" ref="H452:H515" si="39">LN((F452*E452)/(D452*G452))</f>
        <v>5.4916013568996416</v>
      </c>
    </row>
    <row r="453" spans="1:8" x14ac:dyDescent="0.3">
      <c r="A453" s="2">
        <v>90120</v>
      </c>
      <c r="B453" s="2">
        <v>0.76891778142043377</v>
      </c>
      <c r="C453" s="15">
        <f t="shared" si="35"/>
        <v>1.0252237085605784</v>
      </c>
      <c r="D453" s="15">
        <f t="shared" si="36"/>
        <v>10</v>
      </c>
      <c r="E453" s="2">
        <f t="shared" si="37"/>
        <v>4.8738814571971076</v>
      </c>
      <c r="F453" s="2">
        <v>5</v>
      </c>
      <c r="G453" s="2">
        <f t="shared" si="38"/>
        <v>-0.12611854280289236</v>
      </c>
      <c r="H453" s="2" t="e">
        <f t="shared" si="39"/>
        <v>#NUM!</v>
      </c>
    </row>
    <row r="454" spans="1:8" x14ac:dyDescent="0.3">
      <c r="A454" s="2">
        <v>90320</v>
      </c>
      <c r="B454" s="2">
        <v>0.74865243664269465</v>
      </c>
      <c r="C454" s="15">
        <f t="shared" si="35"/>
        <v>0.99820324885692624</v>
      </c>
      <c r="D454" s="15">
        <f t="shared" si="36"/>
        <v>10</v>
      </c>
      <c r="E454" s="2">
        <f t="shared" si="37"/>
        <v>5.0089837557153691</v>
      </c>
      <c r="F454" s="2">
        <v>5</v>
      </c>
      <c r="G454" s="2">
        <f t="shared" si="38"/>
        <v>8.983755715369135E-3</v>
      </c>
      <c r="H454" s="2">
        <f t="shared" si="39"/>
        <v>5.6304231237829176</v>
      </c>
    </row>
    <row r="455" spans="1:8" x14ac:dyDescent="0.3">
      <c r="A455" s="2">
        <v>90520</v>
      </c>
      <c r="B455" s="2">
        <v>0.80299364158169062</v>
      </c>
      <c r="C455" s="15">
        <f t="shared" si="35"/>
        <v>1.0706581887755875</v>
      </c>
      <c r="D455" s="15">
        <f t="shared" si="36"/>
        <v>10</v>
      </c>
      <c r="E455" s="2">
        <f t="shared" si="37"/>
        <v>4.646709056122063</v>
      </c>
      <c r="F455" s="2">
        <v>5</v>
      </c>
      <c r="G455" s="2">
        <f t="shared" si="38"/>
        <v>-0.35329094387793702</v>
      </c>
      <c r="H455" s="2" t="e">
        <f t="shared" si="39"/>
        <v>#NUM!</v>
      </c>
    </row>
    <row r="456" spans="1:8" x14ac:dyDescent="0.3">
      <c r="A456" s="2">
        <v>90720</v>
      </c>
      <c r="B456" s="2">
        <v>0.76710004870066173</v>
      </c>
      <c r="C456" s="15">
        <f t="shared" si="35"/>
        <v>1.0228000649342157</v>
      </c>
      <c r="D456" s="15">
        <f t="shared" si="36"/>
        <v>10</v>
      </c>
      <c r="E456" s="2">
        <f t="shared" si="37"/>
        <v>4.8859996753289217</v>
      </c>
      <c r="F456" s="2">
        <v>5</v>
      </c>
      <c r="G456" s="2">
        <f t="shared" si="38"/>
        <v>-0.11400032467107835</v>
      </c>
      <c r="H456" s="2" t="e">
        <f t="shared" si="39"/>
        <v>#NUM!</v>
      </c>
    </row>
    <row r="457" spans="1:8" x14ac:dyDescent="0.3">
      <c r="A457" s="2">
        <v>90920</v>
      </c>
      <c r="B457" s="2">
        <v>0.74421845271592035</v>
      </c>
      <c r="C457" s="15">
        <f t="shared" si="35"/>
        <v>0.99229127028789377</v>
      </c>
      <c r="D457" s="15">
        <f t="shared" si="36"/>
        <v>10</v>
      </c>
      <c r="E457" s="2">
        <f t="shared" si="37"/>
        <v>5.0385436485605313</v>
      </c>
      <c r="F457" s="2">
        <v>5</v>
      </c>
      <c r="G457" s="2">
        <f t="shared" si="38"/>
        <v>3.8543648560531274E-2</v>
      </c>
      <c r="H457" s="2">
        <f t="shared" si="39"/>
        <v>4.1799338521764513</v>
      </c>
    </row>
    <row r="458" spans="1:8" x14ac:dyDescent="0.3">
      <c r="A458" s="2">
        <v>91120</v>
      </c>
      <c r="B458" s="2">
        <v>0.77824945953132407</v>
      </c>
      <c r="C458" s="15">
        <f t="shared" si="35"/>
        <v>1.0376659460417654</v>
      </c>
      <c r="D458" s="15">
        <f t="shared" si="36"/>
        <v>10</v>
      </c>
      <c r="E458" s="2">
        <f t="shared" si="37"/>
        <v>4.8116702697911728</v>
      </c>
      <c r="F458" s="2">
        <v>5</v>
      </c>
      <c r="G458" s="2">
        <f t="shared" si="38"/>
        <v>-0.18832973020882715</v>
      </c>
      <c r="H458" s="2" t="e">
        <f t="shared" si="39"/>
        <v>#NUM!</v>
      </c>
    </row>
    <row r="459" spans="1:8" x14ac:dyDescent="0.3">
      <c r="A459" s="2">
        <v>91320</v>
      </c>
      <c r="B459" s="2">
        <v>0.76589025055863713</v>
      </c>
      <c r="C459" s="15">
        <f t="shared" si="35"/>
        <v>1.0211870007448496</v>
      </c>
      <c r="D459" s="15">
        <f t="shared" si="36"/>
        <v>10</v>
      </c>
      <c r="E459" s="2">
        <f t="shared" si="37"/>
        <v>4.8940649962757519</v>
      </c>
      <c r="F459" s="2">
        <v>5</v>
      </c>
      <c r="G459" s="2">
        <f t="shared" si="38"/>
        <v>-0.10593500372424813</v>
      </c>
      <c r="H459" s="2" t="e">
        <f t="shared" si="39"/>
        <v>#NUM!</v>
      </c>
    </row>
    <row r="460" spans="1:8" x14ac:dyDescent="0.3">
      <c r="A460" s="2">
        <v>91520</v>
      </c>
      <c r="B460" s="2">
        <v>0.77081563051953583</v>
      </c>
      <c r="C460" s="15">
        <f t="shared" si="35"/>
        <v>1.0277541740260479</v>
      </c>
      <c r="D460" s="15">
        <f t="shared" si="36"/>
        <v>10</v>
      </c>
      <c r="E460" s="2">
        <f t="shared" si="37"/>
        <v>4.861229129869761</v>
      </c>
      <c r="F460" s="2">
        <v>5</v>
      </c>
      <c r="G460" s="2">
        <f t="shared" si="38"/>
        <v>-0.13877087013023903</v>
      </c>
      <c r="H460" s="2" t="e">
        <f t="shared" si="39"/>
        <v>#NUM!</v>
      </c>
    </row>
    <row r="461" spans="1:8" x14ac:dyDescent="0.3">
      <c r="A461" s="2">
        <v>91720</v>
      </c>
      <c r="B461" s="2">
        <v>0.76689567981838902</v>
      </c>
      <c r="C461" s="15">
        <f t="shared" si="35"/>
        <v>1.0225275730911854</v>
      </c>
      <c r="D461" s="15">
        <f t="shared" si="36"/>
        <v>10</v>
      </c>
      <c r="E461" s="2">
        <f t="shared" si="37"/>
        <v>4.8873621345440732</v>
      </c>
      <c r="F461" s="2">
        <v>5</v>
      </c>
      <c r="G461" s="2">
        <f t="shared" si="38"/>
        <v>-0.1126378654559268</v>
      </c>
      <c r="H461" s="2" t="e">
        <f t="shared" si="39"/>
        <v>#NUM!</v>
      </c>
    </row>
    <row r="462" spans="1:8" x14ac:dyDescent="0.3">
      <c r="A462" s="2">
        <v>91920</v>
      </c>
      <c r="B462" s="2">
        <v>0.77029147623034444</v>
      </c>
      <c r="C462" s="15">
        <f t="shared" si="35"/>
        <v>1.0270553016404593</v>
      </c>
      <c r="D462" s="15">
        <f t="shared" si="36"/>
        <v>10</v>
      </c>
      <c r="E462" s="2">
        <f t="shared" si="37"/>
        <v>4.8647234917977036</v>
      </c>
      <c r="F462" s="2">
        <v>5</v>
      </c>
      <c r="G462" s="2">
        <f t="shared" si="38"/>
        <v>-0.13527650820229642</v>
      </c>
      <c r="H462" s="2" t="e">
        <f t="shared" si="39"/>
        <v>#NUM!</v>
      </c>
    </row>
    <row r="463" spans="1:8" x14ac:dyDescent="0.3">
      <c r="A463" s="2">
        <v>92120</v>
      </c>
      <c r="B463" s="2">
        <v>0.75681683392562771</v>
      </c>
      <c r="C463" s="15">
        <f t="shared" si="35"/>
        <v>1.0090891119008369</v>
      </c>
      <c r="D463" s="15">
        <f t="shared" si="36"/>
        <v>10</v>
      </c>
      <c r="E463" s="2">
        <f t="shared" si="37"/>
        <v>4.9545544404958157</v>
      </c>
      <c r="F463" s="2">
        <v>5</v>
      </c>
      <c r="G463" s="2">
        <f t="shared" si="38"/>
        <v>-4.5445559504184274E-2</v>
      </c>
      <c r="H463" s="2" t="e">
        <f t="shared" si="39"/>
        <v>#NUM!</v>
      </c>
    </row>
    <row r="464" spans="1:8" x14ac:dyDescent="0.3">
      <c r="A464" s="2">
        <v>92320</v>
      </c>
      <c r="B464" s="2">
        <v>0.78083915697084805</v>
      </c>
      <c r="C464" s="15">
        <f t="shared" si="35"/>
        <v>1.0411188759611307</v>
      </c>
      <c r="D464" s="15">
        <f t="shared" si="36"/>
        <v>10</v>
      </c>
      <c r="E464" s="2">
        <f t="shared" si="37"/>
        <v>4.7944056201943468</v>
      </c>
      <c r="F464" s="2">
        <v>5</v>
      </c>
      <c r="G464" s="2">
        <f t="shared" si="38"/>
        <v>-0.2055943798056532</v>
      </c>
      <c r="H464" s="2" t="e">
        <f t="shared" si="39"/>
        <v>#NUM!</v>
      </c>
    </row>
    <row r="465" spans="1:8" x14ac:dyDescent="0.3">
      <c r="A465" s="2">
        <v>92520</v>
      </c>
      <c r="B465" s="2">
        <v>0.80307944323365088</v>
      </c>
      <c r="C465" s="15">
        <f t="shared" si="35"/>
        <v>1.0707725909782011</v>
      </c>
      <c r="D465" s="15">
        <f t="shared" si="36"/>
        <v>10</v>
      </c>
      <c r="E465" s="2">
        <f t="shared" si="37"/>
        <v>4.6461370451089943</v>
      </c>
      <c r="F465" s="2">
        <v>5</v>
      </c>
      <c r="G465" s="2">
        <f t="shared" si="38"/>
        <v>-0.35386295489100572</v>
      </c>
      <c r="H465" s="2" t="e">
        <f t="shared" si="39"/>
        <v>#NUM!</v>
      </c>
    </row>
    <row r="466" spans="1:8" x14ac:dyDescent="0.3">
      <c r="A466" s="2">
        <v>92720</v>
      </c>
      <c r="B466" s="2">
        <v>0.76654255990480147</v>
      </c>
      <c r="C466" s="15">
        <f t="shared" si="35"/>
        <v>1.0220567465397352</v>
      </c>
      <c r="D466" s="15">
        <f t="shared" si="36"/>
        <v>10</v>
      </c>
      <c r="E466" s="2">
        <f t="shared" si="37"/>
        <v>4.8897162673013241</v>
      </c>
      <c r="F466" s="2">
        <v>5</v>
      </c>
      <c r="G466" s="2">
        <f t="shared" si="38"/>
        <v>-0.11028373269867586</v>
      </c>
      <c r="H466" s="2" t="e">
        <f t="shared" si="39"/>
        <v>#NUM!</v>
      </c>
    </row>
    <row r="467" spans="1:8" x14ac:dyDescent="0.3">
      <c r="A467" s="2">
        <v>92920</v>
      </c>
      <c r="B467" s="2">
        <v>0.7760943224704554</v>
      </c>
      <c r="C467" s="15">
        <f t="shared" si="35"/>
        <v>1.0347924299606073</v>
      </c>
      <c r="D467" s="15">
        <f t="shared" si="36"/>
        <v>10</v>
      </c>
      <c r="E467" s="2">
        <f t="shared" si="37"/>
        <v>4.8260378501969639</v>
      </c>
      <c r="F467" s="2">
        <v>5</v>
      </c>
      <c r="G467" s="2">
        <f t="shared" si="38"/>
        <v>-0.17396214980303615</v>
      </c>
      <c r="H467" s="2" t="e">
        <f t="shared" si="39"/>
        <v>#NUM!</v>
      </c>
    </row>
    <row r="468" spans="1:8" x14ac:dyDescent="0.3">
      <c r="A468" s="2">
        <v>93120</v>
      </c>
      <c r="B468" s="2">
        <v>0.74077222063971926</v>
      </c>
      <c r="C468" s="15">
        <f t="shared" si="35"/>
        <v>0.98769629418629235</v>
      </c>
      <c r="D468" s="15">
        <f t="shared" si="36"/>
        <v>10</v>
      </c>
      <c r="E468" s="2">
        <f t="shared" si="37"/>
        <v>5.0615185290685378</v>
      </c>
      <c r="F468" s="2">
        <v>5</v>
      </c>
      <c r="G468" s="2">
        <f t="shared" si="38"/>
        <v>6.1518529068537831E-2</v>
      </c>
      <c r="H468" s="2">
        <f t="shared" si="39"/>
        <v>3.7169362261558581</v>
      </c>
    </row>
    <row r="469" spans="1:8" x14ac:dyDescent="0.3">
      <c r="A469" s="2">
        <v>93320</v>
      </c>
      <c r="B469" s="2">
        <v>0.76616959005217833</v>
      </c>
      <c r="C469" s="15">
        <f t="shared" si="35"/>
        <v>1.0215594534029044</v>
      </c>
      <c r="D469" s="15">
        <f t="shared" si="36"/>
        <v>10</v>
      </c>
      <c r="E469" s="2">
        <f t="shared" si="37"/>
        <v>4.8922027329854778</v>
      </c>
      <c r="F469" s="2">
        <v>5</v>
      </c>
      <c r="G469" s="2">
        <f t="shared" si="38"/>
        <v>-0.10779726701452219</v>
      </c>
      <c r="H469" s="2" t="e">
        <f t="shared" si="39"/>
        <v>#NUM!</v>
      </c>
    </row>
    <row r="470" spans="1:8" x14ac:dyDescent="0.3">
      <c r="A470" s="2">
        <v>93520</v>
      </c>
      <c r="B470" s="2">
        <v>0.76587205031938543</v>
      </c>
      <c r="C470" s="15">
        <f t="shared" si="35"/>
        <v>1.0211627337591807</v>
      </c>
      <c r="D470" s="15">
        <f t="shared" si="36"/>
        <v>10</v>
      </c>
      <c r="E470" s="2">
        <f t="shared" si="37"/>
        <v>4.8941863312040965</v>
      </c>
      <c r="F470" s="2">
        <v>5</v>
      </c>
      <c r="G470" s="2">
        <f t="shared" si="38"/>
        <v>-0.10581366879590348</v>
      </c>
      <c r="H470" s="2" t="e">
        <f t="shared" si="39"/>
        <v>#NUM!</v>
      </c>
    </row>
    <row r="471" spans="1:8" x14ac:dyDescent="0.3">
      <c r="A471" s="2">
        <v>93720</v>
      </c>
      <c r="B471" s="2">
        <v>0.75430923532855421</v>
      </c>
      <c r="C471" s="15">
        <f t="shared" si="35"/>
        <v>1.005745647104739</v>
      </c>
      <c r="D471" s="15">
        <f t="shared" si="36"/>
        <v>10</v>
      </c>
      <c r="E471" s="2">
        <f t="shared" si="37"/>
        <v>4.9712717644763051</v>
      </c>
      <c r="F471" s="2">
        <v>5</v>
      </c>
      <c r="G471" s="2">
        <f t="shared" si="38"/>
        <v>-2.8728235523694856E-2</v>
      </c>
      <c r="H471" s="2" t="e">
        <f t="shared" si="39"/>
        <v>#NUM!</v>
      </c>
    </row>
    <row r="472" spans="1:8" x14ac:dyDescent="0.3">
      <c r="A472" s="2">
        <v>93920</v>
      </c>
      <c r="B472" s="2">
        <v>0.76527953547234429</v>
      </c>
      <c r="C472" s="15">
        <f t="shared" si="35"/>
        <v>1.0203727139631258</v>
      </c>
      <c r="D472" s="15">
        <f t="shared" si="36"/>
        <v>10</v>
      </c>
      <c r="E472" s="2">
        <f t="shared" si="37"/>
        <v>4.8981364301843708</v>
      </c>
      <c r="F472" s="2">
        <v>5</v>
      </c>
      <c r="G472" s="2">
        <f t="shared" si="38"/>
        <v>-0.10186356981562916</v>
      </c>
      <c r="H472" s="2" t="e">
        <f t="shared" si="39"/>
        <v>#NUM!</v>
      </c>
    </row>
    <row r="473" spans="1:8" x14ac:dyDescent="0.3">
      <c r="A473" s="2">
        <v>94120</v>
      </c>
      <c r="B473" s="2">
        <v>0.76075989533274169</v>
      </c>
      <c r="C473" s="15">
        <f t="shared" si="35"/>
        <v>1.0143465271103222</v>
      </c>
      <c r="D473" s="15">
        <f t="shared" si="36"/>
        <v>10</v>
      </c>
      <c r="E473" s="2">
        <f t="shared" si="37"/>
        <v>4.9282673644483888</v>
      </c>
      <c r="F473" s="2">
        <v>5</v>
      </c>
      <c r="G473" s="2">
        <f t="shared" si="38"/>
        <v>-7.1732635551611246E-2</v>
      </c>
      <c r="H473" s="2" t="e">
        <f t="shared" si="39"/>
        <v>#NUM!</v>
      </c>
    </row>
    <row r="474" spans="1:8" x14ac:dyDescent="0.3">
      <c r="A474" s="2">
        <v>94320</v>
      </c>
      <c r="B474" s="2">
        <v>0.75674527683763892</v>
      </c>
      <c r="C474" s="15">
        <f t="shared" si="35"/>
        <v>1.0089937024501852</v>
      </c>
      <c r="D474" s="15">
        <f t="shared" si="36"/>
        <v>10</v>
      </c>
      <c r="E474" s="2">
        <f t="shared" si="37"/>
        <v>4.955031487749074</v>
      </c>
      <c r="F474" s="2">
        <v>5</v>
      </c>
      <c r="G474" s="2">
        <f t="shared" si="38"/>
        <v>-4.4968512250926018E-2</v>
      </c>
      <c r="H474" s="2" t="e">
        <f t="shared" si="39"/>
        <v>#NUM!</v>
      </c>
    </row>
    <row r="475" spans="1:8" x14ac:dyDescent="0.3">
      <c r="A475" s="2">
        <v>94520</v>
      </c>
      <c r="B475" s="2">
        <v>0.76377602961591862</v>
      </c>
      <c r="C475" s="15">
        <f t="shared" si="35"/>
        <v>1.0183680394878916</v>
      </c>
      <c r="D475" s="15">
        <f t="shared" si="36"/>
        <v>10</v>
      </c>
      <c r="E475" s="2">
        <f t="shared" si="37"/>
        <v>4.908159802560542</v>
      </c>
      <c r="F475" s="2">
        <v>5</v>
      </c>
      <c r="G475" s="2">
        <f t="shared" si="38"/>
        <v>-9.1840197439458038E-2</v>
      </c>
      <c r="H475" s="2" t="e">
        <f t="shared" si="39"/>
        <v>#NUM!</v>
      </c>
    </row>
    <row r="476" spans="1:8" x14ac:dyDescent="0.3">
      <c r="A476" s="2">
        <v>94720</v>
      </c>
      <c r="B476" s="2">
        <v>0.75012592343854945</v>
      </c>
      <c r="C476" s="15">
        <f t="shared" si="35"/>
        <v>1.0001678979180659</v>
      </c>
      <c r="D476" s="15">
        <f t="shared" si="36"/>
        <v>10</v>
      </c>
      <c r="E476" s="2">
        <f t="shared" si="37"/>
        <v>4.9991605104096699</v>
      </c>
      <c r="F476" s="2">
        <v>5</v>
      </c>
      <c r="G476" s="2">
        <f t="shared" si="38"/>
        <v>-8.3948959033008919E-4</v>
      </c>
      <c r="H476" s="2" t="e">
        <f t="shared" si="39"/>
        <v>#NUM!</v>
      </c>
    </row>
    <row r="477" spans="1:8" x14ac:dyDescent="0.3">
      <c r="A477" s="2">
        <v>94920</v>
      </c>
      <c r="B477" s="2">
        <v>0.77030401559198469</v>
      </c>
      <c r="C477" s="15">
        <f t="shared" si="35"/>
        <v>1.0270720207893129</v>
      </c>
      <c r="D477" s="15">
        <f t="shared" si="36"/>
        <v>10</v>
      </c>
      <c r="E477" s="2">
        <f t="shared" si="37"/>
        <v>4.8646398960534354</v>
      </c>
      <c r="F477" s="2">
        <v>5</v>
      </c>
      <c r="G477" s="2">
        <f t="shared" si="38"/>
        <v>-0.13536010394656461</v>
      </c>
      <c r="H477" s="2" t="e">
        <f t="shared" si="39"/>
        <v>#NUM!</v>
      </c>
    </row>
    <row r="478" spans="1:8" x14ac:dyDescent="0.3">
      <c r="A478" s="2">
        <v>95120</v>
      </c>
      <c r="B478" s="2">
        <v>0.80469406054740311</v>
      </c>
      <c r="C478" s="15">
        <f t="shared" si="35"/>
        <v>1.0729254140632041</v>
      </c>
      <c r="D478" s="15">
        <f t="shared" si="36"/>
        <v>10</v>
      </c>
      <c r="E478" s="2">
        <f t="shared" si="37"/>
        <v>4.6353729296839798</v>
      </c>
      <c r="F478" s="2">
        <v>5</v>
      </c>
      <c r="G478" s="2">
        <f t="shared" si="38"/>
        <v>-0.36462707031602015</v>
      </c>
      <c r="H478" s="2" t="e">
        <f t="shared" si="39"/>
        <v>#NUM!</v>
      </c>
    </row>
    <row r="479" spans="1:8" x14ac:dyDescent="0.3">
      <c r="A479" s="2">
        <v>95320</v>
      </c>
      <c r="B479" s="2">
        <v>0.78356319193018442</v>
      </c>
      <c r="C479" s="15">
        <f t="shared" si="35"/>
        <v>1.0447509225735792</v>
      </c>
      <c r="D479" s="15">
        <f t="shared" si="36"/>
        <v>10</v>
      </c>
      <c r="E479" s="2">
        <f t="shared" si="37"/>
        <v>4.7762453871321044</v>
      </c>
      <c r="F479" s="2">
        <v>5</v>
      </c>
      <c r="G479" s="2">
        <f t="shared" si="38"/>
        <v>-0.22375461286789555</v>
      </c>
      <c r="H479" s="2" t="e">
        <f t="shared" si="39"/>
        <v>#NUM!</v>
      </c>
    </row>
    <row r="480" spans="1:8" x14ac:dyDescent="0.3">
      <c r="A480" s="2">
        <v>95520</v>
      </c>
      <c r="B480" s="2">
        <v>0.741470989175672</v>
      </c>
      <c r="C480" s="15">
        <f t="shared" si="35"/>
        <v>0.98862798556756271</v>
      </c>
      <c r="D480" s="15">
        <f t="shared" si="36"/>
        <v>10</v>
      </c>
      <c r="E480" s="2">
        <f t="shared" si="37"/>
        <v>5.0568600721621868</v>
      </c>
      <c r="F480" s="2">
        <v>5</v>
      </c>
      <c r="G480" s="2">
        <f t="shared" si="38"/>
        <v>5.6860072162186803E-2</v>
      </c>
      <c r="H480" s="2">
        <f>LN((F480*E480)/(D480*G480))</f>
        <v>3.794760474666647</v>
      </c>
    </row>
    <row r="481" spans="1:8" x14ac:dyDescent="0.3">
      <c r="A481" s="2">
        <v>95720</v>
      </c>
      <c r="B481" s="2">
        <v>0.77150093247070195</v>
      </c>
      <c r="C481" s="15">
        <f t="shared" si="35"/>
        <v>1.0286679099609359</v>
      </c>
      <c r="D481" s="15">
        <f t="shared" si="36"/>
        <v>10</v>
      </c>
      <c r="E481" s="2">
        <f t="shared" si="37"/>
        <v>4.8566604501953208</v>
      </c>
      <c r="F481" s="2">
        <v>5</v>
      </c>
      <c r="G481" s="2">
        <f t="shared" si="38"/>
        <v>-0.14333954980467922</v>
      </c>
      <c r="H481" s="2" t="e">
        <f t="shared" si="39"/>
        <v>#NUM!</v>
      </c>
    </row>
    <row r="482" spans="1:8" x14ac:dyDescent="0.3">
      <c r="A482" s="2">
        <v>95920</v>
      </c>
      <c r="B482" s="2">
        <v>0.7647023851717365</v>
      </c>
      <c r="C482" s="15">
        <f t="shared" si="35"/>
        <v>1.019603180228982</v>
      </c>
      <c r="D482" s="15">
        <f t="shared" si="36"/>
        <v>10</v>
      </c>
      <c r="E482" s="2">
        <f t="shared" si="37"/>
        <v>4.90198409885509</v>
      </c>
      <c r="F482" s="2">
        <v>5</v>
      </c>
      <c r="G482" s="2">
        <f t="shared" si="38"/>
        <v>-9.8015901144909989E-2</v>
      </c>
      <c r="H482" s="2" t="e">
        <f t="shared" si="39"/>
        <v>#NUM!</v>
      </c>
    </row>
    <row r="483" spans="1:8" x14ac:dyDescent="0.3">
      <c r="A483" s="2">
        <v>96120</v>
      </c>
      <c r="B483" s="2">
        <v>0.76824838194250145</v>
      </c>
      <c r="C483" s="15">
        <f t="shared" si="35"/>
        <v>1.0243311759233353</v>
      </c>
      <c r="D483" s="15">
        <f t="shared" si="36"/>
        <v>10</v>
      </c>
      <c r="E483" s="2">
        <f t="shared" si="37"/>
        <v>4.8783441203833231</v>
      </c>
      <c r="F483" s="2">
        <v>5</v>
      </c>
      <c r="G483" s="2">
        <f t="shared" si="38"/>
        <v>-0.1216558796166769</v>
      </c>
      <c r="H483" s="2" t="e">
        <f t="shared" si="39"/>
        <v>#NUM!</v>
      </c>
    </row>
    <row r="484" spans="1:8" x14ac:dyDescent="0.3">
      <c r="A484" s="2">
        <v>96320</v>
      </c>
      <c r="B484" s="2">
        <v>0.76977569773414756</v>
      </c>
      <c r="C484" s="15">
        <f t="shared" si="35"/>
        <v>1.0263675969788635</v>
      </c>
      <c r="D484" s="15">
        <f t="shared" si="36"/>
        <v>10</v>
      </c>
      <c r="E484" s="2">
        <f t="shared" si="37"/>
        <v>4.8681620151056828</v>
      </c>
      <c r="F484" s="2">
        <v>5</v>
      </c>
      <c r="G484" s="2">
        <f t="shared" si="38"/>
        <v>-0.1318379848943172</v>
      </c>
      <c r="H484" s="2" t="e">
        <f t="shared" si="39"/>
        <v>#NUM!</v>
      </c>
    </row>
    <row r="485" spans="1:8" x14ac:dyDescent="0.3">
      <c r="A485" s="2">
        <v>96520</v>
      </c>
      <c r="B485" s="2">
        <v>0.79395719681074273</v>
      </c>
      <c r="C485" s="15">
        <f t="shared" si="35"/>
        <v>1.0586095957476569</v>
      </c>
      <c r="D485" s="15">
        <f t="shared" si="36"/>
        <v>10</v>
      </c>
      <c r="E485" s="2">
        <f t="shared" si="37"/>
        <v>4.7069520212617153</v>
      </c>
      <c r="F485" s="2">
        <v>5</v>
      </c>
      <c r="G485" s="2">
        <f t="shared" si="38"/>
        <v>-0.2930479787382847</v>
      </c>
      <c r="H485" s="2" t="e">
        <f t="shared" si="39"/>
        <v>#NUM!</v>
      </c>
    </row>
    <row r="486" spans="1:8" x14ac:dyDescent="0.3">
      <c r="A486" s="2">
        <v>96720</v>
      </c>
      <c r="B486" s="2">
        <v>0.75867944571321289</v>
      </c>
      <c r="C486" s="15">
        <f t="shared" si="35"/>
        <v>1.0115725942842839</v>
      </c>
      <c r="D486" s="15">
        <f t="shared" si="36"/>
        <v>10</v>
      </c>
      <c r="E486" s="2">
        <f t="shared" si="37"/>
        <v>4.9421370285785802</v>
      </c>
      <c r="F486" s="2">
        <v>5</v>
      </c>
      <c r="G486" s="2">
        <f t="shared" si="38"/>
        <v>-5.7862971421419829E-2</v>
      </c>
      <c r="H486" s="2" t="e">
        <f t="shared" si="39"/>
        <v>#NUM!</v>
      </c>
    </row>
    <row r="487" spans="1:8" x14ac:dyDescent="0.3">
      <c r="A487" s="2">
        <v>96920</v>
      </c>
      <c r="B487" s="2">
        <v>0.75518140967441649</v>
      </c>
      <c r="C487" s="15">
        <f t="shared" si="35"/>
        <v>1.0069085462325553</v>
      </c>
      <c r="D487" s="15">
        <f t="shared" si="36"/>
        <v>10</v>
      </c>
      <c r="E487" s="2">
        <f t="shared" si="37"/>
        <v>4.9654572688372234</v>
      </c>
      <c r="F487" s="2">
        <v>5</v>
      </c>
      <c r="G487" s="2">
        <f t="shared" si="38"/>
        <v>-3.4542731162776619E-2</v>
      </c>
      <c r="H487" s="2" t="e">
        <f t="shared" si="39"/>
        <v>#NUM!</v>
      </c>
    </row>
    <row r="488" spans="1:8" x14ac:dyDescent="0.3">
      <c r="A488" s="2">
        <v>97120</v>
      </c>
      <c r="B488" s="2">
        <v>0.76789208866100711</v>
      </c>
      <c r="C488" s="15">
        <f t="shared" si="35"/>
        <v>1.0238561182146761</v>
      </c>
      <c r="D488" s="15">
        <f t="shared" si="36"/>
        <v>10</v>
      </c>
      <c r="E488" s="2">
        <f t="shared" si="37"/>
        <v>4.8807194089266197</v>
      </c>
      <c r="F488" s="2">
        <v>5</v>
      </c>
      <c r="G488" s="2">
        <f t="shared" si="38"/>
        <v>-0.11928059107338029</v>
      </c>
      <c r="H488" s="2" t="e">
        <f t="shared" si="39"/>
        <v>#NUM!</v>
      </c>
    </row>
    <row r="489" spans="1:8" x14ac:dyDescent="0.3">
      <c r="A489" s="2">
        <v>97320</v>
      </c>
      <c r="B489" s="2">
        <v>0.74607912227611262</v>
      </c>
      <c r="C489" s="15">
        <f t="shared" si="35"/>
        <v>0.99477216303481686</v>
      </c>
      <c r="D489" s="15">
        <f t="shared" si="36"/>
        <v>10</v>
      </c>
      <c r="E489" s="2">
        <f t="shared" si="37"/>
        <v>5.026139184825916</v>
      </c>
      <c r="F489" s="2">
        <v>5</v>
      </c>
      <c r="G489" s="2">
        <f t="shared" si="38"/>
        <v>2.613918482591604E-2</v>
      </c>
      <c r="H489" s="2">
        <f t="shared" si="39"/>
        <v>4.5658247073426415</v>
      </c>
    </row>
    <row r="490" spans="1:8" x14ac:dyDescent="0.3">
      <c r="A490" s="2">
        <v>97520</v>
      </c>
      <c r="B490" s="2">
        <v>0.76386902230641363</v>
      </c>
      <c r="C490" s="15">
        <f t="shared" si="35"/>
        <v>1.0184920297418849</v>
      </c>
      <c r="D490" s="15">
        <f t="shared" si="36"/>
        <v>10</v>
      </c>
      <c r="E490" s="2">
        <f t="shared" si="37"/>
        <v>4.9075398512905757</v>
      </c>
      <c r="F490" s="2">
        <v>5</v>
      </c>
      <c r="G490" s="2">
        <f t="shared" si="38"/>
        <v>-9.2460148709424317E-2</v>
      </c>
      <c r="H490" s="2" t="e">
        <f t="shared" si="39"/>
        <v>#NUM!</v>
      </c>
    </row>
    <row r="491" spans="1:8" x14ac:dyDescent="0.3">
      <c r="A491" s="2">
        <v>97720</v>
      </c>
      <c r="B491" s="2">
        <v>0.76843215390059261</v>
      </c>
      <c r="C491" s="15">
        <f t="shared" si="35"/>
        <v>1.0245762052007901</v>
      </c>
      <c r="D491" s="15">
        <f t="shared" si="36"/>
        <v>10</v>
      </c>
      <c r="E491" s="2">
        <f t="shared" si="37"/>
        <v>4.8771189739960494</v>
      </c>
      <c r="F491" s="2">
        <v>5</v>
      </c>
      <c r="G491" s="2">
        <f t="shared" si="38"/>
        <v>-0.12288102600395057</v>
      </c>
      <c r="H491" s="2" t="e">
        <f t="shared" si="39"/>
        <v>#NUM!</v>
      </c>
    </row>
    <row r="492" spans="1:8" x14ac:dyDescent="0.3">
      <c r="A492" s="2">
        <v>97920</v>
      </c>
      <c r="B492" s="2">
        <v>0.78391812933862359</v>
      </c>
      <c r="C492" s="15">
        <f t="shared" si="35"/>
        <v>1.0452241724514981</v>
      </c>
      <c r="D492" s="15">
        <f t="shared" si="36"/>
        <v>10</v>
      </c>
      <c r="E492" s="2">
        <f t="shared" si="37"/>
        <v>4.7738791377425098</v>
      </c>
      <c r="F492" s="2">
        <v>5</v>
      </c>
      <c r="G492" s="2">
        <f t="shared" si="38"/>
        <v>-0.22612086225749017</v>
      </c>
      <c r="H492" s="2" t="e">
        <f t="shared" si="39"/>
        <v>#NUM!</v>
      </c>
    </row>
    <row r="493" spans="1:8" x14ac:dyDescent="0.3">
      <c r="A493" s="2">
        <v>98120</v>
      </c>
      <c r="B493" s="2">
        <v>0.74999027920412986</v>
      </c>
      <c r="C493" s="15">
        <f t="shared" si="35"/>
        <v>0.99998703893883978</v>
      </c>
      <c r="D493" s="15">
        <f t="shared" si="36"/>
        <v>10</v>
      </c>
      <c r="E493" s="2">
        <f t="shared" si="37"/>
        <v>5.0000648053058008</v>
      </c>
      <c r="F493" s="2">
        <v>5</v>
      </c>
      <c r="G493" s="2">
        <f t="shared" si="38"/>
        <v>6.4805305800774704E-5</v>
      </c>
      <c r="H493" s="2">
        <f t="shared" si="39"/>
        <v>10.560426771167736</v>
      </c>
    </row>
    <row r="494" spans="1:8" x14ac:dyDescent="0.3">
      <c r="A494" s="2">
        <v>98320</v>
      </c>
      <c r="B494" s="2">
        <v>0.72493526634893135</v>
      </c>
      <c r="C494" s="15">
        <f t="shared" si="35"/>
        <v>0.96658035513190843</v>
      </c>
      <c r="D494" s="15">
        <f t="shared" si="36"/>
        <v>10</v>
      </c>
      <c r="E494" s="2">
        <f t="shared" si="37"/>
        <v>5.1670982243404575</v>
      </c>
      <c r="F494" s="2">
        <v>5</v>
      </c>
      <c r="G494" s="2">
        <f t="shared" si="38"/>
        <v>0.16709822434045751</v>
      </c>
      <c r="H494" s="2">
        <f t="shared" si="39"/>
        <v>2.7383375482666863</v>
      </c>
    </row>
    <row r="495" spans="1:8" x14ac:dyDescent="0.3">
      <c r="A495" s="2">
        <v>98520</v>
      </c>
      <c r="B495" s="2">
        <v>0.75818507630503273</v>
      </c>
      <c r="C495" s="15">
        <f t="shared" si="35"/>
        <v>1.0109134350733771</v>
      </c>
      <c r="D495" s="15">
        <f t="shared" si="36"/>
        <v>10</v>
      </c>
      <c r="E495" s="2">
        <f t="shared" si="37"/>
        <v>4.945432824633115</v>
      </c>
      <c r="F495" s="2">
        <v>5</v>
      </c>
      <c r="G495" s="2">
        <f t="shared" si="38"/>
        <v>-5.4567175366885046E-2</v>
      </c>
      <c r="H495" s="2" t="e">
        <f t="shared" si="39"/>
        <v>#NUM!</v>
      </c>
    </row>
    <row r="496" spans="1:8" x14ac:dyDescent="0.3">
      <c r="A496" s="2">
        <v>98720</v>
      </c>
      <c r="B496" s="2">
        <v>0.74388666295344708</v>
      </c>
      <c r="C496" s="15">
        <f t="shared" si="35"/>
        <v>0.99184888393792947</v>
      </c>
      <c r="D496" s="15">
        <f t="shared" si="36"/>
        <v>10</v>
      </c>
      <c r="E496" s="2">
        <f t="shared" si="37"/>
        <v>5.0407555803103525</v>
      </c>
      <c r="F496" s="2">
        <v>5</v>
      </c>
      <c r="G496" s="2">
        <f t="shared" si="38"/>
        <v>4.0755580310352535E-2</v>
      </c>
      <c r="H496" s="2">
        <f t="shared" si="39"/>
        <v>4.1245713155545456</v>
      </c>
    </row>
    <row r="497" spans="1:8" x14ac:dyDescent="0.3">
      <c r="A497" s="2">
        <v>98920</v>
      </c>
      <c r="B497" s="2">
        <v>0.75195674867460749</v>
      </c>
      <c r="C497" s="15">
        <f t="shared" si="35"/>
        <v>1.0026089982328099</v>
      </c>
      <c r="D497" s="15">
        <f t="shared" si="36"/>
        <v>10</v>
      </c>
      <c r="E497" s="2">
        <f t="shared" si="37"/>
        <v>4.9869550088359507</v>
      </c>
      <c r="F497" s="2">
        <v>5</v>
      </c>
      <c r="G497" s="2">
        <f t="shared" si="38"/>
        <v>-1.3044991164049335E-2</v>
      </c>
      <c r="H497" s="2" t="e">
        <f t="shared" si="39"/>
        <v>#NUM!</v>
      </c>
    </row>
    <row r="498" spans="1:8" x14ac:dyDescent="0.3">
      <c r="A498" s="2">
        <v>99120</v>
      </c>
      <c r="B498" s="2">
        <v>0.76074834613817999</v>
      </c>
      <c r="C498" s="15">
        <f t="shared" si="35"/>
        <v>1.01433112818424</v>
      </c>
      <c r="D498" s="15">
        <f t="shared" si="36"/>
        <v>10</v>
      </c>
      <c r="E498" s="2">
        <f t="shared" si="37"/>
        <v>4.9283443590787996</v>
      </c>
      <c r="F498" s="2">
        <v>5</v>
      </c>
      <c r="G498" s="2">
        <f t="shared" si="38"/>
        <v>-7.1655640921200359E-2</v>
      </c>
      <c r="H498" s="2" t="e">
        <f t="shared" si="39"/>
        <v>#NUM!</v>
      </c>
    </row>
    <row r="499" spans="1:8" x14ac:dyDescent="0.3">
      <c r="A499" s="2">
        <v>99320</v>
      </c>
      <c r="B499" s="2">
        <v>0.74770192103162525</v>
      </c>
      <c r="C499" s="15">
        <f t="shared" si="35"/>
        <v>0.9969358947088337</v>
      </c>
      <c r="D499" s="15">
        <f t="shared" si="36"/>
        <v>10</v>
      </c>
      <c r="E499" s="2">
        <f t="shared" si="37"/>
        <v>5.0153205264558318</v>
      </c>
      <c r="F499" s="2">
        <v>5</v>
      </c>
      <c r="G499" s="2">
        <f t="shared" si="38"/>
        <v>1.5320526455831818E-2</v>
      </c>
      <c r="H499" s="2">
        <f t="shared" si="39"/>
        <v>5.0979119036645129</v>
      </c>
    </row>
    <row r="500" spans="1:8" x14ac:dyDescent="0.3">
      <c r="A500" s="2">
        <v>99520</v>
      </c>
      <c r="B500" s="2">
        <v>0.75806778685857379</v>
      </c>
      <c r="C500" s="15">
        <f t="shared" si="35"/>
        <v>1.0107570491447651</v>
      </c>
      <c r="D500" s="15">
        <f t="shared" si="36"/>
        <v>10</v>
      </c>
      <c r="E500" s="2">
        <f t="shared" si="37"/>
        <v>4.9462147542761752</v>
      </c>
      <c r="F500" s="2">
        <v>5</v>
      </c>
      <c r="G500" s="2">
        <f t="shared" si="38"/>
        <v>-5.3785245723824815E-2</v>
      </c>
      <c r="H500" s="2" t="e">
        <f t="shared" si="39"/>
        <v>#NUM!</v>
      </c>
    </row>
    <row r="501" spans="1:8" x14ac:dyDescent="0.3">
      <c r="A501" s="2">
        <v>99720</v>
      </c>
      <c r="B501" s="2">
        <v>0.76368716642181012</v>
      </c>
      <c r="C501" s="15">
        <f t="shared" si="35"/>
        <v>1.0182495552290802</v>
      </c>
      <c r="D501" s="15">
        <f t="shared" si="36"/>
        <v>10</v>
      </c>
      <c r="E501" s="2">
        <f t="shared" si="37"/>
        <v>4.9087522238545986</v>
      </c>
      <c r="F501" s="2">
        <v>5</v>
      </c>
      <c r="G501" s="2">
        <f t="shared" si="38"/>
        <v>-9.124777614540136E-2</v>
      </c>
      <c r="H501" s="2" t="e">
        <f t="shared" si="39"/>
        <v>#NUM!</v>
      </c>
    </row>
    <row r="502" spans="1:8" x14ac:dyDescent="0.3">
      <c r="A502" s="2">
        <v>99920</v>
      </c>
      <c r="B502" s="2">
        <v>0.7483158215741178</v>
      </c>
      <c r="C502" s="15">
        <f t="shared" si="35"/>
        <v>0.99775442876549036</v>
      </c>
      <c r="D502" s="15">
        <f t="shared" si="36"/>
        <v>10</v>
      </c>
      <c r="E502" s="2">
        <f t="shared" si="37"/>
        <v>5.0112278561725478</v>
      </c>
      <c r="F502" s="2">
        <v>5</v>
      </c>
      <c r="G502" s="2">
        <f t="shared" si="38"/>
        <v>1.1227856172547845E-2</v>
      </c>
      <c r="H502" s="2">
        <f t="shared" si="39"/>
        <v>5.4078912158587968</v>
      </c>
    </row>
    <row r="503" spans="1:8" x14ac:dyDescent="0.3">
      <c r="A503" s="2">
        <v>100120</v>
      </c>
      <c r="B503" s="2">
        <v>0.74258784075607842</v>
      </c>
      <c r="C503" s="15">
        <f t="shared" si="35"/>
        <v>0.99011712100810456</v>
      </c>
      <c r="D503" s="15">
        <f t="shared" si="36"/>
        <v>10</v>
      </c>
      <c r="E503" s="2">
        <f t="shared" si="37"/>
        <v>5.0494143949594772</v>
      </c>
      <c r="F503" s="2">
        <v>5</v>
      </c>
      <c r="G503" s="2">
        <f t="shared" si="38"/>
        <v>4.9414394959477193E-2</v>
      </c>
      <c r="H503" s="2">
        <f t="shared" si="39"/>
        <v>3.9336385959040956</v>
      </c>
    </row>
    <row r="504" spans="1:8" x14ac:dyDescent="0.3">
      <c r="A504" s="2">
        <v>100320</v>
      </c>
      <c r="B504" s="2">
        <v>0.76636810143845779</v>
      </c>
      <c r="C504" s="15">
        <f t="shared" si="35"/>
        <v>1.0218241352512771</v>
      </c>
      <c r="D504" s="15">
        <f t="shared" si="36"/>
        <v>10</v>
      </c>
      <c r="E504" s="2">
        <f t="shared" si="37"/>
        <v>4.8908793237436141</v>
      </c>
      <c r="F504" s="2">
        <v>5</v>
      </c>
      <c r="G504" s="2">
        <f t="shared" si="38"/>
        <v>-0.10912067625638588</v>
      </c>
      <c r="H504" s="2" t="e">
        <f t="shared" si="39"/>
        <v>#NUM!</v>
      </c>
    </row>
    <row r="505" spans="1:8" x14ac:dyDescent="0.3">
      <c r="A505" s="2">
        <v>100520</v>
      </c>
      <c r="B505" s="2">
        <v>0.76402040336738508</v>
      </c>
      <c r="C505" s="15">
        <f t="shared" si="35"/>
        <v>1.0186938711565134</v>
      </c>
      <c r="D505" s="15">
        <f t="shared" si="36"/>
        <v>10</v>
      </c>
      <c r="E505" s="2">
        <f t="shared" si="37"/>
        <v>4.9065306442174332</v>
      </c>
      <c r="F505" s="2">
        <v>5</v>
      </c>
      <c r="G505" s="2">
        <f t="shared" si="38"/>
        <v>-9.3469355782566765E-2</v>
      </c>
      <c r="H505" s="2" t="e">
        <f t="shared" si="39"/>
        <v>#NUM!</v>
      </c>
    </row>
    <row r="506" spans="1:8" x14ac:dyDescent="0.3">
      <c r="A506" s="2">
        <v>100720</v>
      </c>
      <c r="B506" s="2">
        <v>0.77388610744305475</v>
      </c>
      <c r="C506" s="15">
        <f t="shared" si="35"/>
        <v>1.0318481432574063</v>
      </c>
      <c r="D506" s="15">
        <f t="shared" si="36"/>
        <v>10</v>
      </c>
      <c r="E506" s="2">
        <f t="shared" si="37"/>
        <v>4.8407592837129689</v>
      </c>
      <c r="F506" s="2">
        <v>5</v>
      </c>
      <c r="G506" s="2">
        <f t="shared" si="38"/>
        <v>-0.15924071628703107</v>
      </c>
      <c r="H506" s="2" t="e">
        <f t="shared" si="39"/>
        <v>#NUM!</v>
      </c>
    </row>
    <row r="507" spans="1:8" x14ac:dyDescent="0.3">
      <c r="A507" s="2">
        <v>100920</v>
      </c>
      <c r="B507" s="2">
        <v>0.76605825170101416</v>
      </c>
      <c r="C507" s="15">
        <f t="shared" si="35"/>
        <v>1.021411002268019</v>
      </c>
      <c r="D507" s="15">
        <f t="shared" si="36"/>
        <v>10</v>
      </c>
      <c r="E507" s="2">
        <f t="shared" si="37"/>
        <v>4.892944988659905</v>
      </c>
      <c r="F507" s="2">
        <v>5</v>
      </c>
      <c r="G507" s="2">
        <f t="shared" si="38"/>
        <v>-0.10705501134009499</v>
      </c>
      <c r="H507" s="2" t="e">
        <f t="shared" si="39"/>
        <v>#NUM!</v>
      </c>
    </row>
    <row r="508" spans="1:8" x14ac:dyDescent="0.3">
      <c r="A508" s="2">
        <v>101120</v>
      </c>
      <c r="B508" s="2">
        <v>0.77715495851883953</v>
      </c>
      <c r="C508" s="15">
        <f t="shared" si="35"/>
        <v>1.0362066113584527</v>
      </c>
      <c r="D508" s="15">
        <f t="shared" si="36"/>
        <v>10</v>
      </c>
      <c r="E508" s="2">
        <f t="shared" si="37"/>
        <v>4.8189669432077364</v>
      </c>
      <c r="F508" s="2">
        <v>5</v>
      </c>
      <c r="G508" s="2">
        <f t="shared" si="38"/>
        <v>-0.18103305679226356</v>
      </c>
      <c r="H508" s="2" t="e">
        <f t="shared" si="39"/>
        <v>#NUM!</v>
      </c>
    </row>
    <row r="509" spans="1:8" x14ac:dyDescent="0.3">
      <c r="A509" s="2">
        <v>101320</v>
      </c>
      <c r="B509" s="2">
        <v>0.77730232140451705</v>
      </c>
      <c r="C509" s="15">
        <f t="shared" si="35"/>
        <v>1.0364030952060228</v>
      </c>
      <c r="D509" s="15">
        <f t="shared" si="36"/>
        <v>10</v>
      </c>
      <c r="E509" s="2">
        <f t="shared" si="37"/>
        <v>4.8179845239698862</v>
      </c>
      <c r="F509" s="2">
        <v>5</v>
      </c>
      <c r="G509" s="2">
        <f t="shared" si="38"/>
        <v>-0.18201547603011381</v>
      </c>
      <c r="H509" s="2" t="e">
        <f t="shared" si="39"/>
        <v>#NUM!</v>
      </c>
    </row>
    <row r="510" spans="1:8" x14ac:dyDescent="0.3">
      <c r="A510" s="2">
        <v>101520</v>
      </c>
      <c r="B510" s="2">
        <v>0.77822403888744796</v>
      </c>
      <c r="C510" s="15">
        <f t="shared" si="35"/>
        <v>1.0376320518499307</v>
      </c>
      <c r="D510" s="15">
        <f t="shared" si="36"/>
        <v>10</v>
      </c>
      <c r="E510" s="2">
        <f t="shared" si="37"/>
        <v>4.8118397407503464</v>
      </c>
      <c r="F510" s="2">
        <v>5</v>
      </c>
      <c r="G510" s="2">
        <f t="shared" si="38"/>
        <v>-0.18816025924965363</v>
      </c>
      <c r="H510" s="2" t="e">
        <f t="shared" si="39"/>
        <v>#NUM!</v>
      </c>
    </row>
    <row r="511" spans="1:8" x14ac:dyDescent="0.3">
      <c r="A511" s="2">
        <v>101720</v>
      </c>
      <c r="B511" s="2">
        <v>0.74428820516055205</v>
      </c>
      <c r="C511" s="15">
        <f t="shared" si="35"/>
        <v>0.99238427354740277</v>
      </c>
      <c r="D511" s="15">
        <f t="shared" si="36"/>
        <v>10</v>
      </c>
      <c r="E511" s="2">
        <f t="shared" si="37"/>
        <v>5.0380786322629865</v>
      </c>
      <c r="F511" s="2">
        <v>5</v>
      </c>
      <c r="G511" s="2">
        <f t="shared" si="38"/>
        <v>3.8078632262986467E-2</v>
      </c>
      <c r="H511" s="2">
        <f t="shared" si="39"/>
        <v>4.191979592249349</v>
      </c>
    </row>
    <row r="512" spans="1:8" x14ac:dyDescent="0.3">
      <c r="A512" s="2">
        <v>101920</v>
      </c>
      <c r="B512" s="2">
        <v>0.78774682801209861</v>
      </c>
      <c r="C512" s="15">
        <f t="shared" si="35"/>
        <v>1.0503291040161316</v>
      </c>
      <c r="D512" s="15">
        <f t="shared" si="36"/>
        <v>10</v>
      </c>
      <c r="E512" s="2">
        <f t="shared" si="37"/>
        <v>4.7483544799193425</v>
      </c>
      <c r="F512" s="2">
        <v>5</v>
      </c>
      <c r="G512" s="2">
        <f t="shared" si="38"/>
        <v>-0.25164552008065755</v>
      </c>
      <c r="H512" s="2" t="e">
        <f t="shared" si="39"/>
        <v>#NUM!</v>
      </c>
    </row>
    <row r="513" spans="1:8" x14ac:dyDescent="0.3">
      <c r="A513" s="2">
        <v>102120</v>
      </c>
      <c r="B513" s="2">
        <v>0.74569821651527468</v>
      </c>
      <c r="C513" s="15">
        <f t="shared" si="35"/>
        <v>0.99426428868703287</v>
      </c>
      <c r="D513" s="15">
        <f t="shared" si="36"/>
        <v>10</v>
      </c>
      <c r="E513" s="2">
        <f t="shared" si="37"/>
        <v>5.0286785565648353</v>
      </c>
      <c r="F513" s="2">
        <v>5</v>
      </c>
      <c r="G513" s="2">
        <f t="shared" si="38"/>
        <v>2.8678556564835311E-2</v>
      </c>
      <c r="H513" s="2">
        <f t="shared" si="39"/>
        <v>4.4736156501220945</v>
      </c>
    </row>
    <row r="514" spans="1:8" x14ac:dyDescent="0.3">
      <c r="A514" s="2">
        <v>102320</v>
      </c>
      <c r="B514" s="2">
        <v>0.76619225062144858</v>
      </c>
      <c r="C514" s="15">
        <f t="shared" si="35"/>
        <v>1.0215896674952647</v>
      </c>
      <c r="D514" s="15">
        <f t="shared" si="36"/>
        <v>10</v>
      </c>
      <c r="E514" s="2">
        <f t="shared" si="37"/>
        <v>4.8920516625236763</v>
      </c>
      <c r="F514" s="2">
        <v>5</v>
      </c>
      <c r="G514" s="2">
        <f t="shared" si="38"/>
        <v>-0.10794833747632371</v>
      </c>
      <c r="H514" s="2" t="e">
        <f t="shared" si="39"/>
        <v>#NUM!</v>
      </c>
    </row>
    <row r="515" spans="1:8" x14ac:dyDescent="0.3">
      <c r="A515" s="2">
        <v>102520</v>
      </c>
      <c r="B515" s="2">
        <v>0.76984939318613843</v>
      </c>
      <c r="C515" s="15">
        <f t="shared" ref="C515:C578" si="40">B515/$J$27</f>
        <v>1.026465857581518</v>
      </c>
      <c r="D515" s="15">
        <f t="shared" ref="D515:D578" si="41">$J$28</f>
        <v>10</v>
      </c>
      <c r="E515" s="2">
        <f t="shared" si="37"/>
        <v>4.8676707120924103</v>
      </c>
      <c r="F515" s="2">
        <v>5</v>
      </c>
      <c r="G515" s="2">
        <f t="shared" si="38"/>
        <v>-0.13232928790758969</v>
      </c>
      <c r="H515" s="2" t="e">
        <f t="shared" si="39"/>
        <v>#NUM!</v>
      </c>
    </row>
    <row r="516" spans="1:8" x14ac:dyDescent="0.3">
      <c r="A516" s="2">
        <v>102720</v>
      </c>
      <c r="B516" s="2">
        <v>0.75936340959837068</v>
      </c>
      <c r="C516" s="15">
        <f t="shared" si="40"/>
        <v>1.0124845461311609</v>
      </c>
      <c r="D516" s="15">
        <f t="shared" si="41"/>
        <v>10</v>
      </c>
      <c r="E516" s="2">
        <f t="shared" ref="E516:E579" si="42">D516-(F516*C516)</f>
        <v>4.9375772693441959</v>
      </c>
      <c r="F516" s="2">
        <v>5</v>
      </c>
      <c r="G516" s="2">
        <f t="shared" ref="G516:G579" si="43">F516-(F516*C516)</f>
        <v>-6.242273065580406E-2</v>
      </c>
      <c r="H516" s="2" t="e">
        <f t="shared" ref="H516:H579" si="44">LN((F516*E516)/(D516*G516))</f>
        <v>#NUM!</v>
      </c>
    </row>
    <row r="517" spans="1:8" x14ac:dyDescent="0.3">
      <c r="A517" s="2">
        <v>102920</v>
      </c>
      <c r="B517" s="2">
        <v>0.76428778447907042</v>
      </c>
      <c r="C517" s="15">
        <f t="shared" si="40"/>
        <v>1.0190503793054273</v>
      </c>
      <c r="D517" s="15">
        <f t="shared" si="41"/>
        <v>10</v>
      </c>
      <c r="E517" s="2">
        <f t="shared" si="42"/>
        <v>4.9047481034728637</v>
      </c>
      <c r="F517" s="2">
        <v>5</v>
      </c>
      <c r="G517" s="2">
        <f t="shared" si="43"/>
        <v>-9.5251896527136282E-2</v>
      </c>
      <c r="H517" s="2" t="e">
        <f t="shared" si="44"/>
        <v>#NUM!</v>
      </c>
    </row>
    <row r="518" spans="1:8" x14ac:dyDescent="0.3">
      <c r="A518" s="2">
        <v>103120</v>
      </c>
      <c r="B518" s="2">
        <v>0.75312668221783607</v>
      </c>
      <c r="C518" s="15">
        <f t="shared" si="40"/>
        <v>1.0041689096237814</v>
      </c>
      <c r="D518" s="15">
        <f t="shared" si="41"/>
        <v>10</v>
      </c>
      <c r="E518" s="2">
        <f t="shared" si="42"/>
        <v>4.979155451881093</v>
      </c>
      <c r="F518" s="2">
        <v>5</v>
      </c>
      <c r="G518" s="2">
        <f t="shared" si="43"/>
        <v>-2.0844548118907014E-2</v>
      </c>
      <c r="H518" s="2" t="e">
        <f t="shared" si="44"/>
        <v>#NUM!</v>
      </c>
    </row>
    <row r="519" spans="1:8" x14ac:dyDescent="0.3">
      <c r="A519" s="2">
        <v>103320</v>
      </c>
      <c r="B519" s="2">
        <v>0.75176905663551008</v>
      </c>
      <c r="C519" s="15">
        <f t="shared" si="40"/>
        <v>1.0023587421806801</v>
      </c>
      <c r="D519" s="15">
        <f t="shared" si="41"/>
        <v>10</v>
      </c>
      <c r="E519" s="2">
        <f t="shared" si="42"/>
        <v>4.988206289096599</v>
      </c>
      <c r="F519" s="2">
        <v>5</v>
      </c>
      <c r="G519" s="2">
        <f t="shared" si="43"/>
        <v>-1.1793710903400978E-2</v>
      </c>
      <c r="H519" s="2" t="e">
        <f t="shared" si="44"/>
        <v>#NUM!</v>
      </c>
    </row>
    <row r="520" spans="1:8" x14ac:dyDescent="0.3">
      <c r="A520" s="2">
        <v>103520</v>
      </c>
      <c r="B520" s="2">
        <v>0.76177920117210884</v>
      </c>
      <c r="C520" s="15">
        <f t="shared" si="40"/>
        <v>1.0157056015628119</v>
      </c>
      <c r="D520" s="15">
        <f t="shared" si="41"/>
        <v>10</v>
      </c>
      <c r="E520" s="2">
        <f t="shared" si="42"/>
        <v>4.9214719921859409</v>
      </c>
      <c r="F520" s="2">
        <v>5</v>
      </c>
      <c r="G520" s="2">
        <f t="shared" si="43"/>
        <v>-7.8528007814059109E-2</v>
      </c>
      <c r="H520" s="2" t="e">
        <f t="shared" si="44"/>
        <v>#NUM!</v>
      </c>
    </row>
    <row r="521" spans="1:8" x14ac:dyDescent="0.3">
      <c r="A521" s="2">
        <v>103720</v>
      </c>
      <c r="B521" s="2">
        <v>0.74534469878008602</v>
      </c>
      <c r="C521" s="15">
        <f t="shared" si="40"/>
        <v>0.9937929317067814</v>
      </c>
      <c r="D521" s="15">
        <f t="shared" si="41"/>
        <v>10</v>
      </c>
      <c r="E521" s="2">
        <f t="shared" si="42"/>
        <v>5.0310353414660929</v>
      </c>
      <c r="F521" s="2">
        <v>5</v>
      </c>
      <c r="G521" s="2">
        <f t="shared" si="43"/>
        <v>3.1035341466092881E-2</v>
      </c>
      <c r="H521" s="2">
        <f t="shared" si="44"/>
        <v>4.3951072922284942</v>
      </c>
    </row>
    <row r="522" spans="1:8" x14ac:dyDescent="0.3">
      <c r="A522" s="2">
        <v>103920</v>
      </c>
      <c r="B522" s="2">
        <v>0.77972265945677932</v>
      </c>
      <c r="C522" s="15">
        <f t="shared" si="40"/>
        <v>1.0396302126090391</v>
      </c>
      <c r="D522" s="15">
        <f t="shared" si="41"/>
        <v>10</v>
      </c>
      <c r="E522" s="2">
        <f t="shared" si="42"/>
        <v>4.801848936954805</v>
      </c>
      <c r="F522" s="2">
        <v>5</v>
      </c>
      <c r="G522" s="2">
        <f t="shared" si="43"/>
        <v>-0.19815106304519503</v>
      </c>
      <c r="H522" s="2" t="e">
        <f t="shared" si="44"/>
        <v>#NUM!</v>
      </c>
    </row>
    <row r="523" spans="1:8" x14ac:dyDescent="0.3">
      <c r="A523" s="2">
        <v>104120</v>
      </c>
      <c r="B523" s="2">
        <v>0.77966024294456115</v>
      </c>
      <c r="C523" s="15">
        <f t="shared" si="40"/>
        <v>1.0395469905927481</v>
      </c>
      <c r="D523" s="15">
        <f t="shared" si="41"/>
        <v>10</v>
      </c>
      <c r="E523" s="2">
        <f t="shared" si="42"/>
        <v>4.8022650470362596</v>
      </c>
      <c r="F523" s="2">
        <v>5</v>
      </c>
      <c r="G523" s="2">
        <f t="shared" si="43"/>
        <v>-0.19773495296374044</v>
      </c>
      <c r="H523" s="2" t="e">
        <f t="shared" si="44"/>
        <v>#NUM!</v>
      </c>
    </row>
    <row r="524" spans="1:8" x14ac:dyDescent="0.3">
      <c r="A524" s="2">
        <v>104320</v>
      </c>
      <c r="B524" s="2">
        <v>0.76733906382733641</v>
      </c>
      <c r="C524" s="15">
        <f t="shared" si="40"/>
        <v>1.023118751769782</v>
      </c>
      <c r="D524" s="15">
        <f t="shared" si="41"/>
        <v>10</v>
      </c>
      <c r="E524" s="2">
        <f t="shared" si="42"/>
        <v>4.8844062411510905</v>
      </c>
      <c r="F524" s="2">
        <v>5</v>
      </c>
      <c r="G524" s="2">
        <f t="shared" si="43"/>
        <v>-0.11559375884890954</v>
      </c>
      <c r="H524" s="2" t="e">
        <f t="shared" si="44"/>
        <v>#NUM!</v>
      </c>
    </row>
    <row r="525" spans="1:8" x14ac:dyDescent="0.3">
      <c r="A525" s="2">
        <v>104520</v>
      </c>
      <c r="B525" s="2">
        <v>0.75091451586084579</v>
      </c>
      <c r="C525" s="15">
        <f t="shared" si="40"/>
        <v>1.0012193544811276</v>
      </c>
      <c r="D525" s="15">
        <f t="shared" si="41"/>
        <v>10</v>
      </c>
      <c r="E525" s="2">
        <f t="shared" si="42"/>
        <v>4.9939032275943616</v>
      </c>
      <c r="F525" s="2">
        <v>5</v>
      </c>
      <c r="G525" s="2">
        <f t="shared" si="43"/>
        <v>-6.0967724056384398E-3</v>
      </c>
      <c r="H525" s="2" t="e">
        <f t="shared" si="44"/>
        <v>#NUM!</v>
      </c>
    </row>
    <row r="526" spans="1:8" x14ac:dyDescent="0.3">
      <c r="A526" s="2">
        <v>104720</v>
      </c>
      <c r="B526" s="2">
        <v>0.75876580384189818</v>
      </c>
      <c r="C526" s="15">
        <f t="shared" si="40"/>
        <v>1.0116877384558642</v>
      </c>
      <c r="D526" s="15">
        <f t="shared" si="41"/>
        <v>10</v>
      </c>
      <c r="E526" s="2">
        <f t="shared" si="42"/>
        <v>4.9415613077206793</v>
      </c>
      <c r="F526" s="2">
        <v>5</v>
      </c>
      <c r="G526" s="2">
        <f t="shared" si="43"/>
        <v>-5.8438692279320748E-2</v>
      </c>
      <c r="H526" s="2" t="e">
        <f t="shared" si="44"/>
        <v>#NUM!</v>
      </c>
    </row>
    <row r="527" spans="1:8" x14ac:dyDescent="0.3">
      <c r="A527" s="2">
        <v>104920</v>
      </c>
      <c r="B527" s="2">
        <v>0.75217487241843939</v>
      </c>
      <c r="C527" s="15">
        <f t="shared" si="40"/>
        <v>1.0028998298912526</v>
      </c>
      <c r="D527" s="15">
        <f t="shared" si="41"/>
        <v>10</v>
      </c>
      <c r="E527" s="2">
        <f t="shared" si="42"/>
        <v>4.9855008505437368</v>
      </c>
      <c r="F527" s="2">
        <v>5</v>
      </c>
      <c r="G527" s="2">
        <f t="shared" si="43"/>
        <v>-1.4499149456263183E-2</v>
      </c>
      <c r="H527" s="2" t="e">
        <f t="shared" si="44"/>
        <v>#NUM!</v>
      </c>
    </row>
    <row r="528" spans="1:8" x14ac:dyDescent="0.3">
      <c r="A528" s="2">
        <v>105120</v>
      </c>
      <c r="B528" s="2">
        <v>0.75709797743857177</v>
      </c>
      <c r="C528" s="15">
        <f t="shared" si="40"/>
        <v>1.0094639699180956</v>
      </c>
      <c r="D528" s="15">
        <f t="shared" si="41"/>
        <v>10</v>
      </c>
      <c r="E528" s="2">
        <f t="shared" si="42"/>
        <v>4.9526801504095221</v>
      </c>
      <c r="F528" s="2">
        <v>5</v>
      </c>
      <c r="G528" s="2">
        <f t="shared" si="43"/>
        <v>-4.7319849590477858E-2</v>
      </c>
      <c r="H528" s="2" t="e">
        <f t="shared" si="44"/>
        <v>#NUM!</v>
      </c>
    </row>
    <row r="529" spans="1:8" x14ac:dyDescent="0.3">
      <c r="A529" s="2">
        <v>105320</v>
      </c>
      <c r="B529" s="2">
        <v>0.74759064001895736</v>
      </c>
      <c r="C529" s="15">
        <f t="shared" si="40"/>
        <v>0.99678752002527649</v>
      </c>
      <c r="D529" s="15">
        <f t="shared" si="41"/>
        <v>10</v>
      </c>
      <c r="E529" s="2">
        <f t="shared" si="42"/>
        <v>5.0160623998736176</v>
      </c>
      <c r="F529" s="2">
        <v>5</v>
      </c>
      <c r="G529" s="2">
        <f t="shared" si="43"/>
        <v>1.6062399873617572E-2</v>
      </c>
      <c r="H529" s="2">
        <f t="shared" si="44"/>
        <v>5.0507722127547154</v>
      </c>
    </row>
    <row r="530" spans="1:8" x14ac:dyDescent="0.3">
      <c r="A530" s="2">
        <v>105520</v>
      </c>
      <c r="B530" s="2">
        <v>0.75430797181237619</v>
      </c>
      <c r="C530" s="15">
        <f t="shared" si="40"/>
        <v>1.0057439624165017</v>
      </c>
      <c r="D530" s="15">
        <f t="shared" si="41"/>
        <v>10</v>
      </c>
      <c r="E530" s="2">
        <f t="shared" si="42"/>
        <v>4.9712801879174915</v>
      </c>
      <c r="F530" s="2">
        <v>5</v>
      </c>
      <c r="G530" s="2">
        <f t="shared" si="43"/>
        <v>-2.8719812082508511E-2</v>
      </c>
      <c r="H530" s="2" t="e">
        <f t="shared" si="44"/>
        <v>#NUM!</v>
      </c>
    </row>
    <row r="531" spans="1:8" x14ac:dyDescent="0.3">
      <c r="A531" s="2">
        <v>105720</v>
      </c>
      <c r="B531" s="2">
        <v>0.77217359116552298</v>
      </c>
      <c r="C531" s="15">
        <f t="shared" si="40"/>
        <v>1.0295647882206973</v>
      </c>
      <c r="D531" s="15">
        <f t="shared" si="41"/>
        <v>10</v>
      </c>
      <c r="E531" s="2">
        <f t="shared" si="42"/>
        <v>4.8521760588965135</v>
      </c>
      <c r="F531" s="2">
        <v>5</v>
      </c>
      <c r="G531" s="2">
        <f t="shared" si="43"/>
        <v>-0.14782394110348651</v>
      </c>
      <c r="H531" s="2" t="e">
        <f t="shared" si="44"/>
        <v>#NUM!</v>
      </c>
    </row>
    <row r="532" spans="1:8" x14ac:dyDescent="0.3">
      <c r="A532" s="2">
        <v>105920</v>
      </c>
      <c r="B532" s="2">
        <v>0.76713750387407609</v>
      </c>
      <c r="C532" s="15">
        <f t="shared" si="40"/>
        <v>1.0228500051654348</v>
      </c>
      <c r="D532" s="15">
        <f t="shared" si="41"/>
        <v>10</v>
      </c>
      <c r="E532" s="2">
        <f t="shared" si="42"/>
        <v>4.8857499741728265</v>
      </c>
      <c r="F532" s="2">
        <v>5</v>
      </c>
      <c r="G532" s="2">
        <f t="shared" si="43"/>
        <v>-0.11425002582717347</v>
      </c>
      <c r="H532" s="2" t="e">
        <f t="shared" si="44"/>
        <v>#NUM!</v>
      </c>
    </row>
    <row r="533" spans="1:8" x14ac:dyDescent="0.3">
      <c r="A533" s="2">
        <v>106120</v>
      </c>
      <c r="B533" s="2">
        <v>0.77465556718490425</v>
      </c>
      <c r="C533" s="15">
        <f t="shared" si="40"/>
        <v>1.0328740895798723</v>
      </c>
      <c r="D533" s="15">
        <f t="shared" si="41"/>
        <v>10</v>
      </c>
      <c r="E533" s="2">
        <f t="shared" si="42"/>
        <v>4.8356295521006389</v>
      </c>
      <c r="F533" s="2">
        <v>5</v>
      </c>
      <c r="G533" s="2">
        <f t="shared" si="43"/>
        <v>-0.16437044789936106</v>
      </c>
      <c r="H533" s="2" t="e">
        <f t="shared" si="44"/>
        <v>#NUM!</v>
      </c>
    </row>
    <row r="534" spans="1:8" x14ac:dyDescent="0.3">
      <c r="A534" s="2">
        <v>106320</v>
      </c>
      <c r="B534" s="2">
        <v>0.78507740885507227</v>
      </c>
      <c r="C534" s="15">
        <f t="shared" si="40"/>
        <v>1.0467698784734296</v>
      </c>
      <c r="D534" s="15">
        <f t="shared" si="41"/>
        <v>10</v>
      </c>
      <c r="E534" s="2">
        <f t="shared" si="42"/>
        <v>4.7661506076328521</v>
      </c>
      <c r="F534" s="2">
        <v>5</v>
      </c>
      <c r="G534" s="2">
        <f t="shared" si="43"/>
        <v>-0.23384939236714786</v>
      </c>
      <c r="H534" s="2" t="e">
        <f t="shared" si="44"/>
        <v>#NUM!</v>
      </c>
    </row>
    <row r="535" spans="1:8" x14ac:dyDescent="0.3">
      <c r="A535" s="2">
        <v>106520</v>
      </c>
      <c r="B535" s="2">
        <v>0.78448152242796554</v>
      </c>
      <c r="C535" s="15">
        <f t="shared" si="40"/>
        <v>1.0459753632372875</v>
      </c>
      <c r="D535" s="15">
        <f t="shared" si="41"/>
        <v>10</v>
      </c>
      <c r="E535" s="2">
        <f t="shared" si="42"/>
        <v>4.7701231838135625</v>
      </c>
      <c r="F535" s="2">
        <v>5</v>
      </c>
      <c r="G535" s="2">
        <f t="shared" si="43"/>
        <v>-0.22987681618643752</v>
      </c>
      <c r="H535" s="2" t="e">
        <f t="shared" si="44"/>
        <v>#NUM!</v>
      </c>
    </row>
    <row r="536" spans="1:8" x14ac:dyDescent="0.3">
      <c r="A536" s="2">
        <v>106720</v>
      </c>
      <c r="B536" s="2">
        <v>0.75942426164671462</v>
      </c>
      <c r="C536" s="15">
        <f t="shared" si="40"/>
        <v>1.0125656821956195</v>
      </c>
      <c r="D536" s="15">
        <f t="shared" si="41"/>
        <v>10</v>
      </c>
      <c r="E536" s="2">
        <f t="shared" si="42"/>
        <v>4.9371715890219026</v>
      </c>
      <c r="F536" s="2">
        <v>5</v>
      </c>
      <c r="G536" s="2">
        <f t="shared" si="43"/>
        <v>-6.2828410978097438E-2</v>
      </c>
      <c r="H536" s="2" t="e">
        <f t="shared" si="44"/>
        <v>#NUM!</v>
      </c>
    </row>
    <row r="537" spans="1:8" x14ac:dyDescent="0.3">
      <c r="A537" s="2">
        <v>106920</v>
      </c>
      <c r="B537" s="2">
        <v>0.7802515396866585</v>
      </c>
      <c r="C537" s="15">
        <f t="shared" si="40"/>
        <v>1.040335386248878</v>
      </c>
      <c r="D537" s="15">
        <f t="shared" si="41"/>
        <v>10</v>
      </c>
      <c r="E537" s="2">
        <f t="shared" si="42"/>
        <v>4.79832306875561</v>
      </c>
      <c r="F537" s="2">
        <v>5</v>
      </c>
      <c r="G537" s="2">
        <f t="shared" si="43"/>
        <v>-0.20167693124439001</v>
      </c>
      <c r="H537" s="2" t="e">
        <f t="shared" si="44"/>
        <v>#NUM!</v>
      </c>
    </row>
    <row r="538" spans="1:8" x14ac:dyDescent="0.3">
      <c r="A538" s="2">
        <v>107120</v>
      </c>
      <c r="B538" s="2">
        <v>0.73260602540968689</v>
      </c>
      <c r="C538" s="15">
        <f t="shared" si="40"/>
        <v>0.97680803387958248</v>
      </c>
      <c r="D538" s="15">
        <f t="shared" si="41"/>
        <v>10</v>
      </c>
      <c r="E538" s="2">
        <f t="shared" si="42"/>
        <v>5.1159598306020877</v>
      </c>
      <c r="F538" s="2">
        <v>5</v>
      </c>
      <c r="G538" s="2">
        <f t="shared" si="43"/>
        <v>0.1159598306020877</v>
      </c>
      <c r="H538" s="2">
        <f t="shared" si="44"/>
        <v>3.0937292871664543</v>
      </c>
    </row>
    <row r="539" spans="1:8" x14ac:dyDescent="0.3">
      <c r="A539" s="2">
        <v>107320</v>
      </c>
      <c r="B539" s="2">
        <v>0.76391383241055222</v>
      </c>
      <c r="C539" s="15">
        <f t="shared" si="40"/>
        <v>1.018551776547403</v>
      </c>
      <c r="D539" s="15">
        <f t="shared" si="41"/>
        <v>10</v>
      </c>
      <c r="E539" s="2">
        <f t="shared" si="42"/>
        <v>4.9072411172629851</v>
      </c>
      <c r="F539" s="2">
        <v>5</v>
      </c>
      <c r="G539" s="2">
        <f t="shared" si="43"/>
        <v>-9.2758882737014936E-2</v>
      </c>
      <c r="H539" s="2" t="e">
        <f t="shared" si="44"/>
        <v>#NUM!</v>
      </c>
    </row>
    <row r="540" spans="1:8" x14ac:dyDescent="0.3">
      <c r="A540" s="2">
        <v>107520</v>
      </c>
      <c r="B540" s="2">
        <v>0.76682505117576005</v>
      </c>
      <c r="C540" s="15">
        <f t="shared" si="40"/>
        <v>1.0224334015676801</v>
      </c>
      <c r="D540" s="15">
        <f t="shared" si="41"/>
        <v>10</v>
      </c>
      <c r="E540" s="2">
        <f t="shared" si="42"/>
        <v>4.8878329921615995</v>
      </c>
      <c r="F540" s="2">
        <v>5</v>
      </c>
      <c r="G540" s="2">
        <f t="shared" si="43"/>
        <v>-0.1121670078384005</v>
      </c>
      <c r="H540" s="2" t="e">
        <f t="shared" si="44"/>
        <v>#NUM!</v>
      </c>
    </row>
    <row r="541" spans="1:8" x14ac:dyDescent="0.3">
      <c r="A541" s="2">
        <v>107720</v>
      </c>
      <c r="B541" s="2">
        <v>0.80131588425981515</v>
      </c>
      <c r="C541" s="15">
        <f t="shared" si="40"/>
        <v>1.0684211790130869</v>
      </c>
      <c r="D541" s="15">
        <f t="shared" si="41"/>
        <v>10</v>
      </c>
      <c r="E541" s="2">
        <f t="shared" si="42"/>
        <v>4.6578941049345657</v>
      </c>
      <c r="F541" s="2">
        <v>5</v>
      </c>
      <c r="G541" s="2">
        <f t="shared" si="43"/>
        <v>-0.34210589506543432</v>
      </c>
      <c r="H541" s="2" t="e">
        <f t="shared" si="44"/>
        <v>#NUM!</v>
      </c>
    </row>
    <row r="542" spans="1:8" x14ac:dyDescent="0.3">
      <c r="A542" s="2">
        <v>107920</v>
      </c>
      <c r="B542" s="2">
        <v>0.76223909980686144</v>
      </c>
      <c r="C542" s="15">
        <f t="shared" si="40"/>
        <v>1.0163187997424818</v>
      </c>
      <c r="D542" s="15">
        <f t="shared" si="41"/>
        <v>10</v>
      </c>
      <c r="E542" s="2">
        <f t="shared" si="42"/>
        <v>4.9184060012875905</v>
      </c>
      <c r="F542" s="2">
        <v>5</v>
      </c>
      <c r="G542" s="2">
        <f t="shared" si="43"/>
        <v>-8.1593998712409466E-2</v>
      </c>
      <c r="H542" s="2" t="e">
        <f t="shared" si="44"/>
        <v>#NUM!</v>
      </c>
    </row>
    <row r="543" spans="1:8" x14ac:dyDescent="0.3">
      <c r="A543" s="2">
        <v>108120</v>
      </c>
      <c r="B543" s="2">
        <v>0.78294660880451827</v>
      </c>
      <c r="C543" s="15">
        <f t="shared" si="40"/>
        <v>1.0439288117393577</v>
      </c>
      <c r="D543" s="15">
        <f t="shared" si="41"/>
        <v>10</v>
      </c>
      <c r="E543" s="2">
        <f t="shared" si="42"/>
        <v>4.7803559413032115</v>
      </c>
      <c r="F543" s="2">
        <v>5</v>
      </c>
      <c r="G543" s="2">
        <f t="shared" si="43"/>
        <v>-0.21964405869678849</v>
      </c>
      <c r="H543" s="2" t="e">
        <f t="shared" si="44"/>
        <v>#NUM!</v>
      </c>
    </row>
    <row r="544" spans="1:8" x14ac:dyDescent="0.3">
      <c r="A544" s="2">
        <v>108320</v>
      </c>
      <c r="B544" s="2">
        <v>0.78808009780043775</v>
      </c>
      <c r="C544" s="15">
        <f t="shared" si="40"/>
        <v>1.050773463733917</v>
      </c>
      <c r="D544" s="15">
        <f t="shared" si="41"/>
        <v>10</v>
      </c>
      <c r="E544" s="2">
        <f t="shared" si="42"/>
        <v>4.7461326813304154</v>
      </c>
      <c r="F544" s="2">
        <v>5</v>
      </c>
      <c r="G544" s="2">
        <f t="shared" si="43"/>
        <v>-0.25386731866958456</v>
      </c>
      <c r="H544" s="2" t="e">
        <f t="shared" si="44"/>
        <v>#NUM!</v>
      </c>
    </row>
    <row r="545" spans="1:8" x14ac:dyDescent="0.3">
      <c r="A545" s="2">
        <v>108520</v>
      </c>
      <c r="B545" s="2">
        <v>0.77599896868330465</v>
      </c>
      <c r="C545" s="15">
        <f t="shared" si="40"/>
        <v>1.0346652915777395</v>
      </c>
      <c r="D545" s="15">
        <f t="shared" si="41"/>
        <v>10</v>
      </c>
      <c r="E545" s="2">
        <f t="shared" si="42"/>
        <v>4.826673542111303</v>
      </c>
      <c r="F545" s="2">
        <v>5</v>
      </c>
      <c r="G545" s="2">
        <f t="shared" si="43"/>
        <v>-0.17332645788869705</v>
      </c>
      <c r="H545" s="2" t="e">
        <f t="shared" si="44"/>
        <v>#NUM!</v>
      </c>
    </row>
    <row r="546" spans="1:8" x14ac:dyDescent="0.3">
      <c r="A546" s="2">
        <v>108720</v>
      </c>
      <c r="B546" s="2">
        <v>0.74585591009432062</v>
      </c>
      <c r="C546" s="15">
        <f t="shared" si="40"/>
        <v>0.99447454679242753</v>
      </c>
      <c r="D546" s="15">
        <f t="shared" si="41"/>
        <v>10</v>
      </c>
      <c r="E546" s="2">
        <f t="shared" si="42"/>
        <v>5.0276272660378627</v>
      </c>
      <c r="F546" s="2">
        <v>5</v>
      </c>
      <c r="G546" s="2">
        <f t="shared" si="43"/>
        <v>2.7627266037862697E-2</v>
      </c>
      <c r="H546" s="2">
        <f t="shared" si="44"/>
        <v>4.510753069753469</v>
      </c>
    </row>
    <row r="547" spans="1:8" x14ac:dyDescent="0.3">
      <c r="A547" s="2">
        <v>108920</v>
      </c>
      <c r="B547" s="2">
        <v>0.7674091203873592</v>
      </c>
      <c r="C547" s="15">
        <f t="shared" si="40"/>
        <v>1.023212160516479</v>
      </c>
      <c r="D547" s="15">
        <f t="shared" si="41"/>
        <v>10</v>
      </c>
      <c r="E547" s="2">
        <f t="shared" si="42"/>
        <v>4.8839391974176047</v>
      </c>
      <c r="F547" s="2">
        <v>5</v>
      </c>
      <c r="G547" s="2">
        <f t="shared" si="43"/>
        <v>-0.11606080258239526</v>
      </c>
      <c r="H547" s="2" t="e">
        <f t="shared" si="44"/>
        <v>#NUM!</v>
      </c>
    </row>
    <row r="548" spans="1:8" x14ac:dyDescent="0.3">
      <c r="A548" s="2">
        <v>109120</v>
      </c>
      <c r="B548" s="2">
        <v>0.78011843051193763</v>
      </c>
      <c r="C548" s="15">
        <f t="shared" si="40"/>
        <v>1.0401579073492502</v>
      </c>
      <c r="D548" s="15">
        <f t="shared" si="41"/>
        <v>10</v>
      </c>
      <c r="E548" s="2">
        <f t="shared" si="42"/>
        <v>4.7992104632537487</v>
      </c>
      <c r="F548" s="2">
        <v>5</v>
      </c>
      <c r="G548" s="2">
        <f t="shared" si="43"/>
        <v>-0.20078953674625133</v>
      </c>
      <c r="H548" s="2" t="e">
        <f t="shared" si="44"/>
        <v>#NUM!</v>
      </c>
    </row>
    <row r="549" spans="1:8" x14ac:dyDescent="0.3">
      <c r="A549" s="2">
        <v>109320</v>
      </c>
      <c r="B549" s="2">
        <v>0.75238736057555444</v>
      </c>
      <c r="C549" s="15">
        <f t="shared" si="40"/>
        <v>1.0031831474340727</v>
      </c>
      <c r="D549" s="15">
        <f t="shared" si="41"/>
        <v>10</v>
      </c>
      <c r="E549" s="2">
        <f t="shared" si="42"/>
        <v>4.9840842628296365</v>
      </c>
      <c r="F549" s="2">
        <v>5</v>
      </c>
      <c r="G549" s="2">
        <f t="shared" si="43"/>
        <v>-1.5915737170363542E-2</v>
      </c>
      <c r="H549" s="2" t="e">
        <f t="shared" si="44"/>
        <v>#NUM!</v>
      </c>
    </row>
    <row r="550" spans="1:8" x14ac:dyDescent="0.3">
      <c r="A550" s="2">
        <v>109520</v>
      </c>
      <c r="B550" s="2">
        <v>0.75031763692067555</v>
      </c>
      <c r="C550" s="15">
        <f t="shared" si="40"/>
        <v>1.0004235158942341</v>
      </c>
      <c r="D550" s="15">
        <f t="shared" si="41"/>
        <v>10</v>
      </c>
      <c r="E550" s="2">
        <f t="shared" si="42"/>
        <v>4.9978824205288301</v>
      </c>
      <c r="F550" s="2">
        <v>5</v>
      </c>
      <c r="G550" s="2">
        <f t="shared" si="43"/>
        <v>-2.1175794711698614E-3</v>
      </c>
      <c r="H550" s="2" t="e">
        <f t="shared" si="44"/>
        <v>#NUM!</v>
      </c>
    </row>
    <row r="551" spans="1:8" x14ac:dyDescent="0.3">
      <c r="A551" s="2">
        <v>109720</v>
      </c>
      <c r="B551" s="2">
        <v>0.75678244938832206</v>
      </c>
      <c r="C551" s="15">
        <f t="shared" si="40"/>
        <v>1.0090432658510962</v>
      </c>
      <c r="D551" s="15">
        <f t="shared" si="41"/>
        <v>10</v>
      </c>
      <c r="E551" s="2">
        <f t="shared" si="42"/>
        <v>4.9547836707445194</v>
      </c>
      <c r="F551" s="2">
        <v>5</v>
      </c>
      <c r="G551" s="2">
        <f t="shared" si="43"/>
        <v>-4.5216329255480581E-2</v>
      </c>
      <c r="H551" s="2" t="e">
        <f t="shared" si="44"/>
        <v>#NUM!</v>
      </c>
    </row>
    <row r="552" spans="1:8" x14ac:dyDescent="0.3">
      <c r="A552" s="2">
        <v>109920</v>
      </c>
      <c r="B552" s="2">
        <v>0.76487278744582488</v>
      </c>
      <c r="C552" s="15">
        <f t="shared" si="40"/>
        <v>1.0198303832610998</v>
      </c>
      <c r="D552" s="15">
        <f t="shared" si="41"/>
        <v>10</v>
      </c>
      <c r="E552" s="2">
        <f t="shared" si="42"/>
        <v>4.900848083694501</v>
      </c>
      <c r="F552" s="2">
        <v>5</v>
      </c>
      <c r="G552" s="2">
        <f t="shared" si="43"/>
        <v>-9.9151916305499022E-2</v>
      </c>
      <c r="H552" s="2" t="e">
        <f t="shared" si="44"/>
        <v>#NUM!</v>
      </c>
    </row>
    <row r="553" spans="1:8" x14ac:dyDescent="0.3">
      <c r="A553" s="2">
        <v>110120</v>
      </c>
      <c r="B553" s="2">
        <v>0.75133985458361441</v>
      </c>
      <c r="C553" s="15">
        <f t="shared" si="40"/>
        <v>1.0017864727781525</v>
      </c>
      <c r="D553" s="15">
        <f t="shared" si="41"/>
        <v>10</v>
      </c>
      <c r="E553" s="2">
        <f t="shared" si="42"/>
        <v>4.9910676361092374</v>
      </c>
      <c r="F553" s="2">
        <v>5</v>
      </c>
      <c r="G553" s="2">
        <f t="shared" si="43"/>
        <v>-8.9323638907625735E-3</v>
      </c>
      <c r="H553" s="2" t="e">
        <f t="shared" si="44"/>
        <v>#NUM!</v>
      </c>
    </row>
    <row r="554" spans="1:8" x14ac:dyDescent="0.3">
      <c r="A554" s="2">
        <v>110320</v>
      </c>
      <c r="B554" s="2">
        <v>0.75109207316374804</v>
      </c>
      <c r="C554" s="15">
        <f t="shared" si="40"/>
        <v>1.001456097551664</v>
      </c>
      <c r="D554" s="15">
        <f t="shared" si="41"/>
        <v>10</v>
      </c>
      <c r="E554" s="2">
        <f t="shared" si="42"/>
        <v>4.9927195122416803</v>
      </c>
      <c r="F554" s="2">
        <v>5</v>
      </c>
      <c r="G554" s="2">
        <f t="shared" si="43"/>
        <v>-7.280487758319687E-3</v>
      </c>
      <c r="H554" s="2" t="e">
        <f t="shared" si="44"/>
        <v>#NUM!</v>
      </c>
    </row>
    <row r="555" spans="1:8" x14ac:dyDescent="0.3">
      <c r="A555" s="2">
        <v>110520</v>
      </c>
      <c r="B555" s="2">
        <v>0.76253374695283149</v>
      </c>
      <c r="C555" s="15">
        <f t="shared" si="40"/>
        <v>1.0167116626037753</v>
      </c>
      <c r="D555" s="15">
        <f t="shared" si="41"/>
        <v>10</v>
      </c>
      <c r="E555" s="2">
        <f t="shared" si="42"/>
        <v>4.9164416869811234</v>
      </c>
      <c r="F555" s="2">
        <v>5</v>
      </c>
      <c r="G555" s="2">
        <f t="shared" si="43"/>
        <v>-8.3558313018876618E-2</v>
      </c>
      <c r="H555" s="2" t="e">
        <f t="shared" si="44"/>
        <v>#NUM!</v>
      </c>
    </row>
    <row r="556" spans="1:8" x14ac:dyDescent="0.3">
      <c r="A556" s="2">
        <v>110720</v>
      </c>
      <c r="B556" s="2">
        <v>0.7496619996914895</v>
      </c>
      <c r="C556" s="15">
        <f t="shared" si="40"/>
        <v>0.999549332921986</v>
      </c>
      <c r="D556" s="15">
        <f t="shared" si="41"/>
        <v>10</v>
      </c>
      <c r="E556" s="2">
        <f t="shared" si="42"/>
        <v>5.00225333539007</v>
      </c>
      <c r="F556" s="2">
        <v>5</v>
      </c>
      <c r="G556" s="2">
        <f t="shared" si="43"/>
        <v>2.2533353900699993E-3</v>
      </c>
      <c r="H556" s="2">
        <f t="shared" si="44"/>
        <v>7.0120850622750934</v>
      </c>
    </row>
    <row r="557" spans="1:8" x14ac:dyDescent="0.3">
      <c r="A557" s="2">
        <v>110920</v>
      </c>
      <c r="B557" s="2">
        <v>0.72867524775031323</v>
      </c>
      <c r="C557" s="15">
        <f t="shared" si="40"/>
        <v>0.9715669970004176</v>
      </c>
      <c r="D557" s="15">
        <f t="shared" si="41"/>
        <v>10</v>
      </c>
      <c r="E557" s="2">
        <f t="shared" si="42"/>
        <v>5.1421650149979117</v>
      </c>
      <c r="F557" s="2">
        <v>5</v>
      </c>
      <c r="G557" s="2">
        <f t="shared" si="43"/>
        <v>0.14216501499791168</v>
      </c>
      <c r="H557" s="2">
        <f t="shared" si="44"/>
        <v>2.8950938379871722</v>
      </c>
    </row>
    <row r="558" spans="1:8" x14ac:dyDescent="0.3">
      <c r="A558" s="2">
        <v>111120</v>
      </c>
      <c r="B558" s="2">
        <v>0.77790563866513229</v>
      </c>
      <c r="C558" s="15">
        <f t="shared" si="40"/>
        <v>1.0372075182201763</v>
      </c>
      <c r="D558" s="15">
        <f t="shared" si="41"/>
        <v>10</v>
      </c>
      <c r="E558" s="2">
        <f t="shared" si="42"/>
        <v>4.8139624088991182</v>
      </c>
      <c r="F558" s="2">
        <v>5</v>
      </c>
      <c r="G558" s="2">
        <f t="shared" si="43"/>
        <v>-0.18603759110088181</v>
      </c>
      <c r="H558" s="2" t="e">
        <f t="shared" si="44"/>
        <v>#NUM!</v>
      </c>
    </row>
    <row r="559" spans="1:8" x14ac:dyDescent="0.3">
      <c r="A559" s="2">
        <v>111320</v>
      </c>
      <c r="B559" s="2">
        <v>0.71880058006268421</v>
      </c>
      <c r="C559" s="15">
        <f t="shared" si="40"/>
        <v>0.95840077341691232</v>
      </c>
      <c r="D559" s="15">
        <f t="shared" si="41"/>
        <v>10</v>
      </c>
      <c r="E559" s="2">
        <f t="shared" si="42"/>
        <v>5.2079961329154383</v>
      </c>
      <c r="F559" s="2">
        <v>5</v>
      </c>
      <c r="G559" s="2">
        <f t="shared" si="43"/>
        <v>0.20799613291543828</v>
      </c>
      <c r="H559" s="2">
        <f t="shared" si="44"/>
        <v>2.5272837730246378</v>
      </c>
    </row>
    <row r="560" spans="1:8" x14ac:dyDescent="0.3">
      <c r="A560" s="2">
        <v>111520</v>
      </c>
      <c r="B560" s="2">
        <v>0.76210052019967989</v>
      </c>
      <c r="C560" s="15">
        <f t="shared" si="40"/>
        <v>1.0161340269329064</v>
      </c>
      <c r="D560" s="15">
        <f t="shared" si="41"/>
        <v>10</v>
      </c>
      <c r="E560" s="2">
        <f t="shared" si="42"/>
        <v>4.9193298653354676</v>
      </c>
      <c r="F560" s="2">
        <v>5</v>
      </c>
      <c r="G560" s="2">
        <f t="shared" si="43"/>
        <v>-8.0670134664532434E-2</v>
      </c>
      <c r="H560" s="2" t="e">
        <f t="shared" si="44"/>
        <v>#NUM!</v>
      </c>
    </row>
    <row r="561" spans="1:8" x14ac:dyDescent="0.3">
      <c r="A561" s="2">
        <v>111720</v>
      </c>
      <c r="B561" s="2">
        <v>0.75987547316658999</v>
      </c>
      <c r="C561" s="15">
        <f t="shared" si="40"/>
        <v>1.0131672975554533</v>
      </c>
      <c r="D561" s="15">
        <f t="shared" si="41"/>
        <v>10</v>
      </c>
      <c r="E561" s="2">
        <f t="shared" si="42"/>
        <v>4.9341635122227334</v>
      </c>
      <c r="F561" s="2">
        <v>5</v>
      </c>
      <c r="G561" s="2">
        <f t="shared" si="43"/>
        <v>-6.5836487777266584E-2</v>
      </c>
      <c r="H561" s="2" t="e">
        <f t="shared" si="44"/>
        <v>#NUM!</v>
      </c>
    </row>
    <row r="562" spans="1:8" x14ac:dyDescent="0.3">
      <c r="A562" s="2">
        <v>111920</v>
      </c>
      <c r="B562" s="2">
        <v>0.76653364608401631</v>
      </c>
      <c r="C562" s="15">
        <f t="shared" si="40"/>
        <v>1.022044861445355</v>
      </c>
      <c r="D562" s="15">
        <f t="shared" si="41"/>
        <v>10</v>
      </c>
      <c r="E562" s="2">
        <f t="shared" si="42"/>
        <v>4.8897756927732248</v>
      </c>
      <c r="F562" s="2">
        <v>5</v>
      </c>
      <c r="G562" s="2">
        <f t="shared" si="43"/>
        <v>-0.11022430722677523</v>
      </c>
      <c r="H562" s="2" t="e">
        <f t="shared" si="44"/>
        <v>#NUM!</v>
      </c>
    </row>
    <row r="563" spans="1:8" x14ac:dyDescent="0.3">
      <c r="A563" s="2">
        <v>112120</v>
      </c>
      <c r="B563" s="2">
        <v>0.7692544742285371</v>
      </c>
      <c r="C563" s="15">
        <f t="shared" si="40"/>
        <v>1.0256726323047161</v>
      </c>
      <c r="D563" s="15">
        <f t="shared" si="41"/>
        <v>10</v>
      </c>
      <c r="E563" s="2">
        <f t="shared" si="42"/>
        <v>4.8716368384764195</v>
      </c>
      <c r="F563" s="2">
        <v>5</v>
      </c>
      <c r="G563" s="2">
        <f t="shared" si="43"/>
        <v>-0.12836316152358052</v>
      </c>
      <c r="H563" s="2" t="e">
        <f t="shared" si="44"/>
        <v>#NUM!</v>
      </c>
    </row>
    <row r="564" spans="1:8" x14ac:dyDescent="0.3">
      <c r="A564" s="2">
        <v>112320</v>
      </c>
      <c r="B564" s="2">
        <v>0.7643196850871683</v>
      </c>
      <c r="C564" s="15">
        <f t="shared" si="40"/>
        <v>1.0190929134495577</v>
      </c>
      <c r="D564" s="15">
        <f t="shared" si="41"/>
        <v>10</v>
      </c>
      <c r="E564" s="2">
        <f t="shared" si="42"/>
        <v>4.9045354327522119</v>
      </c>
      <c r="F564" s="2">
        <v>5</v>
      </c>
      <c r="G564" s="2">
        <f t="shared" si="43"/>
        <v>-9.5464567247788068E-2</v>
      </c>
      <c r="H564" s="2" t="e">
        <f t="shared" si="44"/>
        <v>#NUM!</v>
      </c>
    </row>
    <row r="565" spans="1:8" x14ac:dyDescent="0.3">
      <c r="A565" s="2">
        <v>112520</v>
      </c>
      <c r="B565" s="2">
        <v>0.78016865647921174</v>
      </c>
      <c r="C565" s="15">
        <f t="shared" si="40"/>
        <v>1.0402248753056156</v>
      </c>
      <c r="D565" s="15">
        <f t="shared" si="41"/>
        <v>10</v>
      </c>
      <c r="E565" s="2">
        <f t="shared" si="42"/>
        <v>4.7988756234719219</v>
      </c>
      <c r="F565" s="2">
        <v>5</v>
      </c>
      <c r="G565" s="2">
        <f t="shared" si="43"/>
        <v>-0.20112437652807813</v>
      </c>
      <c r="H565" s="2" t="e">
        <f t="shared" si="44"/>
        <v>#NUM!</v>
      </c>
    </row>
    <row r="566" spans="1:8" x14ac:dyDescent="0.3">
      <c r="A566" s="2">
        <v>112720</v>
      </c>
      <c r="B566" s="2">
        <v>0.76798040208049689</v>
      </c>
      <c r="C566" s="15">
        <f t="shared" si="40"/>
        <v>1.0239738694406626</v>
      </c>
      <c r="D566" s="15">
        <f t="shared" si="41"/>
        <v>10</v>
      </c>
      <c r="E566" s="2">
        <f t="shared" si="42"/>
        <v>4.8801306527966872</v>
      </c>
      <c r="F566" s="2">
        <v>5</v>
      </c>
      <c r="G566" s="2">
        <f t="shared" si="43"/>
        <v>-0.11986934720331277</v>
      </c>
      <c r="H566" s="2" t="e">
        <f t="shared" si="44"/>
        <v>#NUM!</v>
      </c>
    </row>
    <row r="567" spans="1:8" x14ac:dyDescent="0.3">
      <c r="A567" s="2">
        <v>112920</v>
      </c>
      <c r="B567" s="2">
        <v>0.75954576332488644</v>
      </c>
      <c r="C567" s="15">
        <f t="shared" si="40"/>
        <v>1.0127276844331818</v>
      </c>
      <c r="D567" s="15">
        <f t="shared" si="41"/>
        <v>10</v>
      </c>
      <c r="E567" s="2">
        <f t="shared" si="42"/>
        <v>4.9363615778340906</v>
      </c>
      <c r="F567" s="2">
        <v>5</v>
      </c>
      <c r="G567" s="2">
        <f t="shared" si="43"/>
        <v>-6.3638422165909425E-2</v>
      </c>
      <c r="H567" s="2" t="e">
        <f t="shared" si="44"/>
        <v>#NUM!</v>
      </c>
    </row>
    <row r="568" spans="1:8" x14ac:dyDescent="0.3">
      <c r="A568" s="2">
        <v>113120</v>
      </c>
      <c r="B568" s="2">
        <v>0.76547249232579073</v>
      </c>
      <c r="C568" s="15">
        <f t="shared" si="40"/>
        <v>1.0206299897677209</v>
      </c>
      <c r="D568" s="15">
        <f t="shared" si="41"/>
        <v>10</v>
      </c>
      <c r="E568" s="2">
        <f t="shared" si="42"/>
        <v>4.8968500511613957</v>
      </c>
      <c r="F568" s="2">
        <v>5</v>
      </c>
      <c r="G568" s="2">
        <f t="shared" si="43"/>
        <v>-0.10314994883860429</v>
      </c>
      <c r="H568" s="2" t="e">
        <f t="shared" si="44"/>
        <v>#NUM!</v>
      </c>
    </row>
    <row r="569" spans="1:8" x14ac:dyDescent="0.3">
      <c r="A569" s="2">
        <v>113320</v>
      </c>
      <c r="B569" s="2">
        <v>0.76009159704791507</v>
      </c>
      <c r="C569" s="15">
        <f t="shared" si="40"/>
        <v>1.0134554627305534</v>
      </c>
      <c r="D569" s="15">
        <f t="shared" si="41"/>
        <v>10</v>
      </c>
      <c r="E569" s="2">
        <f t="shared" si="42"/>
        <v>4.9327226863472333</v>
      </c>
      <c r="F569" s="2">
        <v>5</v>
      </c>
      <c r="G569" s="2">
        <f t="shared" si="43"/>
        <v>-6.7277313652766679E-2</v>
      </c>
      <c r="H569" s="2" t="e">
        <f t="shared" si="44"/>
        <v>#NUM!</v>
      </c>
    </row>
    <row r="570" spans="1:8" x14ac:dyDescent="0.3">
      <c r="A570" s="2">
        <v>113520</v>
      </c>
      <c r="B570" s="2">
        <v>0.78279611678432903</v>
      </c>
      <c r="C570" s="15">
        <f t="shared" si="40"/>
        <v>1.0437281557124387</v>
      </c>
      <c r="D570" s="15">
        <f t="shared" si="41"/>
        <v>10</v>
      </c>
      <c r="E570" s="2">
        <f t="shared" si="42"/>
        <v>4.7813592214378069</v>
      </c>
      <c r="F570" s="2">
        <v>5</v>
      </c>
      <c r="G570" s="2">
        <f t="shared" si="43"/>
        <v>-0.21864077856219311</v>
      </c>
      <c r="H570" s="2" t="e">
        <f t="shared" si="44"/>
        <v>#NUM!</v>
      </c>
    </row>
    <row r="571" spans="1:8" x14ac:dyDescent="0.3">
      <c r="A571" s="2">
        <v>113720</v>
      </c>
      <c r="B571" s="2">
        <v>0.7774986320272167</v>
      </c>
      <c r="C571" s="15">
        <f t="shared" si="40"/>
        <v>1.0366648427029557</v>
      </c>
      <c r="D571" s="15">
        <f t="shared" si="41"/>
        <v>10</v>
      </c>
      <c r="E571" s="2">
        <f t="shared" si="42"/>
        <v>4.8166757864852219</v>
      </c>
      <c r="F571" s="2">
        <v>5</v>
      </c>
      <c r="G571" s="2">
        <f t="shared" si="43"/>
        <v>-0.18332421351477812</v>
      </c>
      <c r="H571" s="2" t="e">
        <f t="shared" si="44"/>
        <v>#NUM!</v>
      </c>
    </row>
    <row r="572" spans="1:8" x14ac:dyDescent="0.3">
      <c r="A572" s="2">
        <v>113920</v>
      </c>
      <c r="B572" s="2">
        <v>0.75863234409000424</v>
      </c>
      <c r="C572" s="15">
        <f t="shared" si="40"/>
        <v>1.0115097921200056</v>
      </c>
      <c r="D572" s="15">
        <f t="shared" si="41"/>
        <v>10</v>
      </c>
      <c r="E572" s="2">
        <f t="shared" si="42"/>
        <v>4.9424510393999723</v>
      </c>
      <c r="F572" s="2">
        <v>5</v>
      </c>
      <c r="G572" s="2">
        <f t="shared" si="43"/>
        <v>-5.7548960600027677E-2</v>
      </c>
      <c r="H572" s="2" t="e">
        <f t="shared" si="44"/>
        <v>#NUM!</v>
      </c>
    </row>
    <row r="573" spans="1:8" x14ac:dyDescent="0.3">
      <c r="A573" s="2">
        <v>114120</v>
      </c>
      <c r="B573" s="2">
        <v>0.76055753950857474</v>
      </c>
      <c r="C573" s="15">
        <f t="shared" si="40"/>
        <v>1.0140767193447664</v>
      </c>
      <c r="D573" s="15">
        <f t="shared" si="41"/>
        <v>10</v>
      </c>
      <c r="E573" s="2">
        <f t="shared" si="42"/>
        <v>4.9296164032761682</v>
      </c>
      <c r="F573" s="2">
        <v>5</v>
      </c>
      <c r="G573" s="2">
        <f t="shared" si="43"/>
        <v>-7.0383596723831765E-2</v>
      </c>
      <c r="H573" s="2" t="e">
        <f t="shared" si="44"/>
        <v>#NUM!</v>
      </c>
    </row>
    <row r="574" spans="1:8" x14ac:dyDescent="0.3">
      <c r="A574" s="2">
        <v>114320</v>
      </c>
      <c r="B574" s="2">
        <v>0.75093300263121832</v>
      </c>
      <c r="C574" s="15">
        <f t="shared" si="40"/>
        <v>1.001244003508291</v>
      </c>
      <c r="D574" s="15">
        <f t="shared" si="41"/>
        <v>10</v>
      </c>
      <c r="E574" s="2">
        <f t="shared" si="42"/>
        <v>4.9937799824585447</v>
      </c>
      <c r="F574" s="2">
        <v>5</v>
      </c>
      <c r="G574" s="2">
        <f t="shared" si="43"/>
        <v>-6.2200175414552916E-3</v>
      </c>
      <c r="H574" s="2" t="e">
        <f t="shared" si="44"/>
        <v>#NUM!</v>
      </c>
    </row>
    <row r="575" spans="1:8" x14ac:dyDescent="0.3">
      <c r="A575" s="2">
        <v>114520</v>
      </c>
      <c r="B575" s="2">
        <v>0.78119368026872171</v>
      </c>
      <c r="C575" s="15">
        <f t="shared" si="40"/>
        <v>1.041591573691629</v>
      </c>
      <c r="D575" s="15">
        <f t="shared" si="41"/>
        <v>10</v>
      </c>
      <c r="E575" s="2">
        <f t="shared" si="42"/>
        <v>4.7920421315418551</v>
      </c>
      <c r="F575" s="2">
        <v>5</v>
      </c>
      <c r="G575" s="2">
        <f t="shared" si="43"/>
        <v>-0.2079578684581449</v>
      </c>
      <c r="H575" s="2" t="e">
        <f t="shared" si="44"/>
        <v>#NUM!</v>
      </c>
    </row>
    <row r="576" spans="1:8" x14ac:dyDescent="0.3">
      <c r="A576" s="2">
        <v>114720</v>
      </c>
      <c r="B576" s="2">
        <v>0.75716907208524431</v>
      </c>
      <c r="C576" s="15">
        <f t="shared" si="40"/>
        <v>1.0095587627803257</v>
      </c>
      <c r="D576" s="15">
        <f t="shared" si="41"/>
        <v>10</v>
      </c>
      <c r="E576" s="2">
        <f t="shared" si="42"/>
        <v>4.9522061860983708</v>
      </c>
      <c r="F576" s="2">
        <v>5</v>
      </c>
      <c r="G576" s="2">
        <f t="shared" si="43"/>
        <v>-4.7793813901629179E-2</v>
      </c>
      <c r="H576" s="2" t="e">
        <f t="shared" si="44"/>
        <v>#NUM!</v>
      </c>
    </row>
    <row r="577" spans="1:8" x14ac:dyDescent="0.3">
      <c r="A577" s="2">
        <v>114920</v>
      </c>
      <c r="B577" s="2">
        <v>0.77910880226550272</v>
      </c>
      <c r="C577" s="15">
        <f t="shared" si="40"/>
        <v>1.0388117363540037</v>
      </c>
      <c r="D577" s="15">
        <f t="shared" si="41"/>
        <v>10</v>
      </c>
      <c r="E577" s="2">
        <f t="shared" si="42"/>
        <v>4.8059413182299817</v>
      </c>
      <c r="F577" s="2">
        <v>5</v>
      </c>
      <c r="G577" s="2">
        <f t="shared" si="43"/>
        <v>-0.19405868177001828</v>
      </c>
      <c r="H577" s="2" t="e">
        <f t="shared" si="44"/>
        <v>#NUM!</v>
      </c>
    </row>
    <row r="578" spans="1:8" x14ac:dyDescent="0.3">
      <c r="A578" s="2">
        <v>115120</v>
      </c>
      <c r="B578" s="2">
        <v>0.73580013199893834</v>
      </c>
      <c r="C578" s="15">
        <f t="shared" si="40"/>
        <v>0.98106684266525113</v>
      </c>
      <c r="D578" s="15">
        <f t="shared" si="41"/>
        <v>10</v>
      </c>
      <c r="E578" s="2">
        <f t="shared" si="42"/>
        <v>5.0946657866737439</v>
      </c>
      <c r="F578" s="2">
        <v>5</v>
      </c>
      <c r="G578" s="2">
        <f t="shared" si="43"/>
        <v>9.4665786673743924E-2</v>
      </c>
      <c r="H578" s="2">
        <f t="shared" si="44"/>
        <v>3.292449512860455</v>
      </c>
    </row>
    <row r="579" spans="1:8" x14ac:dyDescent="0.3">
      <c r="A579" s="2">
        <v>115320</v>
      </c>
      <c r="B579" s="2">
        <v>0.76345805502094422</v>
      </c>
      <c r="C579" s="15">
        <f t="shared" ref="C579:C642" si="45">B579/$J$27</f>
        <v>1.017944073361259</v>
      </c>
      <c r="D579" s="15">
        <f t="shared" ref="D579:D642" si="46">$J$28</f>
        <v>10</v>
      </c>
      <c r="E579" s="2">
        <f t="shared" si="42"/>
        <v>4.9102796331937046</v>
      </c>
      <c r="F579" s="2">
        <v>5</v>
      </c>
      <c r="G579" s="2">
        <f t="shared" si="43"/>
        <v>-8.972036680629536E-2</v>
      </c>
      <c r="H579" s="2" t="e">
        <f t="shared" si="44"/>
        <v>#NUM!</v>
      </c>
    </row>
    <row r="580" spans="1:8" x14ac:dyDescent="0.3">
      <c r="A580" s="2">
        <v>115520</v>
      </c>
      <c r="B580" s="2">
        <v>0.75384522784306096</v>
      </c>
      <c r="C580" s="15">
        <f t="shared" si="45"/>
        <v>1.0051269704574146</v>
      </c>
      <c r="D580" s="15">
        <f t="shared" si="46"/>
        <v>10</v>
      </c>
      <c r="E580" s="2">
        <f t="shared" ref="E580:E643" si="47">D580-(F580*C580)</f>
        <v>4.9743651477129269</v>
      </c>
      <c r="F580" s="2">
        <v>5</v>
      </c>
      <c r="G580" s="2">
        <f t="shared" ref="G580:G643" si="48">F580-(F580*C580)</f>
        <v>-2.5634852287073073E-2</v>
      </c>
      <c r="H580" s="2" t="e">
        <f t="shared" ref="H580:H643" si="49">LN((F580*E580)/(D580*G580))</f>
        <v>#NUM!</v>
      </c>
    </row>
    <row r="581" spans="1:8" x14ac:dyDescent="0.3">
      <c r="A581" s="2">
        <v>115720</v>
      </c>
      <c r="B581" s="2">
        <v>0.75044701173811135</v>
      </c>
      <c r="C581" s="15">
        <f t="shared" si="45"/>
        <v>1.0005960156508151</v>
      </c>
      <c r="D581" s="15">
        <f t="shared" si="46"/>
        <v>10</v>
      </c>
      <c r="E581" s="2">
        <f t="shared" si="47"/>
        <v>4.9970199217459239</v>
      </c>
      <c r="F581" s="2">
        <v>5</v>
      </c>
      <c r="G581" s="2">
        <f t="shared" si="48"/>
        <v>-2.9800782540760906E-3</v>
      </c>
      <c r="H581" s="2" t="e">
        <f t="shared" si="49"/>
        <v>#NUM!</v>
      </c>
    </row>
    <row r="582" spans="1:8" x14ac:dyDescent="0.3">
      <c r="A582" s="2">
        <v>115920</v>
      </c>
      <c r="B582" s="2">
        <v>0.76042480903788356</v>
      </c>
      <c r="C582" s="15">
        <f t="shared" si="45"/>
        <v>1.0138997453838448</v>
      </c>
      <c r="D582" s="15">
        <f t="shared" si="46"/>
        <v>10</v>
      </c>
      <c r="E582" s="2">
        <f t="shared" si="47"/>
        <v>4.9305012730807762</v>
      </c>
      <c r="F582" s="2">
        <v>5</v>
      </c>
      <c r="G582" s="2">
        <f t="shared" si="48"/>
        <v>-6.9498726919223763E-2</v>
      </c>
      <c r="H582" s="2" t="e">
        <f t="shared" si="49"/>
        <v>#NUM!</v>
      </c>
    </row>
    <row r="583" spans="1:8" x14ac:dyDescent="0.3">
      <c r="A583" s="2">
        <v>116120</v>
      </c>
      <c r="B583" s="2">
        <v>0.7645888427724904</v>
      </c>
      <c r="C583" s="15">
        <f t="shared" si="45"/>
        <v>1.0194517903633205</v>
      </c>
      <c r="D583" s="15">
        <f t="shared" si="46"/>
        <v>10</v>
      </c>
      <c r="E583" s="2">
        <f t="shared" si="47"/>
        <v>4.9027410481833975</v>
      </c>
      <c r="F583" s="2">
        <v>5</v>
      </c>
      <c r="G583" s="2">
        <f t="shared" si="48"/>
        <v>-9.725895181660249E-2</v>
      </c>
      <c r="H583" s="2" t="e">
        <f t="shared" si="49"/>
        <v>#NUM!</v>
      </c>
    </row>
    <row r="584" spans="1:8" x14ac:dyDescent="0.3">
      <c r="A584" s="2">
        <v>116320</v>
      </c>
      <c r="B584" s="2">
        <v>0.7575398527456747</v>
      </c>
      <c r="C584" s="15">
        <f t="shared" si="45"/>
        <v>1.0100531369942329</v>
      </c>
      <c r="D584" s="15">
        <f t="shared" si="46"/>
        <v>10</v>
      </c>
      <c r="E584" s="2">
        <f t="shared" si="47"/>
        <v>4.9497343150288353</v>
      </c>
      <c r="F584" s="2">
        <v>5</v>
      </c>
      <c r="G584" s="2">
        <f t="shared" si="48"/>
        <v>-5.0265684971164681E-2</v>
      </c>
      <c r="H584" s="2" t="e">
        <f t="shared" si="49"/>
        <v>#NUM!</v>
      </c>
    </row>
    <row r="585" spans="1:8" x14ac:dyDescent="0.3">
      <c r="A585" s="2">
        <v>116520</v>
      </c>
      <c r="B585" s="2">
        <v>0.76142094351759082</v>
      </c>
      <c r="C585" s="15">
        <f t="shared" si="45"/>
        <v>1.015227924690121</v>
      </c>
      <c r="D585" s="15">
        <f t="shared" si="46"/>
        <v>10</v>
      </c>
      <c r="E585" s="2">
        <f t="shared" si="47"/>
        <v>4.9238603765493947</v>
      </c>
      <c r="F585" s="2">
        <v>5</v>
      </c>
      <c r="G585" s="2">
        <f t="shared" si="48"/>
        <v>-7.613962345060532E-2</v>
      </c>
      <c r="H585" s="2" t="e">
        <f t="shared" si="49"/>
        <v>#NUM!</v>
      </c>
    </row>
    <row r="586" spans="1:8" x14ac:dyDescent="0.3">
      <c r="A586" s="2">
        <v>116720</v>
      </c>
      <c r="B586" s="2">
        <v>0.75510098406803039</v>
      </c>
      <c r="C586" s="15">
        <f t="shared" si="45"/>
        <v>1.0068013120907071</v>
      </c>
      <c r="D586" s="15">
        <f t="shared" si="46"/>
        <v>10</v>
      </c>
      <c r="E586" s="2">
        <f t="shared" si="47"/>
        <v>4.9659934395464642</v>
      </c>
      <c r="F586" s="2">
        <v>5</v>
      </c>
      <c r="G586" s="2">
        <f t="shared" si="48"/>
        <v>-3.4006560453535783E-2</v>
      </c>
      <c r="H586" s="2" t="e">
        <f t="shared" si="49"/>
        <v>#NUM!</v>
      </c>
    </row>
    <row r="587" spans="1:8" x14ac:dyDescent="0.3">
      <c r="A587" s="2">
        <v>116920</v>
      </c>
      <c r="B587" s="2">
        <v>0.77723363997541695</v>
      </c>
      <c r="C587" s="15">
        <f t="shared" si="45"/>
        <v>1.0363115199672226</v>
      </c>
      <c r="D587" s="15">
        <f t="shared" si="46"/>
        <v>10</v>
      </c>
      <c r="E587" s="2">
        <f t="shared" si="47"/>
        <v>4.818442400163887</v>
      </c>
      <c r="F587" s="2">
        <v>5</v>
      </c>
      <c r="G587" s="2">
        <f t="shared" si="48"/>
        <v>-0.18155759983611297</v>
      </c>
      <c r="H587" s="2" t="e">
        <f t="shared" si="49"/>
        <v>#NUM!</v>
      </c>
    </row>
    <row r="588" spans="1:8" x14ac:dyDescent="0.3">
      <c r="A588" s="2">
        <v>117120</v>
      </c>
      <c r="B588" s="2">
        <v>0.75415935093698716</v>
      </c>
      <c r="C588" s="15">
        <f t="shared" si="45"/>
        <v>1.0055458012493161</v>
      </c>
      <c r="D588" s="15">
        <f t="shared" si="46"/>
        <v>10</v>
      </c>
      <c r="E588" s="2">
        <f t="shared" si="47"/>
        <v>4.9722709937534191</v>
      </c>
      <c r="F588" s="2">
        <v>5</v>
      </c>
      <c r="G588" s="2">
        <f t="shared" si="48"/>
        <v>-2.7729006246580923E-2</v>
      </c>
      <c r="H588" s="2" t="e">
        <f t="shared" si="49"/>
        <v>#NUM!</v>
      </c>
    </row>
    <row r="589" spans="1:8" x14ac:dyDescent="0.3">
      <c r="A589" s="2">
        <v>117320</v>
      </c>
      <c r="B589" s="2">
        <v>0.7701647678271526</v>
      </c>
      <c r="C589" s="15">
        <f t="shared" si="45"/>
        <v>1.0268863571028701</v>
      </c>
      <c r="D589" s="15">
        <f t="shared" si="46"/>
        <v>10</v>
      </c>
      <c r="E589" s="2">
        <f t="shared" si="47"/>
        <v>4.8655682144856494</v>
      </c>
      <c r="F589" s="2">
        <v>5</v>
      </c>
      <c r="G589" s="2">
        <f t="shared" si="48"/>
        <v>-0.13443178551435064</v>
      </c>
      <c r="H589" s="2" t="e">
        <f t="shared" si="49"/>
        <v>#NUM!</v>
      </c>
    </row>
    <row r="590" spans="1:8" x14ac:dyDescent="0.3">
      <c r="A590" s="2">
        <v>117520</v>
      </c>
      <c r="B590" s="2">
        <v>0.78870635817522161</v>
      </c>
      <c r="C590" s="15">
        <f t="shared" si="45"/>
        <v>1.0516084775669621</v>
      </c>
      <c r="D590" s="15">
        <f t="shared" si="46"/>
        <v>10</v>
      </c>
      <c r="E590" s="2">
        <f t="shared" si="47"/>
        <v>4.7419576121651899</v>
      </c>
      <c r="F590" s="2">
        <v>5</v>
      </c>
      <c r="G590" s="2">
        <f t="shared" si="48"/>
        <v>-0.25804238783481015</v>
      </c>
      <c r="H590" s="2" t="e">
        <f t="shared" si="49"/>
        <v>#NUM!</v>
      </c>
    </row>
    <row r="591" spans="1:8" x14ac:dyDescent="0.3">
      <c r="A591" s="2">
        <v>117720</v>
      </c>
      <c r="B591" s="2">
        <v>0.76675960317384539</v>
      </c>
      <c r="C591" s="15">
        <f t="shared" si="45"/>
        <v>1.0223461375651273</v>
      </c>
      <c r="D591" s="15">
        <f t="shared" si="46"/>
        <v>10</v>
      </c>
      <c r="E591" s="2">
        <f t="shared" si="47"/>
        <v>4.8882693121743639</v>
      </c>
      <c r="F591" s="2">
        <v>5</v>
      </c>
      <c r="G591" s="2">
        <f t="shared" si="48"/>
        <v>-0.11173068782563611</v>
      </c>
      <c r="H591" s="2" t="e">
        <f t="shared" si="49"/>
        <v>#NUM!</v>
      </c>
    </row>
    <row r="592" spans="1:8" x14ac:dyDescent="0.3">
      <c r="A592" s="2">
        <v>117920</v>
      </c>
      <c r="B592" s="2">
        <v>0.75195768540432351</v>
      </c>
      <c r="C592" s="15">
        <f t="shared" si="45"/>
        <v>1.0026102472057647</v>
      </c>
      <c r="D592" s="15">
        <f t="shared" si="46"/>
        <v>10</v>
      </c>
      <c r="E592" s="2">
        <f t="shared" si="47"/>
        <v>4.986948763971176</v>
      </c>
      <c r="F592" s="2">
        <v>5</v>
      </c>
      <c r="G592" s="2">
        <f t="shared" si="48"/>
        <v>-1.3051236028823965E-2</v>
      </c>
      <c r="H592" s="2" t="e">
        <f t="shared" si="49"/>
        <v>#NUM!</v>
      </c>
    </row>
    <row r="593" spans="1:8" x14ac:dyDescent="0.3">
      <c r="A593" s="2">
        <v>118120</v>
      </c>
      <c r="B593" s="2">
        <v>0.81327040441133003</v>
      </c>
      <c r="C593" s="15">
        <f t="shared" si="45"/>
        <v>1.0843605392151068</v>
      </c>
      <c r="D593" s="15">
        <f t="shared" si="46"/>
        <v>10</v>
      </c>
      <c r="E593" s="2">
        <f t="shared" si="47"/>
        <v>4.5781973039244663</v>
      </c>
      <c r="F593" s="2">
        <v>5</v>
      </c>
      <c r="G593" s="2">
        <f t="shared" si="48"/>
        <v>-0.42180269607553367</v>
      </c>
      <c r="H593" s="2" t="e">
        <f t="shared" si="49"/>
        <v>#NUM!</v>
      </c>
    </row>
    <row r="594" spans="1:8" x14ac:dyDescent="0.3">
      <c r="A594" s="2">
        <v>118320</v>
      </c>
      <c r="B594" s="2">
        <v>0.77782670770600026</v>
      </c>
      <c r="C594" s="15">
        <f t="shared" si="45"/>
        <v>1.0371022769413336</v>
      </c>
      <c r="D594" s="15">
        <f t="shared" si="46"/>
        <v>10</v>
      </c>
      <c r="E594" s="2">
        <f t="shared" si="47"/>
        <v>4.8144886152933317</v>
      </c>
      <c r="F594" s="2">
        <v>5</v>
      </c>
      <c r="G594" s="2">
        <f t="shared" si="48"/>
        <v>-0.18551138470666828</v>
      </c>
      <c r="H594" s="2" t="e">
        <f t="shared" si="49"/>
        <v>#NUM!</v>
      </c>
    </row>
    <row r="595" spans="1:8" x14ac:dyDescent="0.3">
      <c r="A595" s="2">
        <v>118520</v>
      </c>
      <c r="B595" s="2">
        <v>0.77075394050116797</v>
      </c>
      <c r="C595" s="15">
        <f t="shared" si="45"/>
        <v>1.0276719206682239</v>
      </c>
      <c r="D595" s="15">
        <f t="shared" si="46"/>
        <v>10</v>
      </c>
      <c r="E595" s="2">
        <f t="shared" si="47"/>
        <v>4.8616403966588804</v>
      </c>
      <c r="F595" s="2">
        <v>5</v>
      </c>
      <c r="G595" s="2">
        <f t="shared" si="48"/>
        <v>-0.13835960334111963</v>
      </c>
      <c r="H595" s="2" t="e">
        <f t="shared" si="49"/>
        <v>#NUM!</v>
      </c>
    </row>
    <row r="596" spans="1:8" x14ac:dyDescent="0.3">
      <c r="A596" s="2">
        <v>118720</v>
      </c>
      <c r="B596" s="2">
        <v>0.76733231068940533</v>
      </c>
      <c r="C596" s="15">
        <f t="shared" si="45"/>
        <v>1.0231097475858737</v>
      </c>
      <c r="D596" s="15">
        <f t="shared" si="46"/>
        <v>10</v>
      </c>
      <c r="E596" s="2">
        <f t="shared" si="47"/>
        <v>4.8844512620706313</v>
      </c>
      <c r="F596" s="2">
        <v>5</v>
      </c>
      <c r="G596" s="2">
        <f t="shared" si="48"/>
        <v>-0.11554873792936871</v>
      </c>
      <c r="H596" s="2" t="e">
        <f t="shared" si="49"/>
        <v>#NUM!</v>
      </c>
    </row>
    <row r="597" spans="1:8" x14ac:dyDescent="0.3">
      <c r="A597" s="2">
        <v>118920</v>
      </c>
      <c r="B597" s="2">
        <v>0.76812365977396235</v>
      </c>
      <c r="C597" s="15">
        <f t="shared" si="45"/>
        <v>1.0241648796986165</v>
      </c>
      <c r="D597" s="15">
        <f t="shared" si="46"/>
        <v>10</v>
      </c>
      <c r="E597" s="2">
        <f t="shared" si="47"/>
        <v>4.8791756015069172</v>
      </c>
      <c r="F597" s="2">
        <v>5</v>
      </c>
      <c r="G597" s="2">
        <f t="shared" si="48"/>
        <v>-0.1208243984930828</v>
      </c>
      <c r="H597" s="2" t="e">
        <f t="shared" si="49"/>
        <v>#NUM!</v>
      </c>
    </row>
    <row r="598" spans="1:8" x14ac:dyDescent="0.3">
      <c r="A598" s="2">
        <v>119120</v>
      </c>
      <c r="B598" s="2">
        <v>0.76483248103978252</v>
      </c>
      <c r="C598" s="15">
        <f t="shared" si="45"/>
        <v>1.0197766413863767</v>
      </c>
      <c r="D598" s="15">
        <f t="shared" si="46"/>
        <v>10</v>
      </c>
      <c r="E598" s="2">
        <f t="shared" si="47"/>
        <v>4.9011167930681161</v>
      </c>
      <c r="F598" s="2">
        <v>5</v>
      </c>
      <c r="G598" s="2">
        <f t="shared" si="48"/>
        <v>-9.8883206931883905E-2</v>
      </c>
      <c r="H598" s="2" t="e">
        <f t="shared" si="49"/>
        <v>#NUM!</v>
      </c>
    </row>
    <row r="599" spans="1:8" x14ac:dyDescent="0.3">
      <c r="A599" s="2">
        <v>119320</v>
      </c>
      <c r="B599" s="2">
        <v>0.77653079672354586</v>
      </c>
      <c r="C599" s="15">
        <f t="shared" si="45"/>
        <v>1.0353743956313946</v>
      </c>
      <c r="D599" s="15">
        <f t="shared" si="46"/>
        <v>10</v>
      </c>
      <c r="E599" s="2">
        <f t="shared" si="47"/>
        <v>4.8231280218430275</v>
      </c>
      <c r="F599" s="2">
        <v>5</v>
      </c>
      <c r="G599" s="2">
        <f t="shared" si="48"/>
        <v>-0.17687197815697253</v>
      </c>
      <c r="H599" s="2" t="e">
        <f t="shared" si="49"/>
        <v>#NUM!</v>
      </c>
    </row>
    <row r="600" spans="1:8" x14ac:dyDescent="0.3">
      <c r="A600" s="2">
        <v>119520</v>
      </c>
      <c r="B600" s="2">
        <v>0.7947666793283118</v>
      </c>
      <c r="C600" s="15">
        <f t="shared" si="45"/>
        <v>1.0596889057710823</v>
      </c>
      <c r="D600" s="15">
        <f t="shared" si="46"/>
        <v>10</v>
      </c>
      <c r="E600" s="2">
        <f t="shared" si="47"/>
        <v>4.7015554711445882</v>
      </c>
      <c r="F600" s="2">
        <v>5</v>
      </c>
      <c r="G600" s="2">
        <f t="shared" si="48"/>
        <v>-0.29844452885541184</v>
      </c>
      <c r="H600" s="2" t="e">
        <f t="shared" si="49"/>
        <v>#NUM!</v>
      </c>
    </row>
    <row r="601" spans="1:8" x14ac:dyDescent="0.3">
      <c r="A601" s="2">
        <v>119720</v>
      </c>
      <c r="B601" s="2">
        <v>0.76775168940471794</v>
      </c>
      <c r="C601" s="15">
        <f t="shared" si="45"/>
        <v>1.0236689192062907</v>
      </c>
      <c r="D601" s="15">
        <f t="shared" si="46"/>
        <v>10</v>
      </c>
      <c r="E601" s="2">
        <f t="shared" si="47"/>
        <v>4.8816554039685469</v>
      </c>
      <c r="F601" s="2">
        <v>5</v>
      </c>
      <c r="G601" s="2">
        <f t="shared" si="48"/>
        <v>-0.11834459603145309</v>
      </c>
      <c r="H601" s="2" t="e">
        <f t="shared" si="49"/>
        <v>#NUM!</v>
      </c>
    </row>
    <row r="602" spans="1:8" x14ac:dyDescent="0.3">
      <c r="A602" s="2">
        <v>119920</v>
      </c>
      <c r="B602" s="2">
        <v>0.79335903542505981</v>
      </c>
      <c r="C602" s="15">
        <f t="shared" si="45"/>
        <v>1.0578120472334132</v>
      </c>
      <c r="D602" s="15">
        <f t="shared" si="46"/>
        <v>10</v>
      </c>
      <c r="E602" s="2">
        <f t="shared" si="47"/>
        <v>4.7109397638329344</v>
      </c>
      <c r="F602" s="2">
        <v>5</v>
      </c>
      <c r="G602" s="2">
        <f t="shared" si="48"/>
        <v>-0.28906023616706555</v>
      </c>
      <c r="H602" s="2" t="e">
        <f t="shared" si="49"/>
        <v>#NUM!</v>
      </c>
    </row>
    <row r="603" spans="1:8" x14ac:dyDescent="0.3">
      <c r="A603" s="2">
        <v>120120</v>
      </c>
      <c r="B603" s="2">
        <v>0.77397770213005057</v>
      </c>
      <c r="C603" s="15">
        <f t="shared" si="45"/>
        <v>1.0319702695067341</v>
      </c>
      <c r="D603" s="15">
        <f t="shared" si="46"/>
        <v>10</v>
      </c>
      <c r="E603" s="2">
        <f t="shared" si="47"/>
        <v>4.8401486524663291</v>
      </c>
      <c r="F603" s="2">
        <v>5</v>
      </c>
      <c r="G603" s="2">
        <f t="shared" si="48"/>
        <v>-0.15985134753367092</v>
      </c>
      <c r="H603" s="2" t="e">
        <f t="shared" si="49"/>
        <v>#NUM!</v>
      </c>
    </row>
    <row r="604" spans="1:8" x14ac:dyDescent="0.3">
      <c r="A604" s="2">
        <v>120320</v>
      </c>
      <c r="B604" s="2">
        <v>0.76785945729401095</v>
      </c>
      <c r="C604" s="15">
        <f t="shared" si="45"/>
        <v>1.0238126097253479</v>
      </c>
      <c r="D604" s="15">
        <f t="shared" si="46"/>
        <v>10</v>
      </c>
      <c r="E604" s="2">
        <f t="shared" si="47"/>
        <v>4.8809369513732603</v>
      </c>
      <c r="F604" s="2">
        <v>5</v>
      </c>
      <c r="G604" s="2">
        <f t="shared" si="48"/>
        <v>-0.11906304862673966</v>
      </c>
      <c r="H604" s="2" t="e">
        <f t="shared" si="49"/>
        <v>#NUM!</v>
      </c>
    </row>
    <row r="605" spans="1:8" x14ac:dyDescent="0.3">
      <c r="A605" s="2">
        <v>120520</v>
      </c>
      <c r="B605" s="2">
        <v>0.77514834882846406</v>
      </c>
      <c r="C605" s="15">
        <f t="shared" si="45"/>
        <v>1.0335311317712854</v>
      </c>
      <c r="D605" s="15">
        <f t="shared" si="46"/>
        <v>10</v>
      </c>
      <c r="E605" s="2">
        <f t="shared" si="47"/>
        <v>4.8323443411435729</v>
      </c>
      <c r="F605" s="2">
        <v>5</v>
      </c>
      <c r="G605" s="2">
        <f t="shared" si="48"/>
        <v>-0.16765565885642708</v>
      </c>
      <c r="H605" s="2" t="e">
        <f t="shared" si="49"/>
        <v>#NUM!</v>
      </c>
    </row>
    <row r="606" spans="1:8" x14ac:dyDescent="0.3">
      <c r="A606" s="2">
        <v>120720</v>
      </c>
      <c r="B606" s="2">
        <v>0.76702206954661811</v>
      </c>
      <c r="C606" s="15">
        <f t="shared" si="45"/>
        <v>1.0226960927288242</v>
      </c>
      <c r="D606" s="15">
        <f t="shared" si="46"/>
        <v>10</v>
      </c>
      <c r="E606" s="2">
        <f t="shared" si="47"/>
        <v>4.8865195363558787</v>
      </c>
      <c r="F606" s="2">
        <v>5</v>
      </c>
      <c r="G606" s="2">
        <f t="shared" si="48"/>
        <v>-0.11348046364412134</v>
      </c>
      <c r="H606" s="2" t="e">
        <f t="shared" si="49"/>
        <v>#NUM!</v>
      </c>
    </row>
    <row r="607" spans="1:8" x14ac:dyDescent="0.3">
      <c r="A607" s="2">
        <v>120920</v>
      </c>
      <c r="B607" s="2">
        <v>0.78013426161983335</v>
      </c>
      <c r="C607" s="15">
        <f t="shared" si="45"/>
        <v>1.0401790154931112</v>
      </c>
      <c r="D607" s="15">
        <f t="shared" si="46"/>
        <v>10</v>
      </c>
      <c r="E607" s="2">
        <f t="shared" si="47"/>
        <v>4.7991049225344442</v>
      </c>
      <c r="F607" s="2">
        <v>5</v>
      </c>
      <c r="G607" s="2">
        <f t="shared" si="48"/>
        <v>-0.20089507746555579</v>
      </c>
      <c r="H607" s="2" t="e">
        <f t="shared" si="49"/>
        <v>#NUM!</v>
      </c>
    </row>
    <row r="608" spans="1:8" x14ac:dyDescent="0.3">
      <c r="A608" s="2">
        <v>121120</v>
      </c>
      <c r="B608" s="2">
        <v>0.74634364716135571</v>
      </c>
      <c r="C608" s="15">
        <f t="shared" si="45"/>
        <v>0.99512486288180757</v>
      </c>
      <c r="D608" s="15">
        <f t="shared" si="46"/>
        <v>10</v>
      </c>
      <c r="E608" s="2">
        <f t="shared" si="47"/>
        <v>5.0243756855909618</v>
      </c>
      <c r="F608" s="2">
        <v>5</v>
      </c>
      <c r="G608" s="2">
        <f t="shared" si="48"/>
        <v>2.4375685590961815E-2</v>
      </c>
      <c r="H608" s="2">
        <f t="shared" si="49"/>
        <v>4.6353231596782054</v>
      </c>
    </row>
    <row r="609" spans="1:8" x14ac:dyDescent="0.3">
      <c r="A609" s="2">
        <v>121320</v>
      </c>
      <c r="B609" s="2">
        <v>0.76255617402269282</v>
      </c>
      <c r="C609" s="15">
        <f t="shared" si="45"/>
        <v>1.0167415653635905</v>
      </c>
      <c r="D609" s="15">
        <f t="shared" si="46"/>
        <v>10</v>
      </c>
      <c r="E609" s="2">
        <f t="shared" si="47"/>
        <v>4.9162921731820477</v>
      </c>
      <c r="F609" s="2">
        <v>5</v>
      </c>
      <c r="G609" s="2">
        <f t="shared" si="48"/>
        <v>-8.3707826817952302E-2</v>
      </c>
      <c r="H609" s="2" t="e">
        <f t="shared" si="49"/>
        <v>#NUM!</v>
      </c>
    </row>
    <row r="610" spans="1:8" x14ac:dyDescent="0.3">
      <c r="A610" s="2">
        <v>121520</v>
      </c>
      <c r="B610" s="2">
        <v>0.76602625337253794</v>
      </c>
      <c r="C610" s="15">
        <f t="shared" si="45"/>
        <v>1.0213683378300507</v>
      </c>
      <c r="D610" s="15">
        <f t="shared" si="46"/>
        <v>10</v>
      </c>
      <c r="E610" s="2">
        <f t="shared" si="47"/>
        <v>4.8931583108497465</v>
      </c>
      <c r="F610" s="2">
        <v>5</v>
      </c>
      <c r="G610" s="2">
        <f t="shared" si="48"/>
        <v>-0.10684168915025349</v>
      </c>
      <c r="H610" s="2" t="e">
        <f t="shared" si="49"/>
        <v>#NUM!</v>
      </c>
    </row>
    <row r="611" spans="1:8" x14ac:dyDescent="0.3">
      <c r="A611" s="2">
        <v>121720</v>
      </c>
      <c r="B611" s="2">
        <v>0.76013642672276971</v>
      </c>
      <c r="C611" s="15">
        <f t="shared" si="45"/>
        <v>1.0135152356303596</v>
      </c>
      <c r="D611" s="15">
        <f t="shared" si="46"/>
        <v>10</v>
      </c>
      <c r="E611" s="2">
        <f t="shared" si="47"/>
        <v>4.9324238218482019</v>
      </c>
      <c r="F611" s="2">
        <v>5</v>
      </c>
      <c r="G611" s="2">
        <f t="shared" si="48"/>
        <v>-6.7576178151798061E-2</v>
      </c>
      <c r="H611" s="2" t="e">
        <f t="shared" si="49"/>
        <v>#NUM!</v>
      </c>
    </row>
    <row r="612" spans="1:8" x14ac:dyDescent="0.3">
      <c r="A612" s="2">
        <v>121920</v>
      </c>
      <c r="B612" s="2">
        <v>0.77818113970732194</v>
      </c>
      <c r="C612" s="15">
        <f t="shared" si="45"/>
        <v>1.0375748529430959</v>
      </c>
      <c r="D612" s="15">
        <f t="shared" si="46"/>
        <v>10</v>
      </c>
      <c r="E612" s="2">
        <f t="shared" si="47"/>
        <v>4.8121257352845204</v>
      </c>
      <c r="F612" s="2">
        <v>5</v>
      </c>
      <c r="G612" s="2">
        <f t="shared" si="48"/>
        <v>-0.18787426471547963</v>
      </c>
      <c r="H612" s="2" t="e">
        <f t="shared" si="49"/>
        <v>#NUM!</v>
      </c>
    </row>
    <row r="613" spans="1:8" x14ac:dyDescent="0.3">
      <c r="A613" s="2">
        <v>122120</v>
      </c>
      <c r="B613" s="2">
        <v>0.77429260649141707</v>
      </c>
      <c r="C613" s="15">
        <f t="shared" si="45"/>
        <v>1.0323901419885562</v>
      </c>
      <c r="D613" s="15">
        <f t="shared" si="46"/>
        <v>10</v>
      </c>
      <c r="E613" s="2">
        <f t="shared" si="47"/>
        <v>4.838049290057219</v>
      </c>
      <c r="F613" s="2">
        <v>5</v>
      </c>
      <c r="G613" s="2">
        <f t="shared" si="48"/>
        <v>-0.16195070994278105</v>
      </c>
      <c r="H613" s="2" t="e">
        <f t="shared" si="49"/>
        <v>#NUM!</v>
      </c>
    </row>
    <row r="614" spans="1:8" x14ac:dyDescent="0.3">
      <c r="A614" s="2">
        <v>122320</v>
      </c>
      <c r="B614" s="2">
        <v>0.78290381742895498</v>
      </c>
      <c r="C614" s="15">
        <f t="shared" si="45"/>
        <v>1.04387175657194</v>
      </c>
      <c r="D614" s="15">
        <f t="shared" si="46"/>
        <v>10</v>
      </c>
      <c r="E614" s="2">
        <f t="shared" si="47"/>
        <v>4.7806412171402997</v>
      </c>
      <c r="F614" s="2">
        <v>5</v>
      </c>
      <c r="G614" s="2">
        <f t="shared" si="48"/>
        <v>-0.21935878285970034</v>
      </c>
      <c r="H614" s="2" t="e">
        <f t="shared" si="49"/>
        <v>#NUM!</v>
      </c>
    </row>
    <row r="615" spans="1:8" x14ac:dyDescent="0.3">
      <c r="A615" s="2">
        <v>122520</v>
      </c>
      <c r="B615" s="2">
        <v>0.77684397910664515</v>
      </c>
      <c r="C615" s="15">
        <f t="shared" si="45"/>
        <v>1.0357919721421935</v>
      </c>
      <c r="D615" s="15">
        <f t="shared" si="46"/>
        <v>10</v>
      </c>
      <c r="E615" s="2">
        <f t="shared" si="47"/>
        <v>4.8210401392890319</v>
      </c>
      <c r="F615" s="2">
        <v>5</v>
      </c>
      <c r="G615" s="2">
        <f t="shared" si="48"/>
        <v>-0.17895986071096814</v>
      </c>
      <c r="H615" s="2" t="e">
        <f t="shared" si="49"/>
        <v>#NUM!</v>
      </c>
    </row>
    <row r="616" spans="1:8" x14ac:dyDescent="0.3">
      <c r="A616" s="2">
        <v>122720</v>
      </c>
      <c r="B616" s="2">
        <v>0.78952417825114007</v>
      </c>
      <c r="C616" s="15">
        <f t="shared" si="45"/>
        <v>1.0526989043348534</v>
      </c>
      <c r="D616" s="15">
        <f t="shared" si="46"/>
        <v>10</v>
      </c>
      <c r="E616" s="2">
        <f t="shared" si="47"/>
        <v>4.736505478325733</v>
      </c>
      <c r="F616" s="2">
        <v>5</v>
      </c>
      <c r="G616" s="2">
        <f t="shared" si="48"/>
        <v>-0.26349452167426701</v>
      </c>
      <c r="H616" s="2" t="e">
        <f t="shared" si="49"/>
        <v>#NUM!</v>
      </c>
    </row>
    <row r="617" spans="1:8" x14ac:dyDescent="0.3">
      <c r="A617" s="2">
        <v>122920</v>
      </c>
      <c r="B617" s="2">
        <v>0.82017604032030955</v>
      </c>
      <c r="C617" s="15">
        <f t="shared" si="45"/>
        <v>1.0935680537604127</v>
      </c>
      <c r="D617" s="15">
        <f t="shared" si="46"/>
        <v>10</v>
      </c>
      <c r="E617" s="2">
        <f t="shared" si="47"/>
        <v>4.5321597311979369</v>
      </c>
      <c r="F617" s="2">
        <v>5</v>
      </c>
      <c r="G617" s="2">
        <f t="shared" si="48"/>
        <v>-0.46784026880206309</v>
      </c>
      <c r="H617" s="2" t="e">
        <f t="shared" si="49"/>
        <v>#NUM!</v>
      </c>
    </row>
    <row r="618" spans="1:8" x14ac:dyDescent="0.3">
      <c r="A618" s="2">
        <v>123120</v>
      </c>
      <c r="B618" s="2">
        <v>0.78629505537890265</v>
      </c>
      <c r="C618" s="15">
        <f t="shared" si="45"/>
        <v>1.0483934071718701</v>
      </c>
      <c r="D618" s="15">
        <f t="shared" si="46"/>
        <v>10</v>
      </c>
      <c r="E618" s="2">
        <f t="shared" si="47"/>
        <v>4.7580329641406491</v>
      </c>
      <c r="F618" s="2">
        <v>5</v>
      </c>
      <c r="G618" s="2">
        <f t="shared" si="48"/>
        <v>-0.24196703585935087</v>
      </c>
      <c r="H618" s="2" t="e">
        <f t="shared" si="49"/>
        <v>#NUM!</v>
      </c>
    </row>
    <row r="619" spans="1:8" x14ac:dyDescent="0.3">
      <c r="A619" s="2">
        <v>123320</v>
      </c>
      <c r="B619" s="2">
        <v>0.75578026860452263</v>
      </c>
      <c r="C619" s="15">
        <f t="shared" si="45"/>
        <v>1.0077070248060302</v>
      </c>
      <c r="D619" s="15">
        <f t="shared" si="46"/>
        <v>10</v>
      </c>
      <c r="E619" s="2">
        <f t="shared" si="47"/>
        <v>4.961464875969849</v>
      </c>
      <c r="F619" s="2">
        <v>5</v>
      </c>
      <c r="G619" s="2">
        <f t="shared" si="48"/>
        <v>-3.8535124030151024E-2</v>
      </c>
      <c r="H619" s="2" t="e">
        <f t="shared" si="49"/>
        <v>#NUM!</v>
      </c>
    </row>
    <row r="620" spans="1:8" x14ac:dyDescent="0.3">
      <c r="A620" s="2">
        <v>123520</v>
      </c>
      <c r="B620" s="2">
        <v>0.77235791618298544</v>
      </c>
      <c r="C620" s="15">
        <f t="shared" si="45"/>
        <v>1.0298105549106473</v>
      </c>
      <c r="D620" s="15">
        <f t="shared" si="46"/>
        <v>10</v>
      </c>
      <c r="E620" s="2">
        <f t="shared" si="47"/>
        <v>4.8509472254467632</v>
      </c>
      <c r="F620" s="2">
        <v>5</v>
      </c>
      <c r="G620" s="2">
        <f t="shared" si="48"/>
        <v>-0.14905277455323684</v>
      </c>
      <c r="H620" s="2" t="e">
        <f t="shared" si="49"/>
        <v>#NUM!</v>
      </c>
    </row>
    <row r="621" spans="1:8" x14ac:dyDescent="0.3">
      <c r="A621" s="2">
        <v>123720</v>
      </c>
      <c r="B621" s="2">
        <v>0.78510977030448115</v>
      </c>
      <c r="C621" s="15">
        <f t="shared" si="45"/>
        <v>1.0468130270726415</v>
      </c>
      <c r="D621" s="15">
        <f t="shared" si="46"/>
        <v>10</v>
      </c>
      <c r="E621" s="2">
        <f t="shared" si="47"/>
        <v>4.7659348646367929</v>
      </c>
      <c r="F621" s="2">
        <v>5</v>
      </c>
      <c r="G621" s="2">
        <f t="shared" si="48"/>
        <v>-0.23406513536320706</v>
      </c>
      <c r="H621" s="2" t="e">
        <f t="shared" si="49"/>
        <v>#NUM!</v>
      </c>
    </row>
    <row r="622" spans="1:8" x14ac:dyDescent="0.3">
      <c r="A622" s="2">
        <v>123920</v>
      </c>
      <c r="B622" s="2">
        <v>0.72841527290452823</v>
      </c>
      <c r="C622" s="15">
        <f t="shared" si="45"/>
        <v>0.97122036387270427</v>
      </c>
      <c r="D622" s="15">
        <f t="shared" si="46"/>
        <v>10</v>
      </c>
      <c r="E622" s="2">
        <f t="shared" si="47"/>
        <v>5.1438981806364783</v>
      </c>
      <c r="F622" s="2">
        <v>5</v>
      </c>
      <c r="G622" s="2">
        <f t="shared" si="48"/>
        <v>0.1438981806364783</v>
      </c>
      <c r="H622" s="2">
        <f t="shared" si="49"/>
        <v>2.8833133207862001</v>
      </c>
    </row>
    <row r="623" spans="1:8" x14ac:dyDescent="0.3">
      <c r="A623" s="2">
        <v>124120</v>
      </c>
      <c r="B623" s="2">
        <v>0.78384950362024874</v>
      </c>
      <c r="C623" s="15">
        <f t="shared" si="45"/>
        <v>1.0451326714936651</v>
      </c>
      <c r="D623" s="15">
        <f t="shared" si="46"/>
        <v>10</v>
      </c>
      <c r="E623" s="2">
        <f t="shared" si="47"/>
        <v>4.7743366425316749</v>
      </c>
      <c r="F623" s="2">
        <v>5</v>
      </c>
      <c r="G623" s="2">
        <f t="shared" si="48"/>
        <v>-0.22566335746832511</v>
      </c>
      <c r="H623" s="2" t="e">
        <f t="shared" si="49"/>
        <v>#NUM!</v>
      </c>
    </row>
    <row r="624" spans="1:8" x14ac:dyDescent="0.3">
      <c r="A624" s="2">
        <v>124320</v>
      </c>
      <c r="B624" s="2">
        <v>0.76477548615203295</v>
      </c>
      <c r="C624" s="15">
        <f t="shared" si="45"/>
        <v>1.0197006482027107</v>
      </c>
      <c r="D624" s="15">
        <f t="shared" si="46"/>
        <v>10</v>
      </c>
      <c r="E624" s="2">
        <f t="shared" si="47"/>
        <v>4.9014967589864469</v>
      </c>
      <c r="F624" s="2">
        <v>5</v>
      </c>
      <c r="G624" s="2">
        <f t="shared" si="48"/>
        <v>-9.8503241013553122E-2</v>
      </c>
      <c r="H624" s="2" t="e">
        <f t="shared" si="49"/>
        <v>#NUM!</v>
      </c>
    </row>
    <row r="625" spans="1:8" x14ac:dyDescent="0.3">
      <c r="A625" s="2">
        <v>124520</v>
      </c>
      <c r="B625" s="2">
        <v>0.7772582896869642</v>
      </c>
      <c r="C625" s="15">
        <f t="shared" si="45"/>
        <v>1.0363443862492856</v>
      </c>
      <c r="D625" s="15">
        <f t="shared" si="46"/>
        <v>10</v>
      </c>
      <c r="E625" s="2">
        <f t="shared" si="47"/>
        <v>4.818278068753572</v>
      </c>
      <c r="F625" s="2">
        <v>5</v>
      </c>
      <c r="G625" s="2">
        <f t="shared" si="48"/>
        <v>-0.18172193124642799</v>
      </c>
      <c r="H625" s="2" t="e">
        <f t="shared" si="49"/>
        <v>#NUM!</v>
      </c>
    </row>
    <row r="626" spans="1:8" x14ac:dyDescent="0.3">
      <c r="A626" s="2">
        <v>124720</v>
      </c>
      <c r="B626" s="2">
        <v>0.79686356124135405</v>
      </c>
      <c r="C626" s="15">
        <f t="shared" si="45"/>
        <v>1.0624847483218054</v>
      </c>
      <c r="D626" s="15">
        <f t="shared" si="46"/>
        <v>10</v>
      </c>
      <c r="E626" s="2">
        <f t="shared" si="47"/>
        <v>4.6875762583909726</v>
      </c>
      <c r="F626" s="2">
        <v>5</v>
      </c>
      <c r="G626" s="2">
        <f t="shared" si="48"/>
        <v>-0.31242374160902742</v>
      </c>
      <c r="H626" s="2" t="e">
        <f t="shared" si="49"/>
        <v>#NUM!</v>
      </c>
    </row>
    <row r="627" spans="1:8" x14ac:dyDescent="0.3">
      <c r="A627" s="2">
        <v>124920</v>
      </c>
      <c r="B627" s="2">
        <v>0.74982941622441246</v>
      </c>
      <c r="C627" s="15">
        <f t="shared" si="45"/>
        <v>0.99977255496588324</v>
      </c>
      <c r="D627" s="15">
        <f t="shared" si="46"/>
        <v>10</v>
      </c>
      <c r="E627" s="2">
        <f t="shared" si="47"/>
        <v>5.0011372251705835</v>
      </c>
      <c r="F627" s="2">
        <v>5</v>
      </c>
      <c r="G627" s="2">
        <f t="shared" si="48"/>
        <v>1.1372251705834557E-3</v>
      </c>
      <c r="H627" s="2">
        <f t="shared" si="49"/>
        <v>7.6956821956560031</v>
      </c>
    </row>
    <row r="628" spans="1:8" x14ac:dyDescent="0.3">
      <c r="A628" s="2">
        <v>125120</v>
      </c>
      <c r="B628" s="2">
        <v>0.76787261672724516</v>
      </c>
      <c r="C628" s="15">
        <f t="shared" si="45"/>
        <v>1.023830155636327</v>
      </c>
      <c r="D628" s="15">
        <f t="shared" si="46"/>
        <v>10</v>
      </c>
      <c r="E628" s="2">
        <f t="shared" si="47"/>
        <v>4.880849221818365</v>
      </c>
      <c r="F628" s="2">
        <v>5</v>
      </c>
      <c r="G628" s="2">
        <f t="shared" si="48"/>
        <v>-0.119150778181635</v>
      </c>
      <c r="H628" s="2" t="e">
        <f t="shared" si="49"/>
        <v>#NUM!</v>
      </c>
    </row>
    <row r="629" spans="1:8" x14ac:dyDescent="0.3">
      <c r="A629" s="2">
        <v>125320</v>
      </c>
      <c r="B629" s="2">
        <v>0.76356342288267243</v>
      </c>
      <c r="C629" s="15">
        <f t="shared" si="45"/>
        <v>1.0180845638435632</v>
      </c>
      <c r="D629" s="15">
        <f t="shared" si="46"/>
        <v>10</v>
      </c>
      <c r="E629" s="2">
        <f t="shared" si="47"/>
        <v>4.9095771807821844</v>
      </c>
      <c r="F629" s="2">
        <v>5</v>
      </c>
      <c r="G629" s="2">
        <f t="shared" si="48"/>
        <v>-9.0422819217815587E-2</v>
      </c>
      <c r="H629" s="2" t="e">
        <f t="shared" si="49"/>
        <v>#NUM!</v>
      </c>
    </row>
    <row r="630" spans="1:8" x14ac:dyDescent="0.3">
      <c r="A630" s="2">
        <v>125520</v>
      </c>
      <c r="B630" s="2">
        <v>0.77990658520819056</v>
      </c>
      <c r="C630" s="15">
        <f t="shared" si="45"/>
        <v>1.0398754469442542</v>
      </c>
      <c r="D630" s="15">
        <f t="shared" si="46"/>
        <v>10</v>
      </c>
      <c r="E630" s="2">
        <f t="shared" si="47"/>
        <v>4.800622765278729</v>
      </c>
      <c r="F630" s="2">
        <v>5</v>
      </c>
      <c r="G630" s="2">
        <f t="shared" si="48"/>
        <v>-0.199377234721271</v>
      </c>
      <c r="H630" s="2" t="e">
        <f t="shared" si="49"/>
        <v>#NUM!</v>
      </c>
    </row>
    <row r="631" spans="1:8" x14ac:dyDescent="0.3">
      <c r="A631" s="2">
        <v>125720</v>
      </c>
      <c r="B631" s="2">
        <v>0.76358176101368469</v>
      </c>
      <c r="C631" s="15">
        <f t="shared" si="45"/>
        <v>1.018109014684913</v>
      </c>
      <c r="D631" s="15">
        <f t="shared" si="46"/>
        <v>10</v>
      </c>
      <c r="E631" s="2">
        <f t="shared" si="47"/>
        <v>4.9094549265754353</v>
      </c>
      <c r="F631" s="2">
        <v>5</v>
      </c>
      <c r="G631" s="2">
        <f t="shared" si="48"/>
        <v>-9.0545073424564748E-2</v>
      </c>
      <c r="H631" s="2" t="e">
        <f t="shared" si="49"/>
        <v>#NUM!</v>
      </c>
    </row>
    <row r="632" spans="1:8" x14ac:dyDescent="0.3">
      <c r="A632" s="2">
        <v>125920</v>
      </c>
      <c r="B632" s="2">
        <v>0.75871930621162165</v>
      </c>
      <c r="C632" s="15">
        <f t="shared" si="45"/>
        <v>1.0116257416154955</v>
      </c>
      <c r="D632" s="15">
        <f t="shared" si="46"/>
        <v>10</v>
      </c>
      <c r="E632" s="2">
        <f t="shared" si="47"/>
        <v>4.9418712919225225</v>
      </c>
      <c r="F632" s="2">
        <v>5</v>
      </c>
      <c r="G632" s="2">
        <f t="shared" si="48"/>
        <v>-5.8128708077477498E-2</v>
      </c>
      <c r="H632" s="2" t="e">
        <f t="shared" si="49"/>
        <v>#NUM!</v>
      </c>
    </row>
    <row r="633" spans="1:8" x14ac:dyDescent="0.3">
      <c r="A633" s="2">
        <v>126120</v>
      </c>
      <c r="B633" s="2">
        <v>0.77818376405858458</v>
      </c>
      <c r="C633" s="15">
        <f t="shared" si="45"/>
        <v>1.0375783520781128</v>
      </c>
      <c r="D633" s="15">
        <f t="shared" si="46"/>
        <v>10</v>
      </c>
      <c r="E633" s="2">
        <f t="shared" si="47"/>
        <v>4.8121082396094366</v>
      </c>
      <c r="F633" s="2">
        <v>5</v>
      </c>
      <c r="G633" s="2">
        <f t="shared" si="48"/>
        <v>-0.18789176039056343</v>
      </c>
      <c r="H633" s="2" t="e">
        <f t="shared" si="49"/>
        <v>#NUM!</v>
      </c>
    </row>
    <row r="634" spans="1:8" x14ac:dyDescent="0.3">
      <c r="A634" s="2">
        <v>126320</v>
      </c>
      <c r="B634" s="2">
        <v>0.76306491401434628</v>
      </c>
      <c r="C634" s="15">
        <f t="shared" si="45"/>
        <v>1.0174198853524616</v>
      </c>
      <c r="D634" s="15">
        <f t="shared" si="46"/>
        <v>10</v>
      </c>
      <c r="E634" s="2">
        <f t="shared" si="47"/>
        <v>4.9129005732376916</v>
      </c>
      <c r="F634" s="2">
        <v>5</v>
      </c>
      <c r="G634" s="2">
        <f t="shared" si="48"/>
        <v>-8.7099426762308418E-2</v>
      </c>
      <c r="H634" s="2" t="e">
        <f t="shared" si="49"/>
        <v>#NUM!</v>
      </c>
    </row>
    <row r="635" spans="1:8" x14ac:dyDescent="0.3">
      <c r="A635" s="2">
        <v>126520</v>
      </c>
      <c r="B635" s="2">
        <v>0.73445051506124726</v>
      </c>
      <c r="C635" s="15">
        <f t="shared" si="45"/>
        <v>0.97926735341499638</v>
      </c>
      <c r="D635" s="15">
        <f t="shared" si="46"/>
        <v>10</v>
      </c>
      <c r="E635" s="2">
        <f t="shared" si="47"/>
        <v>5.103663232925018</v>
      </c>
      <c r="F635" s="2">
        <v>5</v>
      </c>
      <c r="G635" s="2">
        <f t="shared" si="48"/>
        <v>0.103663232925018</v>
      </c>
      <c r="H635" s="2">
        <f t="shared" si="49"/>
        <v>3.2034191612250948</v>
      </c>
    </row>
    <row r="636" spans="1:8" x14ac:dyDescent="0.3">
      <c r="A636" s="2">
        <v>126720</v>
      </c>
      <c r="B636" s="2">
        <v>0.77574446687341958</v>
      </c>
      <c r="C636" s="15">
        <f t="shared" si="45"/>
        <v>1.0343259558312261</v>
      </c>
      <c r="D636" s="15">
        <f t="shared" si="46"/>
        <v>10</v>
      </c>
      <c r="E636" s="2">
        <f t="shared" si="47"/>
        <v>4.828370220843869</v>
      </c>
      <c r="F636" s="2">
        <v>5</v>
      </c>
      <c r="G636" s="2">
        <f t="shared" si="48"/>
        <v>-0.17162977915613098</v>
      </c>
      <c r="H636" s="2" t="e">
        <f t="shared" si="49"/>
        <v>#NUM!</v>
      </c>
    </row>
    <row r="637" spans="1:8" x14ac:dyDescent="0.3">
      <c r="A637" s="2">
        <v>126920</v>
      </c>
      <c r="B637" s="2">
        <v>0.77674980074853306</v>
      </c>
      <c r="C637" s="15">
        <f t="shared" si="45"/>
        <v>1.0356664009980441</v>
      </c>
      <c r="D637" s="15">
        <f t="shared" si="46"/>
        <v>10</v>
      </c>
      <c r="E637" s="2">
        <f t="shared" si="47"/>
        <v>4.8216679950097792</v>
      </c>
      <c r="F637" s="2">
        <v>5</v>
      </c>
      <c r="G637" s="2">
        <f t="shared" si="48"/>
        <v>-0.17833200499022084</v>
      </c>
      <c r="H637" s="2" t="e">
        <f t="shared" si="49"/>
        <v>#NUM!</v>
      </c>
    </row>
    <row r="638" spans="1:8" x14ac:dyDescent="0.3">
      <c r="A638" s="2">
        <v>127120</v>
      </c>
      <c r="B638" s="2">
        <v>0.78793358304272332</v>
      </c>
      <c r="C638" s="15">
        <f t="shared" si="45"/>
        <v>1.0505781107236312</v>
      </c>
      <c r="D638" s="15">
        <f t="shared" si="46"/>
        <v>10</v>
      </c>
      <c r="E638" s="2">
        <f t="shared" si="47"/>
        <v>4.7471094463818444</v>
      </c>
      <c r="F638" s="2">
        <v>5</v>
      </c>
      <c r="G638" s="2">
        <f t="shared" si="48"/>
        <v>-0.2528905536181556</v>
      </c>
      <c r="H638" s="2" t="e">
        <f t="shared" si="49"/>
        <v>#NUM!</v>
      </c>
    </row>
    <row r="639" spans="1:8" x14ac:dyDescent="0.3">
      <c r="A639" s="2">
        <v>127320</v>
      </c>
      <c r="B639" s="2">
        <v>0.75128835548888051</v>
      </c>
      <c r="C639" s="15">
        <f t="shared" si="45"/>
        <v>1.0017178073185073</v>
      </c>
      <c r="D639" s="15">
        <f t="shared" si="46"/>
        <v>10</v>
      </c>
      <c r="E639" s="2">
        <f t="shared" si="47"/>
        <v>4.9914109634074633</v>
      </c>
      <c r="F639" s="2">
        <v>5</v>
      </c>
      <c r="G639" s="2">
        <f t="shared" si="48"/>
        <v>-8.5890365925367362E-3</v>
      </c>
      <c r="H639" s="2" t="e">
        <f t="shared" si="49"/>
        <v>#NUM!</v>
      </c>
    </row>
    <row r="640" spans="1:8" x14ac:dyDescent="0.3">
      <c r="A640" s="2">
        <v>127520</v>
      </c>
      <c r="B640" s="2">
        <v>0.77610355826108568</v>
      </c>
      <c r="C640" s="15">
        <f t="shared" si="45"/>
        <v>1.0348047443481143</v>
      </c>
      <c r="D640" s="15">
        <f t="shared" si="46"/>
        <v>10</v>
      </c>
      <c r="E640" s="2">
        <f t="shared" si="47"/>
        <v>4.8259762782594287</v>
      </c>
      <c r="F640" s="2">
        <v>5</v>
      </c>
      <c r="G640" s="2">
        <f t="shared" si="48"/>
        <v>-0.17402372174057135</v>
      </c>
      <c r="H640" s="2" t="e">
        <f t="shared" si="49"/>
        <v>#NUM!</v>
      </c>
    </row>
    <row r="641" spans="1:8" x14ac:dyDescent="0.3">
      <c r="A641" s="2">
        <v>127720</v>
      </c>
      <c r="B641" s="2">
        <v>0.79755404256981832</v>
      </c>
      <c r="C641" s="15">
        <f t="shared" si="45"/>
        <v>1.0634053900930911</v>
      </c>
      <c r="D641" s="15">
        <f t="shared" si="46"/>
        <v>10</v>
      </c>
      <c r="E641" s="2">
        <f t="shared" si="47"/>
        <v>4.6829730495345441</v>
      </c>
      <c r="F641" s="2">
        <v>5</v>
      </c>
      <c r="G641" s="2">
        <f t="shared" si="48"/>
        <v>-0.31702695046545593</v>
      </c>
      <c r="H641" s="2" t="e">
        <f t="shared" si="49"/>
        <v>#NUM!</v>
      </c>
    </row>
    <row r="642" spans="1:8" x14ac:dyDescent="0.3">
      <c r="A642" s="2">
        <v>127920</v>
      </c>
      <c r="B642" s="2">
        <v>0.76552488385639395</v>
      </c>
      <c r="C642" s="15">
        <f t="shared" si="45"/>
        <v>1.0206998451418585</v>
      </c>
      <c r="D642" s="15">
        <f t="shared" si="46"/>
        <v>10</v>
      </c>
      <c r="E642" s="2">
        <f t="shared" si="47"/>
        <v>4.8965007742907076</v>
      </c>
      <c r="F642" s="2">
        <v>5</v>
      </c>
      <c r="G642" s="2">
        <f t="shared" si="48"/>
        <v>-0.10349922570929238</v>
      </c>
      <c r="H642" s="2" t="e">
        <f t="shared" si="49"/>
        <v>#NUM!</v>
      </c>
    </row>
    <row r="643" spans="1:8" x14ac:dyDescent="0.3">
      <c r="A643" s="2">
        <v>128120</v>
      </c>
      <c r="B643" s="2">
        <v>0.79419360345311107</v>
      </c>
      <c r="C643" s="15">
        <f t="shared" ref="C643:C706" si="50">B643/$J$27</f>
        <v>1.0589248046041482</v>
      </c>
      <c r="D643" s="15">
        <f t="shared" ref="D643:D706" si="51">$J$28</f>
        <v>10</v>
      </c>
      <c r="E643" s="2">
        <f t="shared" si="47"/>
        <v>4.7053759769792594</v>
      </c>
      <c r="F643" s="2">
        <v>5</v>
      </c>
      <c r="G643" s="2">
        <f t="shared" si="48"/>
        <v>-0.29462402302074064</v>
      </c>
      <c r="H643" s="2" t="e">
        <f t="shared" si="49"/>
        <v>#NUM!</v>
      </c>
    </row>
    <row r="644" spans="1:8" x14ac:dyDescent="0.3">
      <c r="A644" s="2">
        <v>128320</v>
      </c>
      <c r="B644" s="2">
        <v>0.77962066329316682</v>
      </c>
      <c r="C644" s="15">
        <f t="shared" si="50"/>
        <v>1.0394942177242223</v>
      </c>
      <c r="D644" s="15">
        <f t="shared" si="51"/>
        <v>10</v>
      </c>
      <c r="E644" s="2">
        <f t="shared" ref="E644:E707" si="52">D644-(F644*C644)</f>
        <v>4.8025289113788885</v>
      </c>
      <c r="F644" s="2">
        <v>5</v>
      </c>
      <c r="G644" s="2">
        <f t="shared" ref="G644:G707" si="53">F644-(F644*C644)</f>
        <v>-0.19747108862111151</v>
      </c>
      <c r="H644" s="2" t="e">
        <f t="shared" ref="H644:H707" si="54">LN((F644*E644)/(D644*G644))</f>
        <v>#NUM!</v>
      </c>
    </row>
    <row r="645" spans="1:8" x14ac:dyDescent="0.3">
      <c r="A645" s="2">
        <v>128520</v>
      </c>
      <c r="B645" s="2">
        <v>0.75858407577472908</v>
      </c>
      <c r="C645" s="15">
        <f t="shared" si="50"/>
        <v>1.0114454343663055</v>
      </c>
      <c r="D645" s="15">
        <f t="shared" si="51"/>
        <v>10</v>
      </c>
      <c r="E645" s="2">
        <f t="shared" si="52"/>
        <v>4.9427728281684722</v>
      </c>
      <c r="F645" s="2">
        <v>5</v>
      </c>
      <c r="G645" s="2">
        <f t="shared" si="53"/>
        <v>-5.7227171831527812E-2</v>
      </c>
      <c r="H645" s="2" t="e">
        <f t="shared" si="54"/>
        <v>#NUM!</v>
      </c>
    </row>
    <row r="646" spans="1:8" x14ac:dyDescent="0.3">
      <c r="A646" s="2">
        <v>128720</v>
      </c>
      <c r="B646" s="2">
        <v>0.75625091762468633</v>
      </c>
      <c r="C646" s="15">
        <f t="shared" si="50"/>
        <v>1.0083345568329152</v>
      </c>
      <c r="D646" s="15">
        <f t="shared" si="51"/>
        <v>10</v>
      </c>
      <c r="E646" s="2">
        <f t="shared" si="52"/>
        <v>4.9583272158354239</v>
      </c>
      <c r="F646" s="2">
        <v>5</v>
      </c>
      <c r="G646" s="2">
        <f t="shared" si="53"/>
        <v>-4.1672784164576093E-2</v>
      </c>
      <c r="H646" s="2" t="e">
        <f t="shared" si="54"/>
        <v>#NUM!</v>
      </c>
    </row>
    <row r="647" spans="1:8" x14ac:dyDescent="0.3">
      <c r="A647" s="2">
        <v>128920</v>
      </c>
      <c r="B647" s="2">
        <v>0.79407819087773091</v>
      </c>
      <c r="C647" s="15">
        <f t="shared" si="50"/>
        <v>1.0587709211703078</v>
      </c>
      <c r="D647" s="15">
        <f t="shared" si="51"/>
        <v>10</v>
      </c>
      <c r="E647" s="2">
        <f t="shared" si="52"/>
        <v>4.7061453941484608</v>
      </c>
      <c r="F647" s="2">
        <v>5</v>
      </c>
      <c r="G647" s="2">
        <f t="shared" si="53"/>
        <v>-0.29385460585153922</v>
      </c>
      <c r="H647" s="2" t="e">
        <f t="shared" si="54"/>
        <v>#NUM!</v>
      </c>
    </row>
    <row r="648" spans="1:8" x14ac:dyDescent="0.3">
      <c r="A648" s="2">
        <v>129120</v>
      </c>
      <c r="B648" s="2">
        <v>0.7486806426566327</v>
      </c>
      <c r="C648" s="15">
        <f t="shared" si="50"/>
        <v>0.99824085687551023</v>
      </c>
      <c r="D648" s="15">
        <f t="shared" si="51"/>
        <v>10</v>
      </c>
      <c r="E648" s="2">
        <f t="shared" si="52"/>
        <v>5.0087957156224485</v>
      </c>
      <c r="F648" s="2">
        <v>5</v>
      </c>
      <c r="G648" s="2">
        <f t="shared" si="53"/>
        <v>8.7957156224485189E-3</v>
      </c>
      <c r="H648" s="2">
        <f t="shared" si="54"/>
        <v>5.6515388666573054</v>
      </c>
    </row>
    <row r="649" spans="1:8" x14ac:dyDescent="0.3">
      <c r="A649" s="2">
        <v>129320</v>
      </c>
      <c r="B649" s="2">
        <v>0.753988718396716</v>
      </c>
      <c r="C649" s="15">
        <f t="shared" si="50"/>
        <v>1.0053182911956213</v>
      </c>
      <c r="D649" s="15">
        <f t="shared" si="51"/>
        <v>10</v>
      </c>
      <c r="E649" s="2">
        <f t="shared" si="52"/>
        <v>4.9734085440218934</v>
      </c>
      <c r="F649" s="2">
        <v>5</v>
      </c>
      <c r="G649" s="2">
        <f t="shared" si="53"/>
        <v>-2.6591455978106637E-2</v>
      </c>
      <c r="H649" s="2" t="e">
        <f t="shared" si="54"/>
        <v>#NUM!</v>
      </c>
    </row>
    <row r="650" spans="1:8" x14ac:dyDescent="0.3">
      <c r="A650" s="2">
        <v>129520</v>
      </c>
      <c r="B650" s="2">
        <v>0.76167195531467646</v>
      </c>
      <c r="C650" s="15">
        <f t="shared" si="50"/>
        <v>1.0155626070862354</v>
      </c>
      <c r="D650" s="15">
        <f t="shared" si="51"/>
        <v>10</v>
      </c>
      <c r="E650" s="2">
        <f t="shared" si="52"/>
        <v>4.922186964568823</v>
      </c>
      <c r="F650" s="2">
        <v>5</v>
      </c>
      <c r="G650" s="2">
        <f t="shared" si="53"/>
        <v>-7.7813035431177013E-2</v>
      </c>
      <c r="H650" s="2" t="e">
        <f t="shared" si="54"/>
        <v>#NUM!</v>
      </c>
    </row>
    <row r="651" spans="1:8" x14ac:dyDescent="0.3">
      <c r="A651" s="2">
        <v>129720</v>
      </c>
      <c r="B651" s="2">
        <v>0.78616205845198195</v>
      </c>
      <c r="C651" s="15">
        <f t="shared" si="50"/>
        <v>1.0482160779359759</v>
      </c>
      <c r="D651" s="15">
        <f t="shared" si="51"/>
        <v>10</v>
      </c>
      <c r="E651" s="2">
        <f t="shared" si="52"/>
        <v>4.7589196103201203</v>
      </c>
      <c r="F651" s="2">
        <v>5</v>
      </c>
      <c r="G651" s="2">
        <f t="shared" si="53"/>
        <v>-0.24108038967987966</v>
      </c>
      <c r="H651" s="2" t="e">
        <f t="shared" si="54"/>
        <v>#NUM!</v>
      </c>
    </row>
    <row r="652" spans="1:8" x14ac:dyDescent="0.3">
      <c r="A652" s="2">
        <v>129920</v>
      </c>
      <c r="B652" s="2">
        <v>0.77949809658590918</v>
      </c>
      <c r="C652" s="15">
        <f t="shared" si="50"/>
        <v>1.039330795447879</v>
      </c>
      <c r="D652" s="15">
        <f t="shared" si="51"/>
        <v>10</v>
      </c>
      <c r="E652" s="2">
        <f t="shared" si="52"/>
        <v>4.8033460227606053</v>
      </c>
      <c r="F652" s="2">
        <v>5</v>
      </c>
      <c r="G652" s="2">
        <f t="shared" si="53"/>
        <v>-0.19665397723939471</v>
      </c>
      <c r="H652" s="2" t="e">
        <f t="shared" si="54"/>
        <v>#NUM!</v>
      </c>
    </row>
    <row r="653" spans="1:8" x14ac:dyDescent="0.3">
      <c r="A653" s="2">
        <v>130120</v>
      </c>
      <c r="B653" s="2">
        <v>0.74682170831431793</v>
      </c>
      <c r="C653" s="15">
        <f t="shared" si="50"/>
        <v>0.99576227775242387</v>
      </c>
      <c r="D653" s="15">
        <f t="shared" si="51"/>
        <v>10</v>
      </c>
      <c r="E653" s="2">
        <f t="shared" si="52"/>
        <v>5.0211886112378803</v>
      </c>
      <c r="F653" s="2">
        <v>5</v>
      </c>
      <c r="G653" s="2">
        <f t="shared" si="53"/>
        <v>2.1188611237880295E-2</v>
      </c>
      <c r="H653" s="2">
        <f t="shared" si="54"/>
        <v>4.7748109476751157</v>
      </c>
    </row>
    <row r="654" spans="1:8" x14ac:dyDescent="0.3">
      <c r="A654" s="2">
        <v>130320</v>
      </c>
      <c r="B654" s="2">
        <v>0.75940423007941404</v>
      </c>
      <c r="C654" s="15">
        <f t="shared" si="50"/>
        <v>1.0125389734392187</v>
      </c>
      <c r="D654" s="15">
        <f t="shared" si="51"/>
        <v>10</v>
      </c>
      <c r="E654" s="2">
        <f t="shared" si="52"/>
        <v>4.9373051328039068</v>
      </c>
      <c r="F654" s="2">
        <v>5</v>
      </c>
      <c r="G654" s="2">
        <f t="shared" si="53"/>
        <v>-6.2694867196093185E-2</v>
      </c>
      <c r="H654" s="2" t="e">
        <f t="shared" si="54"/>
        <v>#NUM!</v>
      </c>
    </row>
    <row r="655" spans="1:8" x14ac:dyDescent="0.3">
      <c r="A655" s="2">
        <v>130520</v>
      </c>
      <c r="B655" s="2">
        <v>0.75781386168463805</v>
      </c>
      <c r="C655" s="15">
        <f t="shared" si="50"/>
        <v>1.0104184822461841</v>
      </c>
      <c r="D655" s="15">
        <f t="shared" si="51"/>
        <v>10</v>
      </c>
      <c r="E655" s="2">
        <f t="shared" si="52"/>
        <v>4.9479075887690795</v>
      </c>
      <c r="F655" s="2">
        <v>5</v>
      </c>
      <c r="G655" s="2">
        <f t="shared" si="53"/>
        <v>-5.2092411230920455E-2</v>
      </c>
      <c r="H655" s="2" t="e">
        <f t="shared" si="54"/>
        <v>#NUM!</v>
      </c>
    </row>
    <row r="656" spans="1:8" x14ac:dyDescent="0.3">
      <c r="A656" s="2">
        <v>130720</v>
      </c>
      <c r="B656" s="2">
        <v>0.78993078338133083</v>
      </c>
      <c r="C656" s="15">
        <f t="shared" si="50"/>
        <v>1.053241044508441</v>
      </c>
      <c r="D656" s="15">
        <f t="shared" si="51"/>
        <v>10</v>
      </c>
      <c r="E656" s="2">
        <f t="shared" si="52"/>
        <v>4.7337947774577946</v>
      </c>
      <c r="F656" s="2">
        <v>5</v>
      </c>
      <c r="G656" s="2">
        <f t="shared" si="53"/>
        <v>-0.26620522254220536</v>
      </c>
      <c r="H656" s="2" t="e">
        <f t="shared" si="54"/>
        <v>#NUM!</v>
      </c>
    </row>
    <row r="657" spans="1:8" x14ac:dyDescent="0.3">
      <c r="A657" s="2">
        <v>130920</v>
      </c>
      <c r="B657" s="2">
        <v>0.78501163428614651</v>
      </c>
      <c r="C657" s="15">
        <f t="shared" si="50"/>
        <v>1.0466821790481953</v>
      </c>
      <c r="D657" s="15">
        <f t="shared" si="51"/>
        <v>10</v>
      </c>
      <c r="E657" s="2">
        <f t="shared" si="52"/>
        <v>4.7665891047590234</v>
      </c>
      <c r="F657" s="2">
        <v>5</v>
      </c>
      <c r="G657" s="2">
        <f t="shared" si="53"/>
        <v>-0.23341089524097658</v>
      </c>
      <c r="H657" s="2" t="e">
        <f t="shared" si="54"/>
        <v>#NUM!</v>
      </c>
    </row>
    <row r="658" spans="1:8" x14ac:dyDescent="0.3">
      <c r="A658" s="2">
        <v>131120</v>
      </c>
      <c r="B658" s="2">
        <v>0.76890333275578682</v>
      </c>
      <c r="C658" s="15">
        <f t="shared" si="50"/>
        <v>1.0252044436743823</v>
      </c>
      <c r="D658" s="15">
        <f t="shared" si="51"/>
        <v>10</v>
      </c>
      <c r="E658" s="2">
        <f t="shared" si="52"/>
        <v>4.8739777816280885</v>
      </c>
      <c r="F658" s="2">
        <v>5</v>
      </c>
      <c r="G658" s="2">
        <f t="shared" si="53"/>
        <v>-0.12602221837191152</v>
      </c>
      <c r="H658" s="2" t="e">
        <f t="shared" si="54"/>
        <v>#NUM!</v>
      </c>
    </row>
    <row r="659" spans="1:8" x14ac:dyDescent="0.3">
      <c r="A659" s="2">
        <v>131320</v>
      </c>
      <c r="B659" s="2">
        <v>0.76082072253064037</v>
      </c>
      <c r="C659" s="15">
        <f t="shared" si="50"/>
        <v>1.0144276300408539</v>
      </c>
      <c r="D659" s="15">
        <f t="shared" si="51"/>
        <v>10</v>
      </c>
      <c r="E659" s="2">
        <f t="shared" si="52"/>
        <v>4.9278618497957307</v>
      </c>
      <c r="F659" s="2">
        <v>5</v>
      </c>
      <c r="G659" s="2">
        <f t="shared" si="53"/>
        <v>-7.213815020426928E-2</v>
      </c>
      <c r="H659" s="2" t="e">
        <f t="shared" si="54"/>
        <v>#NUM!</v>
      </c>
    </row>
    <row r="660" spans="1:8" x14ac:dyDescent="0.3">
      <c r="A660" s="2">
        <v>131520</v>
      </c>
      <c r="B660" s="2">
        <v>0.78509388427806226</v>
      </c>
      <c r="C660" s="15">
        <f t="shared" si="50"/>
        <v>1.046791845704083</v>
      </c>
      <c r="D660" s="15">
        <f t="shared" si="51"/>
        <v>10</v>
      </c>
      <c r="E660" s="2">
        <f t="shared" si="52"/>
        <v>4.7660407714795845</v>
      </c>
      <c r="F660" s="2">
        <v>5</v>
      </c>
      <c r="G660" s="2">
        <f t="shared" si="53"/>
        <v>-0.23395922852041551</v>
      </c>
      <c r="H660" s="2" t="e">
        <f t="shared" si="54"/>
        <v>#NUM!</v>
      </c>
    </row>
    <row r="661" spans="1:8" x14ac:dyDescent="0.3">
      <c r="A661" s="2">
        <v>131720</v>
      </c>
      <c r="B661" s="2">
        <v>0.76363353354819807</v>
      </c>
      <c r="C661" s="15">
        <f t="shared" si="50"/>
        <v>1.0181780447309308</v>
      </c>
      <c r="D661" s="15">
        <f t="shared" si="51"/>
        <v>10</v>
      </c>
      <c r="E661" s="2">
        <f t="shared" si="52"/>
        <v>4.9091097763453462</v>
      </c>
      <c r="F661" s="2">
        <v>5</v>
      </c>
      <c r="G661" s="2">
        <f t="shared" si="53"/>
        <v>-9.0890223654653823E-2</v>
      </c>
      <c r="H661" s="2" t="e">
        <f t="shared" si="54"/>
        <v>#NUM!</v>
      </c>
    </row>
    <row r="662" spans="1:8" x14ac:dyDescent="0.3">
      <c r="A662" s="2">
        <v>131920</v>
      </c>
      <c r="B662" s="2">
        <v>0.76815751666313381</v>
      </c>
      <c r="C662" s="15">
        <f t="shared" si="50"/>
        <v>1.0242100222175117</v>
      </c>
      <c r="D662" s="15">
        <f t="shared" si="51"/>
        <v>10</v>
      </c>
      <c r="E662" s="2">
        <f t="shared" si="52"/>
        <v>4.8789498889124419</v>
      </c>
      <c r="F662" s="2">
        <v>5</v>
      </c>
      <c r="G662" s="2">
        <f t="shared" si="53"/>
        <v>-0.12105011108755814</v>
      </c>
      <c r="H662" s="2" t="e">
        <f t="shared" si="54"/>
        <v>#NUM!</v>
      </c>
    </row>
    <row r="663" spans="1:8" x14ac:dyDescent="0.3">
      <c r="A663" s="2">
        <v>132120</v>
      </c>
      <c r="B663" s="2">
        <v>0.79415489668257411</v>
      </c>
      <c r="C663" s="15">
        <f t="shared" si="50"/>
        <v>1.0588731955767654</v>
      </c>
      <c r="D663" s="15">
        <f t="shared" si="51"/>
        <v>10</v>
      </c>
      <c r="E663" s="2">
        <f t="shared" si="52"/>
        <v>4.7056340221161728</v>
      </c>
      <c r="F663" s="2">
        <v>5</v>
      </c>
      <c r="G663" s="2">
        <f t="shared" si="53"/>
        <v>-0.29436597788382723</v>
      </c>
      <c r="H663" s="2" t="e">
        <f t="shared" si="54"/>
        <v>#NUM!</v>
      </c>
    </row>
    <row r="664" spans="1:8" x14ac:dyDescent="0.3">
      <c r="A664" s="2">
        <v>132320</v>
      </c>
      <c r="B664" s="2">
        <v>0.77382984040844016</v>
      </c>
      <c r="C664" s="15">
        <f t="shared" si="50"/>
        <v>1.0317731205445868</v>
      </c>
      <c r="D664" s="15">
        <f t="shared" si="51"/>
        <v>10</v>
      </c>
      <c r="E664" s="2">
        <f t="shared" si="52"/>
        <v>4.8411343972770657</v>
      </c>
      <c r="F664" s="2">
        <v>5</v>
      </c>
      <c r="G664" s="2">
        <f t="shared" si="53"/>
        <v>-0.15886560272293426</v>
      </c>
      <c r="H664" s="2" t="e">
        <f t="shared" si="54"/>
        <v>#NUM!</v>
      </c>
    </row>
    <row r="665" spans="1:8" x14ac:dyDescent="0.3">
      <c r="A665" s="2">
        <v>132520</v>
      </c>
      <c r="B665" s="2">
        <v>0.75942051894797025</v>
      </c>
      <c r="C665" s="15">
        <f t="shared" si="50"/>
        <v>1.0125606919306269</v>
      </c>
      <c r="D665" s="15">
        <f t="shared" si="51"/>
        <v>10</v>
      </c>
      <c r="E665" s="2">
        <f t="shared" si="52"/>
        <v>4.9371965403468652</v>
      </c>
      <c r="F665" s="2">
        <v>5</v>
      </c>
      <c r="G665" s="2">
        <f t="shared" si="53"/>
        <v>-6.280345965313483E-2</v>
      </c>
      <c r="H665" s="2" t="e">
        <f t="shared" si="54"/>
        <v>#NUM!</v>
      </c>
    </row>
    <row r="666" spans="1:8" x14ac:dyDescent="0.3">
      <c r="A666" s="2">
        <v>132720</v>
      </c>
      <c r="B666" s="2">
        <v>0.79172213741185204</v>
      </c>
      <c r="C666" s="15">
        <f t="shared" si="50"/>
        <v>1.0556295165491361</v>
      </c>
      <c r="D666" s="15">
        <f t="shared" si="51"/>
        <v>10</v>
      </c>
      <c r="E666" s="2">
        <f t="shared" si="52"/>
        <v>4.7218524172543201</v>
      </c>
      <c r="F666" s="2">
        <v>5</v>
      </c>
      <c r="G666" s="2">
        <f t="shared" si="53"/>
        <v>-0.27814758274567986</v>
      </c>
      <c r="H666" s="2" t="e">
        <f t="shared" si="54"/>
        <v>#NUM!</v>
      </c>
    </row>
    <row r="667" spans="1:8" x14ac:dyDescent="0.3">
      <c r="A667" s="2">
        <v>132920</v>
      </c>
      <c r="B667" s="2">
        <v>0.79035894006848895</v>
      </c>
      <c r="C667" s="15">
        <f t="shared" si="50"/>
        <v>1.0538119200913185</v>
      </c>
      <c r="D667" s="15">
        <f t="shared" si="51"/>
        <v>10</v>
      </c>
      <c r="E667" s="2">
        <f t="shared" si="52"/>
        <v>4.7309403995434076</v>
      </c>
      <c r="F667" s="2">
        <v>5</v>
      </c>
      <c r="G667" s="2">
        <f t="shared" si="53"/>
        <v>-0.26905960045659238</v>
      </c>
      <c r="H667" s="2" t="e">
        <f t="shared" si="54"/>
        <v>#NUM!</v>
      </c>
    </row>
    <row r="668" spans="1:8" x14ac:dyDescent="0.3">
      <c r="A668" s="2">
        <v>133120</v>
      </c>
      <c r="B668" s="2">
        <v>0.78725778755954279</v>
      </c>
      <c r="C668" s="15">
        <f t="shared" si="50"/>
        <v>1.0496770500793904</v>
      </c>
      <c r="D668" s="15">
        <f t="shared" si="51"/>
        <v>10</v>
      </c>
      <c r="E668" s="2">
        <f t="shared" si="52"/>
        <v>4.7516147496030481</v>
      </c>
      <c r="F668" s="2">
        <v>5</v>
      </c>
      <c r="G668" s="2">
        <f t="shared" si="53"/>
        <v>-0.24838525039695192</v>
      </c>
      <c r="H668" s="2" t="e">
        <f t="shared" si="54"/>
        <v>#NUM!</v>
      </c>
    </row>
    <row r="669" spans="1:8" x14ac:dyDescent="0.3">
      <c r="A669" s="2">
        <v>133320</v>
      </c>
      <c r="B669" s="2">
        <v>0.7751769761339139</v>
      </c>
      <c r="C669" s="15">
        <f t="shared" si="50"/>
        <v>1.0335693015118852</v>
      </c>
      <c r="D669" s="15">
        <f t="shared" si="51"/>
        <v>10</v>
      </c>
      <c r="E669" s="2">
        <f t="shared" si="52"/>
        <v>4.8321534924405736</v>
      </c>
      <c r="F669" s="2">
        <v>5</v>
      </c>
      <c r="G669" s="2">
        <f t="shared" si="53"/>
        <v>-0.16784650755942643</v>
      </c>
      <c r="H669" s="2" t="e">
        <f t="shared" si="54"/>
        <v>#NUM!</v>
      </c>
    </row>
    <row r="670" spans="1:8" x14ac:dyDescent="0.3">
      <c r="A670" s="2">
        <v>133520</v>
      </c>
      <c r="B670" s="2">
        <v>0.7449053890890992</v>
      </c>
      <c r="C670" s="15">
        <f t="shared" si="50"/>
        <v>0.99320718545213227</v>
      </c>
      <c r="D670" s="15">
        <f t="shared" si="51"/>
        <v>10</v>
      </c>
      <c r="E670" s="2">
        <f t="shared" si="52"/>
        <v>5.0339640727393391</v>
      </c>
      <c r="F670" s="2">
        <v>5</v>
      </c>
      <c r="G670" s="2">
        <f t="shared" si="53"/>
        <v>3.3964072739339102E-2</v>
      </c>
      <c r="H670" s="2">
        <f t="shared" si="54"/>
        <v>4.3055125763939888</v>
      </c>
    </row>
    <row r="671" spans="1:8" x14ac:dyDescent="0.3">
      <c r="A671" s="2">
        <v>133720</v>
      </c>
      <c r="B671" s="2">
        <v>0.78101647094707938</v>
      </c>
      <c r="C671" s="15">
        <f t="shared" si="50"/>
        <v>1.0413552945961058</v>
      </c>
      <c r="D671" s="15">
        <f t="shared" si="51"/>
        <v>10</v>
      </c>
      <c r="E671" s="2">
        <f t="shared" si="52"/>
        <v>4.793223527019471</v>
      </c>
      <c r="F671" s="2">
        <v>5</v>
      </c>
      <c r="G671" s="2">
        <f t="shared" si="53"/>
        <v>-0.20677647298052904</v>
      </c>
      <c r="H671" s="2" t="e">
        <f t="shared" si="54"/>
        <v>#NUM!</v>
      </c>
    </row>
    <row r="672" spans="1:8" x14ac:dyDescent="0.3">
      <c r="A672" s="2">
        <v>133920</v>
      </c>
      <c r="B672" s="2">
        <v>0.77701881959464392</v>
      </c>
      <c r="C672" s="15">
        <f t="shared" si="50"/>
        <v>1.0360250927928585</v>
      </c>
      <c r="D672" s="15">
        <f t="shared" si="51"/>
        <v>10</v>
      </c>
      <c r="E672" s="2">
        <f t="shared" si="52"/>
        <v>4.8198745360357078</v>
      </c>
      <c r="F672" s="2">
        <v>5</v>
      </c>
      <c r="G672" s="2">
        <f t="shared" si="53"/>
        <v>-0.18012546396429219</v>
      </c>
      <c r="H672" s="2" t="e">
        <f t="shared" si="54"/>
        <v>#NUM!</v>
      </c>
    </row>
    <row r="673" spans="1:8" x14ac:dyDescent="0.3">
      <c r="A673" s="2">
        <v>134120</v>
      </c>
      <c r="B673" s="2">
        <v>0.7702040931865145</v>
      </c>
      <c r="C673" s="15">
        <f t="shared" si="50"/>
        <v>1.0269387909153527</v>
      </c>
      <c r="D673" s="15">
        <f t="shared" si="51"/>
        <v>10</v>
      </c>
      <c r="E673" s="2">
        <f t="shared" si="52"/>
        <v>4.8653060454232371</v>
      </c>
      <c r="F673" s="2">
        <v>5</v>
      </c>
      <c r="G673" s="2">
        <f t="shared" si="53"/>
        <v>-0.13469395457676292</v>
      </c>
      <c r="H673" s="2" t="e">
        <f t="shared" si="54"/>
        <v>#NUM!</v>
      </c>
    </row>
    <row r="674" spans="1:8" x14ac:dyDescent="0.3">
      <c r="A674" s="2">
        <v>134320</v>
      </c>
      <c r="B674" s="2">
        <v>0.76897675676445054</v>
      </c>
      <c r="C674" s="15">
        <f t="shared" si="50"/>
        <v>1.0253023423526006</v>
      </c>
      <c r="D674" s="15">
        <f t="shared" si="51"/>
        <v>10</v>
      </c>
      <c r="E674" s="2">
        <f t="shared" si="52"/>
        <v>4.873488288236997</v>
      </c>
      <c r="F674" s="2">
        <v>5</v>
      </c>
      <c r="G674" s="2">
        <f t="shared" si="53"/>
        <v>-0.12651171176300302</v>
      </c>
      <c r="H674" s="2" t="e">
        <f t="shared" si="54"/>
        <v>#NUM!</v>
      </c>
    </row>
    <row r="675" spans="1:8" x14ac:dyDescent="0.3">
      <c r="A675" s="2">
        <v>134520</v>
      </c>
      <c r="B675" s="2">
        <v>0.78060461434866324</v>
      </c>
      <c r="C675" s="15">
        <f t="shared" si="50"/>
        <v>1.0408061524648844</v>
      </c>
      <c r="D675" s="15">
        <f t="shared" si="51"/>
        <v>10</v>
      </c>
      <c r="E675" s="2">
        <f t="shared" si="52"/>
        <v>4.7959692376755783</v>
      </c>
      <c r="F675" s="2">
        <v>5</v>
      </c>
      <c r="G675" s="2">
        <f t="shared" si="53"/>
        <v>-0.20403076232442174</v>
      </c>
      <c r="H675" s="2" t="e">
        <f t="shared" si="54"/>
        <v>#NUM!</v>
      </c>
    </row>
    <row r="676" spans="1:8" x14ac:dyDescent="0.3">
      <c r="A676" s="2">
        <v>134720</v>
      </c>
      <c r="B676" s="2">
        <v>0.7709917349339549</v>
      </c>
      <c r="C676" s="15">
        <f t="shared" si="50"/>
        <v>1.0279889799119399</v>
      </c>
      <c r="D676" s="15">
        <f t="shared" si="51"/>
        <v>10</v>
      </c>
      <c r="E676" s="2">
        <f t="shared" si="52"/>
        <v>4.8600551004403005</v>
      </c>
      <c r="F676" s="2">
        <v>5</v>
      </c>
      <c r="G676" s="2">
        <f t="shared" si="53"/>
        <v>-0.13994489955969946</v>
      </c>
      <c r="H676" s="2" t="e">
        <f t="shared" si="54"/>
        <v>#NUM!</v>
      </c>
    </row>
    <row r="677" spans="1:8" x14ac:dyDescent="0.3">
      <c r="A677" s="2">
        <v>134920</v>
      </c>
      <c r="B677" s="2">
        <v>0.77181217848152073</v>
      </c>
      <c r="C677" s="15">
        <f t="shared" si="50"/>
        <v>1.0290829046420276</v>
      </c>
      <c r="D677" s="15">
        <f t="shared" si="51"/>
        <v>10</v>
      </c>
      <c r="E677" s="2">
        <f t="shared" si="52"/>
        <v>4.854585476789862</v>
      </c>
      <c r="F677" s="2">
        <v>5</v>
      </c>
      <c r="G677" s="2">
        <f t="shared" si="53"/>
        <v>-0.14541452321013804</v>
      </c>
      <c r="H677" s="2" t="e">
        <f t="shared" si="54"/>
        <v>#NUM!</v>
      </c>
    </row>
    <row r="678" spans="1:8" x14ac:dyDescent="0.3">
      <c r="A678" s="2">
        <v>135120</v>
      </c>
      <c r="B678" s="2">
        <v>0.7854673105604657</v>
      </c>
      <c r="C678" s="15">
        <f t="shared" si="50"/>
        <v>1.0472897474139542</v>
      </c>
      <c r="D678" s="15">
        <f t="shared" si="51"/>
        <v>10</v>
      </c>
      <c r="E678" s="2">
        <f t="shared" si="52"/>
        <v>4.7635512629302292</v>
      </c>
      <c r="F678" s="2">
        <v>5</v>
      </c>
      <c r="G678" s="2">
        <f t="shared" si="53"/>
        <v>-0.23644873706977076</v>
      </c>
      <c r="H678" s="2" t="e">
        <f t="shared" si="54"/>
        <v>#NUM!</v>
      </c>
    </row>
    <row r="679" spans="1:8" x14ac:dyDescent="0.3">
      <c r="A679" s="2">
        <v>135320</v>
      </c>
      <c r="B679" s="2">
        <v>0.76998566337026531</v>
      </c>
      <c r="C679" s="15">
        <f t="shared" si="50"/>
        <v>1.0266475511603537</v>
      </c>
      <c r="D679" s="15">
        <f t="shared" si="51"/>
        <v>10</v>
      </c>
      <c r="E679" s="2">
        <f t="shared" si="52"/>
        <v>4.8667622441982319</v>
      </c>
      <c r="F679" s="2">
        <v>5</v>
      </c>
      <c r="G679" s="2">
        <f t="shared" si="53"/>
        <v>-0.13323775580176811</v>
      </c>
      <c r="H679" s="2" t="e">
        <f t="shared" si="54"/>
        <v>#NUM!</v>
      </c>
    </row>
    <row r="680" spans="1:8" x14ac:dyDescent="0.3">
      <c r="A680" s="2">
        <v>135520</v>
      </c>
      <c r="B680" s="2">
        <v>0.78502910199886977</v>
      </c>
      <c r="C680" s="15">
        <f t="shared" si="50"/>
        <v>1.0467054693318263</v>
      </c>
      <c r="D680" s="15">
        <f t="shared" si="51"/>
        <v>10</v>
      </c>
      <c r="E680" s="2">
        <f t="shared" si="52"/>
        <v>4.7664726533408688</v>
      </c>
      <c r="F680" s="2">
        <v>5</v>
      </c>
      <c r="G680" s="2">
        <f t="shared" si="53"/>
        <v>-0.23352734665913122</v>
      </c>
      <c r="H680" s="2" t="e">
        <f t="shared" si="54"/>
        <v>#NUM!</v>
      </c>
    </row>
    <row r="681" spans="1:8" x14ac:dyDescent="0.3">
      <c r="A681" s="2">
        <v>135720</v>
      </c>
      <c r="B681" s="2">
        <v>0.76785262076103966</v>
      </c>
      <c r="C681" s="15">
        <f t="shared" si="50"/>
        <v>1.023803494348053</v>
      </c>
      <c r="D681" s="15">
        <f t="shared" si="51"/>
        <v>10</v>
      </c>
      <c r="E681" s="2">
        <f t="shared" si="52"/>
        <v>4.880982528259735</v>
      </c>
      <c r="F681" s="2">
        <v>5</v>
      </c>
      <c r="G681" s="2">
        <f t="shared" si="53"/>
        <v>-0.119017471740265</v>
      </c>
      <c r="H681" s="2" t="e">
        <f t="shared" si="54"/>
        <v>#NUM!</v>
      </c>
    </row>
    <row r="682" spans="1:8" x14ac:dyDescent="0.3">
      <c r="A682" s="2">
        <v>135920</v>
      </c>
      <c r="B682" s="2">
        <v>0.74877177674068884</v>
      </c>
      <c r="C682" s="15">
        <f t="shared" si="50"/>
        <v>0.99836236898758512</v>
      </c>
      <c r="D682" s="15">
        <f t="shared" si="51"/>
        <v>10</v>
      </c>
      <c r="E682" s="2">
        <f t="shared" si="52"/>
        <v>5.0081881550620739</v>
      </c>
      <c r="F682" s="2">
        <v>5</v>
      </c>
      <c r="G682" s="2">
        <f t="shared" si="53"/>
        <v>8.1881550620739318E-3</v>
      </c>
      <c r="H682" s="2">
        <f t="shared" si="54"/>
        <v>5.7229936970707138</v>
      </c>
    </row>
    <row r="683" spans="1:8" x14ac:dyDescent="0.3">
      <c r="A683" s="2">
        <v>136120</v>
      </c>
      <c r="B683" s="2">
        <v>0.77080689376611766</v>
      </c>
      <c r="C683" s="15">
        <f t="shared" si="50"/>
        <v>1.0277425250214902</v>
      </c>
      <c r="D683" s="15">
        <f t="shared" si="51"/>
        <v>10</v>
      </c>
      <c r="E683" s="2">
        <f t="shared" si="52"/>
        <v>4.8612873748925489</v>
      </c>
      <c r="F683" s="2">
        <v>5</v>
      </c>
      <c r="G683" s="2">
        <f t="shared" si="53"/>
        <v>-0.13871262510745108</v>
      </c>
      <c r="H683" s="2" t="e">
        <f t="shared" si="54"/>
        <v>#NUM!</v>
      </c>
    </row>
    <row r="684" spans="1:8" x14ac:dyDescent="0.3">
      <c r="A684" s="2">
        <v>136320</v>
      </c>
      <c r="B684" s="2">
        <v>0.77580066941505876</v>
      </c>
      <c r="C684" s="15">
        <f t="shared" si="50"/>
        <v>1.0344008925534116</v>
      </c>
      <c r="D684" s="15">
        <f t="shared" si="51"/>
        <v>10</v>
      </c>
      <c r="E684" s="2">
        <f t="shared" si="52"/>
        <v>4.8279955372329422</v>
      </c>
      <c r="F684" s="2">
        <v>5</v>
      </c>
      <c r="G684" s="2">
        <f t="shared" si="53"/>
        <v>-0.17200446276705783</v>
      </c>
      <c r="H684" s="2" t="e">
        <f t="shared" si="54"/>
        <v>#NUM!</v>
      </c>
    </row>
    <row r="685" spans="1:8" x14ac:dyDescent="0.3">
      <c r="A685" s="2">
        <v>136520</v>
      </c>
      <c r="B685" s="2">
        <v>0.79072149579452067</v>
      </c>
      <c r="C685" s="15">
        <f t="shared" si="50"/>
        <v>1.0542953277260276</v>
      </c>
      <c r="D685" s="15">
        <f t="shared" si="51"/>
        <v>10</v>
      </c>
      <c r="E685" s="2">
        <f t="shared" si="52"/>
        <v>4.7285233613698621</v>
      </c>
      <c r="F685" s="2">
        <v>5</v>
      </c>
      <c r="G685" s="2">
        <f t="shared" si="53"/>
        <v>-0.27147663863013793</v>
      </c>
      <c r="H685" s="2" t="e">
        <f t="shared" si="54"/>
        <v>#NUM!</v>
      </c>
    </row>
    <row r="686" spans="1:8" x14ac:dyDescent="0.3">
      <c r="A686" s="2">
        <v>136720</v>
      </c>
      <c r="B686" s="2">
        <v>0.79179284807397188</v>
      </c>
      <c r="C686" s="15">
        <f t="shared" si="50"/>
        <v>1.0557237974319624</v>
      </c>
      <c r="D686" s="15">
        <f t="shared" si="51"/>
        <v>10</v>
      </c>
      <c r="E686" s="2">
        <f t="shared" si="52"/>
        <v>4.7213810128401876</v>
      </c>
      <c r="F686" s="2">
        <v>5</v>
      </c>
      <c r="G686" s="2">
        <f t="shared" si="53"/>
        <v>-0.27861898715981237</v>
      </c>
      <c r="H686" s="2" t="e">
        <f t="shared" si="54"/>
        <v>#NUM!</v>
      </c>
    </row>
    <row r="687" spans="1:8" x14ac:dyDescent="0.3">
      <c r="A687" s="2">
        <v>136920</v>
      </c>
      <c r="B687" s="2">
        <v>0.7751548623564799</v>
      </c>
      <c r="C687" s="15">
        <f t="shared" si="50"/>
        <v>1.0335398164753065</v>
      </c>
      <c r="D687" s="15">
        <f t="shared" si="51"/>
        <v>10</v>
      </c>
      <c r="E687" s="2">
        <f t="shared" si="52"/>
        <v>4.8323009176234679</v>
      </c>
      <c r="F687" s="2">
        <v>5</v>
      </c>
      <c r="G687" s="2">
        <f t="shared" si="53"/>
        <v>-0.16769908237653208</v>
      </c>
      <c r="H687" s="2" t="e">
        <f t="shared" si="54"/>
        <v>#NUM!</v>
      </c>
    </row>
    <row r="688" spans="1:8" x14ac:dyDescent="0.3">
      <c r="A688" s="2">
        <v>137120</v>
      </c>
      <c r="B688" s="2">
        <v>0.77511455932884976</v>
      </c>
      <c r="C688" s="15">
        <f t="shared" si="50"/>
        <v>1.033486079105133</v>
      </c>
      <c r="D688" s="15">
        <f t="shared" si="51"/>
        <v>10</v>
      </c>
      <c r="E688" s="2">
        <f t="shared" si="52"/>
        <v>4.8325696044743349</v>
      </c>
      <c r="F688" s="2">
        <v>5</v>
      </c>
      <c r="G688" s="2">
        <f t="shared" si="53"/>
        <v>-0.16743039552566508</v>
      </c>
      <c r="H688" s="2" t="e">
        <f t="shared" si="54"/>
        <v>#NUM!</v>
      </c>
    </row>
    <row r="689" spans="1:8" x14ac:dyDescent="0.3">
      <c r="A689" s="2">
        <v>137320</v>
      </c>
      <c r="B689" s="2">
        <v>0.7869772371455328</v>
      </c>
      <c r="C689" s="15">
        <f t="shared" si="50"/>
        <v>1.0493029828607103</v>
      </c>
      <c r="D689" s="15">
        <f t="shared" si="51"/>
        <v>10</v>
      </c>
      <c r="E689" s="2">
        <f t="shared" si="52"/>
        <v>4.7534850856964486</v>
      </c>
      <c r="F689" s="2">
        <v>5</v>
      </c>
      <c r="G689" s="2">
        <f t="shared" si="53"/>
        <v>-0.24651491430355144</v>
      </c>
      <c r="H689" s="2" t="e">
        <f t="shared" si="54"/>
        <v>#NUM!</v>
      </c>
    </row>
    <row r="690" spans="1:8" x14ac:dyDescent="0.3">
      <c r="A690" s="2">
        <v>137520</v>
      </c>
      <c r="B690" s="2">
        <v>0.78336517677251938</v>
      </c>
      <c r="C690" s="15">
        <f t="shared" si="50"/>
        <v>1.0444869023633592</v>
      </c>
      <c r="D690" s="15">
        <f t="shared" si="51"/>
        <v>10</v>
      </c>
      <c r="E690" s="2">
        <f t="shared" si="52"/>
        <v>4.7775654881832041</v>
      </c>
      <c r="F690" s="2">
        <v>5</v>
      </c>
      <c r="G690" s="2">
        <f t="shared" si="53"/>
        <v>-0.22243451181679585</v>
      </c>
      <c r="H690" s="2" t="e">
        <f t="shared" si="54"/>
        <v>#NUM!</v>
      </c>
    </row>
    <row r="691" spans="1:8" x14ac:dyDescent="0.3">
      <c r="A691" s="2">
        <v>137720</v>
      </c>
      <c r="B691" s="2">
        <v>0.78886872937134489</v>
      </c>
      <c r="C691" s="15">
        <f t="shared" si="50"/>
        <v>1.0518249724951265</v>
      </c>
      <c r="D691" s="15">
        <f t="shared" si="51"/>
        <v>10</v>
      </c>
      <c r="E691" s="2">
        <f t="shared" si="52"/>
        <v>4.7408751375243678</v>
      </c>
      <c r="F691" s="2">
        <v>5</v>
      </c>
      <c r="G691" s="2">
        <f t="shared" si="53"/>
        <v>-0.25912486247563216</v>
      </c>
      <c r="H691" s="2" t="e">
        <f t="shared" si="54"/>
        <v>#NUM!</v>
      </c>
    </row>
    <row r="692" spans="1:8" x14ac:dyDescent="0.3">
      <c r="A692" s="2">
        <v>137920</v>
      </c>
      <c r="B692" s="2">
        <v>0.7813784989574476</v>
      </c>
      <c r="C692" s="15">
        <f t="shared" si="50"/>
        <v>1.0418379986099302</v>
      </c>
      <c r="D692" s="15">
        <f t="shared" si="51"/>
        <v>10</v>
      </c>
      <c r="E692" s="2">
        <f t="shared" si="52"/>
        <v>4.7908100069503492</v>
      </c>
      <c r="F692" s="2">
        <v>5</v>
      </c>
      <c r="G692" s="2">
        <f t="shared" si="53"/>
        <v>-0.2091899930496508</v>
      </c>
      <c r="H692" s="2" t="e">
        <f t="shared" si="54"/>
        <v>#NUM!</v>
      </c>
    </row>
    <row r="693" spans="1:8" x14ac:dyDescent="0.3">
      <c r="A693" s="2">
        <v>138120</v>
      </c>
      <c r="B693" s="2">
        <v>0.79242525239059036</v>
      </c>
      <c r="C693" s="15">
        <f t="shared" si="50"/>
        <v>1.0565670031874539</v>
      </c>
      <c r="D693" s="15">
        <f t="shared" si="51"/>
        <v>10</v>
      </c>
      <c r="E693" s="2">
        <f t="shared" si="52"/>
        <v>4.7171649840627303</v>
      </c>
      <c r="F693" s="2">
        <v>5</v>
      </c>
      <c r="G693" s="2">
        <f t="shared" si="53"/>
        <v>-0.28283501593726967</v>
      </c>
      <c r="H693" s="2" t="e">
        <f t="shared" si="54"/>
        <v>#NUM!</v>
      </c>
    </row>
    <row r="694" spans="1:8" x14ac:dyDescent="0.3">
      <c r="A694" s="2">
        <v>138320</v>
      </c>
      <c r="B694" s="2">
        <v>0.73963714101398981</v>
      </c>
      <c r="C694" s="15">
        <f t="shared" si="50"/>
        <v>0.98618285468531974</v>
      </c>
      <c r="D694" s="15">
        <f t="shared" si="51"/>
        <v>10</v>
      </c>
      <c r="E694" s="2">
        <f t="shared" si="52"/>
        <v>5.0690857265734017</v>
      </c>
      <c r="F694" s="2">
        <v>5</v>
      </c>
      <c r="G694" s="2">
        <f t="shared" si="53"/>
        <v>6.9085726573401729E-2</v>
      </c>
      <c r="H694" s="2">
        <f t="shared" si="54"/>
        <v>3.6024204221526555</v>
      </c>
    </row>
    <row r="695" spans="1:8" x14ac:dyDescent="0.3">
      <c r="A695" s="2">
        <v>138520</v>
      </c>
      <c r="B695" s="2">
        <v>0.77491452736911071</v>
      </c>
      <c r="C695" s="15">
        <f t="shared" si="50"/>
        <v>1.033219369825481</v>
      </c>
      <c r="D695" s="15">
        <f t="shared" si="51"/>
        <v>10</v>
      </c>
      <c r="E695" s="2">
        <f t="shared" si="52"/>
        <v>4.8339031508725947</v>
      </c>
      <c r="F695" s="2">
        <v>5</v>
      </c>
      <c r="G695" s="2">
        <f t="shared" si="53"/>
        <v>-0.1660968491274053</v>
      </c>
      <c r="H695" s="2" t="e">
        <f t="shared" si="54"/>
        <v>#NUM!</v>
      </c>
    </row>
    <row r="696" spans="1:8" x14ac:dyDescent="0.3">
      <c r="A696" s="2">
        <v>138720</v>
      </c>
      <c r="B696" s="2">
        <v>0.79662819534528806</v>
      </c>
      <c r="C696" s="15">
        <f t="shared" si="50"/>
        <v>1.0621709271270507</v>
      </c>
      <c r="D696" s="15">
        <f t="shared" si="51"/>
        <v>10</v>
      </c>
      <c r="E696" s="2">
        <f t="shared" si="52"/>
        <v>4.6891453643647463</v>
      </c>
      <c r="F696" s="2">
        <v>5</v>
      </c>
      <c r="G696" s="2">
        <f t="shared" si="53"/>
        <v>-0.31085463563525373</v>
      </c>
      <c r="H696" s="2" t="e">
        <f t="shared" si="54"/>
        <v>#NUM!</v>
      </c>
    </row>
    <row r="697" spans="1:8" x14ac:dyDescent="0.3">
      <c r="A697" s="2">
        <v>138920</v>
      </c>
      <c r="B697" s="2">
        <v>0.7609832980475183</v>
      </c>
      <c r="C697" s="15">
        <f t="shared" si="50"/>
        <v>1.014644397396691</v>
      </c>
      <c r="D697" s="15">
        <f t="shared" si="51"/>
        <v>10</v>
      </c>
      <c r="E697" s="2">
        <f t="shared" si="52"/>
        <v>4.9267780130165448</v>
      </c>
      <c r="F697" s="2">
        <v>5</v>
      </c>
      <c r="G697" s="2">
        <f t="shared" si="53"/>
        <v>-7.3221986983455167E-2</v>
      </c>
      <c r="H697" s="2" t="e">
        <f t="shared" si="54"/>
        <v>#NUM!</v>
      </c>
    </row>
    <row r="698" spans="1:8" x14ac:dyDescent="0.3">
      <c r="A698" s="2">
        <v>139120</v>
      </c>
      <c r="B698" s="2">
        <v>0.75870259528259476</v>
      </c>
      <c r="C698" s="15">
        <f t="shared" si="50"/>
        <v>1.0116034603767929</v>
      </c>
      <c r="D698" s="15">
        <f t="shared" si="51"/>
        <v>10</v>
      </c>
      <c r="E698" s="2">
        <f t="shared" si="52"/>
        <v>4.9419826981160355</v>
      </c>
      <c r="F698" s="2">
        <v>5</v>
      </c>
      <c r="G698" s="2">
        <f t="shared" si="53"/>
        <v>-5.8017301883964478E-2</v>
      </c>
      <c r="H698" s="2" t="e">
        <f t="shared" si="54"/>
        <v>#NUM!</v>
      </c>
    </row>
    <row r="699" spans="1:8" x14ac:dyDescent="0.3">
      <c r="A699" s="2">
        <v>139320</v>
      </c>
      <c r="B699" s="2">
        <v>0.75962607124922954</v>
      </c>
      <c r="C699" s="15">
        <f t="shared" si="50"/>
        <v>1.0128347616656395</v>
      </c>
      <c r="D699" s="15">
        <f t="shared" si="51"/>
        <v>10</v>
      </c>
      <c r="E699" s="2">
        <f t="shared" si="52"/>
        <v>4.9358261916718025</v>
      </c>
      <c r="F699" s="2">
        <v>5</v>
      </c>
      <c r="G699" s="2">
        <f t="shared" si="53"/>
        <v>-6.4173808328197524E-2</v>
      </c>
      <c r="H699" s="2" t="e">
        <f t="shared" si="54"/>
        <v>#NUM!</v>
      </c>
    </row>
    <row r="700" spans="1:8" x14ac:dyDescent="0.3">
      <c r="A700" s="2">
        <v>139520</v>
      </c>
      <c r="B700" s="2">
        <v>0.77062531457469496</v>
      </c>
      <c r="C700" s="15">
        <f t="shared" si="50"/>
        <v>1.0275004194329267</v>
      </c>
      <c r="D700" s="15">
        <f t="shared" si="51"/>
        <v>10</v>
      </c>
      <c r="E700" s="2">
        <f t="shared" si="52"/>
        <v>4.8624979028353668</v>
      </c>
      <c r="F700" s="2">
        <v>5</v>
      </c>
      <c r="G700" s="2">
        <f t="shared" si="53"/>
        <v>-0.13750209716463324</v>
      </c>
      <c r="H700" s="2" t="e">
        <f t="shared" si="54"/>
        <v>#NUM!</v>
      </c>
    </row>
    <row r="701" spans="1:8" x14ac:dyDescent="0.3">
      <c r="A701" s="2">
        <v>139720</v>
      </c>
      <c r="B701" s="2">
        <v>0.75006041892015562</v>
      </c>
      <c r="C701" s="15">
        <f t="shared" si="50"/>
        <v>1.0000805585602075</v>
      </c>
      <c r="D701" s="15">
        <f t="shared" si="51"/>
        <v>10</v>
      </c>
      <c r="E701" s="2">
        <f t="shared" si="52"/>
        <v>4.9995972071989625</v>
      </c>
      <c r="F701" s="2">
        <v>5</v>
      </c>
      <c r="G701" s="2">
        <f t="shared" si="53"/>
        <v>-4.0279280103749926E-4</v>
      </c>
      <c r="H701" s="2" t="e">
        <f t="shared" si="54"/>
        <v>#NUM!</v>
      </c>
    </row>
    <row r="702" spans="1:8" x14ac:dyDescent="0.3">
      <c r="A702" s="2">
        <v>139920</v>
      </c>
      <c r="B702" s="2">
        <v>0.77424405450012113</v>
      </c>
      <c r="C702" s="15">
        <f t="shared" si="50"/>
        <v>1.0323254060001614</v>
      </c>
      <c r="D702" s="15">
        <f t="shared" si="51"/>
        <v>10</v>
      </c>
      <c r="E702" s="2">
        <f t="shared" si="52"/>
        <v>4.8383729699991926</v>
      </c>
      <c r="F702" s="2">
        <v>5</v>
      </c>
      <c r="G702" s="2">
        <f t="shared" si="53"/>
        <v>-0.16162703000080736</v>
      </c>
      <c r="H702" s="2" t="e">
        <f t="shared" si="54"/>
        <v>#NUM!</v>
      </c>
    </row>
    <row r="703" spans="1:8" x14ac:dyDescent="0.3">
      <c r="A703" s="2">
        <v>140120</v>
      </c>
      <c r="B703" s="2">
        <v>0.78429229615343399</v>
      </c>
      <c r="C703" s="15">
        <f t="shared" si="50"/>
        <v>1.0457230615379121</v>
      </c>
      <c r="D703" s="15">
        <f t="shared" si="51"/>
        <v>10</v>
      </c>
      <c r="E703" s="2">
        <f t="shared" si="52"/>
        <v>4.7713846923104395</v>
      </c>
      <c r="F703" s="2">
        <v>5</v>
      </c>
      <c r="G703" s="2">
        <f t="shared" si="53"/>
        <v>-0.22861530768956051</v>
      </c>
      <c r="H703" s="2" t="e">
        <f t="shared" si="54"/>
        <v>#NUM!</v>
      </c>
    </row>
    <row r="704" spans="1:8" x14ac:dyDescent="0.3">
      <c r="A704" s="2">
        <v>140320</v>
      </c>
      <c r="B704" s="2">
        <v>0.76809095701483188</v>
      </c>
      <c r="C704" s="15">
        <f t="shared" si="50"/>
        <v>1.0241212760197758</v>
      </c>
      <c r="D704" s="15">
        <f t="shared" si="51"/>
        <v>10</v>
      </c>
      <c r="E704" s="2">
        <f t="shared" si="52"/>
        <v>4.879393619901121</v>
      </c>
      <c r="F704" s="2">
        <v>5</v>
      </c>
      <c r="G704" s="2">
        <f t="shared" si="53"/>
        <v>-0.12060638009887903</v>
      </c>
      <c r="H704" s="2" t="e">
        <f t="shared" si="54"/>
        <v>#NUM!</v>
      </c>
    </row>
    <row r="705" spans="1:8" x14ac:dyDescent="0.3">
      <c r="A705" s="2">
        <v>140520</v>
      </c>
      <c r="B705" s="2">
        <v>0.76301111965082735</v>
      </c>
      <c r="C705" s="15">
        <f t="shared" si="50"/>
        <v>1.0173481595344365</v>
      </c>
      <c r="D705" s="15">
        <f t="shared" si="51"/>
        <v>10</v>
      </c>
      <c r="E705" s="2">
        <f t="shared" si="52"/>
        <v>4.9132592023278177</v>
      </c>
      <c r="F705" s="2">
        <v>5</v>
      </c>
      <c r="G705" s="2">
        <f t="shared" si="53"/>
        <v>-8.6740797672182346E-2</v>
      </c>
      <c r="H705" s="2" t="e">
        <f t="shared" si="54"/>
        <v>#NUM!</v>
      </c>
    </row>
    <row r="706" spans="1:8" x14ac:dyDescent="0.3">
      <c r="A706" s="2">
        <v>140720</v>
      </c>
      <c r="B706" s="2">
        <v>0.76135882109250164</v>
      </c>
      <c r="C706" s="15">
        <f t="shared" si="50"/>
        <v>1.0151450947900023</v>
      </c>
      <c r="D706" s="15">
        <f t="shared" si="51"/>
        <v>10</v>
      </c>
      <c r="E706" s="2">
        <f t="shared" si="52"/>
        <v>4.9242745260499889</v>
      </c>
      <c r="F706" s="2">
        <v>5</v>
      </c>
      <c r="G706" s="2">
        <f t="shared" si="53"/>
        <v>-7.5725473950011057E-2</v>
      </c>
      <c r="H706" s="2" t="e">
        <f t="shared" si="54"/>
        <v>#NUM!</v>
      </c>
    </row>
    <row r="707" spans="1:8" x14ac:dyDescent="0.3">
      <c r="A707" s="2">
        <v>140920</v>
      </c>
      <c r="B707" s="2">
        <v>0.77448919092032542</v>
      </c>
      <c r="C707" s="15">
        <f t="shared" ref="C707:C752" si="55">B707/$J$27</f>
        <v>1.032652254560434</v>
      </c>
      <c r="D707" s="15">
        <f t="shared" ref="D707:D752" si="56">$J$28</f>
        <v>10</v>
      </c>
      <c r="E707" s="2">
        <f t="shared" si="52"/>
        <v>4.8367387271978304</v>
      </c>
      <c r="F707" s="2">
        <v>5</v>
      </c>
      <c r="G707" s="2">
        <f t="shared" si="53"/>
        <v>-0.16326127280216962</v>
      </c>
      <c r="H707" s="2" t="e">
        <f t="shared" si="54"/>
        <v>#NUM!</v>
      </c>
    </row>
    <row r="708" spans="1:8" x14ac:dyDescent="0.3">
      <c r="A708" s="2">
        <v>141120</v>
      </c>
      <c r="B708" s="2">
        <v>0.77058741248793849</v>
      </c>
      <c r="C708" s="15">
        <f t="shared" si="55"/>
        <v>1.0274498833172514</v>
      </c>
      <c r="D708" s="15">
        <f t="shared" si="56"/>
        <v>10</v>
      </c>
      <c r="E708" s="2">
        <f t="shared" ref="E708:E752" si="57">D708-(F708*C708)</f>
        <v>4.8627505834137432</v>
      </c>
      <c r="F708" s="2">
        <v>5</v>
      </c>
      <c r="G708" s="2">
        <f t="shared" ref="G708:G752" si="58">F708-(F708*C708)</f>
        <v>-0.13724941658625678</v>
      </c>
      <c r="H708" s="2" t="e">
        <f t="shared" ref="H708:H752" si="59">LN((F708*E708)/(D708*G708))</f>
        <v>#NUM!</v>
      </c>
    </row>
    <row r="709" spans="1:8" x14ac:dyDescent="0.3">
      <c r="A709" s="2">
        <v>141320</v>
      </c>
      <c r="B709" s="2">
        <v>0.79048224612972673</v>
      </c>
      <c r="C709" s="15">
        <f t="shared" si="55"/>
        <v>1.053976328172969</v>
      </c>
      <c r="D709" s="15">
        <f t="shared" si="56"/>
        <v>10</v>
      </c>
      <c r="E709" s="2">
        <f t="shared" si="57"/>
        <v>4.7301183591351545</v>
      </c>
      <c r="F709" s="2">
        <v>5</v>
      </c>
      <c r="G709" s="2">
        <f t="shared" si="58"/>
        <v>-0.26988164086484545</v>
      </c>
      <c r="H709" s="2" t="e">
        <f t="shared" si="59"/>
        <v>#NUM!</v>
      </c>
    </row>
    <row r="710" spans="1:8" x14ac:dyDescent="0.3">
      <c r="A710" s="2">
        <v>141520</v>
      </c>
      <c r="B710" s="2">
        <v>0.79131160385299248</v>
      </c>
      <c r="C710" s="15">
        <f t="shared" si="55"/>
        <v>1.0550821384706566</v>
      </c>
      <c r="D710" s="15">
        <f t="shared" si="56"/>
        <v>10</v>
      </c>
      <c r="E710" s="2">
        <f t="shared" si="57"/>
        <v>4.7245893076467169</v>
      </c>
      <c r="F710" s="2">
        <v>5</v>
      </c>
      <c r="G710" s="2">
        <f t="shared" si="58"/>
        <v>-0.27541069235328308</v>
      </c>
      <c r="H710" s="2" t="e">
        <f t="shared" si="59"/>
        <v>#NUM!</v>
      </c>
    </row>
    <row r="711" spans="1:8" x14ac:dyDescent="0.3">
      <c r="A711" s="2">
        <v>141720</v>
      </c>
      <c r="B711" s="2">
        <v>0.75129256261450317</v>
      </c>
      <c r="C711" s="15">
        <f t="shared" si="55"/>
        <v>1.0017234168193376</v>
      </c>
      <c r="D711" s="15">
        <f t="shared" si="56"/>
        <v>10</v>
      </c>
      <c r="E711" s="2">
        <f t="shared" si="57"/>
        <v>4.9913829159033121</v>
      </c>
      <c r="F711" s="2">
        <v>5</v>
      </c>
      <c r="G711" s="2">
        <f t="shared" si="58"/>
        <v>-8.6170840966879325E-3</v>
      </c>
      <c r="H711" s="2" t="e">
        <f t="shared" si="59"/>
        <v>#NUM!</v>
      </c>
    </row>
    <row r="712" spans="1:8" x14ac:dyDescent="0.3">
      <c r="A712" s="2">
        <v>141920</v>
      </c>
      <c r="B712" s="2">
        <v>0.7888915095474871</v>
      </c>
      <c r="C712" s="15">
        <f t="shared" si="55"/>
        <v>1.0518553460633162</v>
      </c>
      <c r="D712" s="15">
        <f t="shared" si="56"/>
        <v>10</v>
      </c>
      <c r="E712" s="2">
        <f t="shared" si="57"/>
        <v>4.7407232696834187</v>
      </c>
      <c r="F712" s="2">
        <v>5</v>
      </c>
      <c r="G712" s="2">
        <f t="shared" si="58"/>
        <v>-0.25927673031658127</v>
      </c>
      <c r="H712" s="2" t="e">
        <f t="shared" si="59"/>
        <v>#NUM!</v>
      </c>
    </row>
    <row r="713" spans="1:8" x14ac:dyDescent="0.3">
      <c r="A713" s="2">
        <v>142120</v>
      </c>
      <c r="B713" s="2">
        <v>0.78417506679546445</v>
      </c>
      <c r="C713" s="15">
        <f t="shared" si="55"/>
        <v>1.0455667557272859</v>
      </c>
      <c r="D713" s="15">
        <f t="shared" si="56"/>
        <v>10</v>
      </c>
      <c r="E713" s="2">
        <f t="shared" si="57"/>
        <v>4.7721662213635705</v>
      </c>
      <c r="F713" s="2">
        <v>5</v>
      </c>
      <c r="G713" s="2">
        <f t="shared" si="58"/>
        <v>-0.22783377863642951</v>
      </c>
      <c r="H713" s="2" t="e">
        <f t="shared" si="59"/>
        <v>#NUM!</v>
      </c>
    </row>
    <row r="714" spans="1:8" x14ac:dyDescent="0.3">
      <c r="A714" s="2">
        <v>142320</v>
      </c>
      <c r="B714" s="2">
        <v>0.77582646092771557</v>
      </c>
      <c r="C714" s="15">
        <f t="shared" si="55"/>
        <v>1.0344352812369542</v>
      </c>
      <c r="D714" s="15">
        <f t="shared" si="56"/>
        <v>10</v>
      </c>
      <c r="E714" s="2">
        <f t="shared" si="57"/>
        <v>4.8278235938152294</v>
      </c>
      <c r="F714" s="2">
        <v>5</v>
      </c>
      <c r="G714" s="2">
        <f t="shared" si="58"/>
        <v>-0.17217640618477059</v>
      </c>
      <c r="H714" s="2" t="e">
        <f t="shared" si="59"/>
        <v>#NUM!</v>
      </c>
    </row>
    <row r="715" spans="1:8" x14ac:dyDescent="0.3">
      <c r="A715" s="2">
        <v>142520</v>
      </c>
      <c r="B715" s="2">
        <v>0.75928845976008519</v>
      </c>
      <c r="C715" s="15">
        <f t="shared" si="55"/>
        <v>1.0123846130134468</v>
      </c>
      <c r="D715" s="15">
        <f t="shared" si="56"/>
        <v>10</v>
      </c>
      <c r="E715" s="2">
        <f t="shared" si="57"/>
        <v>4.9380769349327656</v>
      </c>
      <c r="F715" s="2">
        <v>5</v>
      </c>
      <c r="G715" s="2">
        <f t="shared" si="58"/>
        <v>-6.192306506723444E-2</v>
      </c>
      <c r="H715" s="2" t="e">
        <f t="shared" si="59"/>
        <v>#NUM!</v>
      </c>
    </row>
    <row r="716" spans="1:8" x14ac:dyDescent="0.3">
      <c r="A716" s="2">
        <v>142720</v>
      </c>
      <c r="B716" s="2">
        <v>0.74231539166713434</v>
      </c>
      <c r="C716" s="15">
        <f t="shared" si="55"/>
        <v>0.98975385555617912</v>
      </c>
      <c r="D716" s="15">
        <f t="shared" si="56"/>
        <v>10</v>
      </c>
      <c r="E716" s="2">
        <f t="shared" si="57"/>
        <v>5.0512307222191044</v>
      </c>
      <c r="F716" s="2">
        <v>5</v>
      </c>
      <c r="G716" s="2">
        <f t="shared" si="58"/>
        <v>5.1230722219104408E-2</v>
      </c>
      <c r="H716" s="2">
        <f t="shared" si="59"/>
        <v>3.8979006239544405</v>
      </c>
    </row>
    <row r="717" spans="1:8" x14ac:dyDescent="0.3">
      <c r="A717" s="2">
        <v>142920</v>
      </c>
      <c r="B717" s="2">
        <v>0.74099662122250309</v>
      </c>
      <c r="C717" s="15">
        <f t="shared" si="55"/>
        <v>0.98799549496333749</v>
      </c>
      <c r="D717" s="15">
        <f t="shared" si="56"/>
        <v>10</v>
      </c>
      <c r="E717" s="2">
        <f t="shared" si="57"/>
        <v>5.0600225251833129</v>
      </c>
      <c r="F717" s="2">
        <v>5</v>
      </c>
      <c r="G717" s="2">
        <f t="shared" si="58"/>
        <v>6.0022525183312858E-2</v>
      </c>
      <c r="H717" s="2">
        <f t="shared" si="59"/>
        <v>3.7412591218372828</v>
      </c>
    </row>
    <row r="718" spans="1:8" x14ac:dyDescent="0.3">
      <c r="A718" s="2">
        <v>143120</v>
      </c>
      <c r="B718" s="2">
        <v>0.79567898116139713</v>
      </c>
      <c r="C718" s="15">
        <f t="shared" si="55"/>
        <v>1.0609053082151962</v>
      </c>
      <c r="D718" s="15">
        <f t="shared" si="56"/>
        <v>10</v>
      </c>
      <c r="E718" s="2">
        <f t="shared" si="57"/>
        <v>4.6954734589240186</v>
      </c>
      <c r="F718" s="2">
        <v>5</v>
      </c>
      <c r="G718" s="2">
        <f t="shared" si="58"/>
        <v>-0.30452654107598143</v>
      </c>
      <c r="H718" s="2" t="e">
        <f t="shared" si="59"/>
        <v>#NUM!</v>
      </c>
    </row>
    <row r="719" spans="1:8" x14ac:dyDescent="0.3">
      <c r="A719" s="2">
        <v>143320</v>
      </c>
      <c r="B719" s="2">
        <v>0.76784173519246812</v>
      </c>
      <c r="C719" s="15">
        <f t="shared" si="55"/>
        <v>1.0237889802566242</v>
      </c>
      <c r="D719" s="15">
        <f t="shared" si="56"/>
        <v>10</v>
      </c>
      <c r="E719" s="2">
        <f t="shared" si="57"/>
        <v>4.881055098716879</v>
      </c>
      <c r="F719" s="2">
        <v>5</v>
      </c>
      <c r="G719" s="2">
        <f t="shared" si="58"/>
        <v>-0.11894490128312096</v>
      </c>
      <c r="H719" s="2" t="e">
        <f t="shared" si="59"/>
        <v>#NUM!</v>
      </c>
    </row>
    <row r="720" spans="1:8" x14ac:dyDescent="0.3">
      <c r="A720" s="2">
        <v>143520</v>
      </c>
      <c r="B720" s="2">
        <v>0.81411885186509125</v>
      </c>
      <c r="C720" s="15">
        <f t="shared" si="55"/>
        <v>1.0854918024867883</v>
      </c>
      <c r="D720" s="15">
        <f t="shared" si="56"/>
        <v>10</v>
      </c>
      <c r="E720" s="2">
        <f t="shared" si="57"/>
        <v>4.5725409875660583</v>
      </c>
      <c r="F720" s="2">
        <v>5</v>
      </c>
      <c r="G720" s="2">
        <f t="shared" si="58"/>
        <v>-0.42745901243394169</v>
      </c>
      <c r="H720" s="2" t="e">
        <f t="shared" si="59"/>
        <v>#NUM!</v>
      </c>
    </row>
    <row r="721" spans="1:8" x14ac:dyDescent="0.3">
      <c r="A721" s="2">
        <v>143720</v>
      </c>
      <c r="B721" s="2">
        <v>0.77335203101170502</v>
      </c>
      <c r="C721" s="15">
        <f t="shared" si="55"/>
        <v>1.0311360413489401</v>
      </c>
      <c r="D721" s="15">
        <f t="shared" si="56"/>
        <v>10</v>
      </c>
      <c r="E721" s="2">
        <f t="shared" si="57"/>
        <v>4.8443197932552993</v>
      </c>
      <c r="F721" s="2">
        <v>5</v>
      </c>
      <c r="G721" s="2">
        <f t="shared" si="58"/>
        <v>-0.15568020674470073</v>
      </c>
      <c r="H721" s="2" t="e">
        <f t="shared" si="59"/>
        <v>#NUM!</v>
      </c>
    </row>
    <row r="722" spans="1:8" x14ac:dyDescent="0.3">
      <c r="A722" s="2">
        <v>143920</v>
      </c>
      <c r="B722" s="2">
        <v>0.77139528109525202</v>
      </c>
      <c r="C722" s="15">
        <f t="shared" si="55"/>
        <v>1.028527041460336</v>
      </c>
      <c r="D722" s="15">
        <f t="shared" si="56"/>
        <v>10</v>
      </c>
      <c r="E722" s="2">
        <f t="shared" si="57"/>
        <v>4.8573647926983199</v>
      </c>
      <c r="F722" s="2">
        <v>5</v>
      </c>
      <c r="G722" s="2">
        <f t="shared" si="58"/>
        <v>-0.14263520730168011</v>
      </c>
      <c r="H722" s="2" t="e">
        <f t="shared" si="59"/>
        <v>#NUM!</v>
      </c>
    </row>
    <row r="723" spans="1:8" x14ac:dyDescent="0.3">
      <c r="A723" s="2">
        <v>144120</v>
      </c>
      <c r="B723" s="2">
        <v>0.76958333036948512</v>
      </c>
      <c r="C723" s="15">
        <f t="shared" si="55"/>
        <v>1.0261111071593134</v>
      </c>
      <c r="D723" s="15">
        <f t="shared" si="56"/>
        <v>10</v>
      </c>
      <c r="E723" s="2">
        <f t="shared" si="57"/>
        <v>4.8694444642034327</v>
      </c>
      <c r="F723" s="2">
        <v>5</v>
      </c>
      <c r="G723" s="2">
        <f t="shared" si="58"/>
        <v>-0.13055553579656731</v>
      </c>
      <c r="H723" s="2" t="e">
        <f t="shared" si="59"/>
        <v>#NUM!</v>
      </c>
    </row>
    <row r="724" spans="1:8" x14ac:dyDescent="0.3">
      <c r="A724" s="2">
        <v>144320</v>
      </c>
      <c r="B724" s="2">
        <v>0.79560718650754891</v>
      </c>
      <c r="C724" s="15">
        <f t="shared" si="55"/>
        <v>1.0608095820100651</v>
      </c>
      <c r="D724" s="15">
        <f t="shared" si="56"/>
        <v>10</v>
      </c>
      <c r="E724" s="2">
        <f t="shared" si="57"/>
        <v>4.6959520899496745</v>
      </c>
      <c r="F724" s="2">
        <v>5</v>
      </c>
      <c r="G724" s="2">
        <f t="shared" si="58"/>
        <v>-0.3040479100503255</v>
      </c>
      <c r="H724" s="2" t="e">
        <f t="shared" si="59"/>
        <v>#NUM!</v>
      </c>
    </row>
    <row r="725" spans="1:8" x14ac:dyDescent="0.3">
      <c r="A725" s="2">
        <v>144520</v>
      </c>
      <c r="B725" s="2">
        <v>0.74894249133479529</v>
      </c>
      <c r="C725" s="15">
        <f t="shared" si="55"/>
        <v>0.99858998844639368</v>
      </c>
      <c r="D725" s="15">
        <f t="shared" si="56"/>
        <v>10</v>
      </c>
      <c r="E725" s="2">
        <f t="shared" si="57"/>
        <v>5.0070500577680317</v>
      </c>
      <c r="F725" s="2">
        <v>5</v>
      </c>
      <c r="G725" s="2">
        <f t="shared" si="58"/>
        <v>7.0500577680316923E-3</v>
      </c>
      <c r="H725" s="2">
        <f t="shared" si="59"/>
        <v>5.8724192184393962</v>
      </c>
    </row>
    <row r="726" spans="1:8" x14ac:dyDescent="0.3">
      <c r="A726" s="2">
        <v>144720</v>
      </c>
      <c r="B726" s="2">
        <v>0.80139735467486883</v>
      </c>
      <c r="C726" s="15">
        <f t="shared" si="55"/>
        <v>1.0685298062331585</v>
      </c>
      <c r="D726" s="15">
        <f t="shared" si="56"/>
        <v>10</v>
      </c>
      <c r="E726" s="2">
        <f t="shared" si="57"/>
        <v>4.6573509688342076</v>
      </c>
      <c r="F726" s="2">
        <v>5</v>
      </c>
      <c r="G726" s="2">
        <f t="shared" si="58"/>
        <v>-0.34264903116579237</v>
      </c>
      <c r="H726" s="2" t="e">
        <f t="shared" si="59"/>
        <v>#NUM!</v>
      </c>
    </row>
    <row r="727" spans="1:8" x14ac:dyDescent="0.3">
      <c r="A727" s="2">
        <v>144920</v>
      </c>
      <c r="B727" s="2">
        <v>0.78916556973050012</v>
      </c>
      <c r="C727" s="15">
        <f t="shared" si="55"/>
        <v>1.0522207596406667</v>
      </c>
      <c r="D727" s="15">
        <f t="shared" si="56"/>
        <v>10</v>
      </c>
      <c r="E727" s="2">
        <f t="shared" si="57"/>
        <v>4.738896201796666</v>
      </c>
      <c r="F727" s="2">
        <v>5</v>
      </c>
      <c r="G727" s="2">
        <f t="shared" si="58"/>
        <v>-0.26110379820333396</v>
      </c>
      <c r="H727" s="2" t="e">
        <f t="shared" si="59"/>
        <v>#NUM!</v>
      </c>
    </row>
    <row r="728" spans="1:8" x14ac:dyDescent="0.3">
      <c r="A728" s="2">
        <v>145120</v>
      </c>
      <c r="B728" s="2">
        <v>0.81226247595435597</v>
      </c>
      <c r="C728" s="15">
        <f t="shared" si="55"/>
        <v>1.0830166346058079</v>
      </c>
      <c r="D728" s="15">
        <f t="shared" si="56"/>
        <v>10</v>
      </c>
      <c r="E728" s="2">
        <f t="shared" si="57"/>
        <v>4.5849168269709608</v>
      </c>
      <c r="F728" s="2">
        <v>5</v>
      </c>
      <c r="G728" s="2">
        <f t="shared" si="58"/>
        <v>-0.41508317302903919</v>
      </c>
      <c r="H728" s="2" t="e">
        <f t="shared" si="59"/>
        <v>#NUM!</v>
      </c>
    </row>
    <row r="729" spans="1:8" x14ac:dyDescent="0.3">
      <c r="A729" s="2">
        <v>145320</v>
      </c>
      <c r="B729" s="2">
        <v>0.72996522355601112</v>
      </c>
      <c r="C729" s="15">
        <f t="shared" si="55"/>
        <v>0.97328696474134813</v>
      </c>
      <c r="D729" s="15">
        <f t="shared" si="56"/>
        <v>10</v>
      </c>
      <c r="E729" s="2">
        <f t="shared" si="57"/>
        <v>5.133565176293259</v>
      </c>
      <c r="F729" s="2">
        <v>5</v>
      </c>
      <c r="G729" s="2">
        <f t="shared" si="58"/>
        <v>0.13356517629325904</v>
      </c>
      <c r="H729" s="2">
        <f t="shared" si="59"/>
        <v>2.9558189117286089</v>
      </c>
    </row>
    <row r="730" spans="1:8" x14ac:dyDescent="0.3">
      <c r="A730" s="2">
        <v>145520</v>
      </c>
      <c r="B730" s="2">
        <v>0.77975403078928696</v>
      </c>
      <c r="C730" s="15">
        <f t="shared" si="55"/>
        <v>1.0396720410523825</v>
      </c>
      <c r="D730" s="15">
        <f t="shared" si="56"/>
        <v>10</v>
      </c>
      <c r="E730" s="2">
        <f t="shared" si="57"/>
        <v>4.8016397947380876</v>
      </c>
      <c r="F730" s="2">
        <v>5</v>
      </c>
      <c r="G730" s="2">
        <f t="shared" si="58"/>
        <v>-0.19836020526191245</v>
      </c>
      <c r="H730" s="2" t="e">
        <f t="shared" si="59"/>
        <v>#NUM!</v>
      </c>
    </row>
    <row r="731" spans="1:8" x14ac:dyDescent="0.3">
      <c r="A731" s="2">
        <v>145720</v>
      </c>
      <c r="B731" s="2">
        <v>0.7555038465191376</v>
      </c>
      <c r="C731" s="15">
        <f t="shared" si="55"/>
        <v>1.0073384620255168</v>
      </c>
      <c r="D731" s="15">
        <f t="shared" si="56"/>
        <v>10</v>
      </c>
      <c r="E731" s="2">
        <f t="shared" si="57"/>
        <v>4.9633076898724156</v>
      </c>
      <c r="F731" s="2">
        <v>5</v>
      </c>
      <c r="G731" s="2">
        <f t="shared" si="58"/>
        <v>-3.6692310127584449E-2</v>
      </c>
      <c r="H731" s="2" t="e">
        <f t="shared" si="59"/>
        <v>#NUM!</v>
      </c>
    </row>
    <row r="732" spans="1:8" x14ac:dyDescent="0.3">
      <c r="A732" s="2">
        <v>145920</v>
      </c>
      <c r="B732" s="2">
        <v>0.79593505177330537</v>
      </c>
      <c r="C732" s="15">
        <f t="shared" si="55"/>
        <v>1.0612467356977404</v>
      </c>
      <c r="D732" s="15">
        <f t="shared" si="56"/>
        <v>10</v>
      </c>
      <c r="E732" s="2">
        <f t="shared" si="57"/>
        <v>4.6937663215112977</v>
      </c>
      <c r="F732" s="2">
        <v>5</v>
      </c>
      <c r="G732" s="2">
        <f t="shared" si="58"/>
        <v>-0.30623367848870231</v>
      </c>
      <c r="H732" s="2" t="e">
        <f t="shared" si="59"/>
        <v>#NUM!</v>
      </c>
    </row>
    <row r="733" spans="1:8" x14ac:dyDescent="0.3">
      <c r="A733" s="2">
        <v>146120</v>
      </c>
      <c r="B733" s="2">
        <v>0.80024985948472005</v>
      </c>
      <c r="C733" s="15">
        <f t="shared" si="55"/>
        <v>1.0669998126462934</v>
      </c>
      <c r="D733" s="15">
        <f t="shared" si="56"/>
        <v>10</v>
      </c>
      <c r="E733" s="2">
        <f t="shared" si="57"/>
        <v>4.665000936768533</v>
      </c>
      <c r="F733" s="2">
        <v>5</v>
      </c>
      <c r="G733" s="2">
        <f t="shared" si="58"/>
        <v>-0.334999063231467</v>
      </c>
      <c r="H733" s="2" t="e">
        <f t="shared" si="59"/>
        <v>#NUM!</v>
      </c>
    </row>
    <row r="734" spans="1:8" x14ac:dyDescent="0.3">
      <c r="A734" s="2">
        <v>146320</v>
      </c>
      <c r="B734" s="2">
        <v>0.78042731139897614</v>
      </c>
      <c r="C734" s="15">
        <f t="shared" si="55"/>
        <v>1.0405697485319683</v>
      </c>
      <c r="D734" s="15">
        <f t="shared" si="56"/>
        <v>10</v>
      </c>
      <c r="E734" s="2">
        <f t="shared" si="57"/>
        <v>4.7971512573401585</v>
      </c>
      <c r="F734" s="2">
        <v>5</v>
      </c>
      <c r="G734" s="2">
        <f t="shared" si="58"/>
        <v>-0.20284874265984154</v>
      </c>
      <c r="H734" s="2" t="e">
        <f t="shared" si="59"/>
        <v>#NUM!</v>
      </c>
    </row>
    <row r="735" spans="1:8" x14ac:dyDescent="0.3">
      <c r="A735" s="2">
        <v>146520</v>
      </c>
      <c r="B735" s="2">
        <v>0.77291132964217835</v>
      </c>
      <c r="C735" s="15">
        <f t="shared" si="55"/>
        <v>1.0305484395229045</v>
      </c>
      <c r="D735" s="15">
        <f t="shared" si="56"/>
        <v>10</v>
      </c>
      <c r="E735" s="2">
        <f t="shared" si="57"/>
        <v>4.8472578023854771</v>
      </c>
      <c r="F735" s="2">
        <v>5</v>
      </c>
      <c r="G735" s="2">
        <f t="shared" si="58"/>
        <v>-0.1527421976145229</v>
      </c>
      <c r="H735" s="2" t="e">
        <f t="shared" si="59"/>
        <v>#NUM!</v>
      </c>
    </row>
    <row r="736" spans="1:8" x14ac:dyDescent="0.3">
      <c r="A736" s="2">
        <v>146720</v>
      </c>
      <c r="B736" s="2">
        <v>0.79156976744186047</v>
      </c>
      <c r="C736" s="15">
        <f t="shared" si="55"/>
        <v>1.0554263565891473</v>
      </c>
      <c r="D736" s="15">
        <f t="shared" si="56"/>
        <v>10</v>
      </c>
      <c r="E736" s="2">
        <f t="shared" si="57"/>
        <v>4.7228682170542635</v>
      </c>
      <c r="F736" s="2">
        <v>5</v>
      </c>
      <c r="G736" s="2">
        <f t="shared" si="58"/>
        <v>-0.27713178294573648</v>
      </c>
      <c r="H736" s="2" t="e">
        <f t="shared" si="59"/>
        <v>#NUM!</v>
      </c>
    </row>
    <row r="737" spans="1:8" x14ac:dyDescent="0.3">
      <c r="A737" s="2">
        <v>146920</v>
      </c>
      <c r="B737" s="2">
        <v>0.8023906948826246</v>
      </c>
      <c r="C737" s="15">
        <f t="shared" si="55"/>
        <v>1.0698542598434995</v>
      </c>
      <c r="D737" s="15">
        <f t="shared" si="56"/>
        <v>10</v>
      </c>
      <c r="E737" s="2">
        <f t="shared" si="57"/>
        <v>4.6507287007825031</v>
      </c>
      <c r="F737" s="2">
        <v>5</v>
      </c>
      <c r="G737" s="2">
        <f t="shared" si="58"/>
        <v>-0.34927129921749689</v>
      </c>
      <c r="H737" s="2" t="e">
        <f t="shared" si="59"/>
        <v>#NUM!</v>
      </c>
    </row>
    <row r="738" spans="1:8" x14ac:dyDescent="0.3">
      <c r="A738" s="2">
        <v>147120</v>
      </c>
      <c r="B738" s="2">
        <v>0.74424962496249625</v>
      </c>
      <c r="C738" s="15">
        <f t="shared" si="55"/>
        <v>0.99233283328332833</v>
      </c>
      <c r="D738" s="15">
        <f t="shared" si="56"/>
        <v>10</v>
      </c>
      <c r="E738" s="2">
        <f t="shared" si="57"/>
        <v>5.0383358335833588</v>
      </c>
      <c r="F738" s="2">
        <v>5</v>
      </c>
      <c r="G738" s="2">
        <f t="shared" si="58"/>
        <v>3.8335833583358792E-2</v>
      </c>
      <c r="H738" s="2">
        <f t="shared" si="59"/>
        <v>4.1852988727489757</v>
      </c>
    </row>
    <row r="739" spans="1:8" x14ac:dyDescent="0.3">
      <c r="A739" s="2">
        <v>147320</v>
      </c>
      <c r="B739" s="2">
        <v>0.75338042476566236</v>
      </c>
      <c r="C739" s="15">
        <f t="shared" si="55"/>
        <v>1.0045072330208831</v>
      </c>
      <c r="D739" s="15">
        <f t="shared" si="56"/>
        <v>10</v>
      </c>
      <c r="E739" s="2">
        <f t="shared" si="57"/>
        <v>4.9774638348955849</v>
      </c>
      <c r="F739" s="2">
        <v>5</v>
      </c>
      <c r="G739" s="2">
        <f t="shared" si="58"/>
        <v>-2.253616510441514E-2</v>
      </c>
      <c r="H739" s="2" t="e">
        <f t="shared" si="59"/>
        <v>#NUM!</v>
      </c>
    </row>
    <row r="740" spans="1:8" x14ac:dyDescent="0.3">
      <c r="A740" s="2">
        <v>147520</v>
      </c>
      <c r="B740" s="2">
        <v>0.78142912100807393</v>
      </c>
      <c r="C740" s="15">
        <f t="shared" si="55"/>
        <v>1.041905494677432</v>
      </c>
      <c r="D740" s="15">
        <f t="shared" si="56"/>
        <v>10</v>
      </c>
      <c r="E740" s="2">
        <f t="shared" si="57"/>
        <v>4.7904725266128398</v>
      </c>
      <c r="F740" s="2">
        <v>5</v>
      </c>
      <c r="G740" s="2">
        <f t="shared" si="58"/>
        <v>-0.20952747338716016</v>
      </c>
      <c r="H740" s="2" t="e">
        <f t="shared" si="59"/>
        <v>#NUM!</v>
      </c>
    </row>
    <row r="741" spans="1:8" x14ac:dyDescent="0.3">
      <c r="A741" s="2">
        <v>147720</v>
      </c>
      <c r="B741" s="2">
        <v>0.75988208621037656</v>
      </c>
      <c r="C741" s="15">
        <f t="shared" si="55"/>
        <v>1.0131761149471687</v>
      </c>
      <c r="D741" s="15">
        <f t="shared" si="56"/>
        <v>10</v>
      </c>
      <c r="E741" s="2">
        <f t="shared" si="57"/>
        <v>4.9341194252641563</v>
      </c>
      <c r="F741" s="2">
        <v>5</v>
      </c>
      <c r="G741" s="2">
        <f t="shared" si="58"/>
        <v>-6.5880574735843744E-2</v>
      </c>
      <c r="H741" s="2" t="e">
        <f t="shared" si="59"/>
        <v>#NUM!</v>
      </c>
    </row>
    <row r="742" spans="1:8" x14ac:dyDescent="0.3">
      <c r="A742" s="2">
        <v>147920</v>
      </c>
      <c r="B742" s="2">
        <v>0.76375061440453362</v>
      </c>
      <c r="C742" s="15">
        <f t="shared" si="55"/>
        <v>1.0183341525393781</v>
      </c>
      <c r="D742" s="15">
        <f t="shared" si="56"/>
        <v>10</v>
      </c>
      <c r="E742" s="2">
        <f t="shared" si="57"/>
        <v>4.9083292373031098</v>
      </c>
      <c r="F742" s="2">
        <v>5</v>
      </c>
      <c r="G742" s="2">
        <f t="shared" si="58"/>
        <v>-9.1670762696890229E-2</v>
      </c>
      <c r="H742" s="2" t="e">
        <f t="shared" si="59"/>
        <v>#NUM!</v>
      </c>
    </row>
    <row r="743" spans="1:8" x14ac:dyDescent="0.3">
      <c r="A743" s="2">
        <v>148120</v>
      </c>
      <c r="B743" s="2">
        <v>0.77969145531833595</v>
      </c>
      <c r="C743" s="15">
        <f t="shared" si="55"/>
        <v>1.0395886070911147</v>
      </c>
      <c r="D743" s="15">
        <f t="shared" si="56"/>
        <v>10</v>
      </c>
      <c r="E743" s="2">
        <f t="shared" si="57"/>
        <v>4.8020569645444269</v>
      </c>
      <c r="F743" s="2">
        <v>5</v>
      </c>
      <c r="G743" s="2">
        <f t="shared" si="58"/>
        <v>-0.19794303545557312</v>
      </c>
      <c r="H743" s="2" t="e">
        <f t="shared" si="59"/>
        <v>#NUM!</v>
      </c>
    </row>
    <row r="744" spans="1:8" x14ac:dyDescent="0.3">
      <c r="A744" s="2">
        <v>148320</v>
      </c>
      <c r="B744" s="2">
        <v>0.76777193965267454</v>
      </c>
      <c r="C744" s="15">
        <f t="shared" si="55"/>
        <v>1.0236959195368993</v>
      </c>
      <c r="D744" s="15">
        <f t="shared" si="56"/>
        <v>10</v>
      </c>
      <c r="E744" s="2">
        <f t="shared" si="57"/>
        <v>4.8815204023155037</v>
      </c>
      <c r="F744" s="2">
        <v>5</v>
      </c>
      <c r="G744" s="2">
        <f t="shared" si="58"/>
        <v>-0.11847959768449634</v>
      </c>
      <c r="H744" s="2" t="e">
        <f t="shared" si="59"/>
        <v>#NUM!</v>
      </c>
    </row>
    <row r="745" spans="1:8" x14ac:dyDescent="0.3">
      <c r="A745" s="2">
        <v>148520</v>
      </c>
      <c r="B745" s="2">
        <v>0.76791610952155009</v>
      </c>
      <c r="C745" s="15">
        <f t="shared" si="55"/>
        <v>1.0238881460287335</v>
      </c>
      <c r="D745" s="15">
        <f t="shared" si="56"/>
        <v>10</v>
      </c>
      <c r="E745" s="2">
        <f t="shared" si="57"/>
        <v>4.8805592698563327</v>
      </c>
      <c r="F745" s="2">
        <v>5</v>
      </c>
      <c r="G745" s="2">
        <f t="shared" si="58"/>
        <v>-0.1194407301436673</v>
      </c>
      <c r="H745" s="2" t="e">
        <f t="shared" si="59"/>
        <v>#NUM!</v>
      </c>
    </row>
    <row r="746" spans="1:8" x14ac:dyDescent="0.3">
      <c r="A746" s="2">
        <v>148720</v>
      </c>
      <c r="B746" s="2">
        <v>0.78386059238634731</v>
      </c>
      <c r="C746" s="15">
        <f t="shared" si="55"/>
        <v>1.0451474565151297</v>
      </c>
      <c r="D746" s="15">
        <f t="shared" si="56"/>
        <v>10</v>
      </c>
      <c r="E746" s="2">
        <f t="shared" si="57"/>
        <v>4.7742627174243513</v>
      </c>
      <c r="F746" s="2">
        <v>5</v>
      </c>
      <c r="G746" s="2">
        <f t="shared" si="58"/>
        <v>-0.22573728257564873</v>
      </c>
      <c r="H746" s="2" t="e">
        <f t="shared" si="59"/>
        <v>#NUM!</v>
      </c>
    </row>
    <row r="747" spans="1:8" x14ac:dyDescent="0.3">
      <c r="A747" s="2">
        <v>148920</v>
      </c>
      <c r="B747" s="2">
        <v>0.75187009039592623</v>
      </c>
      <c r="C747" s="15">
        <f t="shared" si="55"/>
        <v>1.0024934538612349</v>
      </c>
      <c r="D747" s="15">
        <f t="shared" si="56"/>
        <v>10</v>
      </c>
      <c r="E747" s="2">
        <f t="shared" si="57"/>
        <v>4.9875327306938253</v>
      </c>
      <c r="F747" s="2">
        <v>5</v>
      </c>
      <c r="G747" s="2">
        <f t="shared" si="58"/>
        <v>-1.24672693061747E-2</v>
      </c>
      <c r="H747" s="2" t="e">
        <f t="shared" si="59"/>
        <v>#NUM!</v>
      </c>
    </row>
    <row r="748" spans="1:8" x14ac:dyDescent="0.3">
      <c r="A748" s="2">
        <v>149120</v>
      </c>
      <c r="B748" s="2">
        <v>0.81636788026084661</v>
      </c>
      <c r="C748" s="15">
        <f t="shared" si="55"/>
        <v>1.0884905070144621</v>
      </c>
      <c r="D748" s="15">
        <f t="shared" si="56"/>
        <v>10</v>
      </c>
      <c r="E748" s="2">
        <f t="shared" si="57"/>
        <v>4.5575474649276888</v>
      </c>
      <c r="F748" s="2">
        <v>5</v>
      </c>
      <c r="G748" s="2">
        <f t="shared" si="58"/>
        <v>-0.44245253507231119</v>
      </c>
      <c r="H748" s="2" t="e">
        <f t="shared" si="59"/>
        <v>#NUM!</v>
      </c>
    </row>
    <row r="749" spans="1:8" x14ac:dyDescent="0.3">
      <c r="A749" s="2">
        <v>149320</v>
      </c>
      <c r="B749" s="2">
        <v>0.78165760473101131</v>
      </c>
      <c r="C749" s="15">
        <f t="shared" si="55"/>
        <v>1.0422101396413483</v>
      </c>
      <c r="D749" s="15">
        <f t="shared" si="56"/>
        <v>10</v>
      </c>
      <c r="E749" s="2">
        <f t="shared" si="57"/>
        <v>4.7889493017932585</v>
      </c>
      <c r="F749" s="2">
        <v>5</v>
      </c>
      <c r="G749" s="2">
        <f t="shared" si="58"/>
        <v>-0.21105069820674149</v>
      </c>
      <c r="H749" s="2" t="e">
        <f t="shared" si="59"/>
        <v>#NUM!</v>
      </c>
    </row>
    <row r="750" spans="1:8" x14ac:dyDescent="0.3">
      <c r="A750" s="2">
        <v>149520</v>
      </c>
      <c r="B750" s="2">
        <v>0.78307456600677983</v>
      </c>
      <c r="C750" s="15">
        <f t="shared" si="55"/>
        <v>1.0440994213423731</v>
      </c>
      <c r="D750" s="15">
        <f t="shared" si="56"/>
        <v>10</v>
      </c>
      <c r="E750" s="2">
        <f t="shared" si="57"/>
        <v>4.779502893288134</v>
      </c>
      <c r="F750" s="2">
        <v>5</v>
      </c>
      <c r="G750" s="2">
        <f t="shared" si="58"/>
        <v>-0.22049710671186595</v>
      </c>
      <c r="H750" s="2" t="e">
        <f t="shared" si="59"/>
        <v>#NUM!</v>
      </c>
    </row>
    <row r="751" spans="1:8" x14ac:dyDescent="0.3">
      <c r="A751" s="2">
        <v>149720</v>
      </c>
      <c r="B751" s="2">
        <v>0.77596726372791647</v>
      </c>
      <c r="C751" s="15">
        <f t="shared" si="55"/>
        <v>1.0346230183038887</v>
      </c>
      <c r="D751" s="15">
        <f t="shared" si="56"/>
        <v>10</v>
      </c>
      <c r="E751" s="2">
        <f t="shared" si="57"/>
        <v>4.8268849084805563</v>
      </c>
      <c r="F751" s="2">
        <v>5</v>
      </c>
      <c r="G751" s="2">
        <f t="shared" si="58"/>
        <v>-0.17311509151944371</v>
      </c>
      <c r="H751" s="2" t="e">
        <f t="shared" si="59"/>
        <v>#NUM!</v>
      </c>
    </row>
    <row r="752" spans="1:8" x14ac:dyDescent="0.3">
      <c r="A752" s="2">
        <v>149920</v>
      </c>
      <c r="B752" s="2">
        <v>0.79351463074443718</v>
      </c>
      <c r="C752" s="15">
        <f t="shared" si="55"/>
        <v>1.0580195076592496</v>
      </c>
      <c r="D752" s="15">
        <f t="shared" si="56"/>
        <v>10</v>
      </c>
      <c r="E752" s="2">
        <f t="shared" si="57"/>
        <v>4.7099024617037522</v>
      </c>
      <c r="F752" s="2">
        <v>5</v>
      </c>
      <c r="G752" s="2">
        <f t="shared" si="58"/>
        <v>-0.29009753829624785</v>
      </c>
      <c r="H752" s="2" t="e">
        <f t="shared" si="59"/>
        <v>#NUM!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2022-08-15T12:08:09Z</dcterms:modified>
</cp:coreProperties>
</file>