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12DAE08F-7775-4CDB-AB24-C32FB3A15433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9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J4" i="5" l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<sst xmlns="http://schemas.openxmlformats.org/spreadsheetml/2006/main" count="16" uniqueCount="16">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</sst>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Normalised0.90!$A$2:$A$9</c:f>
              <c:numCache>
                <c:formatCode>General</c:formatCode>
                <c:ptCount val="8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</c:numCache>
            </c:numRef>
          </c:xVal>
          <c:yVal>
            <c:numRef>
              <c:f>Normalised0.90!$H$2:$H$9</c:f>
              <c:numCache>
                <c:formatCode>General</c:formatCode>
                <c:ptCount val="8"/>
                <c:pt idx="0">
                  <c:v>0</c:v>
                </c:pt>
                <c:pt idx="1">
                  <c:v>5.5526453635333969E-2</c:v>
                </c:pt>
                <c:pt idx="2">
                  <c:v>0.13473919991502636</c:v>
                </c:pt>
                <c:pt idx="3">
                  <c:v>0.19736832542795904</c:v>
                </c:pt>
                <c:pt idx="4">
                  <c:v>0.26359905767942543</c:v>
                </c:pt>
                <c:pt idx="5">
                  <c:v>0.32288262079658037</c:v>
                </c:pt>
                <c:pt idx="6">
                  <c:v>0.39662169672557879</c:v>
                </c:pt>
                <c:pt idx="7">
                  <c:v>0.45352835154935034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Normalised0.90!$A$2:$A$18</c:f>
              <c:numCache>
                <c:formatCode>General</c:formatCode>
                <c:ptCount val="17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</c:numCache>
            </c:numRef>
          </c:xVal>
          <c:yVal>
            <c:numRef>
              <c:f>Normalised0.90!$H$2:$H$18</c:f>
              <c:numCache>
                <c:formatCode>General</c:formatCode>
                <c:ptCount val="17"/>
                <c:pt idx="0">
                  <c:v>0</c:v>
                </c:pt>
                <c:pt idx="1">
                  <c:v>5.5526453635333969E-2</c:v>
                </c:pt>
                <c:pt idx="2">
                  <c:v>0.13473919991502636</c:v>
                </c:pt>
                <c:pt idx="3">
                  <c:v>0.19736832542795904</c:v>
                </c:pt>
                <c:pt idx="4">
                  <c:v>0.26359905767942543</c:v>
                </c:pt>
                <c:pt idx="5">
                  <c:v>0.32288262079658037</c:v>
                </c:pt>
                <c:pt idx="6">
                  <c:v>0.39662169672557879</c:v>
                </c:pt>
                <c:pt idx="7">
                  <c:v>0.45352835154935034</c:v>
                </c:pt>
                <c:pt idx="8">
                  <c:v>0.49315780980081148</c:v>
                </c:pt>
                <c:pt idx="9">
                  <c:v>0.58385203999919</c:v>
                </c:pt>
                <c:pt idx="10">
                  <c:v>0.61780597968973994</c:v>
                </c:pt>
                <c:pt idx="11">
                  <c:v>0.69222580149008239</c:v>
                </c:pt>
                <c:pt idx="12">
                  <c:v>0.74866040330485051</c:v>
                </c:pt>
                <c:pt idx="13">
                  <c:v>0.78271956457187641</c:v>
                </c:pt>
                <c:pt idx="14">
                  <c:v>0.8249625218732155</c:v>
                </c:pt>
                <c:pt idx="15">
                  <c:v>0.91180291403909897</c:v>
                </c:pt>
                <c:pt idx="16">
                  <c:v>0.95486022207382404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Normalised0.90!$A$2:$A$33</c:f>
              <c:numCache>
                <c:formatCode>General</c:formatCode>
                <c:ptCount val="3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</c:numCache>
            </c:numRef>
          </c:xVal>
          <c:yVal>
            <c:numRef>
              <c:f>Normalised0.90!$H$2:$H$33</c:f>
              <c:numCache>
                <c:formatCode>General</c:formatCode>
                <c:ptCount val="32"/>
                <c:pt idx="0">
                  <c:v>0</c:v>
                </c:pt>
                <c:pt idx="1">
                  <c:v>5.5526453635333969E-2</c:v>
                </c:pt>
                <c:pt idx="2">
                  <c:v>0.13473919991502636</c:v>
                </c:pt>
                <c:pt idx="3">
                  <c:v>0.19736832542795904</c:v>
                </c:pt>
                <c:pt idx="4">
                  <c:v>0.26359905767942543</c:v>
                </c:pt>
                <c:pt idx="5">
                  <c:v>0.32288262079658037</c:v>
                </c:pt>
                <c:pt idx="6">
                  <c:v>0.39662169672557879</c:v>
                </c:pt>
                <c:pt idx="7">
                  <c:v>0.45352835154935034</c:v>
                </c:pt>
                <c:pt idx="8">
                  <c:v>0.49315780980081148</c:v>
                </c:pt>
                <c:pt idx="9">
                  <c:v>0.58385203999919</c:v>
                </c:pt>
                <c:pt idx="10">
                  <c:v>0.61780597968973994</c:v>
                </c:pt>
                <c:pt idx="11">
                  <c:v>0.69222580149008239</c:v>
                </c:pt>
                <c:pt idx="12">
                  <c:v>0.74866040330485051</c:v>
                </c:pt>
                <c:pt idx="13">
                  <c:v>0.78271956457187641</c:v>
                </c:pt>
                <c:pt idx="14">
                  <c:v>0.8249625218732155</c:v>
                </c:pt>
                <c:pt idx="15">
                  <c:v>0.91180291403909897</c:v>
                </c:pt>
                <c:pt idx="16">
                  <c:v>0.95486022207382404</c:v>
                </c:pt>
                <c:pt idx="17">
                  <c:v>1.0991625904056477</c:v>
                </c:pt>
                <c:pt idx="18">
                  <c:v>1.128355564831838</c:v>
                </c:pt>
                <c:pt idx="19">
                  <c:v>1.1358174634645013</c:v>
                </c:pt>
                <c:pt idx="20">
                  <c:v>1.123398925070358</c:v>
                </c:pt>
                <c:pt idx="21">
                  <c:v>1.3425114676429302</c:v>
                </c:pt>
                <c:pt idx="22">
                  <c:v>1.231712144900267</c:v>
                </c:pt>
                <c:pt idx="23">
                  <c:v>1.4470962940392507</c:v>
                </c:pt>
                <c:pt idx="24">
                  <c:v>1.5040383636647965</c:v>
                </c:pt>
                <c:pt idx="25">
                  <c:v>1.4975444862894496</c:v>
                </c:pt>
                <c:pt idx="26">
                  <c:v>1.3742963676610351</c:v>
                </c:pt>
                <c:pt idx="27">
                  <c:v>1.5278667845408969</c:v>
                </c:pt>
                <c:pt idx="28">
                  <c:v>1.5884951110261849</c:v>
                </c:pt>
                <c:pt idx="29">
                  <c:v>1.9478244894060086</c:v>
                </c:pt>
                <c:pt idx="30">
                  <c:v>1.6407329949898632</c:v>
                </c:pt>
                <c:pt idx="31">
                  <c:v>1.8652518566415945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Normalised0.90!$A$2:$A$5</c:f>
              <c:numCache>
                <c:formatCode>General</c:formatCode>
                <c:ptCount val="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</c:numCache>
            </c:numRef>
          </c:xVal>
          <c:yVal>
            <c:numRef>
              <c:f>Normalised0.90!$H$2:$H$5</c:f>
              <c:numCache>
                <c:formatCode>General</c:formatCode>
                <c:ptCount val="4"/>
                <c:pt idx="0">
                  <c:v>0</c:v>
                </c:pt>
                <c:pt idx="1">
                  <c:v>5.5526453635333969E-2</c:v>
                </c:pt>
                <c:pt idx="2">
                  <c:v>0.13473919991502636</c:v>
                </c:pt>
                <c:pt idx="3">
                  <c:v>0.19736832542795904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: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9.2241179649502042E-2</v>
      </c>
      <c r="C3" s="15">
        <f t="shared" ref="C3:C66" si="0">B3/$J$27</f>
        <v>0.10249019961055782</v>
      </c>
      <c r="D3" s="15">
        <f t="shared" ref="D3:D66" si="1">$J$28</f>
        <v>10</v>
      </c>
      <c r="E3" s="2">
        <f>D3-(F3*C3)</f>
        <v>9.4875490019472117</v>
      </c>
      <c r="F3" s="2">
        <v>5</v>
      </c>
      <c r="G3" s="2">
        <f>F3-(F3*C3)</f>
        <v>4.4875490019472108</v>
      </c>
      <c r="H3" s="2">
        <f>LN((F3*E3)/(D3*G3))</f>
        <v>5.5526453635333969E-2</v>
      </c>
      <c r="I3" s="9" t="s">
        <v>7</v>
      </c>
      <c r="J3" s="18">
        <f>3.79*10^-4</f>
        <v>3.79E-4</v>
      </c>
      <c r="K3" s="18">
        <f>3.39*10^-4</f>
        <v>3.3900000000000005E-4</v>
      </c>
      <c r="L3" s="18">
        <f>3*10^-4</f>
        <v>3.0000000000000003E-4</v>
      </c>
      <c r="M3" s="18">
        <f>2.91*10^-4</f>
        <v>2.9100000000000003E-4</v>
      </c>
    </row>
    <row r="4" spans="1:21" x14ac:dyDescent="0.3">
      <c r="A4" s="2">
        <v>320</v>
      </c>
      <c r="B4">
        <v>0.20150073279528458</v>
      </c>
      <c r="C4" s="15">
        <f t="shared" si="0"/>
        <v>0.22388970310587175</v>
      </c>
      <c r="D4" s="15">
        <f t="shared" si="1"/>
        <v>10</v>
      </c>
      <c r="E4" s="2">
        <f t="shared" ref="E4:E67" si="2">D4-(F4*C4)</f>
        <v>8.8805514844706419</v>
      </c>
      <c r="F4" s="2">
        <v>5</v>
      </c>
      <c r="G4" s="2">
        <f t="shared" ref="G4:G67" si="3">F4-(F4*C4)</f>
        <v>3.880551484470641</v>
      </c>
      <c r="H4" s="2">
        <f t="shared" ref="H4:H67" si="4">LN((F4*E4)/(D4*G4))</f>
        <v>0.13473919991502636</v>
      </c>
      <c r="I4" s="10" t="s">
        <v>9</v>
      </c>
      <c r="J4" s="11">
        <f>J3/((D2*10^-9)-(F2*10^-9))</f>
        <v>75800</v>
      </c>
      <c r="K4" s="11">
        <f>K3/((D2*10^-9)-(F2*10^-9))</f>
        <v>67800.000000000015</v>
      </c>
      <c r="L4" s="11">
        <f>L3/((D2*10^-9)-(F2*10^-9))</f>
        <v>60000.000000000007</v>
      </c>
      <c r="M4" s="11">
        <f>M3/((D2*10^-9)-(F2*10^-9))</f>
        <v>58200.000000000007</v>
      </c>
    </row>
    <row r="5" spans="1:21" x14ac:dyDescent="0.3">
      <c r="A5" s="2">
        <v>520</v>
      </c>
      <c r="B5">
        <v>0.27342717115255716</v>
      </c>
      <c r="C5" s="15">
        <f t="shared" si="0"/>
        <v>0.30380796794728571</v>
      </c>
      <c r="D5" s="15">
        <f t="shared" si="1"/>
        <v>10</v>
      </c>
      <c r="E5" s="2">
        <f t="shared" si="2"/>
        <v>8.4809601602635709</v>
      </c>
      <c r="F5" s="2">
        <v>5</v>
      </c>
      <c r="G5" s="2">
        <f t="shared" si="3"/>
        <v>3.4809601602635714</v>
      </c>
      <c r="H5" s="2">
        <f t="shared" si="4"/>
        <v>0.19736832542795904</v>
      </c>
    </row>
    <row r="6" spans="1:21" x14ac:dyDescent="0.3">
      <c r="A6" s="2">
        <v>720</v>
      </c>
      <c r="B6">
        <v>0.33862711230761844</v>
      </c>
      <c r="C6" s="15">
        <f t="shared" si="0"/>
        <v>0.37625234700846494</v>
      </c>
      <c r="D6" s="15">
        <f t="shared" si="1"/>
        <v>10</v>
      </c>
      <c r="E6" s="2">
        <f t="shared" si="2"/>
        <v>8.1187382649576758</v>
      </c>
      <c r="F6" s="2">
        <v>5</v>
      </c>
      <c r="G6" s="2">
        <f t="shared" si="3"/>
        <v>3.1187382649576754</v>
      </c>
      <c r="H6" s="2">
        <f t="shared" si="4"/>
        <v>0.26359905767942543</v>
      </c>
      <c r="I6" s="12" t="s">
        <v>5</v>
      </c>
      <c r="J6" s="13">
        <f>AVERAGE(J4:M4)</f>
        <v>65450</v>
      </c>
      <c r="K6" s="6" t="s">
        <v>6</v>
      </c>
    </row>
    <row r="7" spans="1:21" x14ac:dyDescent="0.3">
      <c r="A7" s="2">
        <v>920</v>
      </c>
      <c r="B7">
        <v>0.38927664160529624</v>
      </c>
      <c r="C7" s="15">
        <f t="shared" si="0"/>
        <v>0.43252960178366245</v>
      </c>
      <c r="D7" s="15">
        <f t="shared" si="1"/>
        <v>10</v>
      </c>
      <c r="E7" s="2">
        <f t="shared" si="2"/>
        <v>7.8373519910816878</v>
      </c>
      <c r="F7" s="2">
        <v>5</v>
      </c>
      <c r="G7" s="2">
        <f t="shared" si="3"/>
        <v>2.8373519910816878</v>
      </c>
      <c r="H7" s="2">
        <f t="shared" si="4"/>
        <v>0.32288262079658037</v>
      </c>
    </row>
    <row r="8" spans="1:21" x14ac:dyDescent="0.3">
      <c r="A8" s="2">
        <v>1120</v>
      </c>
      <c r="B8">
        <v>0.44397747691727096</v>
      </c>
      <c r="C8" s="15">
        <f t="shared" si="0"/>
        <v>0.4933083076858566</v>
      </c>
      <c r="D8" s="15">
        <f t="shared" si="1"/>
        <v>10</v>
      </c>
      <c r="E8" s="2">
        <f t="shared" si="2"/>
        <v>7.5334584615707172</v>
      </c>
      <c r="F8" s="2">
        <v>5</v>
      </c>
      <c r="G8" s="2">
        <f t="shared" si="3"/>
        <v>2.5334584615707172</v>
      </c>
      <c r="H8" s="2">
        <f t="shared" si="4"/>
        <v>0.39662169672557879</v>
      </c>
    </row>
    <row r="9" spans="1:21" x14ac:dyDescent="0.3">
      <c r="A9" s="2">
        <v>1320</v>
      </c>
      <c r="B9">
        <v>0.48094921211810981</v>
      </c>
      <c r="C9" s="15">
        <f t="shared" si="0"/>
        <v>0.53438801346456644</v>
      </c>
      <c r="D9" s="15">
        <f t="shared" si="1"/>
        <v>10</v>
      </c>
      <c r="E9" s="2">
        <f t="shared" si="2"/>
        <v>7.328059932677168</v>
      </c>
      <c r="F9" s="2">
        <v>5</v>
      </c>
      <c r="G9" s="2">
        <f t="shared" si="3"/>
        <v>2.328059932677168</v>
      </c>
      <c r="H9" s="2">
        <f t="shared" si="4"/>
        <v>0.45352835154935034</v>
      </c>
    </row>
    <row r="10" spans="1:21" x14ac:dyDescent="0.3">
      <c r="A10" s="2">
        <v>1520</v>
      </c>
      <c r="B10">
        <v>0.50438826991801555</v>
      </c>
      <c r="C10" s="15">
        <f t="shared" si="0"/>
        <v>0.56043141102001726</v>
      </c>
      <c r="D10" s="15">
        <f t="shared" si="1"/>
        <v>10</v>
      </c>
      <c r="E10" s="2">
        <f t="shared" si="2"/>
        <v>7.1978429448999135</v>
      </c>
      <c r="F10" s="2">
        <v>5</v>
      </c>
      <c r="G10" s="2">
        <f t="shared" si="3"/>
        <v>2.1978429448999135</v>
      </c>
      <c r="H10" s="2">
        <f t="shared" si="4"/>
        <v>0.49315780980081148</v>
      </c>
    </row>
    <row r="11" spans="1:21" x14ac:dyDescent="0.3">
      <c r="A11" s="2">
        <v>1720</v>
      </c>
      <c r="B11">
        <v>0.55195374337050918</v>
      </c>
      <c r="C11" s="15">
        <f t="shared" si="0"/>
        <v>0.61328193707834355</v>
      </c>
      <c r="D11" s="15">
        <f t="shared" si="1"/>
        <v>10</v>
      </c>
      <c r="E11" s="2">
        <f t="shared" si="2"/>
        <v>6.9335903146082822</v>
      </c>
      <c r="F11" s="2">
        <v>5</v>
      </c>
      <c r="G11" s="2">
        <f t="shared" si="3"/>
        <v>1.9335903146082822</v>
      </c>
      <c r="H11" s="2">
        <f t="shared" si="4"/>
        <v>0.58385203999919</v>
      </c>
    </row>
    <row r="12" spans="1:21" x14ac:dyDescent="0.3">
      <c r="A12" s="2">
        <v>1920</v>
      </c>
      <c r="B12">
        <v>0.56786088806817814</v>
      </c>
      <c r="C12" s="15">
        <f t="shared" si="0"/>
        <v>0.63095654229797571</v>
      </c>
      <c r="D12" s="15">
        <f t="shared" si="1"/>
        <v>10</v>
      </c>
      <c r="E12" s="2">
        <f t="shared" si="2"/>
        <v>6.8452172885101215</v>
      </c>
      <c r="F12" s="2">
        <v>5</v>
      </c>
      <c r="G12" s="2">
        <f t="shared" si="3"/>
        <v>1.8452172885101215</v>
      </c>
      <c r="H12" s="2">
        <f t="shared" si="4"/>
        <v>0.61780597968973994</v>
      </c>
    </row>
    <row r="13" spans="1:21" x14ac:dyDescent="0.3">
      <c r="A13" s="2">
        <v>2120</v>
      </c>
      <c r="B13">
        <v>0.59963116520092796</v>
      </c>
      <c r="C13" s="15">
        <f t="shared" si="0"/>
        <v>0.66625685022325332</v>
      </c>
      <c r="D13" s="15">
        <f t="shared" si="1"/>
        <v>10</v>
      </c>
      <c r="E13" s="2">
        <f t="shared" si="2"/>
        <v>6.6687157488837334</v>
      </c>
      <c r="F13" s="2">
        <v>5</v>
      </c>
      <c r="G13" s="2">
        <f t="shared" si="3"/>
        <v>1.6687157488837334</v>
      </c>
      <c r="H13" s="2">
        <f t="shared" si="4"/>
        <v>0.69222580149008239</v>
      </c>
    </row>
    <row r="14" spans="1:21" x14ac:dyDescent="0.3">
      <c r="A14" s="2">
        <v>2320</v>
      </c>
      <c r="B14">
        <v>0.62121826190359541</v>
      </c>
      <c r="C14" s="15">
        <f t="shared" si="0"/>
        <v>0.6902425132262171</v>
      </c>
      <c r="D14" s="15">
        <f t="shared" si="1"/>
        <v>10</v>
      </c>
      <c r="E14" s="2">
        <f t="shared" si="2"/>
        <v>6.5487874338689149</v>
      </c>
      <c r="F14" s="2">
        <v>5</v>
      </c>
      <c r="G14" s="2">
        <f t="shared" si="3"/>
        <v>1.5487874338689145</v>
      </c>
      <c r="H14" s="2">
        <f t="shared" si="4"/>
        <v>0.74866040330485051</v>
      </c>
    </row>
    <row r="15" spans="1:21" x14ac:dyDescent="0.3">
      <c r="A15" s="2">
        <v>2520</v>
      </c>
      <c r="B15">
        <v>0.63331958362652552</v>
      </c>
      <c r="C15" s="15">
        <f t="shared" si="0"/>
        <v>0.70368842625169503</v>
      </c>
      <c r="D15" s="15">
        <f t="shared" si="1"/>
        <v>10</v>
      </c>
      <c r="E15" s="2">
        <f t="shared" si="2"/>
        <v>6.4815578687415254</v>
      </c>
      <c r="F15" s="2">
        <v>5</v>
      </c>
      <c r="G15" s="2">
        <f t="shared" si="3"/>
        <v>1.481557868741525</v>
      </c>
      <c r="H15" s="2">
        <f t="shared" si="4"/>
        <v>0.78271956457187641</v>
      </c>
    </row>
    <row r="16" spans="1:21" x14ac:dyDescent="0.3">
      <c r="A16" s="2">
        <v>2720</v>
      </c>
      <c r="B16">
        <v>0.64744572872185824</v>
      </c>
      <c r="C16" s="15">
        <f t="shared" si="0"/>
        <v>0.71938414302428688</v>
      </c>
      <c r="D16" s="15">
        <f t="shared" si="1"/>
        <v>10</v>
      </c>
      <c r="E16" s="2">
        <f t="shared" si="2"/>
        <v>6.4030792848785651</v>
      </c>
      <c r="F16" s="2">
        <v>5</v>
      </c>
      <c r="G16" s="2">
        <f t="shared" si="3"/>
        <v>1.4030792848785656</v>
      </c>
      <c r="H16" s="2">
        <f t="shared" si="4"/>
        <v>0.8249625218732155</v>
      </c>
    </row>
    <row r="17" spans="1:11" x14ac:dyDescent="0.3">
      <c r="A17" s="2">
        <v>2920</v>
      </c>
      <c r="B17">
        <v>0.67373354063027435</v>
      </c>
      <c r="C17" s="15">
        <f t="shared" si="0"/>
        <v>0.74859282292252705</v>
      </c>
      <c r="D17" s="15">
        <f t="shared" si="1"/>
        <v>10</v>
      </c>
      <c r="E17" s="2">
        <f t="shared" si="2"/>
        <v>6.2570358853873653</v>
      </c>
      <c r="F17" s="2">
        <v>5</v>
      </c>
      <c r="G17" s="2">
        <f t="shared" si="3"/>
        <v>1.2570358853873649</v>
      </c>
      <c r="H17" s="2">
        <f t="shared" si="4"/>
        <v>0.91180291403909897</v>
      </c>
    </row>
    <row r="18" spans="1:11" x14ac:dyDescent="0.3">
      <c r="A18" s="2">
        <v>3120</v>
      </c>
      <c r="B18">
        <v>0.68554142919772032</v>
      </c>
      <c r="C18" s="15">
        <f t="shared" si="0"/>
        <v>0.76171269910857808</v>
      </c>
      <c r="D18" s="15">
        <f t="shared" si="1"/>
        <v>10</v>
      </c>
      <c r="E18" s="2">
        <f t="shared" si="2"/>
        <v>6.1914365044571094</v>
      </c>
      <c r="F18" s="2">
        <v>5</v>
      </c>
      <c r="G18" s="2">
        <f t="shared" si="3"/>
        <v>1.1914365044571094</v>
      </c>
      <c r="H18" s="2">
        <f t="shared" si="4"/>
        <v>0.95486022207382404</v>
      </c>
    </row>
    <row r="19" spans="1:11" x14ac:dyDescent="0.3">
      <c r="A19" s="2">
        <v>3320</v>
      </c>
      <c r="B19">
        <v>0.72011881940174338</v>
      </c>
      <c r="C19" s="15">
        <f t="shared" si="0"/>
        <v>0.80013202155749263</v>
      </c>
      <c r="D19" s="15">
        <f t="shared" si="1"/>
        <v>10</v>
      </c>
      <c r="E19" s="2">
        <f t="shared" si="2"/>
        <v>5.9993398922125367</v>
      </c>
      <c r="F19" s="2">
        <v>5</v>
      </c>
      <c r="G19" s="2">
        <f t="shared" si="3"/>
        <v>0.99933989221253672</v>
      </c>
      <c r="H19" s="2">
        <f t="shared" si="4"/>
        <v>1.0991625904056477</v>
      </c>
    </row>
    <row r="20" spans="1:11" x14ac:dyDescent="0.3">
      <c r="A20" s="2">
        <v>3520</v>
      </c>
      <c r="B20">
        <v>0.72629306035947772</v>
      </c>
      <c r="C20" s="15">
        <f t="shared" si="0"/>
        <v>0.80699228928830857</v>
      </c>
      <c r="D20" s="15">
        <f t="shared" si="1"/>
        <v>10</v>
      </c>
      <c r="E20" s="2">
        <f t="shared" si="2"/>
        <v>5.9650385535584576</v>
      </c>
      <c r="F20" s="2">
        <v>5</v>
      </c>
      <c r="G20" s="2">
        <f t="shared" si="3"/>
        <v>0.96503855355845758</v>
      </c>
      <c r="H20" s="2">
        <f t="shared" si="4"/>
        <v>1.128355564831838</v>
      </c>
    </row>
    <row r="21" spans="1:11" x14ac:dyDescent="0.3">
      <c r="A21" s="2">
        <v>3720</v>
      </c>
      <c r="B21">
        <v>0.72783145494704649</v>
      </c>
      <c r="C21" s="15">
        <f t="shared" si="0"/>
        <v>0.80870161660782935</v>
      </c>
      <c r="D21" s="15">
        <f t="shared" si="1"/>
        <v>10</v>
      </c>
      <c r="E21" s="2">
        <f t="shared" si="2"/>
        <v>5.9564919169608537</v>
      </c>
      <c r="F21" s="2">
        <v>5</v>
      </c>
      <c r="G21" s="2">
        <f t="shared" si="3"/>
        <v>0.95649191696085367</v>
      </c>
      <c r="H21" s="2">
        <f t="shared" si="4"/>
        <v>1.1358174634645013</v>
      </c>
    </row>
    <row r="22" spans="1:11" x14ac:dyDescent="0.3">
      <c r="A22" s="2">
        <v>3920</v>
      </c>
      <c r="B22">
        <v>0.72526233906431081</v>
      </c>
      <c r="C22" s="15">
        <f t="shared" si="0"/>
        <v>0.80584704340478974</v>
      </c>
      <c r="D22" s="15">
        <f t="shared" si="1"/>
        <v>10</v>
      </c>
      <c r="E22" s="2">
        <f t="shared" si="2"/>
        <v>5.9707647829760511</v>
      </c>
      <c r="F22" s="2">
        <v>5</v>
      </c>
      <c r="G22" s="2">
        <f t="shared" si="3"/>
        <v>0.97076478297605107</v>
      </c>
      <c r="H22" s="2">
        <f t="shared" si="4"/>
        <v>1.123398925070358</v>
      </c>
    </row>
    <row r="23" spans="1:11" x14ac:dyDescent="0.3">
      <c r="A23" s="2">
        <v>4120</v>
      </c>
      <c r="B23">
        <v>0.76480993482313342</v>
      </c>
      <c r="C23" s="15">
        <f t="shared" si="0"/>
        <v>0.84978881647014826</v>
      </c>
      <c r="D23" s="15">
        <f t="shared" si="1"/>
        <v>10</v>
      </c>
      <c r="E23" s="2">
        <f t="shared" si="2"/>
        <v>5.7510559176492588</v>
      </c>
      <c r="F23" s="2">
        <v>5</v>
      </c>
      <c r="G23" s="2">
        <f t="shared" si="3"/>
        <v>0.75105591764925883</v>
      </c>
      <c r="H23" s="2">
        <f t="shared" si="4"/>
        <v>1.3425114676429302</v>
      </c>
    </row>
    <row r="24" spans="1:11" x14ac:dyDescent="0.3">
      <c r="A24" s="2">
        <v>4320</v>
      </c>
      <c r="B24">
        <v>0.74626381059751978</v>
      </c>
      <c r="C24" s="15">
        <f t="shared" si="0"/>
        <v>0.82918201177502193</v>
      </c>
      <c r="D24" s="15">
        <f t="shared" si="1"/>
        <v>10</v>
      </c>
      <c r="E24" s="2">
        <f t="shared" si="2"/>
        <v>5.8540899411248901</v>
      </c>
      <c r="F24" s="2">
        <v>5</v>
      </c>
      <c r="G24" s="2">
        <f t="shared" si="3"/>
        <v>0.85408994112489012</v>
      </c>
      <c r="H24" s="2">
        <f t="shared" si="4"/>
        <v>1.231712144900267</v>
      </c>
    </row>
    <row r="25" spans="1:11" x14ac:dyDescent="0.3">
      <c r="A25" s="2">
        <v>4520</v>
      </c>
      <c r="B25">
        <v>0.78002411160227336</v>
      </c>
      <c r="C25" s="15">
        <f t="shared" si="0"/>
        <v>0.86669345733585923</v>
      </c>
      <c r="D25" s="15">
        <f t="shared" si="1"/>
        <v>10</v>
      </c>
      <c r="E25" s="2">
        <f t="shared" si="2"/>
        <v>5.666532713320704</v>
      </c>
      <c r="F25" s="2">
        <v>5</v>
      </c>
      <c r="G25" s="2">
        <f t="shared" si="3"/>
        <v>0.66653271332070396</v>
      </c>
      <c r="H25" s="2">
        <f t="shared" si="4"/>
        <v>1.4470962940392507</v>
      </c>
    </row>
    <row r="26" spans="1:11" x14ac:dyDescent="0.3">
      <c r="A26" s="2">
        <v>4720</v>
      </c>
      <c r="B26">
        <v>0.7874950597513084</v>
      </c>
      <c r="C26" s="15">
        <f t="shared" si="0"/>
        <v>0.87499451083478708</v>
      </c>
      <c r="D26" s="15">
        <f t="shared" si="1"/>
        <v>10</v>
      </c>
      <c r="E26" s="2">
        <f t="shared" si="2"/>
        <v>5.6250274458260643</v>
      </c>
      <c r="F26" s="2">
        <v>5</v>
      </c>
      <c r="G26" s="2">
        <f t="shared" si="3"/>
        <v>0.62502744582606429</v>
      </c>
      <c r="H26" s="2">
        <f t="shared" si="4"/>
        <v>1.5040383636647965</v>
      </c>
    </row>
    <row r="27" spans="1:11" x14ac:dyDescent="0.3">
      <c r="A27" s="2">
        <v>4920</v>
      </c>
      <c r="B27">
        <v>0.78666979167127316</v>
      </c>
      <c r="C27" s="15">
        <f t="shared" si="0"/>
        <v>0.87407754630141454</v>
      </c>
      <c r="D27" s="15">
        <f t="shared" si="1"/>
        <v>10</v>
      </c>
      <c r="E27" s="2">
        <f t="shared" si="2"/>
        <v>5.6296122684929273</v>
      </c>
      <c r="F27" s="2">
        <v>5</v>
      </c>
      <c r="G27" s="2">
        <f t="shared" si="3"/>
        <v>0.62961226849292729</v>
      </c>
      <c r="H27" s="2">
        <f t="shared" si="4"/>
        <v>1.4975444862894496</v>
      </c>
      <c r="I27" s="14" t="s">
        <v>11</v>
      </c>
      <c r="J27" s="16">
        <v>0.9</v>
      </c>
    </row>
    <row r="28" spans="1:11" x14ac:dyDescent="0.3">
      <c r="A28" s="2">
        <v>5120</v>
      </c>
      <c r="B28">
        <v>0.76965191896078378</v>
      </c>
      <c r="C28" s="15">
        <f t="shared" si="0"/>
        <v>0.85516879884531527</v>
      </c>
      <c r="D28" s="15">
        <f t="shared" si="1"/>
        <v>10</v>
      </c>
      <c r="E28" s="2">
        <f t="shared" si="2"/>
        <v>5.7241560057734233</v>
      </c>
      <c r="F28" s="2">
        <v>5</v>
      </c>
      <c r="G28" s="2">
        <f t="shared" si="3"/>
        <v>0.72415600577342332</v>
      </c>
      <c r="H28" s="2">
        <f t="shared" si="4"/>
        <v>1.3742963676610351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0.79046659604216696</v>
      </c>
      <c r="C29" s="15">
        <f t="shared" si="0"/>
        <v>0.87829621782462997</v>
      </c>
      <c r="D29" s="15">
        <f t="shared" si="1"/>
        <v>10</v>
      </c>
      <c r="E29" s="2">
        <f t="shared" si="2"/>
        <v>5.6085189108768505</v>
      </c>
      <c r="F29" s="2">
        <v>5</v>
      </c>
      <c r="G29" s="2">
        <f t="shared" si="3"/>
        <v>0.60851891087685051</v>
      </c>
      <c r="H29" s="2">
        <f t="shared" si="4"/>
        <v>1.5278667845408969</v>
      </c>
    </row>
    <row r="30" spans="1:11" x14ac:dyDescent="0.3">
      <c r="A30" s="2">
        <v>5520</v>
      </c>
      <c r="B30">
        <v>0.79764294169111205</v>
      </c>
      <c r="C30" s="15">
        <f t="shared" si="0"/>
        <v>0.88626993521234665</v>
      </c>
      <c r="D30" s="15">
        <f t="shared" si="1"/>
        <v>10</v>
      </c>
      <c r="E30" s="2">
        <f t="shared" si="2"/>
        <v>5.5686503239382663</v>
      </c>
      <c r="F30" s="2">
        <v>5</v>
      </c>
      <c r="G30" s="2">
        <f t="shared" si="3"/>
        <v>0.56865032393826631</v>
      </c>
      <c r="H30" s="2">
        <f t="shared" si="4"/>
        <v>1.5884951110261849</v>
      </c>
    </row>
    <row r="31" spans="1:11" x14ac:dyDescent="0.3">
      <c r="A31" s="2">
        <v>5720</v>
      </c>
      <c r="B31">
        <v>0.8309117992361843</v>
      </c>
      <c r="C31" s="15">
        <f t="shared" si="0"/>
        <v>0.92323533248464917</v>
      </c>
      <c r="D31" s="15">
        <f t="shared" si="1"/>
        <v>10</v>
      </c>
      <c r="E31" s="2">
        <f t="shared" si="2"/>
        <v>5.3838233375767537</v>
      </c>
      <c r="F31" s="2">
        <v>5</v>
      </c>
      <c r="G31" s="2">
        <f t="shared" si="3"/>
        <v>0.38382333757675369</v>
      </c>
      <c r="H31" s="2">
        <f t="shared" si="4"/>
        <v>1.9478244894060086</v>
      </c>
    </row>
    <row r="32" spans="1:11" x14ac:dyDescent="0.3">
      <c r="A32" s="2">
        <v>5920</v>
      </c>
      <c r="B32">
        <v>0.80341170487259772</v>
      </c>
      <c r="C32" s="15">
        <f t="shared" si="0"/>
        <v>0.89267967208066412</v>
      </c>
      <c r="D32" s="15">
        <f t="shared" si="1"/>
        <v>10</v>
      </c>
      <c r="E32" s="2">
        <f t="shared" si="2"/>
        <v>5.5366016395966797</v>
      </c>
      <c r="F32" s="2">
        <v>5</v>
      </c>
      <c r="G32" s="2">
        <f t="shared" si="3"/>
        <v>0.53660163959667972</v>
      </c>
      <c r="H32" s="2">
        <f t="shared" si="4"/>
        <v>1.6407329949898632</v>
      </c>
    </row>
    <row r="33" spans="1:8" x14ac:dyDescent="0.3">
      <c r="A33" s="2">
        <v>6120</v>
      </c>
      <c r="B33">
        <v>0.8244657469976383</v>
      </c>
      <c r="C33" s="15">
        <f t="shared" si="0"/>
        <v>0.91607305221959812</v>
      </c>
      <c r="D33" s="15">
        <f t="shared" si="1"/>
        <v>10</v>
      </c>
      <c r="E33" s="2">
        <f t="shared" si="2"/>
        <v>5.4196347389020092</v>
      </c>
      <c r="F33" s="2">
        <v>5</v>
      </c>
      <c r="G33" s="2">
        <f t="shared" si="3"/>
        <v>0.4196347389020092</v>
      </c>
      <c r="H33" s="2">
        <f t="shared" si="4"/>
        <v>1.8652518566415945</v>
      </c>
    </row>
    <row r="34" spans="1:8" x14ac:dyDescent="0.3">
      <c r="A34" s="2">
        <v>6320</v>
      </c>
      <c r="B34">
        <v>0.82611194063617033</v>
      </c>
      <c r="C34" s="15">
        <f t="shared" si="0"/>
        <v>0.91790215626241145</v>
      </c>
      <c r="D34" s="15">
        <f t="shared" si="1"/>
        <v>10</v>
      </c>
      <c r="E34" s="2">
        <f t="shared" si="2"/>
        <v>5.4104892186879425</v>
      </c>
      <c r="F34" s="2">
        <v>5</v>
      </c>
      <c r="G34" s="2">
        <f t="shared" si="3"/>
        <v>0.41048921868794253</v>
      </c>
      <c r="H34" s="2">
        <f t="shared" si="4"/>
        <v>1.8855979510915235</v>
      </c>
    </row>
    <row r="35" spans="1:8" x14ac:dyDescent="0.3">
      <c r="A35" s="2">
        <v>6520</v>
      </c>
      <c r="B35">
        <v>0.83334556517004221</v>
      </c>
      <c r="C35" s="15">
        <f t="shared" si="0"/>
        <v>0.92593951685560238</v>
      </c>
      <c r="D35" s="15">
        <f t="shared" si="1"/>
        <v>10</v>
      </c>
      <c r="E35" s="2">
        <f t="shared" si="2"/>
        <v>5.3703024157219881</v>
      </c>
      <c r="F35" s="2">
        <v>5</v>
      </c>
      <c r="G35" s="2">
        <f t="shared" si="3"/>
        <v>0.37030241572198808</v>
      </c>
      <c r="H35" s="2">
        <f t="shared" si="4"/>
        <v>1.981172309547041</v>
      </c>
    </row>
    <row r="36" spans="1:8" x14ac:dyDescent="0.3">
      <c r="A36" s="2">
        <v>6720</v>
      </c>
      <c r="B36">
        <v>0.84381711327677444</v>
      </c>
      <c r="C36" s="15">
        <f t="shared" si="0"/>
        <v>0.93757457030752711</v>
      </c>
      <c r="D36" s="15">
        <f t="shared" si="1"/>
        <v>10</v>
      </c>
      <c r="E36" s="2">
        <f t="shared" si="2"/>
        <v>5.3121271484623644</v>
      </c>
      <c r="F36" s="2">
        <v>5</v>
      </c>
      <c r="G36" s="2">
        <f t="shared" si="3"/>
        <v>0.31212714846236445</v>
      </c>
      <c r="H36" s="2">
        <f t="shared" si="4"/>
        <v>2.1411898144750574</v>
      </c>
    </row>
    <row r="37" spans="1:8" x14ac:dyDescent="0.3">
      <c r="A37" s="2">
        <v>6920</v>
      </c>
      <c r="B37">
        <v>0.82682081462699752</v>
      </c>
      <c r="C37" s="15">
        <f t="shared" si="0"/>
        <v>0.91868979402999718</v>
      </c>
      <c r="D37" s="15">
        <f t="shared" si="1"/>
        <v>10</v>
      </c>
      <c r="E37" s="2">
        <f t="shared" si="2"/>
        <v>5.4065510298500143</v>
      </c>
      <c r="F37" s="2">
        <v>5</v>
      </c>
      <c r="G37" s="2">
        <f t="shared" si="3"/>
        <v>0.40655102985001434</v>
      </c>
      <c r="H37" s="2">
        <f t="shared" si="4"/>
        <v>1.8945100145966089</v>
      </c>
    </row>
    <row r="38" spans="1:8" x14ac:dyDescent="0.3">
      <c r="A38" s="2">
        <v>7120</v>
      </c>
      <c r="B38">
        <v>0.84033336887043009</v>
      </c>
      <c r="C38" s="15">
        <f t="shared" si="0"/>
        <v>0.93370374318936677</v>
      </c>
      <c r="D38" s="15">
        <f t="shared" si="1"/>
        <v>10</v>
      </c>
      <c r="E38" s="2">
        <f t="shared" si="2"/>
        <v>5.331481284053166</v>
      </c>
      <c r="F38" s="2">
        <v>5</v>
      </c>
      <c r="G38" s="2">
        <f t="shared" si="3"/>
        <v>0.33148128405316601</v>
      </c>
      <c r="H38" s="2">
        <f t="shared" si="4"/>
        <v>2.084665862774786</v>
      </c>
    </row>
    <row r="39" spans="1:8" x14ac:dyDescent="0.3">
      <c r="A39" s="2">
        <v>7320</v>
      </c>
      <c r="B39">
        <v>0.87921376247141103</v>
      </c>
      <c r="C39" s="15">
        <f t="shared" si="0"/>
        <v>0.97690418052379002</v>
      </c>
      <c r="D39" s="15">
        <f t="shared" si="1"/>
        <v>10</v>
      </c>
      <c r="E39" s="2">
        <f t="shared" si="2"/>
        <v>5.1154790973810496</v>
      </c>
      <c r="F39" s="2">
        <v>5</v>
      </c>
      <c r="G39" s="2">
        <f t="shared" si="3"/>
        <v>0.11547909738104956</v>
      </c>
      <c r="H39" s="2">
        <f t="shared" si="4"/>
        <v>3.0977896200885695</v>
      </c>
    </row>
    <row r="40" spans="1:8" x14ac:dyDescent="0.3">
      <c r="A40" s="2">
        <v>7520</v>
      </c>
      <c r="B40">
        <v>0.85516826081476616</v>
      </c>
      <c r="C40" s="15">
        <f t="shared" si="0"/>
        <v>0.95018695646085127</v>
      </c>
      <c r="D40" s="15">
        <f t="shared" si="1"/>
        <v>10</v>
      </c>
      <c r="E40" s="2">
        <f t="shared" si="2"/>
        <v>5.249065217695744</v>
      </c>
      <c r="F40" s="2">
        <v>5</v>
      </c>
      <c r="G40" s="2">
        <f t="shared" si="3"/>
        <v>0.24906521769574397</v>
      </c>
      <c r="H40" s="2">
        <f t="shared" si="4"/>
        <v>2.3549433247731701</v>
      </c>
    </row>
    <row r="41" spans="1:8" x14ac:dyDescent="0.3">
      <c r="A41" s="2">
        <v>7720</v>
      </c>
      <c r="B41">
        <v>0.83027233014220647</v>
      </c>
      <c r="C41" s="15">
        <f t="shared" si="0"/>
        <v>0.92252481126911823</v>
      </c>
      <c r="D41" s="15">
        <f t="shared" si="1"/>
        <v>10</v>
      </c>
      <c r="E41" s="2">
        <f t="shared" si="2"/>
        <v>5.3873759436544084</v>
      </c>
      <c r="F41" s="2">
        <v>5</v>
      </c>
      <c r="G41" s="2">
        <f t="shared" si="3"/>
        <v>0.38737594365440842</v>
      </c>
      <c r="H41" s="2">
        <f t="shared" si="4"/>
        <v>1.9392708747591196</v>
      </c>
    </row>
    <row r="42" spans="1:8" x14ac:dyDescent="0.3">
      <c r="A42" s="2">
        <v>7920</v>
      </c>
      <c r="B42">
        <v>0.84490224319331964</v>
      </c>
      <c r="C42" s="15">
        <f t="shared" si="0"/>
        <v>0.93878027021479959</v>
      </c>
      <c r="D42" s="15">
        <f t="shared" si="1"/>
        <v>10</v>
      </c>
      <c r="E42" s="2">
        <f t="shared" si="2"/>
        <v>5.3060986489260022</v>
      </c>
      <c r="F42" s="2">
        <v>5</v>
      </c>
      <c r="G42" s="2">
        <f t="shared" si="3"/>
        <v>0.30609864892600225</v>
      </c>
      <c r="H42" s="2">
        <f t="shared" si="4"/>
        <v>2.1595575138127665</v>
      </c>
    </row>
    <row r="43" spans="1:8" x14ac:dyDescent="0.3">
      <c r="A43" s="2">
        <v>8120</v>
      </c>
      <c r="B43">
        <v>0.86345860890242987</v>
      </c>
      <c r="C43" s="15">
        <f t="shared" si="0"/>
        <v>0.95939845433603321</v>
      </c>
      <c r="D43" s="15">
        <f t="shared" si="1"/>
        <v>10</v>
      </c>
      <c r="E43" s="2">
        <f t="shared" si="2"/>
        <v>5.2030077283198342</v>
      </c>
      <c r="F43" s="2">
        <v>5</v>
      </c>
      <c r="G43" s="2">
        <f t="shared" si="3"/>
        <v>0.20300772831983416</v>
      </c>
      <c r="H43" s="2">
        <f t="shared" si="4"/>
        <v>2.5506009172294926</v>
      </c>
    </row>
    <row r="44" spans="1:8" x14ac:dyDescent="0.3">
      <c r="A44" s="2">
        <v>8320</v>
      </c>
      <c r="B44">
        <v>0.85566762445108102</v>
      </c>
      <c r="C44" s="15">
        <f t="shared" si="0"/>
        <v>0.95074180494564553</v>
      </c>
      <c r="D44" s="15">
        <f t="shared" si="1"/>
        <v>10</v>
      </c>
      <c r="E44" s="2">
        <f t="shared" si="2"/>
        <v>5.2462909752717728</v>
      </c>
      <c r="F44" s="2">
        <v>5</v>
      </c>
      <c r="G44" s="2">
        <f t="shared" si="3"/>
        <v>0.24629097527177279</v>
      </c>
      <c r="H44" s="2">
        <f t="shared" si="4"/>
        <v>2.3656157811973992</v>
      </c>
    </row>
    <row r="45" spans="1:8" x14ac:dyDescent="0.3">
      <c r="A45" s="2">
        <v>8520</v>
      </c>
      <c r="B45">
        <v>0.87221143190782036</v>
      </c>
      <c r="C45" s="15">
        <f t="shared" si="0"/>
        <v>0.96912381323091146</v>
      </c>
      <c r="D45" s="15">
        <f t="shared" si="1"/>
        <v>10</v>
      </c>
      <c r="E45" s="2">
        <f t="shared" si="2"/>
        <v>5.1543809338454425</v>
      </c>
      <c r="F45" s="2">
        <v>5</v>
      </c>
      <c r="G45" s="2">
        <f t="shared" si="3"/>
        <v>0.15438093384544249</v>
      </c>
      <c r="H45" s="2">
        <f t="shared" si="4"/>
        <v>2.8150319737432876</v>
      </c>
    </row>
    <row r="46" spans="1:8" x14ac:dyDescent="0.3">
      <c r="A46" s="2">
        <v>8720</v>
      </c>
      <c r="B46">
        <v>0.85794191697946154</v>
      </c>
      <c r="C46" s="15">
        <f t="shared" si="0"/>
        <v>0.95326879664384612</v>
      </c>
      <c r="D46" s="15">
        <f t="shared" si="1"/>
        <v>10</v>
      </c>
      <c r="E46" s="2">
        <f t="shared" si="2"/>
        <v>5.2336560167807695</v>
      </c>
      <c r="F46" s="2">
        <v>5</v>
      </c>
      <c r="G46" s="2">
        <f t="shared" si="3"/>
        <v>0.23365601678076953</v>
      </c>
      <c r="H46" s="2">
        <f t="shared" si="4"/>
        <v>2.4158681593949192</v>
      </c>
    </row>
    <row r="47" spans="1:8" x14ac:dyDescent="0.3">
      <c r="A47" s="2">
        <v>8920</v>
      </c>
      <c r="B47">
        <v>0.86346039987247791</v>
      </c>
      <c r="C47" s="15">
        <f t="shared" si="0"/>
        <v>0.95940044430275317</v>
      </c>
      <c r="D47" s="15">
        <f t="shared" si="1"/>
        <v>10</v>
      </c>
      <c r="E47" s="2">
        <f t="shared" si="2"/>
        <v>5.2029977784862345</v>
      </c>
      <c r="F47" s="2">
        <v>5</v>
      </c>
      <c r="G47" s="2">
        <f t="shared" si="3"/>
        <v>0.20299777848623446</v>
      </c>
      <c r="H47" s="2">
        <f t="shared" si="4"/>
        <v>2.5506480181980655</v>
      </c>
    </row>
    <row r="48" spans="1:8" x14ac:dyDescent="0.3">
      <c r="A48" s="2">
        <v>9120</v>
      </c>
      <c r="B48">
        <v>0.85342913552979283</v>
      </c>
      <c r="C48" s="15">
        <f t="shared" si="0"/>
        <v>0.94825459503310316</v>
      </c>
      <c r="D48" s="15">
        <f t="shared" si="1"/>
        <v>10</v>
      </c>
      <c r="E48" s="2">
        <f t="shared" si="2"/>
        <v>5.2587270248344842</v>
      </c>
      <c r="F48" s="2">
        <v>5</v>
      </c>
      <c r="G48" s="2">
        <f t="shared" si="3"/>
        <v>0.25872702483448418</v>
      </c>
      <c r="H48" s="2">
        <f t="shared" si="4"/>
        <v>2.3187235376677569</v>
      </c>
    </row>
    <row r="49" spans="1:8" x14ac:dyDescent="0.3">
      <c r="A49" s="2">
        <v>9320</v>
      </c>
      <c r="B49">
        <v>0.90454304654725592</v>
      </c>
      <c r="C49" s="15">
        <f t="shared" si="0"/>
        <v>1.0050478294969509</v>
      </c>
      <c r="D49" s="15">
        <f t="shared" si="1"/>
        <v>10</v>
      </c>
      <c r="E49" s="2">
        <f t="shared" si="2"/>
        <v>4.9747608525152458</v>
      </c>
      <c r="F49" s="2">
        <v>5</v>
      </c>
      <c r="G49" s="2">
        <f t="shared" si="3"/>
        <v>-2.5239147484754199E-2</v>
      </c>
      <c r="H49" s="2" t="e">
        <f t="shared" si="4"/>
        <v>#NUM!</v>
      </c>
    </row>
    <row r="50" spans="1:8" x14ac:dyDescent="0.3">
      <c r="A50" s="2">
        <v>9520</v>
      </c>
      <c r="B50">
        <v>0.87844505156134467</v>
      </c>
      <c r="C50" s="15">
        <f t="shared" si="0"/>
        <v>0.97605005729038297</v>
      </c>
      <c r="D50" s="15">
        <f t="shared" si="1"/>
        <v>10</v>
      </c>
      <c r="E50" s="2">
        <f t="shared" si="2"/>
        <v>5.1197497135480852</v>
      </c>
      <c r="F50" s="2">
        <v>5</v>
      </c>
      <c r="G50" s="2">
        <f t="shared" si="3"/>
        <v>0.11974971354808517</v>
      </c>
      <c r="H50" s="2">
        <f t="shared" si="4"/>
        <v>3.0623098080007356</v>
      </c>
    </row>
    <row r="51" spans="1:8" x14ac:dyDescent="0.3">
      <c r="A51" s="2">
        <v>9720</v>
      </c>
      <c r="B51">
        <v>0.86714058439960928</v>
      </c>
      <c r="C51" s="15">
        <f t="shared" si="0"/>
        <v>0.96348953822178807</v>
      </c>
      <c r="D51" s="15">
        <f t="shared" si="1"/>
        <v>10</v>
      </c>
      <c r="E51" s="2">
        <f t="shared" si="2"/>
        <v>5.1825523088910597</v>
      </c>
      <c r="F51" s="2">
        <v>5</v>
      </c>
      <c r="G51" s="2">
        <f t="shared" si="3"/>
        <v>0.18255230889105967</v>
      </c>
      <c r="H51" s="2">
        <f t="shared" si="4"/>
        <v>2.652869001054933</v>
      </c>
    </row>
    <row r="52" spans="1:8" x14ac:dyDescent="0.3">
      <c r="A52" s="2">
        <v>9920</v>
      </c>
      <c r="B52">
        <v>0.86704503652320142</v>
      </c>
      <c r="C52" s="15">
        <f t="shared" si="0"/>
        <v>0.96338337391466822</v>
      </c>
      <c r="D52" s="15">
        <f t="shared" si="1"/>
        <v>10</v>
      </c>
      <c r="E52" s="2">
        <f t="shared" si="2"/>
        <v>5.1830831304266587</v>
      </c>
      <c r="F52" s="2">
        <v>5</v>
      </c>
      <c r="G52" s="2">
        <f t="shared" si="3"/>
        <v>0.18308313042665869</v>
      </c>
      <c r="H52" s="2">
        <f t="shared" si="4"/>
        <v>2.6500678622359914</v>
      </c>
    </row>
    <row r="53" spans="1:8" x14ac:dyDescent="0.3">
      <c r="A53" s="2">
        <v>10120</v>
      </c>
      <c r="B53">
        <v>0.84401744964240411</v>
      </c>
      <c r="C53" s="15">
        <f t="shared" si="0"/>
        <v>0.93779716626933785</v>
      </c>
      <c r="D53" s="15">
        <f t="shared" si="1"/>
        <v>10</v>
      </c>
      <c r="E53" s="2">
        <f t="shared" si="2"/>
        <v>5.311014168653311</v>
      </c>
      <c r="F53" s="2">
        <v>5</v>
      </c>
      <c r="G53" s="2">
        <f t="shared" si="3"/>
        <v>0.311014168653311</v>
      </c>
      <c r="H53" s="2">
        <f t="shared" si="4"/>
        <v>2.1445524381405199</v>
      </c>
    </row>
    <row r="54" spans="1:8" x14ac:dyDescent="0.3">
      <c r="A54" s="2">
        <v>10320</v>
      </c>
      <c r="B54">
        <v>0.87522060373764932</v>
      </c>
      <c r="C54" s="15">
        <f t="shared" si="0"/>
        <v>0.97246733748627701</v>
      </c>
      <c r="D54" s="15">
        <f t="shared" si="1"/>
        <v>10</v>
      </c>
      <c r="E54" s="2">
        <f t="shared" si="2"/>
        <v>5.1376633125686153</v>
      </c>
      <c r="F54" s="2">
        <v>5</v>
      </c>
      <c r="G54" s="2">
        <f t="shared" si="3"/>
        <v>0.1376633125686153</v>
      </c>
      <c r="H54" s="2">
        <f t="shared" si="4"/>
        <v>2.926395525986075</v>
      </c>
    </row>
    <row r="55" spans="1:8" x14ac:dyDescent="0.3">
      <c r="A55" s="2">
        <v>10520</v>
      </c>
      <c r="B55">
        <v>0.87391464062350099</v>
      </c>
      <c r="C55" s="15">
        <f t="shared" si="0"/>
        <v>0.97101626735944557</v>
      </c>
      <c r="D55" s="15">
        <f t="shared" si="1"/>
        <v>10</v>
      </c>
      <c r="E55" s="2">
        <f t="shared" si="2"/>
        <v>5.1449186632027724</v>
      </c>
      <c r="F55" s="2">
        <v>5</v>
      </c>
      <c r="G55" s="2">
        <f t="shared" si="3"/>
        <v>0.14491866320277236</v>
      </c>
      <c r="H55" s="2">
        <f t="shared" si="4"/>
        <v>2.8764450170781419</v>
      </c>
    </row>
    <row r="56" spans="1:8" x14ac:dyDescent="0.3">
      <c r="A56" s="2">
        <v>10720</v>
      </c>
      <c r="B56">
        <v>0.86178599550323032</v>
      </c>
      <c r="C56" s="15">
        <f t="shared" si="0"/>
        <v>0.95753999500358922</v>
      </c>
      <c r="D56" s="15">
        <f t="shared" si="1"/>
        <v>10</v>
      </c>
      <c r="E56" s="2">
        <f t="shared" si="2"/>
        <v>5.2123000249820537</v>
      </c>
      <c r="F56" s="2">
        <v>5</v>
      </c>
      <c r="G56" s="2">
        <f t="shared" si="3"/>
        <v>0.21230002498205369</v>
      </c>
      <c r="H56" s="2">
        <f t="shared" si="4"/>
        <v>2.5076288339167783</v>
      </c>
    </row>
    <row r="57" spans="1:8" x14ac:dyDescent="0.3">
      <c r="A57" s="2">
        <v>10920</v>
      </c>
      <c r="B57">
        <v>0.88570636944068404</v>
      </c>
      <c r="C57" s="15">
        <f t="shared" si="0"/>
        <v>0.9841181882674267</v>
      </c>
      <c r="D57" s="15">
        <f t="shared" si="1"/>
        <v>10</v>
      </c>
      <c r="E57" s="2">
        <f t="shared" si="2"/>
        <v>5.0794090586628666</v>
      </c>
      <c r="F57" s="2">
        <v>5</v>
      </c>
      <c r="G57" s="2">
        <f t="shared" si="3"/>
        <v>7.9409058662866627E-2</v>
      </c>
      <c r="H57" s="2">
        <f t="shared" si="4"/>
        <v>3.4651905755127785</v>
      </c>
    </row>
    <row r="58" spans="1:8" x14ac:dyDescent="0.3">
      <c r="A58" s="2">
        <v>11120</v>
      </c>
      <c r="B58">
        <v>0.8917620733224666</v>
      </c>
      <c r="C58" s="15">
        <f t="shared" si="0"/>
        <v>0.99084674813607398</v>
      </c>
      <c r="D58" s="15">
        <f t="shared" si="1"/>
        <v>10</v>
      </c>
      <c r="E58" s="2">
        <f t="shared" si="2"/>
        <v>5.0457662593196302</v>
      </c>
      <c r="F58" s="2">
        <v>5</v>
      </c>
      <c r="G58" s="2">
        <f t="shared" si="3"/>
        <v>4.5766259319630187E-2</v>
      </c>
      <c r="H58" s="2">
        <f t="shared" si="4"/>
        <v>4.0096105020459554</v>
      </c>
    </row>
    <row r="59" spans="1:8" x14ac:dyDescent="0.3">
      <c r="A59" s="2">
        <v>11320</v>
      </c>
      <c r="B59">
        <v>0.86623916399477496</v>
      </c>
      <c r="C59" s="15">
        <f t="shared" si="0"/>
        <v>0.96248795999419434</v>
      </c>
      <c r="D59" s="15">
        <f t="shared" si="1"/>
        <v>10</v>
      </c>
      <c r="E59" s="2">
        <f t="shared" si="2"/>
        <v>5.1875602000290284</v>
      </c>
      <c r="F59" s="2">
        <v>5</v>
      </c>
      <c r="G59" s="2">
        <f t="shared" si="3"/>
        <v>0.1875602000290284</v>
      </c>
      <c r="H59" s="2">
        <f t="shared" si="4"/>
        <v>2.6267717280355178</v>
      </c>
    </row>
    <row r="60" spans="1:8" x14ac:dyDescent="0.3">
      <c r="A60" s="2">
        <v>11520</v>
      </c>
      <c r="B60">
        <v>0.87209357412215038</v>
      </c>
      <c r="C60" s="15">
        <f t="shared" si="0"/>
        <v>0.96899286013572261</v>
      </c>
      <c r="D60" s="15">
        <f t="shared" si="1"/>
        <v>10</v>
      </c>
      <c r="E60" s="2">
        <f t="shared" si="2"/>
        <v>5.1550356993213873</v>
      </c>
      <c r="F60" s="2">
        <v>5</v>
      </c>
      <c r="G60" s="2">
        <f t="shared" si="3"/>
        <v>0.15503569932138728</v>
      </c>
      <c r="H60" s="2">
        <f t="shared" si="4"/>
        <v>2.8109267324481424</v>
      </c>
    </row>
    <row r="61" spans="1:8" x14ac:dyDescent="0.3">
      <c r="A61" s="2">
        <v>11720</v>
      </c>
      <c r="B61">
        <v>0.86757413572702891</v>
      </c>
      <c r="C61" s="15">
        <f t="shared" si="0"/>
        <v>0.96397126191892102</v>
      </c>
      <c r="D61" s="15">
        <f t="shared" si="1"/>
        <v>10</v>
      </c>
      <c r="E61" s="2">
        <f t="shared" si="2"/>
        <v>5.1801436904053952</v>
      </c>
      <c r="F61" s="2">
        <v>5</v>
      </c>
      <c r="G61" s="2">
        <f t="shared" si="3"/>
        <v>0.18014369040539524</v>
      </c>
      <c r="H61" s="2">
        <f t="shared" si="4"/>
        <v>2.6656860813052052</v>
      </c>
    </row>
    <row r="62" spans="1:8" x14ac:dyDescent="0.3">
      <c r="A62" s="2">
        <v>11920</v>
      </c>
      <c r="B62">
        <v>0.88575574684212266</v>
      </c>
      <c r="C62" s="15">
        <f t="shared" si="0"/>
        <v>0.98417305204680294</v>
      </c>
      <c r="D62" s="15">
        <f t="shared" si="1"/>
        <v>10</v>
      </c>
      <c r="E62" s="2">
        <f t="shared" si="2"/>
        <v>5.0791347397659852</v>
      </c>
      <c r="F62" s="2">
        <v>5</v>
      </c>
      <c r="G62" s="2">
        <f t="shared" si="3"/>
        <v>7.9134739765985174E-2</v>
      </c>
      <c r="H62" s="2">
        <f t="shared" si="4"/>
        <v>3.4685970523896597</v>
      </c>
    </row>
    <row r="63" spans="1:8" x14ac:dyDescent="0.3">
      <c r="A63" s="2">
        <v>12120</v>
      </c>
      <c r="B63">
        <v>0.86683868126397212</v>
      </c>
      <c r="C63" s="15">
        <f t="shared" si="0"/>
        <v>0.96315409029330235</v>
      </c>
      <c r="D63" s="15">
        <f t="shared" si="1"/>
        <v>10</v>
      </c>
      <c r="E63" s="2">
        <f t="shared" si="2"/>
        <v>5.1842295485334882</v>
      </c>
      <c r="F63" s="2">
        <v>5</v>
      </c>
      <c r="G63" s="2">
        <f t="shared" si="3"/>
        <v>0.18422954853348816</v>
      </c>
      <c r="H63" s="2">
        <f t="shared" si="4"/>
        <v>2.6440468102400625</v>
      </c>
    </row>
    <row r="64" spans="1:8" x14ac:dyDescent="0.3">
      <c r="A64" s="2">
        <v>12320</v>
      </c>
      <c r="B64">
        <v>0.85451712442422345</v>
      </c>
      <c r="C64" s="15">
        <f t="shared" si="0"/>
        <v>0.94946347158247046</v>
      </c>
      <c r="D64" s="15">
        <f t="shared" si="1"/>
        <v>10</v>
      </c>
      <c r="E64" s="2">
        <f t="shared" si="2"/>
        <v>5.252682642087648</v>
      </c>
      <c r="F64" s="2">
        <v>5</v>
      </c>
      <c r="G64" s="2">
        <f t="shared" si="3"/>
        <v>0.25268264208764801</v>
      </c>
      <c r="H64" s="2">
        <f t="shared" si="4"/>
        <v>2.3412127017301252</v>
      </c>
    </row>
    <row r="65" spans="1:8" x14ac:dyDescent="0.3">
      <c r="A65" s="2">
        <v>12520</v>
      </c>
      <c r="B65">
        <v>0.84354704662186597</v>
      </c>
      <c r="C65" s="15">
        <f t="shared" si="0"/>
        <v>0.93727449624651771</v>
      </c>
      <c r="D65" s="15">
        <f t="shared" si="1"/>
        <v>10</v>
      </c>
      <c r="E65" s="2">
        <f t="shared" si="2"/>
        <v>5.3136275187674116</v>
      </c>
      <c r="F65" s="2">
        <v>5</v>
      </c>
      <c r="G65" s="2">
        <f t="shared" si="3"/>
        <v>0.31362751876741157</v>
      </c>
      <c r="H65" s="2">
        <f t="shared" si="4"/>
        <v>2.1366768131821234</v>
      </c>
    </row>
    <row r="66" spans="1:8" x14ac:dyDescent="0.3">
      <c r="A66" s="2">
        <v>12720</v>
      </c>
      <c r="B66">
        <v>0.86662049925016171</v>
      </c>
      <c r="C66" s="15">
        <f t="shared" si="0"/>
        <v>0.96291166583351295</v>
      </c>
      <c r="D66" s="15">
        <f t="shared" si="1"/>
        <v>10</v>
      </c>
      <c r="E66" s="2">
        <f t="shared" si="2"/>
        <v>5.1854416708324349</v>
      </c>
      <c r="F66" s="2">
        <v>5</v>
      </c>
      <c r="G66" s="2">
        <f t="shared" si="3"/>
        <v>0.1854416708324349</v>
      </c>
      <c r="H66" s="2">
        <f t="shared" si="4"/>
        <v>2.6377227292448167</v>
      </c>
    </row>
    <row r="67" spans="1:8" x14ac:dyDescent="0.3">
      <c r="A67" s="2">
        <v>12920</v>
      </c>
      <c r="B67">
        <v>0.85667600153009915</v>
      </c>
      <c r="C67" s="15">
        <f t="shared" ref="C67:C130" si="5">B67/$J$27</f>
        <v>0.95186222392233233</v>
      </c>
      <c r="D67" s="15">
        <f t="shared" ref="D67:D130" si="6">$J$28</f>
        <v>10</v>
      </c>
      <c r="E67" s="2">
        <f t="shared" si="2"/>
        <v>5.2406888803883387</v>
      </c>
      <c r="F67" s="2">
        <v>5</v>
      </c>
      <c r="G67" s="2">
        <f t="shared" si="3"/>
        <v>0.24068888038833869</v>
      </c>
      <c r="H67" s="2">
        <f t="shared" si="4"/>
        <v>2.387555907089415</v>
      </c>
    </row>
    <row r="68" spans="1:8" x14ac:dyDescent="0.3">
      <c r="A68" s="2">
        <v>13120</v>
      </c>
      <c r="B68">
        <v>0.85652782161008756</v>
      </c>
      <c r="C68" s="15">
        <f t="shared" si="5"/>
        <v>0.95169757956676393</v>
      </c>
      <c r="D68" s="15">
        <f t="shared" si="6"/>
        <v>10</v>
      </c>
      <c r="E68" s="2">
        <f t="shared" ref="E68:E131" si="7">D68-(F68*C68)</f>
        <v>5.2415121021661806</v>
      </c>
      <c r="F68" s="2">
        <v>5</v>
      </c>
      <c r="G68" s="2">
        <f t="shared" ref="G68:G131" si="8">F68-(F68*C68)</f>
        <v>0.24151210216618058</v>
      </c>
      <c r="H68" s="2">
        <f t="shared" ref="H68:H131" si="9">LN((F68*E68)/(D68*G68))</f>
        <v>2.3842985399163674</v>
      </c>
    </row>
    <row r="69" spans="1:8" x14ac:dyDescent="0.3">
      <c r="A69" s="2">
        <v>13320</v>
      </c>
      <c r="B69">
        <v>0.92160921936473839</v>
      </c>
      <c r="C69" s="15">
        <f t="shared" si="5"/>
        <v>1.0240102437385983</v>
      </c>
      <c r="D69" s="15">
        <f t="shared" si="6"/>
        <v>10</v>
      </c>
      <c r="E69" s="2">
        <f t="shared" si="7"/>
        <v>4.879948781307009</v>
      </c>
      <c r="F69" s="2">
        <v>5</v>
      </c>
      <c r="G69" s="2">
        <f t="shared" si="8"/>
        <v>-0.12005121869299096</v>
      </c>
      <c r="H69" s="2" t="e">
        <f t="shared" si="9"/>
        <v>#NUM!</v>
      </c>
    </row>
    <row r="70" spans="1:8" x14ac:dyDescent="0.3">
      <c r="A70" s="2">
        <v>13520</v>
      </c>
      <c r="B70">
        <v>0.88204720335930498</v>
      </c>
      <c r="C70" s="15">
        <f t="shared" si="5"/>
        <v>0.98005244817700554</v>
      </c>
      <c r="D70" s="15">
        <f t="shared" si="6"/>
        <v>10</v>
      </c>
      <c r="E70" s="2">
        <f t="shared" si="7"/>
        <v>5.099737759114972</v>
      </c>
      <c r="F70" s="2">
        <v>5</v>
      </c>
      <c r="G70" s="2">
        <f t="shared" si="8"/>
        <v>9.9737759114971958E-2</v>
      </c>
      <c r="H70" s="2">
        <f t="shared" si="9"/>
        <v>3.2412528844486377</v>
      </c>
    </row>
    <row r="71" spans="1:8" x14ac:dyDescent="0.3">
      <c r="A71" s="2">
        <v>13720</v>
      </c>
      <c r="B71">
        <v>0.86875249436158275</v>
      </c>
      <c r="C71" s="15">
        <f t="shared" si="5"/>
        <v>0.96528054929064744</v>
      </c>
      <c r="D71" s="15">
        <f t="shared" si="6"/>
        <v>10</v>
      </c>
      <c r="E71" s="2">
        <f t="shared" si="7"/>
        <v>5.1735972535467631</v>
      </c>
      <c r="F71" s="2">
        <v>5</v>
      </c>
      <c r="G71" s="2">
        <f t="shared" si="8"/>
        <v>0.17359725354676314</v>
      </c>
      <c r="H71" s="2">
        <f t="shared" si="9"/>
        <v>2.7014383571951401</v>
      </c>
    </row>
    <row r="72" spans="1:8" x14ac:dyDescent="0.3">
      <c r="A72" s="2">
        <v>13920</v>
      </c>
      <c r="B72">
        <v>0.87327877109636054</v>
      </c>
      <c r="C72" s="15">
        <f t="shared" si="5"/>
        <v>0.97030974566262285</v>
      </c>
      <c r="D72" s="15">
        <f t="shared" si="6"/>
        <v>10</v>
      </c>
      <c r="E72" s="2">
        <f t="shared" si="7"/>
        <v>5.148451271686886</v>
      </c>
      <c r="F72" s="2">
        <v>5</v>
      </c>
      <c r="G72" s="2">
        <f t="shared" si="8"/>
        <v>0.14845127168688599</v>
      </c>
      <c r="H72" s="2">
        <f t="shared" si="9"/>
        <v>2.8530472763215782</v>
      </c>
    </row>
    <row r="73" spans="1:8" x14ac:dyDescent="0.3">
      <c r="A73" s="2">
        <v>14120</v>
      </c>
      <c r="B73">
        <v>0.89963419833375335</v>
      </c>
      <c r="C73" s="15">
        <f t="shared" si="5"/>
        <v>0.99959355370417036</v>
      </c>
      <c r="D73" s="15">
        <f t="shared" si="6"/>
        <v>10</v>
      </c>
      <c r="E73" s="2">
        <f t="shared" si="7"/>
        <v>5.0020322314791485</v>
      </c>
      <c r="F73" s="2">
        <v>5</v>
      </c>
      <c r="G73" s="2">
        <f t="shared" si="8"/>
        <v>2.0322314791485496E-3</v>
      </c>
      <c r="H73" s="2">
        <f t="shared" si="9"/>
        <v>7.1153179344431896</v>
      </c>
    </row>
    <row r="74" spans="1:8" x14ac:dyDescent="0.3">
      <c r="A74" s="2">
        <v>14320</v>
      </c>
      <c r="B74">
        <v>0.87826676793587566</v>
      </c>
      <c r="C74" s="15">
        <f t="shared" si="5"/>
        <v>0.9758519643731951</v>
      </c>
      <c r="D74" s="15">
        <f t="shared" si="6"/>
        <v>10</v>
      </c>
      <c r="E74" s="2">
        <f t="shared" si="7"/>
        <v>5.1207401781340245</v>
      </c>
      <c r="F74" s="2">
        <v>5</v>
      </c>
      <c r="G74" s="2">
        <f t="shared" si="8"/>
        <v>0.12074017813402449</v>
      </c>
      <c r="H74" s="2">
        <f t="shared" si="9"/>
        <v>3.054266144347356</v>
      </c>
    </row>
    <row r="75" spans="1:8" x14ac:dyDescent="0.3">
      <c r="A75" s="2">
        <v>14520</v>
      </c>
      <c r="B75">
        <v>0.8901355370822841</v>
      </c>
      <c r="C75" s="15">
        <f t="shared" si="5"/>
        <v>0.9890394856469823</v>
      </c>
      <c r="D75" s="15">
        <f t="shared" si="6"/>
        <v>10</v>
      </c>
      <c r="E75" s="2">
        <f t="shared" si="7"/>
        <v>5.0548025717650882</v>
      </c>
      <c r="F75" s="2">
        <v>5</v>
      </c>
      <c r="G75" s="2">
        <f t="shared" si="8"/>
        <v>5.4802571765088182E-2</v>
      </c>
      <c r="H75" s="2">
        <f t="shared" si="9"/>
        <v>3.8312097712286262</v>
      </c>
    </row>
    <row r="76" spans="1:8" x14ac:dyDescent="0.3">
      <c r="A76" s="2">
        <v>14720</v>
      </c>
      <c r="B76">
        <v>0.89320515621586194</v>
      </c>
      <c r="C76" s="15">
        <f t="shared" si="5"/>
        <v>0.99245017357317988</v>
      </c>
      <c r="D76" s="15">
        <f t="shared" si="6"/>
        <v>10</v>
      </c>
      <c r="E76" s="2">
        <f t="shared" si="7"/>
        <v>5.0377491321341008</v>
      </c>
      <c r="F76" s="2">
        <v>5</v>
      </c>
      <c r="G76" s="2">
        <f t="shared" si="8"/>
        <v>3.7749132134100805E-2</v>
      </c>
      <c r="H76" s="2">
        <f t="shared" si="9"/>
        <v>4.2006049943769819</v>
      </c>
    </row>
    <row r="77" spans="1:8" x14ac:dyDescent="0.3">
      <c r="A77" s="2">
        <v>14920</v>
      </c>
      <c r="B77">
        <v>0.87745033088651569</v>
      </c>
      <c r="C77" s="15">
        <f t="shared" si="5"/>
        <v>0.97494481209612849</v>
      </c>
      <c r="D77" s="15">
        <f t="shared" si="6"/>
        <v>10</v>
      </c>
      <c r="E77" s="2">
        <f t="shared" si="7"/>
        <v>5.1252759395193577</v>
      </c>
      <c r="F77" s="2">
        <v>5</v>
      </c>
      <c r="G77" s="2">
        <f t="shared" si="8"/>
        <v>0.12527593951935767</v>
      </c>
      <c r="H77" s="2">
        <f t="shared" si="9"/>
        <v>3.0182736433813933</v>
      </c>
    </row>
    <row r="78" spans="1:8" x14ac:dyDescent="0.3">
      <c r="A78" s="2">
        <v>15120</v>
      </c>
      <c r="B78">
        <v>0.86413207938296877</v>
      </c>
      <c r="C78" s="15">
        <f t="shared" si="5"/>
        <v>0.96014675486996526</v>
      </c>
      <c r="D78" s="15">
        <f t="shared" si="6"/>
        <v>10</v>
      </c>
      <c r="E78" s="2">
        <f t="shared" si="7"/>
        <v>5.1992662256501738</v>
      </c>
      <c r="F78" s="2">
        <v>5</v>
      </c>
      <c r="G78" s="2">
        <f t="shared" si="8"/>
        <v>0.19926622565017382</v>
      </c>
      <c r="H78" s="2">
        <f t="shared" si="9"/>
        <v>2.5684838556189105</v>
      </c>
    </row>
    <row r="79" spans="1:8" x14ac:dyDescent="0.3">
      <c r="A79" s="2">
        <v>15320</v>
      </c>
      <c r="B79">
        <v>0.9026833666216082</v>
      </c>
      <c r="C79" s="15">
        <f t="shared" si="5"/>
        <v>1.0029815184684536</v>
      </c>
      <c r="D79" s="15">
        <f t="shared" si="6"/>
        <v>10</v>
      </c>
      <c r="E79" s="2">
        <f t="shared" si="7"/>
        <v>4.9850924076577314</v>
      </c>
      <c r="F79" s="2">
        <v>5</v>
      </c>
      <c r="G79" s="2">
        <f t="shared" si="8"/>
        <v>-1.4907592342268572E-2</v>
      </c>
      <c r="H79" s="2" t="e">
        <f t="shared" si="9"/>
        <v>#NUM!</v>
      </c>
    </row>
    <row r="80" spans="1:8" x14ac:dyDescent="0.3">
      <c r="A80" s="2">
        <v>15520</v>
      </c>
      <c r="B80">
        <v>0.86190979185958327</v>
      </c>
      <c r="C80" s="15">
        <f t="shared" si="5"/>
        <v>0.95767754651064807</v>
      </c>
      <c r="D80" s="15">
        <f t="shared" si="6"/>
        <v>10</v>
      </c>
      <c r="E80" s="2">
        <f t="shared" si="7"/>
        <v>5.2116122674467595</v>
      </c>
      <c r="F80" s="2">
        <v>5</v>
      </c>
      <c r="G80" s="2">
        <f t="shared" si="8"/>
        <v>0.21161226744675954</v>
      </c>
      <c r="H80" s="2">
        <f t="shared" si="9"/>
        <v>2.5107416896346808</v>
      </c>
    </row>
    <row r="81" spans="1:8" x14ac:dyDescent="0.3">
      <c r="A81" s="2">
        <v>15720</v>
      </c>
      <c r="B81">
        <v>0.90317320958234037</v>
      </c>
      <c r="C81" s="15">
        <f t="shared" si="5"/>
        <v>1.0035257884248225</v>
      </c>
      <c r="D81" s="15">
        <f t="shared" si="6"/>
        <v>10</v>
      </c>
      <c r="E81" s="2">
        <f t="shared" si="7"/>
        <v>4.9823710578758877</v>
      </c>
      <c r="F81" s="2">
        <v>5</v>
      </c>
      <c r="G81" s="2">
        <f t="shared" si="8"/>
        <v>-1.7628942124112257E-2</v>
      </c>
      <c r="H81" s="2" t="e">
        <f t="shared" si="9"/>
        <v>#NUM!</v>
      </c>
    </row>
    <row r="82" spans="1:8" x14ac:dyDescent="0.3">
      <c r="A82" s="2">
        <v>15920</v>
      </c>
      <c r="B82">
        <v>0.9008739014515651</v>
      </c>
      <c r="C82" s="15">
        <f t="shared" si="5"/>
        <v>1.0009710016128501</v>
      </c>
      <c r="D82" s="15">
        <f t="shared" si="6"/>
        <v>10</v>
      </c>
      <c r="E82" s="2">
        <f t="shared" si="7"/>
        <v>4.9951449919357493</v>
      </c>
      <c r="F82" s="2">
        <v>5</v>
      </c>
      <c r="G82" s="2">
        <f t="shared" si="8"/>
        <v>-4.8550080642506543E-3</v>
      </c>
      <c r="H82" s="2" t="e">
        <f t="shared" si="9"/>
        <v>#NUM!</v>
      </c>
    </row>
    <row r="83" spans="1:8" x14ac:dyDescent="0.3">
      <c r="A83" s="2">
        <v>16120</v>
      </c>
      <c r="B83">
        <v>0.87082454207666604</v>
      </c>
      <c r="C83" s="15">
        <f t="shared" si="5"/>
        <v>0.96758282452962896</v>
      </c>
      <c r="D83" s="15">
        <f t="shared" si="6"/>
        <v>10</v>
      </c>
      <c r="E83" s="2">
        <f t="shared" si="7"/>
        <v>5.1620858773518554</v>
      </c>
      <c r="F83" s="2">
        <v>5</v>
      </c>
      <c r="G83" s="2">
        <f t="shared" si="8"/>
        <v>0.16208587735185542</v>
      </c>
      <c r="H83" s="2">
        <f t="shared" si="9"/>
        <v>2.7678225341441753</v>
      </c>
    </row>
    <row r="84" spans="1:8" x14ac:dyDescent="0.3">
      <c r="A84" s="2">
        <v>16320</v>
      </c>
      <c r="B84">
        <v>0.88462490596511634</v>
      </c>
      <c r="C84" s="15">
        <f t="shared" si="5"/>
        <v>0.98291656218346257</v>
      </c>
      <c r="D84" s="15">
        <f t="shared" si="6"/>
        <v>10</v>
      </c>
      <c r="E84" s="2">
        <f t="shared" si="7"/>
        <v>5.0854171890826869</v>
      </c>
      <c r="F84" s="2">
        <v>5</v>
      </c>
      <c r="G84" s="2">
        <f t="shared" si="8"/>
        <v>8.5417189082686917E-2</v>
      </c>
      <c r="H84" s="2">
        <f t="shared" si="9"/>
        <v>3.3934378097856746</v>
      </c>
    </row>
    <row r="85" spans="1:8" x14ac:dyDescent="0.3">
      <c r="A85" s="2">
        <v>16520</v>
      </c>
      <c r="B85">
        <v>0.88459670115876865</v>
      </c>
      <c r="C85" s="15">
        <f t="shared" si="5"/>
        <v>0.98288522350974294</v>
      </c>
      <c r="D85" s="15">
        <f t="shared" si="6"/>
        <v>10</v>
      </c>
      <c r="E85" s="2">
        <f t="shared" si="7"/>
        <v>5.0855738824512855</v>
      </c>
      <c r="F85" s="2">
        <v>5</v>
      </c>
      <c r="G85" s="2">
        <f t="shared" si="8"/>
        <v>8.5573882451285499E-2</v>
      </c>
      <c r="H85" s="2">
        <f t="shared" si="9"/>
        <v>3.3916358544193042</v>
      </c>
    </row>
    <row r="86" spans="1:8" x14ac:dyDescent="0.3">
      <c r="A86" s="2">
        <v>16720</v>
      </c>
      <c r="B86">
        <v>0.88504396274048935</v>
      </c>
      <c r="C86" s="15">
        <f t="shared" si="5"/>
        <v>0.98338218082276596</v>
      </c>
      <c r="D86" s="15">
        <f t="shared" si="6"/>
        <v>10</v>
      </c>
      <c r="E86" s="2">
        <f t="shared" si="7"/>
        <v>5.0830890958861703</v>
      </c>
      <c r="F86" s="2">
        <v>5</v>
      </c>
      <c r="G86" s="2">
        <f t="shared" si="8"/>
        <v>8.3089095886170306E-2</v>
      </c>
      <c r="H86" s="2">
        <f t="shared" si="9"/>
        <v>3.4206137884634971</v>
      </c>
    </row>
    <row r="87" spans="1:8" x14ac:dyDescent="0.3">
      <c r="A87" s="2">
        <v>16920</v>
      </c>
      <c r="B87">
        <v>0.86636696827396631</v>
      </c>
      <c r="C87" s="15">
        <f t="shared" si="5"/>
        <v>0.96262996474885143</v>
      </c>
      <c r="D87" s="15">
        <f t="shared" si="6"/>
        <v>10</v>
      </c>
      <c r="E87" s="2">
        <f t="shared" si="7"/>
        <v>5.1868501762557431</v>
      </c>
      <c r="F87" s="2">
        <v>5</v>
      </c>
      <c r="G87" s="2">
        <f t="shared" si="8"/>
        <v>0.18685017625574307</v>
      </c>
      <c r="H87" s="2">
        <f t="shared" si="9"/>
        <v>2.6304276096728185</v>
      </c>
    </row>
    <row r="88" spans="1:8" x14ac:dyDescent="0.3">
      <c r="A88" s="2">
        <v>17120</v>
      </c>
      <c r="B88">
        <v>0.87979992595090595</v>
      </c>
      <c r="C88" s="15">
        <f t="shared" si="5"/>
        <v>0.97755547327878434</v>
      </c>
      <c r="D88" s="15">
        <f t="shared" si="6"/>
        <v>10</v>
      </c>
      <c r="E88" s="2">
        <f t="shared" si="7"/>
        <v>5.1122226336060788</v>
      </c>
      <c r="F88" s="2">
        <v>5</v>
      </c>
      <c r="G88" s="2">
        <f t="shared" si="8"/>
        <v>0.11222263360607876</v>
      </c>
      <c r="H88" s="2">
        <f t="shared" si="9"/>
        <v>3.1257576674348906</v>
      </c>
    </row>
    <row r="89" spans="1:8" x14ac:dyDescent="0.3">
      <c r="A89" s="2">
        <v>17320</v>
      </c>
      <c r="B89">
        <v>0.90587241814405872</v>
      </c>
      <c r="C89" s="15">
        <f t="shared" si="5"/>
        <v>1.0065249090489541</v>
      </c>
      <c r="D89" s="15">
        <f t="shared" si="6"/>
        <v>10</v>
      </c>
      <c r="E89" s="2">
        <f t="shared" si="7"/>
        <v>4.9673754547552296</v>
      </c>
      <c r="F89" s="2">
        <v>5</v>
      </c>
      <c r="G89" s="2">
        <f t="shared" si="8"/>
        <v>-3.2624545244770431E-2</v>
      </c>
      <c r="H89" s="2" t="e">
        <f t="shared" si="9"/>
        <v>#NUM!</v>
      </c>
    </row>
    <row r="90" spans="1:8" x14ac:dyDescent="0.3">
      <c r="A90" s="2">
        <v>17520</v>
      </c>
      <c r="B90">
        <v>0.91774951785458059</v>
      </c>
      <c r="C90" s="15">
        <f t="shared" si="5"/>
        <v>1.0197216865050895</v>
      </c>
      <c r="D90" s="15">
        <f t="shared" si="6"/>
        <v>10</v>
      </c>
      <c r="E90" s="2">
        <f t="shared" si="7"/>
        <v>4.9013915674745521</v>
      </c>
      <c r="F90" s="2">
        <v>5</v>
      </c>
      <c r="G90" s="2">
        <f t="shared" si="8"/>
        <v>-9.8608432525447931E-2</v>
      </c>
      <c r="H90" s="2" t="e">
        <f t="shared" si="9"/>
        <v>#NUM!</v>
      </c>
    </row>
    <row r="91" spans="1:8" x14ac:dyDescent="0.3">
      <c r="A91" s="2">
        <v>17720</v>
      </c>
      <c r="B91">
        <v>0.87486388513083513</v>
      </c>
      <c r="C91" s="15">
        <f t="shared" si="5"/>
        <v>0.97207098347870569</v>
      </c>
      <c r="D91" s="15">
        <f t="shared" si="6"/>
        <v>10</v>
      </c>
      <c r="E91" s="2">
        <f t="shared" si="7"/>
        <v>5.1396450826064717</v>
      </c>
      <c r="F91" s="2">
        <v>5</v>
      </c>
      <c r="G91" s="2">
        <f t="shared" si="8"/>
        <v>0.13964508260647168</v>
      </c>
      <c r="H91" s="2">
        <f t="shared" si="9"/>
        <v>2.9124880459275815</v>
      </c>
    </row>
    <row r="92" spans="1:8" x14ac:dyDescent="0.3">
      <c r="A92" s="2">
        <v>17920</v>
      </c>
      <c r="B92">
        <v>0.88954625547457633</v>
      </c>
      <c r="C92" s="15">
        <f t="shared" si="5"/>
        <v>0.98838472830508484</v>
      </c>
      <c r="D92" s="15">
        <f t="shared" si="6"/>
        <v>10</v>
      </c>
      <c r="E92" s="2">
        <f t="shared" si="7"/>
        <v>5.058076358474576</v>
      </c>
      <c r="F92" s="2">
        <v>5</v>
      </c>
      <c r="G92" s="2">
        <f t="shared" si="8"/>
        <v>5.807635847457604E-2</v>
      </c>
      <c r="H92" s="2">
        <f t="shared" si="9"/>
        <v>3.7738356730202463</v>
      </c>
    </row>
    <row r="93" spans="1:8" x14ac:dyDescent="0.3">
      <c r="A93" s="2">
        <v>18120</v>
      </c>
      <c r="B93">
        <v>0.88699965415792192</v>
      </c>
      <c r="C93" s="15">
        <f t="shared" si="5"/>
        <v>0.98555517128657988</v>
      </c>
      <c r="D93" s="15">
        <f t="shared" si="6"/>
        <v>10</v>
      </c>
      <c r="E93" s="2">
        <f t="shared" si="7"/>
        <v>5.0722241435671007</v>
      </c>
      <c r="F93" s="2">
        <v>5</v>
      </c>
      <c r="G93" s="2">
        <f t="shared" si="8"/>
        <v>7.2224143567100718E-2</v>
      </c>
      <c r="H93" s="2">
        <f t="shared" si="9"/>
        <v>3.5586131184879521</v>
      </c>
    </row>
    <row r="94" spans="1:8" x14ac:dyDescent="0.3">
      <c r="A94" s="2">
        <v>18320</v>
      </c>
      <c r="B94">
        <v>0.91268231570938063</v>
      </c>
      <c r="C94" s="15">
        <f t="shared" si="5"/>
        <v>1.0140914618993118</v>
      </c>
      <c r="D94" s="15">
        <f t="shared" si="6"/>
        <v>10</v>
      </c>
      <c r="E94" s="2">
        <f t="shared" si="7"/>
        <v>4.9295426905034407</v>
      </c>
      <c r="F94" s="2">
        <v>5</v>
      </c>
      <c r="G94" s="2">
        <f t="shared" si="8"/>
        <v>-7.0457309496559262E-2</v>
      </c>
      <c r="H94" s="2" t="e">
        <f t="shared" si="9"/>
        <v>#NUM!</v>
      </c>
    </row>
    <row r="95" spans="1:8" x14ac:dyDescent="0.3">
      <c r="A95" s="2">
        <v>18520</v>
      </c>
      <c r="B95">
        <v>0.88611926524558193</v>
      </c>
      <c r="C95" s="15">
        <f t="shared" si="5"/>
        <v>0.98457696138397988</v>
      </c>
      <c r="D95" s="15">
        <f t="shared" si="6"/>
        <v>10</v>
      </c>
      <c r="E95" s="2">
        <f t="shared" si="7"/>
        <v>5.0771151930801004</v>
      </c>
      <c r="F95" s="2">
        <v>5</v>
      </c>
      <c r="G95" s="2">
        <f t="shared" si="8"/>
        <v>7.7115193080100397E-2</v>
      </c>
      <c r="H95" s="2">
        <f t="shared" si="9"/>
        <v>3.4940510053655762</v>
      </c>
    </row>
    <row r="96" spans="1:8" x14ac:dyDescent="0.3">
      <c r="A96" s="2">
        <v>18720</v>
      </c>
      <c r="B96">
        <v>0.91904149955179593</v>
      </c>
      <c r="C96" s="15">
        <f t="shared" si="5"/>
        <v>1.0211572217242177</v>
      </c>
      <c r="D96" s="15">
        <f t="shared" si="6"/>
        <v>10</v>
      </c>
      <c r="E96" s="2">
        <f t="shared" si="7"/>
        <v>4.8942138913789108</v>
      </c>
      <c r="F96" s="2">
        <v>5</v>
      </c>
      <c r="G96" s="2">
        <f t="shared" si="8"/>
        <v>-0.10578610862108917</v>
      </c>
      <c r="H96" s="2" t="e">
        <f t="shared" si="9"/>
        <v>#NUM!</v>
      </c>
    </row>
    <row r="97" spans="1:8" x14ac:dyDescent="0.3">
      <c r="A97" s="2">
        <v>18920</v>
      </c>
      <c r="B97">
        <v>0.85636312887162558</v>
      </c>
      <c r="C97" s="15">
        <f t="shared" si="5"/>
        <v>0.95151458763513952</v>
      </c>
      <c r="D97" s="15">
        <f t="shared" si="6"/>
        <v>10</v>
      </c>
      <c r="E97" s="2">
        <f t="shared" si="7"/>
        <v>5.2424270618243023</v>
      </c>
      <c r="F97" s="2">
        <v>5</v>
      </c>
      <c r="G97" s="2">
        <f t="shared" si="8"/>
        <v>0.24242706182430229</v>
      </c>
      <c r="H97" s="2">
        <f t="shared" si="9"/>
        <v>2.3806917801048701</v>
      </c>
    </row>
    <row r="98" spans="1:8" x14ac:dyDescent="0.3">
      <c r="A98" s="2">
        <v>19120</v>
      </c>
      <c r="B98">
        <v>0.90139802611622477</v>
      </c>
      <c r="C98" s="15">
        <f t="shared" si="5"/>
        <v>1.0015533623513608</v>
      </c>
      <c r="D98" s="15">
        <f t="shared" si="6"/>
        <v>10</v>
      </c>
      <c r="E98" s="2">
        <f t="shared" si="7"/>
        <v>4.9922331882431958</v>
      </c>
      <c r="F98" s="2">
        <v>5</v>
      </c>
      <c r="G98" s="2">
        <f t="shared" si="8"/>
        <v>-7.7668117568041595E-3</v>
      </c>
      <c r="H98" s="2" t="e">
        <f t="shared" si="9"/>
        <v>#NUM!</v>
      </c>
    </row>
    <row r="99" spans="1:8" x14ac:dyDescent="0.3">
      <c r="A99" s="2">
        <v>19320</v>
      </c>
      <c r="B99">
        <v>0.9238758090885032</v>
      </c>
      <c r="C99" s="15">
        <f t="shared" si="5"/>
        <v>1.0265286767650035</v>
      </c>
      <c r="D99" s="15">
        <f t="shared" si="6"/>
        <v>10</v>
      </c>
      <c r="E99" s="2">
        <f t="shared" si="7"/>
        <v>4.8673566161749822</v>
      </c>
      <c r="F99" s="2">
        <v>5</v>
      </c>
      <c r="G99" s="2">
        <f t="shared" si="8"/>
        <v>-0.13264338382501784</v>
      </c>
      <c r="H99" s="2" t="e">
        <f t="shared" si="9"/>
        <v>#NUM!</v>
      </c>
    </row>
    <row r="100" spans="1:8" x14ac:dyDescent="0.3">
      <c r="A100" s="2">
        <v>19520</v>
      </c>
      <c r="B100">
        <v>0.86129166915141031</v>
      </c>
      <c r="C100" s="15">
        <f t="shared" si="5"/>
        <v>0.95699074350156699</v>
      </c>
      <c r="D100" s="15">
        <f t="shared" si="6"/>
        <v>10</v>
      </c>
      <c r="E100" s="2">
        <f t="shared" si="7"/>
        <v>5.2150462824921648</v>
      </c>
      <c r="F100" s="2">
        <v>5</v>
      </c>
      <c r="G100" s="2">
        <f t="shared" si="8"/>
        <v>0.21504628249216484</v>
      </c>
      <c r="H100" s="2">
        <f t="shared" si="9"/>
        <v>2.4953027893478197</v>
      </c>
    </row>
    <row r="101" spans="1:8" x14ac:dyDescent="0.3">
      <c r="A101" s="2">
        <v>19720</v>
      </c>
      <c r="B101">
        <v>0.91631472718329676</v>
      </c>
      <c r="C101" s="15">
        <f t="shared" si="5"/>
        <v>1.0181274746481075</v>
      </c>
      <c r="D101" s="15">
        <f t="shared" si="6"/>
        <v>10</v>
      </c>
      <c r="E101" s="2">
        <f t="shared" si="7"/>
        <v>4.9093626267594628</v>
      </c>
      <c r="F101" s="2">
        <v>5</v>
      </c>
      <c r="G101" s="2">
        <f t="shared" si="8"/>
        <v>-9.0637373240537222E-2</v>
      </c>
      <c r="H101" s="2" t="e">
        <f t="shared" si="9"/>
        <v>#NUM!</v>
      </c>
    </row>
    <row r="102" spans="1:8" x14ac:dyDescent="0.3">
      <c r="A102" s="2">
        <v>19920</v>
      </c>
      <c r="B102">
        <v>0.88109451100663638</v>
      </c>
      <c r="C102" s="15">
        <f t="shared" si="5"/>
        <v>0.97899390111848483</v>
      </c>
      <c r="D102" s="15">
        <f t="shared" si="6"/>
        <v>10</v>
      </c>
      <c r="E102" s="2">
        <f t="shared" si="7"/>
        <v>5.1050304944075755</v>
      </c>
      <c r="F102" s="2">
        <v>5</v>
      </c>
      <c r="G102" s="2">
        <f t="shared" si="8"/>
        <v>0.1050304944075755</v>
      </c>
      <c r="H102" s="2">
        <f t="shared" si="9"/>
        <v>3.1905837925380314</v>
      </c>
    </row>
    <row r="103" spans="1:8" x14ac:dyDescent="0.3">
      <c r="A103" s="2">
        <v>20120</v>
      </c>
      <c r="B103">
        <v>0.87034254771806041</v>
      </c>
      <c r="C103" s="15">
        <f t="shared" si="5"/>
        <v>0.96704727524228928</v>
      </c>
      <c r="D103" s="15">
        <f t="shared" si="6"/>
        <v>10</v>
      </c>
      <c r="E103" s="2">
        <f t="shared" si="7"/>
        <v>5.1647636237885539</v>
      </c>
      <c r="F103" s="2">
        <v>5</v>
      </c>
      <c r="G103" s="2">
        <f t="shared" si="8"/>
        <v>0.16476362378855391</v>
      </c>
      <c r="H103" s="2">
        <f t="shared" si="9"/>
        <v>2.7519555712765111</v>
      </c>
    </row>
    <row r="104" spans="1:8" x14ac:dyDescent="0.3">
      <c r="A104" s="2">
        <v>20320</v>
      </c>
      <c r="B104">
        <v>0.9090919919478756</v>
      </c>
      <c r="C104" s="15">
        <f t="shared" si="5"/>
        <v>1.0101022132754174</v>
      </c>
      <c r="D104" s="15">
        <f t="shared" si="6"/>
        <v>10</v>
      </c>
      <c r="E104" s="2">
        <f t="shared" si="7"/>
        <v>4.9494889336229129</v>
      </c>
      <c r="F104" s="2">
        <v>5</v>
      </c>
      <c r="G104" s="2">
        <f t="shared" si="8"/>
        <v>-5.0511066377087133E-2</v>
      </c>
      <c r="H104" s="2" t="e">
        <f t="shared" si="9"/>
        <v>#NUM!</v>
      </c>
    </row>
    <row r="105" spans="1:8" x14ac:dyDescent="0.3">
      <c r="A105" s="2">
        <v>20520</v>
      </c>
      <c r="B105">
        <v>0.86638497742039966</v>
      </c>
      <c r="C105" s="15">
        <f t="shared" si="5"/>
        <v>0.96264997491155513</v>
      </c>
      <c r="D105" s="15">
        <f t="shared" si="6"/>
        <v>10</v>
      </c>
      <c r="E105" s="2">
        <f t="shared" si="7"/>
        <v>5.1867501254422246</v>
      </c>
      <c r="F105" s="2">
        <v>5</v>
      </c>
      <c r="G105" s="2">
        <f t="shared" si="8"/>
        <v>0.18675012544222458</v>
      </c>
      <c r="H105" s="2">
        <f t="shared" si="9"/>
        <v>2.6309439236736867</v>
      </c>
    </row>
    <row r="106" spans="1:8" x14ac:dyDescent="0.3">
      <c r="A106" s="2">
        <v>20720</v>
      </c>
      <c r="B106">
        <v>0.8867440617865644</v>
      </c>
      <c r="C106" s="15">
        <f t="shared" si="5"/>
        <v>0.98527117976284928</v>
      </c>
      <c r="D106" s="15">
        <f t="shared" si="6"/>
        <v>10</v>
      </c>
      <c r="E106" s="2">
        <f t="shared" si="7"/>
        <v>5.0736441011857538</v>
      </c>
      <c r="F106" s="2">
        <v>5</v>
      </c>
      <c r="G106" s="2">
        <f t="shared" si="8"/>
        <v>7.3644101185753819E-2</v>
      </c>
      <c r="H106" s="2">
        <f t="shared" si="9"/>
        <v>3.5394233682940004</v>
      </c>
    </row>
    <row r="107" spans="1:8" x14ac:dyDescent="0.3">
      <c r="A107" s="2">
        <v>20920</v>
      </c>
      <c r="B107">
        <v>0.90952599203956097</v>
      </c>
      <c r="C107" s="15">
        <f t="shared" si="5"/>
        <v>1.0105844355995122</v>
      </c>
      <c r="D107" s="15">
        <f t="shared" si="6"/>
        <v>10</v>
      </c>
      <c r="E107" s="2">
        <f t="shared" si="7"/>
        <v>4.9470778220024396</v>
      </c>
      <c r="F107" s="2">
        <v>5</v>
      </c>
      <c r="G107" s="2">
        <f t="shared" si="8"/>
        <v>-5.2922177997560382E-2</v>
      </c>
      <c r="H107" s="2" t="e">
        <f t="shared" si="9"/>
        <v>#NUM!</v>
      </c>
    </row>
    <row r="108" spans="1:8" x14ac:dyDescent="0.3">
      <c r="A108" s="2">
        <v>21120</v>
      </c>
      <c r="B108">
        <v>0.87221256034049999</v>
      </c>
      <c r="C108" s="15">
        <f t="shared" si="5"/>
        <v>0.96912506704500001</v>
      </c>
      <c r="D108" s="15">
        <f t="shared" si="6"/>
        <v>10</v>
      </c>
      <c r="E108" s="2">
        <f t="shared" si="7"/>
        <v>5.1543746647750002</v>
      </c>
      <c r="F108" s="2">
        <v>5</v>
      </c>
      <c r="G108" s="2">
        <f t="shared" si="8"/>
        <v>0.15437466477500017</v>
      </c>
      <c r="H108" s="2">
        <f t="shared" si="9"/>
        <v>2.8150713661087798</v>
      </c>
    </row>
    <row r="109" spans="1:8" x14ac:dyDescent="0.3">
      <c r="A109" s="2">
        <v>21320</v>
      </c>
      <c r="B109">
        <v>0.91325028481967252</v>
      </c>
      <c r="C109" s="15">
        <f t="shared" si="5"/>
        <v>1.014722538688525</v>
      </c>
      <c r="D109" s="15">
        <f t="shared" si="6"/>
        <v>10</v>
      </c>
      <c r="E109" s="2">
        <f t="shared" si="7"/>
        <v>4.9263873065573751</v>
      </c>
      <c r="F109" s="2">
        <v>5</v>
      </c>
      <c r="G109" s="2">
        <f t="shared" si="8"/>
        <v>-7.3612693442624888E-2</v>
      </c>
      <c r="H109" s="2" t="e">
        <f t="shared" si="9"/>
        <v>#NUM!</v>
      </c>
    </row>
    <row r="110" spans="1:8" x14ac:dyDescent="0.3">
      <c r="A110" s="2">
        <v>21520</v>
      </c>
      <c r="B110">
        <v>0.90549244499640813</v>
      </c>
      <c r="C110" s="15">
        <f t="shared" si="5"/>
        <v>1.0061027166626757</v>
      </c>
      <c r="D110" s="15">
        <f t="shared" si="6"/>
        <v>10</v>
      </c>
      <c r="E110" s="2">
        <f t="shared" si="7"/>
        <v>4.9694864166866211</v>
      </c>
      <c r="F110" s="2">
        <v>5</v>
      </c>
      <c r="G110" s="2">
        <f t="shared" si="8"/>
        <v>-3.0513583313378945E-2</v>
      </c>
      <c r="H110" s="2" t="e">
        <f t="shared" si="9"/>
        <v>#NUM!</v>
      </c>
    </row>
    <row r="111" spans="1:8" x14ac:dyDescent="0.3">
      <c r="A111" s="2">
        <v>21720</v>
      </c>
      <c r="B111">
        <v>0.87182838598970891</v>
      </c>
      <c r="C111" s="15">
        <f t="shared" si="5"/>
        <v>0.9686982066552321</v>
      </c>
      <c r="D111" s="15">
        <f t="shared" si="6"/>
        <v>10</v>
      </c>
      <c r="E111" s="2">
        <f t="shared" si="7"/>
        <v>5.1565089667238393</v>
      </c>
      <c r="F111" s="2">
        <v>5</v>
      </c>
      <c r="G111" s="2">
        <f t="shared" si="8"/>
        <v>0.15650896672383929</v>
      </c>
      <c r="H111" s="2">
        <f t="shared" si="9"/>
        <v>2.8017545884124555</v>
      </c>
    </row>
    <row r="112" spans="1:8" x14ac:dyDescent="0.3">
      <c r="A112" s="2">
        <v>21920</v>
      </c>
      <c r="B112">
        <v>0.90540128016958221</v>
      </c>
      <c r="C112" s="15">
        <f t="shared" si="5"/>
        <v>1.0060014224106468</v>
      </c>
      <c r="D112" s="15">
        <f t="shared" si="6"/>
        <v>10</v>
      </c>
      <c r="E112" s="2">
        <f t="shared" si="7"/>
        <v>4.9699928879467663</v>
      </c>
      <c r="F112" s="2">
        <v>5</v>
      </c>
      <c r="G112" s="2">
        <f t="shared" si="8"/>
        <v>-3.0007112053233698E-2</v>
      </c>
      <c r="H112" s="2" t="e">
        <f t="shared" si="9"/>
        <v>#NUM!</v>
      </c>
    </row>
    <row r="113" spans="1:8" x14ac:dyDescent="0.3">
      <c r="A113" s="2">
        <v>22120</v>
      </c>
      <c r="B113">
        <v>0.89239327507439037</v>
      </c>
      <c r="C113" s="15">
        <f t="shared" si="5"/>
        <v>0.99154808341598932</v>
      </c>
      <c r="D113" s="15">
        <f t="shared" si="6"/>
        <v>10</v>
      </c>
      <c r="E113" s="2">
        <f t="shared" si="7"/>
        <v>5.0422595829200532</v>
      </c>
      <c r="F113" s="2">
        <v>5</v>
      </c>
      <c r="G113" s="2">
        <f t="shared" si="8"/>
        <v>4.2259582920053163E-2</v>
      </c>
      <c r="H113" s="2">
        <f t="shared" si="9"/>
        <v>4.088631267219645</v>
      </c>
    </row>
    <row r="114" spans="1:8" x14ac:dyDescent="0.3">
      <c r="A114" s="2">
        <v>22320</v>
      </c>
      <c r="B114">
        <v>0.92821263813431831</v>
      </c>
      <c r="C114" s="15">
        <f t="shared" si="5"/>
        <v>1.0313473757047982</v>
      </c>
      <c r="D114" s="15">
        <f t="shared" si="6"/>
        <v>10</v>
      </c>
      <c r="E114" s="2">
        <f t="shared" si="7"/>
        <v>4.8432631214760091</v>
      </c>
      <c r="F114" s="2">
        <v>5</v>
      </c>
      <c r="G114" s="2">
        <f t="shared" si="8"/>
        <v>-0.15673687852399087</v>
      </c>
      <c r="H114" s="2" t="e">
        <f t="shared" si="9"/>
        <v>#NUM!</v>
      </c>
    </row>
    <row r="115" spans="1:8" x14ac:dyDescent="0.3">
      <c r="A115" s="2">
        <v>22520</v>
      </c>
      <c r="B115">
        <v>0.88320223530742858</v>
      </c>
      <c r="C115" s="15">
        <f t="shared" si="5"/>
        <v>0.98133581700825401</v>
      </c>
      <c r="D115" s="15">
        <f t="shared" si="6"/>
        <v>10</v>
      </c>
      <c r="E115" s="2">
        <f t="shared" si="7"/>
        <v>5.0933209149587295</v>
      </c>
      <c r="F115" s="2">
        <v>5</v>
      </c>
      <c r="G115" s="2">
        <f t="shared" si="8"/>
        <v>9.3320914958729517E-2</v>
      </c>
      <c r="H115" s="2">
        <f t="shared" si="9"/>
        <v>3.3064939036918739</v>
      </c>
    </row>
    <row r="116" spans="1:8" x14ac:dyDescent="0.3">
      <c r="A116" s="2">
        <v>22720</v>
      </c>
      <c r="B116">
        <v>0.90610689810475564</v>
      </c>
      <c r="C116" s="15">
        <f t="shared" si="5"/>
        <v>1.0067854423386173</v>
      </c>
      <c r="D116" s="15">
        <f t="shared" si="6"/>
        <v>10</v>
      </c>
      <c r="E116" s="2">
        <f t="shared" si="7"/>
        <v>4.9660727883069136</v>
      </c>
      <c r="F116" s="2">
        <v>5</v>
      </c>
      <c r="G116" s="2">
        <f t="shared" si="8"/>
        <v>-3.3927211693086434E-2</v>
      </c>
      <c r="H116" s="2" t="e">
        <f t="shared" si="9"/>
        <v>#NUM!</v>
      </c>
    </row>
    <row r="117" spans="1:8" x14ac:dyDescent="0.3">
      <c r="A117" s="2">
        <v>22920</v>
      </c>
      <c r="B117">
        <v>0.88748968140978868</v>
      </c>
      <c r="C117" s="15">
        <f t="shared" si="5"/>
        <v>0.9860996460108763</v>
      </c>
      <c r="D117" s="15">
        <f t="shared" si="6"/>
        <v>10</v>
      </c>
      <c r="E117" s="2">
        <f t="shared" si="7"/>
        <v>5.0695017699456182</v>
      </c>
      <c r="F117" s="2">
        <v>5</v>
      </c>
      <c r="G117" s="2">
        <f t="shared" si="8"/>
        <v>6.9501769945618186E-2</v>
      </c>
      <c r="H117" s="2">
        <f t="shared" si="9"/>
        <v>3.5964984218788603</v>
      </c>
    </row>
    <row r="118" spans="1:8" x14ac:dyDescent="0.3">
      <c r="A118" s="2">
        <v>23120</v>
      </c>
      <c r="B118">
        <v>0.89509382771874291</v>
      </c>
      <c r="C118" s="15">
        <f t="shared" si="5"/>
        <v>0.99454869746526986</v>
      </c>
      <c r="D118" s="15">
        <f t="shared" si="6"/>
        <v>10</v>
      </c>
      <c r="E118" s="2">
        <f t="shared" si="7"/>
        <v>5.0272565126736506</v>
      </c>
      <c r="F118" s="2">
        <v>5</v>
      </c>
      <c r="G118" s="2">
        <f t="shared" si="8"/>
        <v>2.725651267365059E-2</v>
      </c>
      <c r="H118" s="2">
        <f t="shared" si="9"/>
        <v>4.5241900190676283</v>
      </c>
    </row>
    <row r="119" spans="1:8" x14ac:dyDescent="0.3">
      <c r="A119" s="2">
        <v>23320</v>
      </c>
      <c r="B119">
        <v>0.88795966026134854</v>
      </c>
      <c r="C119" s="15">
        <f t="shared" si="5"/>
        <v>0.98662184473483172</v>
      </c>
      <c r="D119" s="15">
        <f t="shared" si="6"/>
        <v>10</v>
      </c>
      <c r="E119" s="2">
        <f t="shared" si="7"/>
        <v>5.0668907763258417</v>
      </c>
      <c r="F119" s="2">
        <v>5</v>
      </c>
      <c r="G119" s="2">
        <f t="shared" si="8"/>
        <v>6.6890776325841728E-2</v>
      </c>
      <c r="H119" s="2">
        <f t="shared" si="9"/>
        <v>3.6342743837272051</v>
      </c>
    </row>
    <row r="120" spans="1:8" x14ac:dyDescent="0.3">
      <c r="A120" s="2">
        <v>23520</v>
      </c>
      <c r="B120">
        <v>0.90342368768287762</v>
      </c>
      <c r="C120" s="15">
        <f t="shared" si="5"/>
        <v>1.0038040974254197</v>
      </c>
      <c r="D120" s="15">
        <f t="shared" si="6"/>
        <v>10</v>
      </c>
      <c r="E120" s="2">
        <f t="shared" si="7"/>
        <v>4.980979512872902</v>
      </c>
      <c r="F120" s="2">
        <v>5</v>
      </c>
      <c r="G120" s="2">
        <f t="shared" si="8"/>
        <v>-1.9020487127098029E-2</v>
      </c>
      <c r="H120" s="2" t="e">
        <f t="shared" si="9"/>
        <v>#NUM!</v>
      </c>
    </row>
    <row r="121" spans="1:8" x14ac:dyDescent="0.3">
      <c r="A121" s="2">
        <v>23720</v>
      </c>
      <c r="B121">
        <v>0.87919026791902677</v>
      </c>
      <c r="C121" s="15">
        <f t="shared" si="5"/>
        <v>0.97687807546558525</v>
      </c>
      <c r="D121" s="15">
        <f t="shared" si="6"/>
        <v>10</v>
      </c>
      <c r="E121" s="2">
        <f t="shared" si="7"/>
        <v>5.115609622672074</v>
      </c>
      <c r="F121" s="2">
        <v>5</v>
      </c>
      <c r="G121" s="2">
        <f t="shared" si="8"/>
        <v>0.11560962267207398</v>
      </c>
      <c r="H121" s="2">
        <f t="shared" si="9"/>
        <v>3.0966854801602781</v>
      </c>
    </row>
    <row r="122" spans="1:8" x14ac:dyDescent="0.3">
      <c r="A122" s="2">
        <v>23920</v>
      </c>
      <c r="B122">
        <v>0.91411966708681525</v>
      </c>
      <c r="C122" s="15">
        <f t="shared" si="5"/>
        <v>1.0156885189853502</v>
      </c>
      <c r="D122" s="15">
        <f t="shared" si="6"/>
        <v>10</v>
      </c>
      <c r="E122" s="2">
        <f t="shared" si="7"/>
        <v>4.9215574050732496</v>
      </c>
      <c r="F122" s="2">
        <v>5</v>
      </c>
      <c r="G122" s="2">
        <f t="shared" si="8"/>
        <v>-7.8442594926750431E-2</v>
      </c>
      <c r="H122" s="2" t="e">
        <f t="shared" si="9"/>
        <v>#NUM!</v>
      </c>
    </row>
    <row r="123" spans="1:8" x14ac:dyDescent="0.3">
      <c r="A123" s="2">
        <v>24120</v>
      </c>
      <c r="B123">
        <v>0.89004978646091404</v>
      </c>
      <c r="C123" s="15">
        <f t="shared" si="5"/>
        <v>0.98894420717879339</v>
      </c>
      <c r="D123" s="15">
        <f t="shared" si="6"/>
        <v>10</v>
      </c>
      <c r="E123" s="2">
        <f t="shared" si="7"/>
        <v>5.0552789641060327</v>
      </c>
      <c r="F123" s="2">
        <v>5</v>
      </c>
      <c r="G123" s="2">
        <f t="shared" si="8"/>
        <v>5.5278964106032724E-2</v>
      </c>
      <c r="H123" s="2">
        <f t="shared" si="9"/>
        <v>3.822648694902798</v>
      </c>
    </row>
    <row r="124" spans="1:8" x14ac:dyDescent="0.3">
      <c r="A124" s="2">
        <v>24320</v>
      </c>
      <c r="B124">
        <v>0.84826698450536364</v>
      </c>
      <c r="C124" s="15">
        <f t="shared" si="5"/>
        <v>0.94251887167262627</v>
      </c>
      <c r="D124" s="15">
        <f t="shared" si="6"/>
        <v>10</v>
      </c>
      <c r="E124" s="2">
        <f t="shared" si="7"/>
        <v>5.2874056416368687</v>
      </c>
      <c r="F124" s="2">
        <v>5</v>
      </c>
      <c r="G124" s="2">
        <f t="shared" si="8"/>
        <v>0.28740564163686866</v>
      </c>
      <c r="H124" s="2">
        <f t="shared" si="9"/>
        <v>2.219041193717227</v>
      </c>
    </row>
    <row r="125" spans="1:8" x14ac:dyDescent="0.3">
      <c r="A125" s="2">
        <v>24520</v>
      </c>
      <c r="B125">
        <v>0.92711820757146546</v>
      </c>
      <c r="C125" s="15">
        <f t="shared" si="5"/>
        <v>1.0301313417460727</v>
      </c>
      <c r="D125" s="15">
        <f t="shared" si="6"/>
        <v>10</v>
      </c>
      <c r="E125" s="2">
        <f t="shared" si="7"/>
        <v>4.849343291269637</v>
      </c>
      <c r="F125" s="2">
        <v>5</v>
      </c>
      <c r="G125" s="2">
        <f t="shared" si="8"/>
        <v>-0.15065670873036296</v>
      </c>
      <c r="H125" s="2" t="e">
        <f t="shared" si="9"/>
        <v>#NUM!</v>
      </c>
    </row>
    <row r="126" spans="1:8" x14ac:dyDescent="0.3">
      <c r="A126" s="2">
        <v>24720</v>
      </c>
      <c r="B126">
        <v>0.89642536786457239</v>
      </c>
      <c r="C126" s="15">
        <f t="shared" si="5"/>
        <v>0.99602818651619152</v>
      </c>
      <c r="D126" s="15">
        <f t="shared" si="6"/>
        <v>10</v>
      </c>
      <c r="E126" s="2">
        <f t="shared" si="7"/>
        <v>5.0198590674190422</v>
      </c>
      <c r="F126" s="2">
        <v>5</v>
      </c>
      <c r="G126" s="2">
        <f t="shared" si="8"/>
        <v>1.9859067419042198E-2</v>
      </c>
      <c r="H126" s="2">
        <f t="shared" si="9"/>
        <v>4.8393492577501052</v>
      </c>
    </row>
    <row r="127" spans="1:8" x14ac:dyDescent="0.3">
      <c r="A127" s="2">
        <v>24920</v>
      </c>
      <c r="B127">
        <v>0.86737281490149709</v>
      </c>
      <c r="C127" s="15">
        <f t="shared" si="5"/>
        <v>0.96374757211277451</v>
      </c>
      <c r="D127" s="15">
        <f t="shared" si="6"/>
        <v>10</v>
      </c>
      <c r="E127" s="2">
        <f t="shared" si="7"/>
        <v>5.1812621394361278</v>
      </c>
      <c r="F127" s="2">
        <v>5</v>
      </c>
      <c r="G127" s="2">
        <f t="shared" si="8"/>
        <v>0.18126213943612779</v>
      </c>
      <c r="H127" s="2">
        <f t="shared" si="9"/>
        <v>2.6597125135847137</v>
      </c>
    </row>
    <row r="128" spans="1:8" x14ac:dyDescent="0.3">
      <c r="A128" s="2">
        <v>25120</v>
      </c>
      <c r="B128">
        <v>0.87078978003203167</v>
      </c>
      <c r="C128" s="15">
        <f t="shared" si="5"/>
        <v>0.96754420003559072</v>
      </c>
      <c r="D128" s="15">
        <f t="shared" si="6"/>
        <v>10</v>
      </c>
      <c r="E128" s="2">
        <f t="shared" si="7"/>
        <v>5.1622789998220462</v>
      </c>
      <c r="F128" s="2">
        <v>5</v>
      </c>
      <c r="G128" s="2">
        <f t="shared" si="8"/>
        <v>0.16227899982204619</v>
      </c>
      <c r="H128" s="2">
        <f t="shared" si="9"/>
        <v>2.7666691720079859</v>
      </c>
    </row>
    <row r="129" spans="1:8" x14ac:dyDescent="0.3">
      <c r="A129" s="2">
        <v>25320</v>
      </c>
      <c r="B129">
        <v>0.90107704019868462</v>
      </c>
      <c r="C129" s="15">
        <f t="shared" si="5"/>
        <v>1.0011967113318718</v>
      </c>
      <c r="D129" s="15">
        <f t="shared" si="6"/>
        <v>10</v>
      </c>
      <c r="E129" s="2">
        <f t="shared" si="7"/>
        <v>4.9940164433406409</v>
      </c>
      <c r="F129" s="2">
        <v>5</v>
      </c>
      <c r="G129" s="2">
        <f t="shared" si="8"/>
        <v>-5.9835566593591238E-3</v>
      </c>
      <c r="H129" s="2" t="e">
        <f t="shared" si="9"/>
        <v>#NUM!</v>
      </c>
    </row>
    <row r="130" spans="1:8" x14ac:dyDescent="0.3">
      <c r="A130" s="2">
        <v>25520</v>
      </c>
      <c r="B130">
        <v>0.91147404708931312</v>
      </c>
      <c r="C130" s="15">
        <f t="shared" si="5"/>
        <v>1.0127489412103479</v>
      </c>
      <c r="D130" s="15">
        <f t="shared" si="6"/>
        <v>10</v>
      </c>
      <c r="E130" s="2">
        <f t="shared" si="7"/>
        <v>4.9362552939482605</v>
      </c>
      <c r="F130" s="2">
        <v>5</v>
      </c>
      <c r="G130" s="2">
        <f t="shared" si="8"/>
        <v>-6.3744706051739541E-2</v>
      </c>
      <c r="H130" s="2" t="e">
        <f t="shared" si="9"/>
        <v>#NUM!</v>
      </c>
    </row>
    <row r="131" spans="1:8" x14ac:dyDescent="0.3">
      <c r="A131" s="2">
        <v>25720</v>
      </c>
      <c r="B131">
        <v>0.87271164775804666</v>
      </c>
      <c r="C131" s="15">
        <f t="shared" ref="C131:C194" si="10">B131/$J$27</f>
        <v>0.96967960862005187</v>
      </c>
      <c r="D131" s="15">
        <f t="shared" ref="D131:D194" si="11">$J$28</f>
        <v>10</v>
      </c>
      <c r="E131" s="2">
        <f t="shared" si="7"/>
        <v>5.1516019568997411</v>
      </c>
      <c r="F131" s="2">
        <v>5</v>
      </c>
      <c r="G131" s="2">
        <f t="shared" si="8"/>
        <v>0.1516019568997411</v>
      </c>
      <c r="H131" s="2">
        <f t="shared" si="9"/>
        <v>2.8326574428864166</v>
      </c>
    </row>
    <row r="132" spans="1:8" x14ac:dyDescent="0.3">
      <c r="A132" s="2">
        <v>25920</v>
      </c>
      <c r="B132">
        <v>0.92242216762458462</v>
      </c>
      <c r="C132" s="15">
        <f t="shared" si="10"/>
        <v>1.0249135195828718</v>
      </c>
      <c r="D132" s="15">
        <f t="shared" si="11"/>
        <v>10</v>
      </c>
      <c r="E132" s="2">
        <f t="shared" ref="E132:E195" si="12">D132-(F132*C132)</f>
        <v>4.8754324020856412</v>
      </c>
      <c r="F132" s="2">
        <v>5</v>
      </c>
      <c r="G132" s="2">
        <f t="shared" ref="G132:G195" si="13">F132-(F132*C132)</f>
        <v>-0.12456759791435879</v>
      </c>
      <c r="H132" s="2" t="e">
        <f t="shared" ref="H132:H195" si="14">LN((F132*E132)/(D132*G132))</f>
        <v>#NUM!</v>
      </c>
    </row>
    <row r="133" spans="1:8" x14ac:dyDescent="0.3">
      <c r="A133" s="2">
        <v>26120</v>
      </c>
      <c r="B133">
        <v>0.90014008793062483</v>
      </c>
      <c r="C133" s="15">
        <f t="shared" si="10"/>
        <v>1.0001556532562499</v>
      </c>
      <c r="D133" s="15">
        <f t="shared" si="11"/>
        <v>10</v>
      </c>
      <c r="E133" s="2">
        <f t="shared" si="12"/>
        <v>4.9992217337187501</v>
      </c>
      <c r="F133" s="2">
        <v>5</v>
      </c>
      <c r="G133" s="2">
        <f t="shared" si="13"/>
        <v>-7.7826628124988417E-4</v>
      </c>
      <c r="H133" s="2" t="e">
        <f t="shared" si="14"/>
        <v>#NUM!</v>
      </c>
    </row>
    <row r="134" spans="1:8" x14ac:dyDescent="0.3">
      <c r="A134" s="2">
        <v>26320</v>
      </c>
      <c r="B134">
        <v>0.90010980176859268</v>
      </c>
      <c r="C134" s="15">
        <f t="shared" si="10"/>
        <v>1.0001220019651029</v>
      </c>
      <c r="D134" s="15">
        <f t="shared" si="11"/>
        <v>10</v>
      </c>
      <c r="E134" s="2">
        <f t="shared" si="12"/>
        <v>4.9993899901744854</v>
      </c>
      <c r="F134" s="2">
        <v>5</v>
      </c>
      <c r="G134" s="2">
        <f t="shared" si="13"/>
        <v>-6.1000982551462357E-4</v>
      </c>
      <c r="H134" s="2" t="e">
        <f t="shared" si="14"/>
        <v>#NUM!</v>
      </c>
    </row>
    <row r="135" spans="1:8" x14ac:dyDescent="0.3">
      <c r="A135" s="2">
        <v>26520</v>
      </c>
      <c r="B135">
        <v>0.88937957776820342</v>
      </c>
      <c r="C135" s="15">
        <f t="shared" si="10"/>
        <v>0.98819953085355938</v>
      </c>
      <c r="D135" s="15">
        <f t="shared" si="11"/>
        <v>10</v>
      </c>
      <c r="E135" s="2">
        <f t="shared" si="12"/>
        <v>5.0590023457322033</v>
      </c>
      <c r="F135" s="2">
        <v>5</v>
      </c>
      <c r="G135" s="2">
        <f t="shared" si="13"/>
        <v>5.900234573220331E-2</v>
      </c>
      <c r="H135" s="2">
        <f t="shared" si="14"/>
        <v>3.7582001961186364</v>
      </c>
    </row>
    <row r="136" spans="1:8" x14ac:dyDescent="0.3">
      <c r="A136" s="2">
        <v>26720</v>
      </c>
      <c r="B136">
        <v>0.86636527336117397</v>
      </c>
      <c r="C136" s="15">
        <f t="shared" si="10"/>
        <v>0.96262808151241552</v>
      </c>
      <c r="D136" s="15">
        <f t="shared" si="11"/>
        <v>10</v>
      </c>
      <c r="E136" s="2">
        <f t="shared" si="12"/>
        <v>5.1868595924379228</v>
      </c>
      <c r="F136" s="2">
        <v>5</v>
      </c>
      <c r="G136" s="2">
        <f t="shared" si="13"/>
        <v>0.18685959243792283</v>
      </c>
      <c r="H136" s="2">
        <f t="shared" si="14"/>
        <v>2.6303790320448499</v>
      </c>
    </row>
    <row r="137" spans="1:8" x14ac:dyDescent="0.3">
      <c r="A137" s="2">
        <v>26920</v>
      </c>
      <c r="B137">
        <v>0.89459346136443862</v>
      </c>
      <c r="C137" s="15">
        <f t="shared" si="10"/>
        <v>0.99399273484937622</v>
      </c>
      <c r="D137" s="15">
        <f t="shared" si="11"/>
        <v>10</v>
      </c>
      <c r="E137" s="2">
        <f t="shared" si="12"/>
        <v>5.0300363257531187</v>
      </c>
      <c r="F137" s="2">
        <v>5</v>
      </c>
      <c r="G137" s="2">
        <f t="shared" si="13"/>
        <v>3.0036325753118653E-2</v>
      </c>
      <c r="H137" s="2">
        <f t="shared" si="14"/>
        <v>4.4276277967258606</v>
      </c>
    </row>
    <row r="138" spans="1:8" x14ac:dyDescent="0.3">
      <c r="A138" s="2">
        <v>27120</v>
      </c>
      <c r="B138">
        <v>0.8906253379506911</v>
      </c>
      <c r="C138" s="15">
        <f t="shared" si="10"/>
        <v>0.98958370883410118</v>
      </c>
      <c r="D138" s="15">
        <f t="shared" si="11"/>
        <v>10</v>
      </c>
      <c r="E138" s="2">
        <f t="shared" si="12"/>
        <v>5.0520814558294944</v>
      </c>
      <c r="F138" s="2">
        <v>5</v>
      </c>
      <c r="G138" s="2">
        <f t="shared" si="13"/>
        <v>5.2081455829494416E-2</v>
      </c>
      <c r="H138" s="2">
        <f t="shared" si="14"/>
        <v>3.8815994750371972</v>
      </c>
    </row>
    <row r="139" spans="1:8" x14ac:dyDescent="0.3">
      <c r="A139" s="2">
        <v>27320</v>
      </c>
      <c r="B139">
        <v>0.8937236578902692</v>
      </c>
      <c r="C139" s="15">
        <f t="shared" si="10"/>
        <v>0.99302628654474356</v>
      </c>
      <c r="D139" s="15">
        <f t="shared" si="11"/>
        <v>10</v>
      </c>
      <c r="E139" s="2">
        <f t="shared" si="12"/>
        <v>5.0348685672762823</v>
      </c>
      <c r="F139" s="2">
        <v>5</v>
      </c>
      <c r="G139" s="2">
        <f t="shared" si="13"/>
        <v>3.4868567276282292E-2</v>
      </c>
      <c r="H139" s="2">
        <f t="shared" si="14"/>
        <v>4.2794097481649009</v>
      </c>
    </row>
    <row r="140" spans="1:8" x14ac:dyDescent="0.3">
      <c r="A140" s="2">
        <v>27520</v>
      </c>
      <c r="B140">
        <v>0.93219961604686608</v>
      </c>
      <c r="C140" s="15">
        <f t="shared" si="10"/>
        <v>1.0357773511631845</v>
      </c>
      <c r="D140" s="15">
        <f t="shared" si="11"/>
        <v>10</v>
      </c>
      <c r="E140" s="2">
        <f t="shared" si="12"/>
        <v>4.8211132441840778</v>
      </c>
      <c r="F140" s="2">
        <v>5</v>
      </c>
      <c r="G140" s="2">
        <f t="shared" si="13"/>
        <v>-0.17888675581592217</v>
      </c>
      <c r="H140" s="2" t="e">
        <f t="shared" si="14"/>
        <v>#NUM!</v>
      </c>
    </row>
    <row r="141" spans="1:8" x14ac:dyDescent="0.3">
      <c r="A141" s="2">
        <v>27720</v>
      </c>
      <c r="B141">
        <v>0.86409191722113832</v>
      </c>
      <c r="C141" s="15">
        <f t="shared" si="10"/>
        <v>0.96010213024570923</v>
      </c>
      <c r="D141" s="15">
        <f t="shared" si="11"/>
        <v>10</v>
      </c>
      <c r="E141" s="2">
        <f t="shared" si="12"/>
        <v>5.1994893487714542</v>
      </c>
      <c r="F141" s="2">
        <v>5</v>
      </c>
      <c r="G141" s="2">
        <f t="shared" si="13"/>
        <v>0.19948934877145419</v>
      </c>
      <c r="H141" s="2">
        <f t="shared" si="14"/>
        <v>2.5674076717402192</v>
      </c>
    </row>
    <row r="142" spans="1:8" x14ac:dyDescent="0.3">
      <c r="A142" s="2">
        <v>27920</v>
      </c>
      <c r="B142">
        <v>0.91658873774427096</v>
      </c>
      <c r="C142" s="15">
        <f t="shared" si="10"/>
        <v>1.0184319308269678</v>
      </c>
      <c r="D142" s="15">
        <f t="shared" si="11"/>
        <v>10</v>
      </c>
      <c r="E142" s="2">
        <f t="shared" si="12"/>
        <v>4.9078403458651607</v>
      </c>
      <c r="F142" s="2">
        <v>5</v>
      </c>
      <c r="G142" s="2">
        <f t="shared" si="13"/>
        <v>-9.2159654134839286E-2</v>
      </c>
      <c r="H142" s="2" t="e">
        <f t="shared" si="14"/>
        <v>#NUM!</v>
      </c>
    </row>
    <row r="143" spans="1:8" x14ac:dyDescent="0.3">
      <c r="A143" s="2">
        <v>28120</v>
      </c>
      <c r="B143">
        <v>0.88323830376374102</v>
      </c>
      <c r="C143" s="15">
        <f t="shared" si="10"/>
        <v>0.98137589307082329</v>
      </c>
      <c r="D143" s="15">
        <f t="shared" si="11"/>
        <v>10</v>
      </c>
      <c r="E143" s="2">
        <f t="shared" si="12"/>
        <v>5.0931205346458839</v>
      </c>
      <c r="F143" s="2">
        <v>5</v>
      </c>
      <c r="G143" s="2">
        <f t="shared" si="13"/>
        <v>9.3120534645883879E-2</v>
      </c>
      <c r="H143" s="2">
        <f t="shared" si="14"/>
        <v>3.308604087333876</v>
      </c>
    </row>
    <row r="144" spans="1:8" x14ac:dyDescent="0.3">
      <c r="A144" s="2">
        <v>28320</v>
      </c>
      <c r="B144">
        <v>0.89867182171892857</v>
      </c>
      <c r="C144" s="15">
        <f t="shared" si="10"/>
        <v>0.9985242463543651</v>
      </c>
      <c r="D144" s="15">
        <f t="shared" si="11"/>
        <v>10</v>
      </c>
      <c r="E144" s="2">
        <f t="shared" si="12"/>
        <v>5.0073787682281745</v>
      </c>
      <c r="F144" s="2">
        <v>5</v>
      </c>
      <c r="G144" s="2">
        <f t="shared" si="13"/>
        <v>7.3787682281745148E-3</v>
      </c>
      <c r="H144" s="2">
        <f t="shared" si="14"/>
        <v>5.8269139587171761</v>
      </c>
    </row>
    <row r="145" spans="1:8" x14ac:dyDescent="0.3">
      <c r="A145" s="2">
        <v>28520</v>
      </c>
      <c r="B145">
        <v>0.88788678887806638</v>
      </c>
      <c r="C145" s="15">
        <f t="shared" si="10"/>
        <v>0.98654087653118483</v>
      </c>
      <c r="D145" s="15">
        <f t="shared" si="11"/>
        <v>10</v>
      </c>
      <c r="E145" s="2">
        <f t="shared" si="12"/>
        <v>5.067295617344076</v>
      </c>
      <c r="F145" s="2">
        <v>5</v>
      </c>
      <c r="G145" s="2">
        <f t="shared" si="13"/>
        <v>6.7295617344075964E-2</v>
      </c>
      <c r="H145" s="2">
        <f t="shared" si="14"/>
        <v>3.6283202515616941</v>
      </c>
    </row>
    <row r="146" spans="1:8" x14ac:dyDescent="0.3">
      <c r="A146" s="2">
        <v>28720</v>
      </c>
      <c r="B146">
        <v>0.90330335329282685</v>
      </c>
      <c r="C146" s="15">
        <f t="shared" si="10"/>
        <v>1.0036703925475854</v>
      </c>
      <c r="D146" s="15">
        <f t="shared" si="11"/>
        <v>10</v>
      </c>
      <c r="E146" s="2">
        <f t="shared" si="12"/>
        <v>4.9816480372620733</v>
      </c>
      <c r="F146" s="2">
        <v>5</v>
      </c>
      <c r="G146" s="2">
        <f t="shared" si="13"/>
        <v>-1.8351962737926719E-2</v>
      </c>
      <c r="H146" s="2" t="e">
        <f t="shared" si="14"/>
        <v>#NUM!</v>
      </c>
    </row>
    <row r="147" spans="1:8" x14ac:dyDescent="0.3">
      <c r="A147" s="2">
        <v>28920</v>
      </c>
      <c r="B147">
        <v>0.88355985867907405</v>
      </c>
      <c r="C147" s="15">
        <f t="shared" si="10"/>
        <v>0.98173317631008228</v>
      </c>
      <c r="D147" s="15">
        <f t="shared" si="11"/>
        <v>10</v>
      </c>
      <c r="E147" s="2">
        <f t="shared" si="12"/>
        <v>5.0913341184495886</v>
      </c>
      <c r="F147" s="2">
        <v>5</v>
      </c>
      <c r="G147" s="2">
        <f t="shared" si="13"/>
        <v>9.1334118449588608E-2</v>
      </c>
      <c r="H147" s="2">
        <f t="shared" si="14"/>
        <v>3.3276235865802839</v>
      </c>
    </row>
    <row r="148" spans="1:8" x14ac:dyDescent="0.3">
      <c r="A148" s="2">
        <v>29120</v>
      </c>
      <c r="B148">
        <v>0.88678689269030286</v>
      </c>
      <c r="C148" s="15">
        <f t="shared" si="10"/>
        <v>0.98531876965589205</v>
      </c>
      <c r="D148" s="15">
        <f t="shared" si="11"/>
        <v>10</v>
      </c>
      <c r="E148" s="2">
        <f t="shared" si="12"/>
        <v>5.0734061517205395</v>
      </c>
      <c r="F148" s="2">
        <v>5</v>
      </c>
      <c r="G148" s="2">
        <f t="shared" si="13"/>
        <v>7.3406151720539548E-2</v>
      </c>
      <c r="H148" s="2">
        <f t="shared" si="14"/>
        <v>3.5426127722339147</v>
      </c>
    </row>
    <row r="149" spans="1:8" x14ac:dyDescent="0.3">
      <c r="A149" s="2">
        <v>29320</v>
      </c>
      <c r="B149">
        <v>0.89636777808748469</v>
      </c>
      <c r="C149" s="15">
        <f t="shared" si="10"/>
        <v>0.99596419787498291</v>
      </c>
      <c r="D149" s="15">
        <f t="shared" si="11"/>
        <v>10</v>
      </c>
      <c r="E149" s="2">
        <f t="shared" si="12"/>
        <v>5.0201790106250854</v>
      </c>
      <c r="F149" s="2">
        <v>5</v>
      </c>
      <c r="G149" s="2">
        <f t="shared" si="13"/>
        <v>2.0179010625085425E-2</v>
      </c>
      <c r="H149" s="2">
        <f t="shared" si="14"/>
        <v>4.8234307047517824</v>
      </c>
    </row>
    <row r="150" spans="1:8" x14ac:dyDescent="0.3">
      <c r="A150" s="2">
        <v>29520</v>
      </c>
      <c r="B150">
        <v>0.90284690326042538</v>
      </c>
      <c r="C150" s="15">
        <f t="shared" si="10"/>
        <v>1.003163225844917</v>
      </c>
      <c r="D150" s="15">
        <f t="shared" si="11"/>
        <v>10</v>
      </c>
      <c r="E150" s="2">
        <f t="shared" si="12"/>
        <v>4.9841838707754151</v>
      </c>
      <c r="F150" s="2">
        <v>5</v>
      </c>
      <c r="G150" s="2">
        <f t="shared" si="13"/>
        <v>-1.5816129224584863E-2</v>
      </c>
      <c r="H150" s="2" t="e">
        <f t="shared" si="14"/>
        <v>#NUM!</v>
      </c>
    </row>
    <row r="151" spans="1:8" x14ac:dyDescent="0.3">
      <c r="A151" s="2">
        <v>29720</v>
      </c>
      <c r="B151">
        <v>0.88129830279574628</v>
      </c>
      <c r="C151" s="15">
        <f t="shared" si="10"/>
        <v>0.97922033643971806</v>
      </c>
      <c r="D151" s="15">
        <f t="shared" si="11"/>
        <v>10</v>
      </c>
      <c r="E151" s="2">
        <f t="shared" si="12"/>
        <v>5.1038983178014092</v>
      </c>
      <c r="F151" s="2">
        <v>5</v>
      </c>
      <c r="G151" s="2">
        <f t="shared" si="13"/>
        <v>0.10389831780140923</v>
      </c>
      <c r="H151" s="2">
        <f t="shared" si="14"/>
        <v>3.2012000147855582</v>
      </c>
    </row>
    <row r="152" spans="1:8" x14ac:dyDescent="0.3">
      <c r="A152" s="2">
        <v>29920</v>
      </c>
      <c r="B152">
        <v>0.89718738258823982</v>
      </c>
      <c r="C152" s="15">
        <f t="shared" si="10"/>
        <v>0.99687486954248872</v>
      </c>
      <c r="D152" s="15">
        <f t="shared" si="11"/>
        <v>10</v>
      </c>
      <c r="E152" s="2">
        <f t="shared" si="12"/>
        <v>5.0156256522875564</v>
      </c>
      <c r="F152" s="2">
        <v>5</v>
      </c>
      <c r="G152" s="2">
        <f t="shared" si="13"/>
        <v>1.5625652287556413E-2</v>
      </c>
      <c r="H152" s="2">
        <f t="shared" si="14"/>
        <v>5.0782523270889106</v>
      </c>
    </row>
    <row r="153" spans="1:8" x14ac:dyDescent="0.3">
      <c r="A153" s="2">
        <v>30120</v>
      </c>
      <c r="B153">
        <v>0.92109151168478542</v>
      </c>
      <c r="C153" s="15">
        <f t="shared" si="10"/>
        <v>1.0234350129830949</v>
      </c>
      <c r="D153" s="15">
        <f t="shared" si="11"/>
        <v>10</v>
      </c>
      <c r="E153" s="2">
        <f t="shared" si="12"/>
        <v>4.8828249350845256</v>
      </c>
      <c r="F153" s="2">
        <v>5</v>
      </c>
      <c r="G153" s="2">
        <f t="shared" si="13"/>
        <v>-0.11717506491547436</v>
      </c>
      <c r="H153" s="2" t="e">
        <f t="shared" si="14"/>
        <v>#NUM!</v>
      </c>
    </row>
    <row r="154" spans="1:8" x14ac:dyDescent="0.3">
      <c r="A154" s="2">
        <v>30320</v>
      </c>
      <c r="B154">
        <v>0.88388574098954376</v>
      </c>
      <c r="C154" s="15">
        <f t="shared" si="10"/>
        <v>0.98209526776615974</v>
      </c>
      <c r="D154" s="15">
        <f t="shared" si="11"/>
        <v>10</v>
      </c>
      <c r="E154" s="2">
        <f t="shared" si="12"/>
        <v>5.089523661169201</v>
      </c>
      <c r="F154" s="2">
        <v>5</v>
      </c>
      <c r="G154" s="2">
        <f t="shared" si="13"/>
        <v>8.9523661169200963E-2</v>
      </c>
      <c r="H154" s="2">
        <f t="shared" si="14"/>
        <v>3.3472893803914321</v>
      </c>
    </row>
    <row r="155" spans="1:8" x14ac:dyDescent="0.3">
      <c r="A155" s="2">
        <v>30520</v>
      </c>
      <c r="B155">
        <v>0.89162017105237756</v>
      </c>
      <c r="C155" s="15">
        <f t="shared" si="10"/>
        <v>0.99068907894708613</v>
      </c>
      <c r="D155" s="15">
        <f t="shared" si="11"/>
        <v>10</v>
      </c>
      <c r="E155" s="2">
        <f t="shared" si="12"/>
        <v>5.0465546052645696</v>
      </c>
      <c r="F155" s="2">
        <v>5</v>
      </c>
      <c r="G155" s="2">
        <f t="shared" si="13"/>
        <v>4.655460526456956E-2</v>
      </c>
      <c r="H155" s="2">
        <f t="shared" si="14"/>
        <v>3.9926879220840368</v>
      </c>
    </row>
    <row r="156" spans="1:8" x14ac:dyDescent="0.3">
      <c r="A156" s="2">
        <v>30720</v>
      </c>
      <c r="B156">
        <v>0.8912047612881473</v>
      </c>
      <c r="C156" s="15">
        <f t="shared" si="10"/>
        <v>0.99022751254238583</v>
      </c>
      <c r="D156" s="15">
        <f t="shared" si="11"/>
        <v>10</v>
      </c>
      <c r="E156" s="2">
        <f t="shared" si="12"/>
        <v>5.0488624372880704</v>
      </c>
      <c r="F156" s="2">
        <v>5</v>
      </c>
      <c r="G156" s="2">
        <f t="shared" si="13"/>
        <v>4.8862437288070382E-2</v>
      </c>
      <c r="H156" s="2">
        <f t="shared" si="14"/>
        <v>3.9447621087102016</v>
      </c>
    </row>
    <row r="157" spans="1:8" x14ac:dyDescent="0.3">
      <c r="A157" s="2">
        <v>30920</v>
      </c>
      <c r="B157">
        <v>0.90702294144722495</v>
      </c>
      <c r="C157" s="15">
        <f t="shared" si="10"/>
        <v>1.0078032682746945</v>
      </c>
      <c r="D157" s="15">
        <f t="shared" si="11"/>
        <v>10</v>
      </c>
      <c r="E157" s="2">
        <f t="shared" si="12"/>
        <v>4.9609836586265281</v>
      </c>
      <c r="F157" s="2">
        <v>5</v>
      </c>
      <c r="G157" s="2">
        <f t="shared" si="13"/>
        <v>-3.9016341373471874E-2</v>
      </c>
      <c r="H157" s="2" t="e">
        <f t="shared" si="14"/>
        <v>#NUM!</v>
      </c>
    </row>
    <row r="158" spans="1:8" x14ac:dyDescent="0.3">
      <c r="A158" s="2">
        <v>31120</v>
      </c>
      <c r="B158">
        <v>0.88447880526777034</v>
      </c>
      <c r="C158" s="15">
        <f t="shared" si="10"/>
        <v>0.98275422807530033</v>
      </c>
      <c r="D158" s="15">
        <f t="shared" si="11"/>
        <v>10</v>
      </c>
      <c r="E158" s="2">
        <f t="shared" si="12"/>
        <v>5.0862288596234979</v>
      </c>
      <c r="F158" s="2">
        <v>5</v>
      </c>
      <c r="G158" s="2">
        <f t="shared" si="13"/>
        <v>8.6228859623497911E-2</v>
      </c>
      <c r="H158" s="2">
        <f t="shared" si="14"/>
        <v>3.3841398423159204</v>
      </c>
    </row>
    <row r="159" spans="1:8" x14ac:dyDescent="0.3">
      <c r="A159" s="2">
        <v>31320</v>
      </c>
      <c r="B159">
        <v>0.89249510056231762</v>
      </c>
      <c r="C159" s="15">
        <f t="shared" si="10"/>
        <v>0.99166122284701952</v>
      </c>
      <c r="D159" s="15">
        <f t="shared" si="11"/>
        <v>10</v>
      </c>
      <c r="E159" s="2">
        <f t="shared" si="12"/>
        <v>5.0416938857649027</v>
      </c>
      <c r="F159" s="2">
        <v>5</v>
      </c>
      <c r="G159" s="2">
        <f t="shared" si="13"/>
        <v>4.1693885764902738E-2</v>
      </c>
      <c r="H159" s="2">
        <f t="shared" si="14"/>
        <v>4.1019957187743197</v>
      </c>
    </row>
    <row r="160" spans="1:8" x14ac:dyDescent="0.3">
      <c r="A160" s="2">
        <v>31520</v>
      </c>
      <c r="B160">
        <v>0.8754325426626518</v>
      </c>
      <c r="C160" s="15">
        <f t="shared" si="10"/>
        <v>0.97270282518072415</v>
      </c>
      <c r="D160" s="15">
        <f t="shared" si="11"/>
        <v>10</v>
      </c>
      <c r="E160" s="2">
        <f t="shared" si="12"/>
        <v>5.1364858740963797</v>
      </c>
      <c r="F160" s="2">
        <v>5</v>
      </c>
      <c r="G160" s="2">
        <f t="shared" si="13"/>
        <v>0.13648587409637969</v>
      </c>
      <c r="H160" s="2">
        <f t="shared" si="14"/>
        <v>2.934756139193166</v>
      </c>
    </row>
    <row r="161" spans="1:8" x14ac:dyDescent="0.3">
      <c r="A161" s="2">
        <v>31720</v>
      </c>
      <c r="B161">
        <v>0.91168465627081163</v>
      </c>
      <c r="C161" s="15">
        <f t="shared" si="10"/>
        <v>1.012982951412013</v>
      </c>
      <c r="D161" s="15">
        <f t="shared" si="11"/>
        <v>10</v>
      </c>
      <c r="E161" s="2">
        <f t="shared" si="12"/>
        <v>4.9350852429399348</v>
      </c>
      <c r="F161" s="2">
        <v>5</v>
      </c>
      <c r="G161" s="2">
        <f t="shared" si="13"/>
        <v>-6.491475706006522E-2</v>
      </c>
      <c r="H161" s="2" t="e">
        <f t="shared" si="14"/>
        <v>#NUM!</v>
      </c>
    </row>
    <row r="162" spans="1:8" x14ac:dyDescent="0.3">
      <c r="A162" s="2">
        <v>31920</v>
      </c>
      <c r="B162">
        <v>0.87724707269817204</v>
      </c>
      <c r="C162" s="15">
        <f t="shared" si="10"/>
        <v>0.97471896966463556</v>
      </c>
      <c r="D162" s="15">
        <f t="shared" si="11"/>
        <v>10</v>
      </c>
      <c r="E162" s="2">
        <f t="shared" si="12"/>
        <v>5.1264051516768223</v>
      </c>
      <c r="F162" s="2">
        <v>5</v>
      </c>
      <c r="G162" s="2">
        <f t="shared" si="13"/>
        <v>0.12640515167682231</v>
      </c>
      <c r="H162" s="2">
        <f t="shared" si="14"/>
        <v>3.0095205239851501</v>
      </c>
    </row>
    <row r="163" spans="1:8" x14ac:dyDescent="0.3">
      <c r="A163" s="2">
        <v>32120</v>
      </c>
      <c r="B163">
        <v>0.90933762527217321</v>
      </c>
      <c r="C163" s="15">
        <f t="shared" si="10"/>
        <v>1.0103751391913036</v>
      </c>
      <c r="D163" s="15">
        <f t="shared" si="11"/>
        <v>10</v>
      </c>
      <c r="E163" s="2">
        <f t="shared" si="12"/>
        <v>4.9481243040434819</v>
      </c>
      <c r="F163" s="2">
        <v>5</v>
      </c>
      <c r="G163" s="2">
        <f t="shared" si="13"/>
        <v>-5.1875695956518086E-2</v>
      </c>
      <c r="H163" s="2" t="e">
        <f t="shared" si="14"/>
        <v>#NUM!</v>
      </c>
    </row>
    <row r="164" spans="1:8" x14ac:dyDescent="0.3">
      <c r="A164" s="2">
        <v>32320</v>
      </c>
      <c r="B164">
        <v>0.85144297866083685</v>
      </c>
      <c r="C164" s="15">
        <f t="shared" si="10"/>
        <v>0.94604775406759645</v>
      </c>
      <c r="D164" s="15">
        <f t="shared" si="11"/>
        <v>10</v>
      </c>
      <c r="E164" s="2">
        <f t="shared" si="12"/>
        <v>5.2697612296620182</v>
      </c>
      <c r="F164" s="2">
        <v>5</v>
      </c>
      <c r="G164" s="2">
        <f t="shared" si="13"/>
        <v>0.26976122966201821</v>
      </c>
      <c r="H164" s="2">
        <f t="shared" si="14"/>
        <v>2.2790559193257915</v>
      </c>
    </row>
    <row r="165" spans="1:8" x14ac:dyDescent="0.3">
      <c r="A165" s="2">
        <v>32520</v>
      </c>
      <c r="B165">
        <v>0.9047193889929448</v>
      </c>
      <c r="C165" s="15">
        <f t="shared" si="10"/>
        <v>1.0052437655477164</v>
      </c>
      <c r="D165" s="15">
        <f t="shared" si="11"/>
        <v>10</v>
      </c>
      <c r="E165" s="2">
        <f t="shared" si="12"/>
        <v>4.9737811722614182</v>
      </c>
      <c r="F165" s="2">
        <v>5</v>
      </c>
      <c r="G165" s="2">
        <f t="shared" si="13"/>
        <v>-2.6218827738581751E-2</v>
      </c>
      <c r="H165" s="2" t="e">
        <f t="shared" si="14"/>
        <v>#NUM!</v>
      </c>
    </row>
    <row r="166" spans="1:8" x14ac:dyDescent="0.3">
      <c r="A166" s="2">
        <v>32720</v>
      </c>
      <c r="B166">
        <v>0.90272917095550387</v>
      </c>
      <c r="C166" s="15">
        <f t="shared" si="10"/>
        <v>1.0030324121727821</v>
      </c>
      <c r="D166" s="15">
        <f t="shared" si="11"/>
        <v>10</v>
      </c>
      <c r="E166" s="2">
        <f t="shared" si="12"/>
        <v>4.9848379391360895</v>
      </c>
      <c r="F166" s="2">
        <v>5</v>
      </c>
      <c r="G166" s="2">
        <f t="shared" si="13"/>
        <v>-1.5162060863910476E-2</v>
      </c>
      <c r="H166" s="2" t="e">
        <f t="shared" si="14"/>
        <v>#NUM!</v>
      </c>
    </row>
    <row r="167" spans="1:8" x14ac:dyDescent="0.3">
      <c r="A167" s="2">
        <v>32920</v>
      </c>
      <c r="B167">
        <v>0.90611738043099888</v>
      </c>
      <c r="C167" s="15">
        <f t="shared" si="10"/>
        <v>1.0067970893677765</v>
      </c>
      <c r="D167" s="15">
        <f t="shared" si="11"/>
        <v>10</v>
      </c>
      <c r="E167" s="2">
        <f t="shared" si="12"/>
        <v>4.9660145531611182</v>
      </c>
      <c r="F167" s="2">
        <v>5</v>
      </c>
      <c r="G167" s="2">
        <f t="shared" si="13"/>
        <v>-3.3985446838881828E-2</v>
      </c>
      <c r="H167" s="2" t="e">
        <f t="shared" si="14"/>
        <v>#NUM!</v>
      </c>
    </row>
    <row r="168" spans="1:8" x14ac:dyDescent="0.3">
      <c r="A168" s="2">
        <v>33120</v>
      </c>
      <c r="B168">
        <v>0.87294359753532214</v>
      </c>
      <c r="C168" s="15">
        <f t="shared" si="10"/>
        <v>0.96993733059480236</v>
      </c>
      <c r="D168" s="15">
        <f t="shared" si="11"/>
        <v>10</v>
      </c>
      <c r="E168" s="2">
        <f t="shared" si="12"/>
        <v>5.1503133470259881</v>
      </c>
      <c r="F168" s="2">
        <v>5</v>
      </c>
      <c r="G168" s="2">
        <f t="shared" si="13"/>
        <v>0.15031334702598809</v>
      </c>
      <c r="H168" s="2">
        <f t="shared" si="14"/>
        <v>2.8409435599452948</v>
      </c>
    </row>
    <row r="169" spans="1:8" x14ac:dyDescent="0.3">
      <c r="A169" s="2">
        <v>33320</v>
      </c>
      <c r="B169">
        <v>0.88923347672119224</v>
      </c>
      <c r="C169" s="15">
        <f t="shared" si="10"/>
        <v>0.98803719635688025</v>
      </c>
      <c r="D169" s="15">
        <f t="shared" si="11"/>
        <v>10</v>
      </c>
      <c r="E169" s="2">
        <f t="shared" si="12"/>
        <v>5.0598140182155991</v>
      </c>
      <c r="F169" s="2">
        <v>5</v>
      </c>
      <c r="G169" s="2">
        <f t="shared" si="13"/>
        <v>5.9814018215599063E-2</v>
      </c>
      <c r="H169" s="2">
        <f t="shared" si="14"/>
        <v>3.7446977739467546</v>
      </c>
    </row>
    <row r="170" spans="1:8" x14ac:dyDescent="0.3">
      <c r="A170" s="2">
        <v>33520</v>
      </c>
      <c r="B170">
        <v>0.9011509983852547</v>
      </c>
      <c r="C170" s="15">
        <f t="shared" si="10"/>
        <v>1.0012788870947273</v>
      </c>
      <c r="D170" s="15">
        <f t="shared" si="11"/>
        <v>10</v>
      </c>
      <c r="E170" s="2">
        <f t="shared" si="12"/>
        <v>4.9936055645263631</v>
      </c>
      <c r="F170" s="2">
        <v>5</v>
      </c>
      <c r="G170" s="2">
        <f t="shared" si="13"/>
        <v>-6.3944354736369391E-3</v>
      </c>
      <c r="H170" s="2" t="e">
        <f t="shared" si="14"/>
        <v>#NUM!</v>
      </c>
    </row>
    <row r="171" spans="1:8" x14ac:dyDescent="0.3">
      <c r="A171" s="2">
        <v>33720</v>
      </c>
      <c r="B171">
        <v>0.86366510257820239</v>
      </c>
      <c r="C171" s="15">
        <f t="shared" si="10"/>
        <v>0.95962789175355823</v>
      </c>
      <c r="D171" s="15">
        <f t="shared" si="11"/>
        <v>10</v>
      </c>
      <c r="E171" s="2">
        <f t="shared" si="12"/>
        <v>5.2018605412322092</v>
      </c>
      <c r="F171" s="2">
        <v>5</v>
      </c>
      <c r="G171" s="2">
        <f t="shared" si="13"/>
        <v>0.2018605412322092</v>
      </c>
      <c r="H171" s="2">
        <f t="shared" si="14"/>
        <v>2.5560473873737517</v>
      </c>
    </row>
    <row r="172" spans="1:8" x14ac:dyDescent="0.3">
      <c r="A172" s="2">
        <v>33920</v>
      </c>
      <c r="B172">
        <v>0.88296129504307541</v>
      </c>
      <c r="C172" s="15">
        <f t="shared" si="10"/>
        <v>0.98106810560341706</v>
      </c>
      <c r="D172" s="15">
        <f t="shared" si="11"/>
        <v>10</v>
      </c>
      <c r="E172" s="2">
        <f t="shared" si="12"/>
        <v>5.094659471982915</v>
      </c>
      <c r="F172" s="2">
        <v>5</v>
      </c>
      <c r="G172" s="2">
        <f t="shared" si="13"/>
        <v>9.4659471982915022E-2</v>
      </c>
      <c r="H172" s="2">
        <f t="shared" si="14"/>
        <v>3.2925149807141634</v>
      </c>
    </row>
    <row r="173" spans="1:8" x14ac:dyDescent="0.3">
      <c r="A173" s="2">
        <v>34120</v>
      </c>
      <c r="B173">
        <v>0.89121690521530816</v>
      </c>
      <c r="C173" s="15">
        <f t="shared" si="10"/>
        <v>0.9902410057947868</v>
      </c>
      <c r="D173" s="15">
        <f t="shared" si="11"/>
        <v>10</v>
      </c>
      <c r="E173" s="2">
        <f t="shared" si="12"/>
        <v>5.0487949710260658</v>
      </c>
      <c r="F173" s="2">
        <v>5</v>
      </c>
      <c r="G173" s="2">
        <f t="shared" si="13"/>
        <v>4.8794971026065781E-2</v>
      </c>
      <c r="H173" s="2">
        <f t="shared" si="14"/>
        <v>3.9461304388322263</v>
      </c>
    </row>
    <row r="174" spans="1:8" x14ac:dyDescent="0.3">
      <c r="A174" s="2">
        <v>34320</v>
      </c>
      <c r="B174">
        <v>0.88179086929391093</v>
      </c>
      <c r="C174" s="15">
        <f t="shared" si="10"/>
        <v>0.97976763254878985</v>
      </c>
      <c r="D174" s="15">
        <f t="shared" si="11"/>
        <v>10</v>
      </c>
      <c r="E174" s="2">
        <f t="shared" si="12"/>
        <v>5.1011618372560505</v>
      </c>
      <c r="F174" s="2">
        <v>5</v>
      </c>
      <c r="G174" s="2">
        <f t="shared" si="13"/>
        <v>0.10116183725605055</v>
      </c>
      <c r="H174" s="2">
        <f t="shared" si="14"/>
        <v>3.2273548399146055</v>
      </c>
    </row>
    <row r="175" spans="1:8" x14ac:dyDescent="0.3">
      <c r="A175" s="2">
        <v>34520</v>
      </c>
      <c r="B175">
        <v>0.90567034543595104</v>
      </c>
      <c r="C175" s="15">
        <f t="shared" si="10"/>
        <v>1.0063003838177234</v>
      </c>
      <c r="D175" s="15">
        <f t="shared" si="11"/>
        <v>10</v>
      </c>
      <c r="E175" s="2">
        <f t="shared" si="12"/>
        <v>4.9684980809113828</v>
      </c>
      <c r="F175" s="2">
        <v>5</v>
      </c>
      <c r="G175" s="2">
        <f t="shared" si="13"/>
        <v>-3.1501919088617214E-2</v>
      </c>
      <c r="H175" s="2" t="e">
        <f t="shared" si="14"/>
        <v>#NUM!</v>
      </c>
    </row>
    <row r="176" spans="1:8" x14ac:dyDescent="0.3">
      <c r="A176" s="2">
        <v>34720</v>
      </c>
      <c r="B176">
        <v>0.8894893661746337</v>
      </c>
      <c r="C176" s="15">
        <f t="shared" si="10"/>
        <v>0.98832151797181522</v>
      </c>
      <c r="D176" s="15">
        <f t="shared" si="11"/>
        <v>10</v>
      </c>
      <c r="E176" s="2">
        <f t="shared" si="12"/>
        <v>5.0583924101409234</v>
      </c>
      <c r="F176" s="2">
        <v>5</v>
      </c>
      <c r="G176" s="2">
        <f t="shared" si="13"/>
        <v>5.8392410140923445E-2</v>
      </c>
      <c r="H176" s="2">
        <f t="shared" si="14"/>
        <v>3.7684709076888709</v>
      </c>
    </row>
    <row r="177" spans="1:8" x14ac:dyDescent="0.3">
      <c r="A177" s="2">
        <v>34920</v>
      </c>
      <c r="B177">
        <v>0.90452657004830916</v>
      </c>
      <c r="C177" s="15">
        <f t="shared" si="10"/>
        <v>1.0050295222758991</v>
      </c>
      <c r="D177" s="15">
        <f t="shared" si="11"/>
        <v>10</v>
      </c>
      <c r="E177" s="2">
        <f t="shared" si="12"/>
        <v>4.9748523886205041</v>
      </c>
      <c r="F177" s="2">
        <v>5</v>
      </c>
      <c r="G177" s="2">
        <f t="shared" si="13"/>
        <v>-2.5147611379495949E-2</v>
      </c>
      <c r="H177" s="2" t="e">
        <f t="shared" si="14"/>
        <v>#NUM!</v>
      </c>
    </row>
    <row r="178" spans="1:8" x14ac:dyDescent="0.3">
      <c r="A178" s="2">
        <v>35120</v>
      </c>
      <c r="B178">
        <v>0.87283054213389599</v>
      </c>
      <c r="C178" s="15">
        <f t="shared" si="10"/>
        <v>0.9698117134821066</v>
      </c>
      <c r="D178" s="15">
        <f t="shared" si="11"/>
        <v>10</v>
      </c>
      <c r="E178" s="2">
        <f t="shared" si="12"/>
        <v>5.1509414325894669</v>
      </c>
      <c r="F178" s="2">
        <v>5</v>
      </c>
      <c r="G178" s="2">
        <f t="shared" si="13"/>
        <v>0.15094143258946691</v>
      </c>
      <c r="H178" s="2">
        <f t="shared" si="14"/>
        <v>2.8368957009056119</v>
      </c>
    </row>
    <row r="179" spans="1:8" x14ac:dyDescent="0.3">
      <c r="A179" s="2">
        <v>35320</v>
      </c>
      <c r="B179">
        <v>0.89209505568014469</v>
      </c>
      <c r="C179" s="15">
        <f t="shared" si="10"/>
        <v>0.99121672853349407</v>
      </c>
      <c r="D179" s="15">
        <f t="shared" si="11"/>
        <v>10</v>
      </c>
      <c r="E179" s="2">
        <f t="shared" si="12"/>
        <v>5.0439163573325292</v>
      </c>
      <c r="F179" s="2">
        <v>5</v>
      </c>
      <c r="G179" s="2">
        <f t="shared" si="13"/>
        <v>4.3916357332529188E-2</v>
      </c>
      <c r="H179" s="2">
        <f t="shared" si="14"/>
        <v>4.0505040787138347</v>
      </c>
    </row>
    <row r="180" spans="1:8" x14ac:dyDescent="0.3">
      <c r="A180" s="2">
        <v>35520</v>
      </c>
      <c r="B180">
        <v>0.92487957681964594</v>
      </c>
      <c r="C180" s="15">
        <f t="shared" si="10"/>
        <v>1.0276439742440511</v>
      </c>
      <c r="D180" s="15">
        <f t="shared" si="11"/>
        <v>10</v>
      </c>
      <c r="E180" s="2">
        <f t="shared" si="12"/>
        <v>4.8617801287797446</v>
      </c>
      <c r="F180" s="2">
        <v>5</v>
      </c>
      <c r="G180" s="2">
        <f t="shared" si="13"/>
        <v>-0.13821987122025536</v>
      </c>
      <c r="H180" s="2" t="e">
        <f t="shared" si="14"/>
        <v>#NUM!</v>
      </c>
    </row>
    <row r="181" spans="1:8" x14ac:dyDescent="0.3">
      <c r="A181" s="2">
        <v>35720</v>
      </c>
      <c r="B181">
        <v>0.87308985924255378</v>
      </c>
      <c r="C181" s="15">
        <f t="shared" si="10"/>
        <v>0.97009984360283752</v>
      </c>
      <c r="D181" s="15">
        <f t="shared" si="11"/>
        <v>10</v>
      </c>
      <c r="E181" s="2">
        <f t="shared" si="12"/>
        <v>5.1495007819858127</v>
      </c>
      <c r="F181" s="2">
        <v>5</v>
      </c>
      <c r="G181" s="2">
        <f t="shared" si="13"/>
        <v>0.14950078198581274</v>
      </c>
      <c r="H181" s="2">
        <f t="shared" si="14"/>
        <v>2.8462062493711544</v>
      </c>
    </row>
    <row r="182" spans="1:8" x14ac:dyDescent="0.3">
      <c r="A182" s="2">
        <v>35920</v>
      </c>
      <c r="B182">
        <v>0.89722660235599661</v>
      </c>
      <c r="C182" s="15">
        <f t="shared" si="10"/>
        <v>0.99691844706221844</v>
      </c>
      <c r="D182" s="15">
        <f t="shared" si="11"/>
        <v>10</v>
      </c>
      <c r="E182" s="2">
        <f t="shared" si="12"/>
        <v>5.0154077646889075</v>
      </c>
      <c r="F182" s="2">
        <v>5</v>
      </c>
      <c r="G182" s="2">
        <f t="shared" si="13"/>
        <v>1.5407764688907477E-2</v>
      </c>
      <c r="H182" s="2">
        <f t="shared" si="14"/>
        <v>5.0922512426098523</v>
      </c>
    </row>
    <row r="183" spans="1:8" x14ac:dyDescent="0.3">
      <c r="A183" s="2">
        <v>36120</v>
      </c>
      <c r="B183">
        <v>0.93000245728585262</v>
      </c>
      <c r="C183" s="15">
        <f t="shared" si="10"/>
        <v>1.0333360636509474</v>
      </c>
      <c r="D183" s="15">
        <f t="shared" si="11"/>
        <v>10</v>
      </c>
      <c r="E183" s="2">
        <f t="shared" si="12"/>
        <v>4.8333196817452624</v>
      </c>
      <c r="F183" s="2">
        <v>5</v>
      </c>
      <c r="G183" s="2">
        <f t="shared" si="13"/>
        <v>-0.16668031825473761</v>
      </c>
      <c r="H183" s="2" t="e">
        <f t="shared" si="14"/>
        <v>#NUM!</v>
      </c>
    </row>
    <row r="184" spans="1:8" x14ac:dyDescent="0.3">
      <c r="A184" s="2">
        <v>36320</v>
      </c>
      <c r="B184">
        <v>0.89322348360056758</v>
      </c>
      <c r="C184" s="15">
        <f t="shared" si="10"/>
        <v>0.99247053733396395</v>
      </c>
      <c r="D184" s="15">
        <f t="shared" si="11"/>
        <v>10</v>
      </c>
      <c r="E184" s="2">
        <f t="shared" si="12"/>
        <v>5.0376473133301802</v>
      </c>
      <c r="F184" s="2">
        <v>5</v>
      </c>
      <c r="G184" s="2">
        <f t="shared" si="13"/>
        <v>3.7647313330180232E-2</v>
      </c>
      <c r="H184" s="2">
        <f t="shared" si="14"/>
        <v>4.2032856760008306</v>
      </c>
    </row>
    <row r="185" spans="1:8" x14ac:dyDescent="0.3">
      <c r="A185" s="2">
        <v>36520</v>
      </c>
      <c r="B185">
        <v>0.90171373829998946</v>
      </c>
      <c r="C185" s="15">
        <f t="shared" si="10"/>
        <v>1.0019041536666549</v>
      </c>
      <c r="D185" s="15">
        <f t="shared" si="11"/>
        <v>10</v>
      </c>
      <c r="E185" s="2">
        <f t="shared" si="12"/>
        <v>4.9904792316667255</v>
      </c>
      <c r="F185" s="2">
        <v>5</v>
      </c>
      <c r="G185" s="2">
        <f t="shared" si="13"/>
        <v>-9.5207683332745319E-3</v>
      </c>
      <c r="H185" s="2" t="e">
        <f t="shared" si="14"/>
        <v>#NUM!</v>
      </c>
    </row>
    <row r="186" spans="1:8" x14ac:dyDescent="0.3">
      <c r="A186" s="2">
        <v>36720</v>
      </c>
      <c r="B186">
        <v>0.89520575348614795</v>
      </c>
      <c r="C186" s="15">
        <f t="shared" si="10"/>
        <v>0.99467305942905326</v>
      </c>
      <c r="D186" s="15">
        <f t="shared" si="11"/>
        <v>10</v>
      </c>
      <c r="E186" s="2">
        <f t="shared" si="12"/>
        <v>5.026634702854734</v>
      </c>
      <c r="F186" s="2">
        <v>5</v>
      </c>
      <c r="G186" s="2">
        <f t="shared" si="13"/>
        <v>2.6634702854734016E-2</v>
      </c>
      <c r="H186" s="2">
        <f t="shared" si="14"/>
        <v>4.547143829353872</v>
      </c>
    </row>
    <row r="187" spans="1:8" x14ac:dyDescent="0.3">
      <c r="A187" s="2">
        <v>36920</v>
      </c>
      <c r="B187">
        <v>0.90300014852220412</v>
      </c>
      <c r="C187" s="15">
        <f t="shared" si="10"/>
        <v>1.0033334983580044</v>
      </c>
      <c r="D187" s="15">
        <f t="shared" si="11"/>
        <v>10</v>
      </c>
      <c r="E187" s="2">
        <f t="shared" si="12"/>
        <v>4.983332508209978</v>
      </c>
      <c r="F187" s="2">
        <v>5</v>
      </c>
      <c r="G187" s="2">
        <f t="shared" si="13"/>
        <v>-1.6667491790022027E-2</v>
      </c>
      <c r="H187" s="2" t="e">
        <f t="shared" si="14"/>
        <v>#NUM!</v>
      </c>
    </row>
    <row r="188" spans="1:8" x14ac:dyDescent="0.3">
      <c r="A188" s="2">
        <v>37120</v>
      </c>
      <c r="B188">
        <v>0.90903596628456163</v>
      </c>
      <c r="C188" s="15">
        <f t="shared" si="10"/>
        <v>1.0100399625384018</v>
      </c>
      <c r="D188" s="15">
        <f t="shared" si="11"/>
        <v>10</v>
      </c>
      <c r="E188" s="2">
        <f t="shared" si="12"/>
        <v>4.9498001873079911</v>
      </c>
      <c r="F188" s="2">
        <v>5</v>
      </c>
      <c r="G188" s="2">
        <f t="shared" si="13"/>
        <v>-5.0199812692008905E-2</v>
      </c>
      <c r="H188" s="2" t="e">
        <f t="shared" si="14"/>
        <v>#NUM!</v>
      </c>
    </row>
    <row r="189" spans="1:8" x14ac:dyDescent="0.3">
      <c r="A189" s="2">
        <v>37320</v>
      </c>
      <c r="B189">
        <v>0.90228997133544409</v>
      </c>
      <c r="C189" s="15">
        <f t="shared" si="10"/>
        <v>1.0025444125949379</v>
      </c>
      <c r="D189" s="15">
        <f t="shared" si="11"/>
        <v>10</v>
      </c>
      <c r="E189" s="2">
        <f t="shared" si="12"/>
        <v>4.9872779370253104</v>
      </c>
      <c r="F189" s="2">
        <v>5</v>
      </c>
      <c r="G189" s="2">
        <f t="shared" si="13"/>
        <v>-1.2722062974689585E-2</v>
      </c>
      <c r="H189" s="2" t="e">
        <f t="shared" si="14"/>
        <v>#NUM!</v>
      </c>
    </row>
    <row r="190" spans="1:8" x14ac:dyDescent="0.3">
      <c r="A190" s="2">
        <v>37520</v>
      </c>
      <c r="B190">
        <v>0.9185522143140068</v>
      </c>
      <c r="C190" s="15">
        <f t="shared" si="10"/>
        <v>1.0206135714600075</v>
      </c>
      <c r="D190" s="15">
        <f t="shared" si="11"/>
        <v>10</v>
      </c>
      <c r="E190" s="2">
        <f t="shared" si="12"/>
        <v>4.8969321426999626</v>
      </c>
      <c r="F190" s="2">
        <v>5</v>
      </c>
      <c r="G190" s="2">
        <f t="shared" si="13"/>
        <v>-0.10306785730003742</v>
      </c>
      <c r="H190" s="2" t="e">
        <f t="shared" si="14"/>
        <v>#NUM!</v>
      </c>
    </row>
    <row r="191" spans="1:8" x14ac:dyDescent="0.3">
      <c r="A191" s="2">
        <v>37720</v>
      </c>
      <c r="B191">
        <v>0.87748298509783729</v>
      </c>
      <c r="C191" s="15">
        <f t="shared" si="10"/>
        <v>0.97498109455315252</v>
      </c>
      <c r="D191" s="15">
        <f t="shared" si="11"/>
        <v>10</v>
      </c>
      <c r="E191" s="2">
        <f t="shared" si="12"/>
        <v>5.1250945272342374</v>
      </c>
      <c r="F191" s="2">
        <v>5</v>
      </c>
      <c r="G191" s="2">
        <f t="shared" si="13"/>
        <v>0.12509452723423742</v>
      </c>
      <c r="H191" s="2">
        <f t="shared" si="14"/>
        <v>3.0196873982274228</v>
      </c>
    </row>
    <row r="192" spans="1:8" x14ac:dyDescent="0.3">
      <c r="A192" s="2">
        <v>37920</v>
      </c>
      <c r="B192">
        <v>0.91845512926561501</v>
      </c>
      <c r="C192" s="15">
        <f t="shared" si="10"/>
        <v>1.0205056991840167</v>
      </c>
      <c r="D192" s="15">
        <f t="shared" si="11"/>
        <v>10</v>
      </c>
      <c r="E192" s="2">
        <f t="shared" si="12"/>
        <v>4.8974715040799168</v>
      </c>
      <c r="F192" s="2">
        <v>5</v>
      </c>
      <c r="G192" s="2">
        <f t="shared" si="13"/>
        <v>-0.10252849592008317</v>
      </c>
      <c r="H192" s="2" t="e">
        <f t="shared" si="14"/>
        <v>#NUM!</v>
      </c>
    </row>
    <row r="193" spans="1:8" x14ac:dyDescent="0.3">
      <c r="A193" s="2">
        <v>38120</v>
      </c>
      <c r="B193">
        <v>0.90067608620401673</v>
      </c>
      <c r="C193" s="15">
        <f t="shared" si="10"/>
        <v>1.000751206893352</v>
      </c>
      <c r="D193" s="15">
        <f t="shared" si="11"/>
        <v>10</v>
      </c>
      <c r="E193" s="2">
        <f t="shared" si="12"/>
        <v>4.9962439655332407</v>
      </c>
      <c r="F193" s="2">
        <v>5</v>
      </c>
      <c r="G193" s="2">
        <f t="shared" si="13"/>
        <v>-3.7560344667593171E-3</v>
      </c>
      <c r="H193" s="2" t="e">
        <f t="shared" si="14"/>
        <v>#NUM!</v>
      </c>
    </row>
    <row r="194" spans="1:8" x14ac:dyDescent="0.3">
      <c r="A194" s="2">
        <v>38320</v>
      </c>
      <c r="B194">
        <v>0.91514117089604619</v>
      </c>
      <c r="C194" s="15">
        <f t="shared" si="10"/>
        <v>1.0168235232178291</v>
      </c>
      <c r="D194" s="15">
        <f t="shared" si="11"/>
        <v>10</v>
      </c>
      <c r="E194" s="2">
        <f t="shared" si="12"/>
        <v>4.915882383910855</v>
      </c>
      <c r="F194" s="2">
        <v>5</v>
      </c>
      <c r="G194" s="2">
        <f t="shared" si="13"/>
        <v>-8.4117616089145031E-2</v>
      </c>
      <c r="H194" s="2" t="e">
        <f t="shared" si="14"/>
        <v>#NUM!</v>
      </c>
    </row>
    <row r="195" spans="1:8" x14ac:dyDescent="0.3">
      <c r="A195" s="2">
        <v>38520</v>
      </c>
      <c r="B195">
        <v>0.88329693768726836</v>
      </c>
      <c r="C195" s="15">
        <f t="shared" ref="C195:C258" si="15">B195/$J$27</f>
        <v>0.98144104187474257</v>
      </c>
      <c r="D195" s="15">
        <f t="shared" ref="D195:D258" si="16">$J$28</f>
        <v>10</v>
      </c>
      <c r="E195" s="2">
        <f t="shared" si="12"/>
        <v>5.0927947906262876</v>
      </c>
      <c r="F195" s="2">
        <v>5</v>
      </c>
      <c r="G195" s="2">
        <f t="shared" si="13"/>
        <v>9.2794790626287593E-2</v>
      </c>
      <c r="H195" s="2">
        <f t="shared" si="14"/>
        <v>3.3120443503535455</v>
      </c>
    </row>
    <row r="196" spans="1:8" x14ac:dyDescent="0.3">
      <c r="A196" s="2">
        <v>38720</v>
      </c>
      <c r="B196">
        <v>0.91260603523632478</v>
      </c>
      <c r="C196" s="15">
        <f t="shared" si="15"/>
        <v>1.0140067058181386</v>
      </c>
      <c r="D196" s="15">
        <f t="shared" si="16"/>
        <v>10</v>
      </c>
      <c r="E196" s="2">
        <f t="shared" ref="E196:E259" si="17">D196-(F196*C196)</f>
        <v>4.9299664709093074</v>
      </c>
      <c r="F196" s="2">
        <v>5</v>
      </c>
      <c r="G196" s="2">
        <f t="shared" ref="G196:G259" si="18">F196-(F196*C196)</f>
        <v>-7.0033529090692603E-2</v>
      </c>
      <c r="H196" s="2" t="e">
        <f t="shared" ref="H196:H259" si="19">LN((F196*E196)/(D196*G196))</f>
        <v>#NUM!</v>
      </c>
    </row>
    <row r="197" spans="1:8" x14ac:dyDescent="0.3">
      <c r="A197" s="2">
        <v>38920</v>
      </c>
      <c r="B197">
        <v>0.90114623098680702</v>
      </c>
      <c r="C197" s="15">
        <f t="shared" si="15"/>
        <v>1.0012735899853411</v>
      </c>
      <c r="D197" s="15">
        <f t="shared" si="16"/>
        <v>10</v>
      </c>
      <c r="E197" s="2">
        <f t="shared" si="17"/>
        <v>4.9936320500732947</v>
      </c>
      <c r="F197" s="2">
        <v>5</v>
      </c>
      <c r="G197" s="2">
        <f t="shared" si="18"/>
        <v>-6.3679499267053075E-3</v>
      </c>
      <c r="H197" s="2" t="e">
        <f t="shared" si="19"/>
        <v>#NUM!</v>
      </c>
    </row>
    <row r="198" spans="1:8" x14ac:dyDescent="0.3">
      <c r="A198" s="2">
        <v>39120</v>
      </c>
      <c r="B198">
        <v>0.88357952157039099</v>
      </c>
      <c r="C198" s="15">
        <f t="shared" si="15"/>
        <v>0.98175502396710113</v>
      </c>
      <c r="D198" s="15">
        <f t="shared" si="16"/>
        <v>10</v>
      </c>
      <c r="E198" s="2">
        <f t="shared" si="17"/>
        <v>5.0912248801644946</v>
      </c>
      <c r="F198" s="2">
        <v>5</v>
      </c>
      <c r="G198" s="2">
        <f t="shared" si="18"/>
        <v>9.1224880164494593E-2</v>
      </c>
      <c r="H198" s="2">
        <f t="shared" si="19"/>
        <v>3.3287988757715605</v>
      </c>
    </row>
    <row r="199" spans="1:8" x14ac:dyDescent="0.3">
      <c r="A199" s="2">
        <v>39320</v>
      </c>
      <c r="B199">
        <v>0.89602498552726939</v>
      </c>
      <c r="C199" s="15">
        <f t="shared" si="15"/>
        <v>0.99558331725252147</v>
      </c>
      <c r="D199" s="15">
        <f t="shared" si="16"/>
        <v>10</v>
      </c>
      <c r="E199" s="2">
        <f t="shared" si="17"/>
        <v>5.0220834137373931</v>
      </c>
      <c r="F199" s="2">
        <v>5</v>
      </c>
      <c r="G199" s="2">
        <f t="shared" si="18"/>
        <v>2.2083413737393087E-2</v>
      </c>
      <c r="H199" s="2">
        <f t="shared" si="19"/>
        <v>4.73362615155445</v>
      </c>
    </row>
    <row r="200" spans="1:8" x14ac:dyDescent="0.3">
      <c r="A200" s="2">
        <v>39520</v>
      </c>
      <c r="B200">
        <v>0.89316105949394142</v>
      </c>
      <c r="C200" s="15">
        <f t="shared" si="15"/>
        <v>0.99240117721549048</v>
      </c>
      <c r="D200" s="15">
        <f t="shared" si="16"/>
        <v>10</v>
      </c>
      <c r="E200" s="2">
        <f t="shared" si="17"/>
        <v>5.0379941139225473</v>
      </c>
      <c r="F200" s="2">
        <v>5</v>
      </c>
      <c r="G200" s="2">
        <f t="shared" si="18"/>
        <v>3.7994113922547257E-2</v>
      </c>
      <c r="H200" s="2">
        <f t="shared" si="19"/>
        <v>4.1941848570622229</v>
      </c>
    </row>
    <row r="201" spans="1:8" x14ac:dyDescent="0.3">
      <c r="A201" s="2">
        <v>39720</v>
      </c>
      <c r="B201">
        <v>0.92474424218942097</v>
      </c>
      <c r="C201" s="15">
        <f t="shared" si="15"/>
        <v>1.0274936024326899</v>
      </c>
      <c r="D201" s="15">
        <f t="shared" si="16"/>
        <v>10</v>
      </c>
      <c r="E201" s="2">
        <f t="shared" si="17"/>
        <v>4.8625319878365501</v>
      </c>
      <c r="F201" s="2">
        <v>5</v>
      </c>
      <c r="G201" s="2">
        <f t="shared" si="18"/>
        <v>-0.13746801216344995</v>
      </c>
      <c r="H201" s="2" t="e">
        <f t="shared" si="19"/>
        <v>#NUM!</v>
      </c>
    </row>
    <row r="202" spans="1:8" x14ac:dyDescent="0.3">
      <c r="A202" s="2">
        <v>39920</v>
      </c>
      <c r="B202">
        <v>0.89408925530741989</v>
      </c>
      <c r="C202" s="15">
        <f t="shared" si="15"/>
        <v>0.99343250589713317</v>
      </c>
      <c r="D202" s="15">
        <f t="shared" si="16"/>
        <v>10</v>
      </c>
      <c r="E202" s="2">
        <f t="shared" si="17"/>
        <v>5.0328374705143339</v>
      </c>
      <c r="F202" s="2">
        <v>5</v>
      </c>
      <c r="G202" s="2">
        <f t="shared" si="18"/>
        <v>3.2837470514333944E-2</v>
      </c>
      <c r="H202" s="2">
        <f t="shared" si="19"/>
        <v>4.3390217758454925</v>
      </c>
    </row>
    <row r="203" spans="1:8" x14ac:dyDescent="0.3">
      <c r="A203" s="2">
        <v>40120</v>
      </c>
      <c r="B203">
        <v>0.88233029425848264</v>
      </c>
      <c r="C203" s="15">
        <f t="shared" si="15"/>
        <v>0.98036699362053625</v>
      </c>
      <c r="D203" s="15">
        <f t="shared" si="16"/>
        <v>10</v>
      </c>
      <c r="E203" s="2">
        <f t="shared" si="17"/>
        <v>5.0981650318973184</v>
      </c>
      <c r="F203" s="2">
        <v>5</v>
      </c>
      <c r="G203" s="2">
        <f t="shared" si="18"/>
        <v>9.81650318973184E-2</v>
      </c>
      <c r="H203" s="2">
        <f t="shared" si="19"/>
        <v>3.2568387144561539</v>
      </c>
    </row>
    <row r="204" spans="1:8" x14ac:dyDescent="0.3">
      <c r="A204" s="2">
        <v>40320</v>
      </c>
      <c r="B204">
        <v>0.9149008844159805</v>
      </c>
      <c r="C204" s="15">
        <f t="shared" si="15"/>
        <v>1.0165565382399784</v>
      </c>
      <c r="D204" s="15">
        <f t="shared" si="16"/>
        <v>10</v>
      </c>
      <c r="E204" s="2">
        <f t="shared" si="17"/>
        <v>4.9172173088001081</v>
      </c>
      <c r="F204" s="2">
        <v>5</v>
      </c>
      <c r="G204" s="2">
        <f t="shared" si="18"/>
        <v>-8.27826911998919E-2</v>
      </c>
      <c r="H204" s="2" t="e">
        <f t="shared" si="19"/>
        <v>#NUM!</v>
      </c>
    </row>
    <row r="205" spans="1:8" x14ac:dyDescent="0.3">
      <c r="A205" s="2">
        <v>40520</v>
      </c>
      <c r="B205">
        <v>0.87286473291907418</v>
      </c>
      <c r="C205" s="15">
        <f t="shared" si="15"/>
        <v>0.96984970324341568</v>
      </c>
      <c r="D205" s="15">
        <f t="shared" si="16"/>
        <v>10</v>
      </c>
      <c r="E205" s="2">
        <f t="shared" si="17"/>
        <v>5.1507514837829218</v>
      </c>
      <c r="F205" s="2">
        <v>5</v>
      </c>
      <c r="G205" s="2">
        <f t="shared" si="18"/>
        <v>0.1507514837829218</v>
      </c>
      <c r="H205" s="2">
        <f t="shared" si="19"/>
        <v>2.8381180434021807</v>
      </c>
    </row>
    <row r="206" spans="1:8" x14ac:dyDescent="0.3">
      <c r="A206" s="2">
        <v>40720</v>
      </c>
      <c r="B206">
        <v>0.87412971472868961</v>
      </c>
      <c r="C206" s="15">
        <f t="shared" si="15"/>
        <v>0.9712552385874329</v>
      </c>
      <c r="D206" s="15">
        <f t="shared" si="16"/>
        <v>10</v>
      </c>
      <c r="E206" s="2">
        <f t="shared" si="17"/>
        <v>5.1437238070628357</v>
      </c>
      <c r="F206" s="2">
        <v>5</v>
      </c>
      <c r="G206" s="2">
        <f t="shared" si="18"/>
        <v>0.14372380706283572</v>
      </c>
      <c r="H206" s="2">
        <f t="shared" si="19"/>
        <v>2.884491940327325</v>
      </c>
    </row>
    <row r="207" spans="1:8" x14ac:dyDescent="0.3">
      <c r="A207" s="2">
        <v>40920</v>
      </c>
      <c r="B207">
        <v>0.89459704399301976</v>
      </c>
      <c r="C207" s="15">
        <f t="shared" si="15"/>
        <v>0.99399671554779967</v>
      </c>
      <c r="D207" s="15">
        <f t="shared" si="16"/>
        <v>10</v>
      </c>
      <c r="E207" s="2">
        <f t="shared" si="17"/>
        <v>5.030016422261002</v>
      </c>
      <c r="F207" s="2">
        <v>5</v>
      </c>
      <c r="G207" s="2">
        <f t="shared" si="18"/>
        <v>3.0016422261001985E-2</v>
      </c>
      <c r="H207" s="2">
        <f t="shared" si="19"/>
        <v>4.4282867068027976</v>
      </c>
    </row>
    <row r="208" spans="1:8" x14ac:dyDescent="0.3">
      <c r="A208" s="2">
        <v>41120</v>
      </c>
      <c r="B208">
        <v>0.90676430788039508</v>
      </c>
      <c r="C208" s="15">
        <f t="shared" si="15"/>
        <v>1.0075158976448835</v>
      </c>
      <c r="D208" s="15">
        <f t="shared" si="16"/>
        <v>10</v>
      </c>
      <c r="E208" s="2">
        <f t="shared" si="17"/>
        <v>4.9624205117755826</v>
      </c>
      <c r="F208" s="2">
        <v>5</v>
      </c>
      <c r="G208" s="2">
        <f t="shared" si="18"/>
        <v>-3.7579488224417368E-2</v>
      </c>
      <c r="H208" s="2" t="e">
        <f t="shared" si="19"/>
        <v>#NUM!</v>
      </c>
    </row>
    <row r="209" spans="1:8" x14ac:dyDescent="0.3">
      <c r="A209" s="2">
        <v>41320</v>
      </c>
      <c r="B209">
        <v>0.90956030109679509</v>
      </c>
      <c r="C209" s="15">
        <f t="shared" si="15"/>
        <v>1.0106225567742166</v>
      </c>
      <c r="D209" s="15">
        <f t="shared" si="16"/>
        <v>10</v>
      </c>
      <c r="E209" s="2">
        <f t="shared" si="17"/>
        <v>4.9468872161289168</v>
      </c>
      <c r="F209" s="2">
        <v>5</v>
      </c>
      <c r="G209" s="2">
        <f t="shared" si="18"/>
        <v>-5.3112783871083202E-2</v>
      </c>
      <c r="H209" s="2" t="e">
        <f t="shared" si="19"/>
        <v>#NUM!</v>
      </c>
    </row>
    <row r="210" spans="1:8" x14ac:dyDescent="0.3">
      <c r="A210" s="2">
        <v>41520</v>
      </c>
      <c r="B210">
        <v>0.88113620092490463</v>
      </c>
      <c r="C210" s="15">
        <f t="shared" si="15"/>
        <v>0.97904022324989404</v>
      </c>
      <c r="D210" s="15">
        <f t="shared" si="16"/>
        <v>10</v>
      </c>
      <c r="E210" s="2">
        <f t="shared" si="17"/>
        <v>5.1047988837505294</v>
      </c>
      <c r="F210" s="2">
        <v>5</v>
      </c>
      <c r="G210" s="2">
        <f t="shared" si="18"/>
        <v>0.10479888375052937</v>
      </c>
      <c r="H210" s="2">
        <f t="shared" si="19"/>
        <v>3.1927460327327162</v>
      </c>
    </row>
    <row r="211" spans="1:8" x14ac:dyDescent="0.3">
      <c r="A211" s="2">
        <v>41720</v>
      </c>
      <c r="B211">
        <v>0.89333229482579846</v>
      </c>
      <c r="C211" s="15">
        <f t="shared" si="15"/>
        <v>0.99259143869533162</v>
      </c>
      <c r="D211" s="15">
        <f t="shared" si="16"/>
        <v>10</v>
      </c>
      <c r="E211" s="2">
        <f t="shared" si="17"/>
        <v>5.0370428065233419</v>
      </c>
      <c r="F211" s="2">
        <v>5</v>
      </c>
      <c r="G211" s="2">
        <f t="shared" si="18"/>
        <v>3.7042806523341909E-2</v>
      </c>
      <c r="H211" s="2">
        <f t="shared" si="19"/>
        <v>4.2193530865897833</v>
      </c>
    </row>
    <row r="212" spans="1:8" x14ac:dyDescent="0.3">
      <c r="A212" s="2">
        <v>41920</v>
      </c>
      <c r="B212">
        <v>0.95091063881540938</v>
      </c>
      <c r="C212" s="15">
        <f t="shared" si="15"/>
        <v>1.056567376461566</v>
      </c>
      <c r="D212" s="15">
        <f t="shared" si="16"/>
        <v>10</v>
      </c>
      <c r="E212" s="2">
        <f t="shared" si="17"/>
        <v>4.71716311769217</v>
      </c>
      <c r="F212" s="2">
        <v>5</v>
      </c>
      <c r="G212" s="2">
        <f t="shared" si="18"/>
        <v>-0.28283688230783</v>
      </c>
      <c r="H212" s="2" t="e">
        <f t="shared" si="19"/>
        <v>#NUM!</v>
      </c>
    </row>
    <row r="213" spans="1:8" x14ac:dyDescent="0.3">
      <c r="A213" s="2">
        <v>42120</v>
      </c>
      <c r="B213">
        <v>0.86546859459499081</v>
      </c>
      <c r="C213" s="15">
        <f t="shared" si="15"/>
        <v>0.96163177177221204</v>
      </c>
      <c r="D213" s="15">
        <f t="shared" si="16"/>
        <v>10</v>
      </c>
      <c r="E213" s="2">
        <f t="shared" si="17"/>
        <v>5.1918411411389398</v>
      </c>
      <c r="F213" s="2">
        <v>5</v>
      </c>
      <c r="G213" s="2">
        <f t="shared" si="18"/>
        <v>0.1918411411389398</v>
      </c>
      <c r="H213" s="2">
        <f t="shared" si="19"/>
        <v>2.6050288408523512</v>
      </c>
    </row>
    <row r="214" spans="1:8" x14ac:dyDescent="0.3">
      <c r="A214" s="2">
        <v>42320</v>
      </c>
      <c r="B214">
        <v>0.9089881079962453</v>
      </c>
      <c r="C214" s="15">
        <f t="shared" si="15"/>
        <v>1.0099867866624948</v>
      </c>
      <c r="D214" s="15">
        <f t="shared" si="16"/>
        <v>10</v>
      </c>
      <c r="E214" s="2">
        <f t="shared" si="17"/>
        <v>4.9500660666875262</v>
      </c>
      <c r="F214" s="2">
        <v>5</v>
      </c>
      <c r="G214" s="2">
        <f t="shared" si="18"/>
        <v>-4.9933933312473755E-2</v>
      </c>
      <c r="H214" s="2" t="e">
        <f t="shared" si="19"/>
        <v>#NUM!</v>
      </c>
    </row>
    <row r="215" spans="1:8" x14ac:dyDescent="0.3">
      <c r="A215" s="2">
        <v>42520</v>
      </c>
      <c r="B215">
        <v>0.89004419916485544</v>
      </c>
      <c r="C215" s="15">
        <f t="shared" si="15"/>
        <v>0.98893799907206159</v>
      </c>
      <c r="D215" s="15">
        <f t="shared" si="16"/>
        <v>10</v>
      </c>
      <c r="E215" s="2">
        <f t="shared" si="17"/>
        <v>5.0553100046396917</v>
      </c>
      <c r="F215" s="2">
        <v>5</v>
      </c>
      <c r="G215" s="2">
        <f t="shared" si="18"/>
        <v>5.5310004639691712E-2</v>
      </c>
      <c r="H215" s="2">
        <f t="shared" si="19"/>
        <v>3.8220934674606548</v>
      </c>
    </row>
    <row r="216" spans="1:8" x14ac:dyDescent="0.3">
      <c r="A216" s="2">
        <v>42720</v>
      </c>
      <c r="B216">
        <v>0.87072354193599266</v>
      </c>
      <c r="C216" s="15">
        <f t="shared" si="15"/>
        <v>0.96747060215110292</v>
      </c>
      <c r="D216" s="15">
        <f t="shared" si="16"/>
        <v>10</v>
      </c>
      <c r="E216" s="2">
        <f t="shared" si="17"/>
        <v>5.1626469892444851</v>
      </c>
      <c r="F216" s="2">
        <v>5</v>
      </c>
      <c r="G216" s="2">
        <f t="shared" si="18"/>
        <v>0.16264698924448506</v>
      </c>
      <c r="H216" s="2">
        <f t="shared" si="19"/>
        <v>2.7644753866883529</v>
      </c>
    </row>
    <row r="217" spans="1:8" x14ac:dyDescent="0.3">
      <c r="A217" s="2">
        <v>42920</v>
      </c>
      <c r="B217">
        <v>0.88584571266367274</v>
      </c>
      <c r="C217" s="15">
        <f t="shared" si="15"/>
        <v>0.98427301407074741</v>
      </c>
      <c r="D217" s="15">
        <f t="shared" si="16"/>
        <v>10</v>
      </c>
      <c r="E217" s="2">
        <f t="shared" si="17"/>
        <v>5.0786349296462632</v>
      </c>
      <c r="F217" s="2">
        <v>5</v>
      </c>
      <c r="G217" s="2">
        <f t="shared" si="18"/>
        <v>7.8634929646263174E-2</v>
      </c>
      <c r="H217" s="2">
        <f t="shared" si="19"/>
        <v>3.474834611010797</v>
      </c>
    </row>
    <row r="218" spans="1:8" x14ac:dyDescent="0.3">
      <c r="A218" s="2">
        <v>43120</v>
      </c>
      <c r="B218">
        <v>0.91459383985978837</v>
      </c>
      <c r="C218" s="15">
        <f t="shared" si="15"/>
        <v>1.0162153776219871</v>
      </c>
      <c r="D218" s="15">
        <f t="shared" si="16"/>
        <v>10</v>
      </c>
      <c r="E218" s="2">
        <f t="shared" si="17"/>
        <v>4.9189231118900647</v>
      </c>
      <c r="F218" s="2">
        <v>5</v>
      </c>
      <c r="G218" s="2">
        <f t="shared" si="18"/>
        <v>-8.1076888109935297E-2</v>
      </c>
      <c r="H218" s="2" t="e">
        <f t="shared" si="19"/>
        <v>#NUM!</v>
      </c>
    </row>
    <row r="219" spans="1:8" x14ac:dyDescent="0.3">
      <c r="A219" s="2">
        <v>43320</v>
      </c>
      <c r="B219">
        <v>0.90795505082000194</v>
      </c>
      <c r="C219" s="15">
        <f t="shared" si="15"/>
        <v>1.0088389453555577</v>
      </c>
      <c r="D219" s="15">
        <f t="shared" si="16"/>
        <v>10</v>
      </c>
      <c r="E219" s="2">
        <f t="shared" si="17"/>
        <v>4.9558052732222109</v>
      </c>
      <c r="F219" s="2">
        <v>5</v>
      </c>
      <c r="G219" s="2">
        <f t="shared" si="18"/>
        <v>-4.4194726777789128E-2</v>
      </c>
      <c r="H219" s="2" t="e">
        <f t="shared" si="19"/>
        <v>#NUM!</v>
      </c>
    </row>
    <row r="220" spans="1:8" x14ac:dyDescent="0.3">
      <c r="A220" s="2">
        <v>43520</v>
      </c>
      <c r="B220">
        <v>0.88537464887299167</v>
      </c>
      <c r="C220" s="15">
        <f t="shared" si="15"/>
        <v>0.9837496098588796</v>
      </c>
      <c r="D220" s="15">
        <f t="shared" si="16"/>
        <v>10</v>
      </c>
      <c r="E220" s="2">
        <f t="shared" si="17"/>
        <v>5.0812519507056022</v>
      </c>
      <c r="F220" s="2">
        <v>5</v>
      </c>
      <c r="G220" s="2">
        <f t="shared" si="18"/>
        <v>8.1251950705602205E-2</v>
      </c>
      <c r="H220" s="2">
        <f t="shared" si="19"/>
        <v>3.4426109470328257</v>
      </c>
    </row>
    <row r="221" spans="1:8" x14ac:dyDescent="0.3">
      <c r="A221" s="2">
        <v>43720</v>
      </c>
      <c r="B221">
        <v>0.8930604550693404</v>
      </c>
      <c r="C221" s="15">
        <f t="shared" si="15"/>
        <v>0.99228939452148934</v>
      </c>
      <c r="D221" s="15">
        <f t="shared" si="16"/>
        <v>10</v>
      </c>
      <c r="E221" s="2">
        <f t="shared" si="17"/>
        <v>5.0385530273925534</v>
      </c>
      <c r="F221" s="2">
        <v>5</v>
      </c>
      <c r="G221" s="2">
        <f t="shared" si="18"/>
        <v>3.8553027392553396E-2</v>
      </c>
      <c r="H221" s="2">
        <f t="shared" si="19"/>
        <v>4.1796924130358093</v>
      </c>
    </row>
    <row r="222" spans="1:8" x14ac:dyDescent="0.3">
      <c r="A222" s="2">
        <v>43920</v>
      </c>
      <c r="B222">
        <v>0.91429736915825843</v>
      </c>
      <c r="C222" s="15">
        <f t="shared" si="15"/>
        <v>1.0158859657313983</v>
      </c>
      <c r="D222" s="15">
        <f t="shared" si="16"/>
        <v>10</v>
      </c>
      <c r="E222" s="2">
        <f t="shared" si="17"/>
        <v>4.9205701713430088</v>
      </c>
      <c r="F222" s="2">
        <v>5</v>
      </c>
      <c r="G222" s="2">
        <f t="shared" si="18"/>
        <v>-7.9429828656991219E-2</v>
      </c>
      <c r="H222" s="2" t="e">
        <f t="shared" si="19"/>
        <v>#NUM!</v>
      </c>
    </row>
    <row r="223" spans="1:8" x14ac:dyDescent="0.3">
      <c r="A223" s="2">
        <v>44120</v>
      </c>
      <c r="B223">
        <v>0.90283300860431071</v>
      </c>
      <c r="C223" s="15">
        <f t="shared" si="15"/>
        <v>1.0031477873381229</v>
      </c>
      <c r="D223" s="15">
        <f t="shared" si="16"/>
        <v>10</v>
      </c>
      <c r="E223" s="2">
        <f t="shared" si="17"/>
        <v>4.9842610633093853</v>
      </c>
      <c r="F223" s="2">
        <v>5</v>
      </c>
      <c r="G223" s="2">
        <f t="shared" si="18"/>
        <v>-1.5738936690614658E-2</v>
      </c>
      <c r="H223" s="2" t="e">
        <f t="shared" si="19"/>
        <v>#NUM!</v>
      </c>
    </row>
    <row r="224" spans="1:8" x14ac:dyDescent="0.3">
      <c r="A224" s="2">
        <v>44320</v>
      </c>
      <c r="B224">
        <v>0.88219552550176239</v>
      </c>
      <c r="C224" s="15">
        <f t="shared" si="15"/>
        <v>0.98021725055751374</v>
      </c>
      <c r="D224" s="15">
        <f t="shared" si="16"/>
        <v>10</v>
      </c>
      <c r="E224" s="2">
        <f t="shared" si="17"/>
        <v>5.0989137472124311</v>
      </c>
      <c r="F224" s="2">
        <v>5</v>
      </c>
      <c r="G224" s="2">
        <f t="shared" si="18"/>
        <v>9.8913747212431069E-2</v>
      </c>
      <c r="H224" s="2">
        <f t="shared" si="19"/>
        <v>3.2493873946183425</v>
      </c>
    </row>
    <row r="225" spans="1:8" x14ac:dyDescent="0.3">
      <c r="A225" s="2">
        <v>44520</v>
      </c>
      <c r="B225">
        <v>0.89934528920699053</v>
      </c>
      <c r="C225" s="15">
        <f t="shared" si="15"/>
        <v>0.99927254356332273</v>
      </c>
      <c r="D225" s="15">
        <f t="shared" si="16"/>
        <v>10</v>
      </c>
      <c r="E225" s="2">
        <f t="shared" si="17"/>
        <v>5.0036372821833863</v>
      </c>
      <c r="F225" s="2">
        <v>5</v>
      </c>
      <c r="G225" s="2">
        <f t="shared" si="18"/>
        <v>3.6372821833863256E-3</v>
      </c>
      <c r="H225" s="2">
        <f t="shared" si="19"/>
        <v>6.5335364529761</v>
      </c>
    </row>
    <row r="226" spans="1:8" x14ac:dyDescent="0.3">
      <c r="A226" s="2">
        <v>44720</v>
      </c>
      <c r="B226">
        <v>0.89704195091972849</v>
      </c>
      <c r="C226" s="15">
        <f t="shared" si="15"/>
        <v>0.99671327879969829</v>
      </c>
      <c r="D226" s="15">
        <f t="shared" si="16"/>
        <v>10</v>
      </c>
      <c r="E226" s="2">
        <f t="shared" si="17"/>
        <v>5.0164336060015087</v>
      </c>
      <c r="F226" s="2">
        <v>5</v>
      </c>
      <c r="G226" s="2">
        <f t="shared" si="18"/>
        <v>1.6433606001508672E-2</v>
      </c>
      <c r="H226" s="2">
        <f t="shared" si="19"/>
        <v>5.0279989579675695</v>
      </c>
    </row>
    <row r="227" spans="1:8" x14ac:dyDescent="0.3">
      <c r="A227" s="2">
        <v>44920</v>
      </c>
      <c r="B227">
        <v>0.91177406817929452</v>
      </c>
      <c r="C227" s="15">
        <f t="shared" si="15"/>
        <v>1.0130822979769938</v>
      </c>
      <c r="D227" s="15">
        <f t="shared" si="16"/>
        <v>10</v>
      </c>
      <c r="E227" s="2">
        <f t="shared" si="17"/>
        <v>4.9345885101150309</v>
      </c>
      <c r="F227" s="2">
        <v>5</v>
      </c>
      <c r="G227" s="2">
        <f t="shared" si="18"/>
        <v>-6.5411489884969143E-2</v>
      </c>
      <c r="H227" s="2" t="e">
        <f t="shared" si="19"/>
        <v>#NUM!</v>
      </c>
    </row>
    <row r="228" spans="1:8" x14ac:dyDescent="0.3">
      <c r="A228" s="2">
        <v>45120</v>
      </c>
      <c r="B228">
        <v>0.92806401219662027</v>
      </c>
      <c r="C228" s="15">
        <f t="shared" si="15"/>
        <v>1.0311822357740226</v>
      </c>
      <c r="D228" s="15">
        <f t="shared" si="16"/>
        <v>10</v>
      </c>
      <c r="E228" s="2">
        <f t="shared" si="17"/>
        <v>4.8440888211298869</v>
      </c>
      <c r="F228" s="2">
        <v>5</v>
      </c>
      <c r="G228" s="2">
        <f t="shared" si="18"/>
        <v>-0.15591117887011308</v>
      </c>
      <c r="H228" s="2" t="e">
        <f t="shared" si="19"/>
        <v>#NUM!</v>
      </c>
    </row>
    <row r="229" spans="1:8" x14ac:dyDescent="0.3">
      <c r="A229" s="2">
        <v>45320</v>
      </c>
      <c r="B229">
        <v>0.87971261352556318</v>
      </c>
      <c r="C229" s="15">
        <f t="shared" si="15"/>
        <v>0.97745845947284793</v>
      </c>
      <c r="D229" s="15">
        <f t="shared" si="16"/>
        <v>10</v>
      </c>
      <c r="E229" s="2">
        <f t="shared" si="17"/>
        <v>5.1127077026357606</v>
      </c>
      <c r="F229" s="2">
        <v>5</v>
      </c>
      <c r="G229" s="2">
        <f t="shared" si="18"/>
        <v>0.11270770263576058</v>
      </c>
      <c r="H229" s="2">
        <f t="shared" si="19"/>
        <v>3.1215394803193077</v>
      </c>
    </row>
    <row r="230" spans="1:8" x14ac:dyDescent="0.3">
      <c r="A230" s="2">
        <v>45520</v>
      </c>
      <c r="B230">
        <v>0.90786766954075704</v>
      </c>
      <c r="C230" s="15">
        <f t="shared" si="15"/>
        <v>1.0087418550452856</v>
      </c>
      <c r="D230" s="15">
        <f t="shared" si="16"/>
        <v>10</v>
      </c>
      <c r="E230" s="2">
        <f t="shared" si="17"/>
        <v>4.9562907247735719</v>
      </c>
      <c r="F230" s="2">
        <v>5</v>
      </c>
      <c r="G230" s="2">
        <f t="shared" si="18"/>
        <v>-4.370927522642809E-2</v>
      </c>
      <c r="H230" s="2" t="e">
        <f t="shared" si="19"/>
        <v>#NUM!</v>
      </c>
    </row>
    <row r="231" spans="1:8" x14ac:dyDescent="0.3">
      <c r="A231" s="2">
        <v>45720</v>
      </c>
      <c r="B231">
        <v>0.88177602602420613</v>
      </c>
      <c r="C231" s="15">
        <f t="shared" si="15"/>
        <v>0.97975114002689567</v>
      </c>
      <c r="D231" s="15">
        <f t="shared" si="16"/>
        <v>10</v>
      </c>
      <c r="E231" s="2">
        <f t="shared" si="17"/>
        <v>5.1012442998655221</v>
      </c>
      <c r="F231" s="2">
        <v>5</v>
      </c>
      <c r="G231" s="2">
        <f t="shared" si="18"/>
        <v>0.10124429986552208</v>
      </c>
      <c r="H231" s="2">
        <f t="shared" si="19"/>
        <v>3.2265561819824868</v>
      </c>
    </row>
    <row r="232" spans="1:8" x14ac:dyDescent="0.3">
      <c r="A232" s="2">
        <v>45920</v>
      </c>
      <c r="B232">
        <v>0.89527710531940807</v>
      </c>
      <c r="C232" s="15">
        <f t="shared" si="15"/>
        <v>0.9947523392437867</v>
      </c>
      <c r="D232" s="15">
        <f t="shared" si="16"/>
        <v>10</v>
      </c>
      <c r="E232" s="2">
        <f t="shared" si="17"/>
        <v>5.0262383037810663</v>
      </c>
      <c r="F232" s="2">
        <v>5</v>
      </c>
      <c r="G232" s="2">
        <f t="shared" si="18"/>
        <v>2.6238303781066286E-2</v>
      </c>
      <c r="H232" s="2">
        <f t="shared" si="19"/>
        <v>4.5620596311253152</v>
      </c>
    </row>
    <row r="233" spans="1:8" x14ac:dyDescent="0.3">
      <c r="A233" s="2">
        <v>46120</v>
      </c>
      <c r="B233">
        <v>0.89267952533339967</v>
      </c>
      <c r="C233" s="15">
        <f t="shared" si="15"/>
        <v>0.99186613925933298</v>
      </c>
      <c r="D233" s="15">
        <f t="shared" si="16"/>
        <v>10</v>
      </c>
      <c r="E233" s="2">
        <f t="shared" si="17"/>
        <v>5.0406693037033348</v>
      </c>
      <c r="F233" s="2">
        <v>5</v>
      </c>
      <c r="G233" s="2">
        <f t="shared" si="18"/>
        <v>4.0669303703334769E-2</v>
      </c>
      <c r="H233" s="2">
        <f t="shared" si="19"/>
        <v>4.1266733709156247</v>
      </c>
    </row>
    <row r="234" spans="1:8" x14ac:dyDescent="0.3">
      <c r="A234" s="2">
        <v>46320</v>
      </c>
      <c r="B234">
        <v>0.90327575109162705</v>
      </c>
      <c r="C234" s="15">
        <f t="shared" si="15"/>
        <v>1.0036397234351411</v>
      </c>
      <c r="D234" s="15">
        <f t="shared" si="16"/>
        <v>10</v>
      </c>
      <c r="E234" s="2">
        <f t="shared" si="17"/>
        <v>4.9818013828242949</v>
      </c>
      <c r="F234" s="2">
        <v>5</v>
      </c>
      <c r="G234" s="2">
        <f t="shared" si="18"/>
        <v>-1.8198617175705145E-2</v>
      </c>
      <c r="H234" s="2" t="e">
        <f t="shared" si="19"/>
        <v>#NUM!</v>
      </c>
    </row>
    <row r="235" spans="1:8" x14ac:dyDescent="0.3">
      <c r="A235" s="2">
        <v>46520</v>
      </c>
      <c r="B235">
        <v>0.89251581011159209</v>
      </c>
      <c r="C235" s="15">
        <f t="shared" si="15"/>
        <v>0.99168423345732448</v>
      </c>
      <c r="D235" s="15">
        <f t="shared" si="16"/>
        <v>10</v>
      </c>
      <c r="E235" s="2">
        <f t="shared" si="17"/>
        <v>5.0415788327133777</v>
      </c>
      <c r="F235" s="2">
        <v>5</v>
      </c>
      <c r="G235" s="2">
        <f t="shared" si="18"/>
        <v>4.15788327133777E-2</v>
      </c>
      <c r="H235" s="2">
        <f t="shared" si="19"/>
        <v>4.104736183144194</v>
      </c>
    </row>
    <row r="236" spans="1:8" x14ac:dyDescent="0.3">
      <c r="A236" s="2">
        <v>46720</v>
      </c>
      <c r="B236">
        <v>0.86954864913101582</v>
      </c>
      <c r="C236" s="15">
        <f t="shared" si="15"/>
        <v>0.96616516570112865</v>
      </c>
      <c r="D236" s="15">
        <f t="shared" si="16"/>
        <v>10</v>
      </c>
      <c r="E236" s="2">
        <f t="shared" si="17"/>
        <v>5.1691741714943564</v>
      </c>
      <c r="F236" s="2">
        <v>5</v>
      </c>
      <c r="G236" s="2">
        <f t="shared" si="18"/>
        <v>0.16917417149435643</v>
      </c>
      <c r="H236" s="2">
        <f t="shared" si="19"/>
        <v>2.7263922546857144</v>
      </c>
    </row>
    <row r="237" spans="1:8" x14ac:dyDescent="0.3">
      <c r="A237" s="2">
        <v>46920</v>
      </c>
      <c r="B237">
        <v>0.8933969807963873</v>
      </c>
      <c r="C237" s="15">
        <f t="shared" si="15"/>
        <v>0.9926633119959859</v>
      </c>
      <c r="D237" s="15">
        <f t="shared" si="16"/>
        <v>10</v>
      </c>
      <c r="E237" s="2">
        <f t="shared" si="17"/>
        <v>5.0366834400200702</v>
      </c>
      <c r="F237" s="2">
        <v>5</v>
      </c>
      <c r="G237" s="2">
        <f t="shared" si="18"/>
        <v>3.6683440020070179E-2</v>
      </c>
      <c r="H237" s="2">
        <f t="shared" si="19"/>
        <v>4.2290304886655932</v>
      </c>
    </row>
    <row r="238" spans="1:8" x14ac:dyDescent="0.3">
      <c r="A238" s="2">
        <v>47120</v>
      </c>
      <c r="B238">
        <v>0.90900220517924402</v>
      </c>
      <c r="C238" s="15">
        <f t="shared" si="15"/>
        <v>1.01000245019916</v>
      </c>
      <c r="D238" s="15">
        <f t="shared" si="16"/>
        <v>10</v>
      </c>
      <c r="E238" s="2">
        <f t="shared" si="17"/>
        <v>4.9499877490042001</v>
      </c>
      <c r="F238" s="2">
        <v>5</v>
      </c>
      <c r="G238" s="2">
        <f t="shared" si="18"/>
        <v>-5.0012250995799867E-2</v>
      </c>
      <c r="H238" s="2" t="e">
        <f t="shared" si="19"/>
        <v>#NUM!</v>
      </c>
    </row>
    <row r="239" spans="1:8" x14ac:dyDescent="0.3">
      <c r="A239" s="2">
        <v>47320</v>
      </c>
      <c r="B239">
        <v>0.89019737129171295</v>
      </c>
      <c r="C239" s="15">
        <f t="shared" si="15"/>
        <v>0.98910819032412545</v>
      </c>
      <c r="D239" s="15">
        <f t="shared" si="16"/>
        <v>10</v>
      </c>
      <c r="E239" s="2">
        <f t="shared" si="17"/>
        <v>5.054459048379373</v>
      </c>
      <c r="F239" s="2">
        <v>5</v>
      </c>
      <c r="G239" s="2">
        <f t="shared" si="18"/>
        <v>5.4459048379372987E-2</v>
      </c>
      <c r="H239" s="2">
        <f t="shared" si="19"/>
        <v>3.8374299186499168</v>
      </c>
    </row>
    <row r="240" spans="1:8" x14ac:dyDescent="0.3">
      <c r="A240" s="2">
        <v>47520</v>
      </c>
      <c r="B240">
        <v>0.90154224628517221</v>
      </c>
      <c r="C240" s="15">
        <f t="shared" si="15"/>
        <v>1.0017136069835246</v>
      </c>
      <c r="D240" s="15">
        <f t="shared" si="16"/>
        <v>10</v>
      </c>
      <c r="E240" s="2">
        <f t="shared" si="17"/>
        <v>4.9914319650823771</v>
      </c>
      <c r="F240" s="2">
        <v>5</v>
      </c>
      <c r="G240" s="2">
        <f t="shared" si="18"/>
        <v>-8.5680349176229242E-3</v>
      </c>
      <c r="H240" s="2" t="e">
        <f t="shared" si="19"/>
        <v>#NUM!</v>
      </c>
    </row>
    <row r="241" spans="1:8" x14ac:dyDescent="0.3">
      <c r="A241" s="2">
        <v>47720</v>
      </c>
      <c r="B241">
        <v>0.90818044801478404</v>
      </c>
      <c r="C241" s="15">
        <f t="shared" si="15"/>
        <v>1.0090893866830934</v>
      </c>
      <c r="D241" s="15">
        <f t="shared" si="16"/>
        <v>10</v>
      </c>
      <c r="E241" s="2">
        <f t="shared" si="17"/>
        <v>4.9545530665845323</v>
      </c>
      <c r="F241" s="2">
        <v>5</v>
      </c>
      <c r="G241" s="2">
        <f t="shared" si="18"/>
        <v>-4.5446933415467683E-2</v>
      </c>
      <c r="H241" s="2" t="e">
        <f t="shared" si="19"/>
        <v>#NUM!</v>
      </c>
    </row>
    <row r="242" spans="1:8" x14ac:dyDescent="0.3">
      <c r="A242" s="2">
        <v>47920</v>
      </c>
      <c r="B242">
        <v>0.87588438828734227</v>
      </c>
      <c r="C242" s="15">
        <f t="shared" si="15"/>
        <v>0.97320487587482474</v>
      </c>
      <c r="D242" s="15">
        <f t="shared" si="16"/>
        <v>10</v>
      </c>
      <c r="E242" s="2">
        <f t="shared" si="17"/>
        <v>5.1339756206258764</v>
      </c>
      <c r="F242" s="2">
        <v>5</v>
      </c>
      <c r="G242" s="2">
        <f t="shared" si="18"/>
        <v>0.13397562062587642</v>
      </c>
      <c r="H242" s="2">
        <f t="shared" si="19"/>
        <v>2.9528305844770135</v>
      </c>
    </row>
    <row r="243" spans="1:8" x14ac:dyDescent="0.3">
      <c r="A243" s="2">
        <v>48120</v>
      </c>
      <c r="B243">
        <v>0.89082269981492057</v>
      </c>
      <c r="C243" s="15">
        <f t="shared" si="15"/>
        <v>0.98980299979435615</v>
      </c>
      <c r="D243" s="15">
        <f t="shared" si="16"/>
        <v>10</v>
      </c>
      <c r="E243" s="2">
        <f t="shared" si="17"/>
        <v>5.0509850010282191</v>
      </c>
      <c r="F243" s="2">
        <v>5</v>
      </c>
      <c r="G243" s="2">
        <f t="shared" si="18"/>
        <v>5.0985001028219123E-2</v>
      </c>
      <c r="H243" s="2">
        <f t="shared" si="19"/>
        <v>3.9026598804150177</v>
      </c>
    </row>
    <row r="244" spans="1:8" x14ac:dyDescent="0.3">
      <c r="A244" s="2">
        <v>48320</v>
      </c>
      <c r="B244">
        <v>0.90034351231867027</v>
      </c>
      <c r="C244" s="15">
        <f t="shared" si="15"/>
        <v>1.0003816803540782</v>
      </c>
      <c r="D244" s="15">
        <f t="shared" si="16"/>
        <v>10</v>
      </c>
      <c r="E244" s="2">
        <f t="shared" si="17"/>
        <v>4.9980915982296095</v>
      </c>
      <c r="F244" s="2">
        <v>5</v>
      </c>
      <c r="G244" s="2">
        <f t="shared" si="18"/>
        <v>-1.9084017703905332E-3</v>
      </c>
      <c r="H244" s="2" t="e">
        <f t="shared" si="19"/>
        <v>#NUM!</v>
      </c>
    </row>
    <row r="245" spans="1:8" x14ac:dyDescent="0.3">
      <c r="A245" s="2">
        <v>48520</v>
      </c>
      <c r="B245">
        <v>0.91191869417924243</v>
      </c>
      <c r="C245" s="15">
        <f t="shared" si="15"/>
        <v>1.0132429935324916</v>
      </c>
      <c r="D245" s="15">
        <f t="shared" si="16"/>
        <v>10</v>
      </c>
      <c r="E245" s="2">
        <f t="shared" si="17"/>
        <v>4.9337850323375418</v>
      </c>
      <c r="F245" s="2">
        <v>5</v>
      </c>
      <c r="G245" s="2">
        <f t="shared" si="18"/>
        <v>-6.6214967662458157E-2</v>
      </c>
      <c r="H245" s="2" t="e">
        <f t="shared" si="19"/>
        <v>#NUM!</v>
      </c>
    </row>
    <row r="246" spans="1:8" x14ac:dyDescent="0.3">
      <c r="A246" s="2">
        <v>48720</v>
      </c>
      <c r="B246">
        <v>0.86065787189724019</v>
      </c>
      <c r="C246" s="15">
        <f t="shared" si="15"/>
        <v>0.95628652433026684</v>
      </c>
      <c r="D246" s="15">
        <f t="shared" si="16"/>
        <v>10</v>
      </c>
      <c r="E246" s="2">
        <f t="shared" si="17"/>
        <v>5.2185673783486655</v>
      </c>
      <c r="F246" s="2">
        <v>5</v>
      </c>
      <c r="G246" s="2">
        <f t="shared" si="18"/>
        <v>0.21856737834866546</v>
      </c>
      <c r="H246" s="2">
        <f t="shared" si="19"/>
        <v>2.4797366793280875</v>
      </c>
    </row>
    <row r="247" spans="1:8" x14ac:dyDescent="0.3">
      <c r="A247" s="2">
        <v>48920</v>
      </c>
      <c r="B247">
        <v>0.87345502529140095</v>
      </c>
      <c r="C247" s="15">
        <f t="shared" si="15"/>
        <v>0.97050558365711215</v>
      </c>
      <c r="D247" s="15">
        <f t="shared" si="16"/>
        <v>10</v>
      </c>
      <c r="E247" s="2">
        <f t="shared" si="17"/>
        <v>5.1474720817144393</v>
      </c>
      <c r="F247" s="2">
        <v>5</v>
      </c>
      <c r="G247" s="2">
        <f t="shared" si="18"/>
        <v>0.14747208171443926</v>
      </c>
      <c r="H247" s="2">
        <f t="shared" si="19"/>
        <v>2.8594749533155857</v>
      </c>
    </row>
    <row r="248" spans="1:8" x14ac:dyDescent="0.3">
      <c r="A248" s="2">
        <v>49120</v>
      </c>
      <c r="B248">
        <v>0.88915753461532809</v>
      </c>
      <c r="C248" s="15">
        <f t="shared" si="15"/>
        <v>0.98795281623925346</v>
      </c>
      <c r="D248" s="15">
        <f t="shared" si="16"/>
        <v>10</v>
      </c>
      <c r="E248" s="2">
        <f t="shared" si="17"/>
        <v>5.0602359188037322</v>
      </c>
      <c r="F248" s="2">
        <v>5</v>
      </c>
      <c r="G248" s="2">
        <f t="shared" si="18"/>
        <v>6.0235918803732247E-2</v>
      </c>
      <c r="H248" s="2">
        <f t="shared" si="19"/>
        <v>3.7377523726496538</v>
      </c>
    </row>
    <row r="249" spans="1:8" x14ac:dyDescent="0.3">
      <c r="A249" s="2">
        <v>49320</v>
      </c>
      <c r="B249">
        <v>0.89165744266899427</v>
      </c>
      <c r="C249" s="15">
        <f t="shared" si="15"/>
        <v>0.99073049185443807</v>
      </c>
      <c r="D249" s="15">
        <f t="shared" si="16"/>
        <v>10</v>
      </c>
      <c r="E249" s="2">
        <f t="shared" si="17"/>
        <v>5.04634754072781</v>
      </c>
      <c r="F249" s="2">
        <v>5</v>
      </c>
      <c r="G249" s="2">
        <f t="shared" si="18"/>
        <v>4.6347540727809999E-2</v>
      </c>
      <c r="H249" s="2">
        <f t="shared" si="19"/>
        <v>3.9971045888964549</v>
      </c>
    </row>
    <row r="250" spans="1:8" x14ac:dyDescent="0.3">
      <c r="A250" s="2">
        <v>49520</v>
      </c>
      <c r="B250">
        <v>0.91789633836600482</v>
      </c>
      <c r="C250" s="15">
        <f t="shared" si="15"/>
        <v>1.0198848204066719</v>
      </c>
      <c r="D250" s="15">
        <f t="shared" si="16"/>
        <v>10</v>
      </c>
      <c r="E250" s="2">
        <f t="shared" si="17"/>
        <v>4.9005758979666405</v>
      </c>
      <c r="F250" s="2">
        <v>5</v>
      </c>
      <c r="G250" s="2">
        <f t="shared" si="18"/>
        <v>-9.9424102033359496E-2</v>
      </c>
      <c r="H250" s="2" t="e">
        <f t="shared" si="19"/>
        <v>#NUM!</v>
      </c>
    </row>
    <row r="251" spans="1:8" x14ac:dyDescent="0.3">
      <c r="A251" s="2">
        <v>49720</v>
      </c>
      <c r="B251">
        <v>0.87748261739679323</v>
      </c>
      <c r="C251" s="15">
        <f t="shared" si="15"/>
        <v>0.97498068599643695</v>
      </c>
      <c r="D251" s="15">
        <f t="shared" si="16"/>
        <v>10</v>
      </c>
      <c r="E251" s="2">
        <f t="shared" si="17"/>
        <v>5.1250965700178153</v>
      </c>
      <c r="F251" s="2">
        <v>5</v>
      </c>
      <c r="G251" s="2">
        <f t="shared" si="18"/>
        <v>0.12509657001781527</v>
      </c>
      <c r="H251" s="2">
        <f t="shared" si="19"/>
        <v>3.0196714670255953</v>
      </c>
    </row>
    <row r="252" spans="1:8" x14ac:dyDescent="0.3">
      <c r="A252" s="2">
        <v>49920</v>
      </c>
      <c r="B252">
        <v>0.87022950299586854</v>
      </c>
      <c r="C252" s="15">
        <f t="shared" si="15"/>
        <v>0.96692166999540952</v>
      </c>
      <c r="D252" s="15">
        <f t="shared" si="16"/>
        <v>10</v>
      </c>
      <c r="E252" s="2">
        <f t="shared" si="17"/>
        <v>5.1653916500229524</v>
      </c>
      <c r="F252" s="2">
        <v>5</v>
      </c>
      <c r="G252" s="2">
        <f t="shared" si="18"/>
        <v>0.16539165002295242</v>
      </c>
      <c r="H252" s="2">
        <f t="shared" si="19"/>
        <v>2.7482727280317274</v>
      </c>
    </row>
    <row r="253" spans="1:8" x14ac:dyDescent="0.3">
      <c r="A253" s="2">
        <v>50120</v>
      </c>
      <c r="B253">
        <v>0.86028370151996625</v>
      </c>
      <c r="C253" s="15">
        <f t="shared" si="15"/>
        <v>0.95587077946662913</v>
      </c>
      <c r="D253" s="15">
        <f t="shared" si="16"/>
        <v>10</v>
      </c>
      <c r="E253" s="2">
        <f t="shared" si="17"/>
        <v>5.220646102666854</v>
      </c>
      <c r="F253" s="2">
        <v>5</v>
      </c>
      <c r="G253" s="2">
        <f t="shared" si="18"/>
        <v>0.22064610266685403</v>
      </c>
      <c r="H253" s="2">
        <f t="shared" si="19"/>
        <v>2.4706691945196324</v>
      </c>
    </row>
    <row r="254" spans="1:8" x14ac:dyDescent="0.3">
      <c r="A254" s="2">
        <v>50320</v>
      </c>
      <c r="B254">
        <v>0.90063473262840232</v>
      </c>
      <c r="C254" s="15">
        <f t="shared" si="15"/>
        <v>1.0007052584760026</v>
      </c>
      <c r="D254" s="15">
        <f t="shared" si="16"/>
        <v>10</v>
      </c>
      <c r="E254" s="2">
        <f t="shared" si="17"/>
        <v>4.9964737076199874</v>
      </c>
      <c r="F254" s="2">
        <v>5</v>
      </c>
      <c r="G254" s="2">
        <f t="shared" si="18"/>
        <v>-3.5262923800125634E-3</v>
      </c>
      <c r="H254" s="2" t="e">
        <f t="shared" si="19"/>
        <v>#NUM!</v>
      </c>
    </row>
    <row r="255" spans="1:8" x14ac:dyDescent="0.3">
      <c r="A255" s="2">
        <v>50520</v>
      </c>
      <c r="B255">
        <v>0.88337431305898151</v>
      </c>
      <c r="C255" s="15">
        <f t="shared" si="15"/>
        <v>0.98152701450997948</v>
      </c>
      <c r="D255" s="15">
        <f t="shared" si="16"/>
        <v>10</v>
      </c>
      <c r="E255" s="2">
        <f t="shared" si="17"/>
        <v>5.0923649274501024</v>
      </c>
      <c r="F255" s="2">
        <v>5</v>
      </c>
      <c r="G255" s="2">
        <f t="shared" si="18"/>
        <v>9.2364927450102385E-2</v>
      </c>
      <c r="H255" s="2">
        <f t="shared" si="19"/>
        <v>3.316603109829217</v>
      </c>
    </row>
    <row r="256" spans="1:8" x14ac:dyDescent="0.3">
      <c r="A256" s="2">
        <v>50720</v>
      </c>
      <c r="B256">
        <v>0.87344876470659516</v>
      </c>
      <c r="C256" s="15">
        <f t="shared" si="15"/>
        <v>0.9704986274517724</v>
      </c>
      <c r="D256" s="15">
        <f t="shared" si="16"/>
        <v>10</v>
      </c>
      <c r="E256" s="2">
        <f t="shared" si="17"/>
        <v>5.147506862741138</v>
      </c>
      <c r="F256" s="2">
        <v>5</v>
      </c>
      <c r="G256" s="2">
        <f t="shared" si="18"/>
        <v>0.147506862741138</v>
      </c>
      <c r="H256" s="2">
        <f t="shared" si="19"/>
        <v>2.8592458898033115</v>
      </c>
    </row>
    <row r="257" spans="1:8" x14ac:dyDescent="0.3">
      <c r="A257" s="2">
        <v>50920</v>
      </c>
      <c r="B257">
        <v>0.90132444329045913</v>
      </c>
      <c r="C257" s="15">
        <f t="shared" si="15"/>
        <v>1.0014716036560656</v>
      </c>
      <c r="D257" s="15">
        <f t="shared" si="16"/>
        <v>10</v>
      </c>
      <c r="E257" s="2">
        <f t="shared" si="17"/>
        <v>4.9926419817196717</v>
      </c>
      <c r="F257" s="2">
        <v>5</v>
      </c>
      <c r="G257" s="2">
        <f t="shared" si="18"/>
        <v>-7.3580182803283378E-3</v>
      </c>
      <c r="H257" s="2" t="e">
        <f t="shared" si="19"/>
        <v>#NUM!</v>
      </c>
    </row>
    <row r="258" spans="1:8" x14ac:dyDescent="0.3">
      <c r="A258" s="2">
        <v>51120</v>
      </c>
      <c r="B258">
        <v>0.887903532648462</v>
      </c>
      <c r="C258" s="15">
        <f t="shared" si="15"/>
        <v>0.98655948072051336</v>
      </c>
      <c r="D258" s="15">
        <f t="shared" si="16"/>
        <v>10</v>
      </c>
      <c r="E258" s="2">
        <f t="shared" si="17"/>
        <v>5.0672025963974328</v>
      </c>
      <c r="F258" s="2">
        <v>5</v>
      </c>
      <c r="G258" s="2">
        <f t="shared" si="18"/>
        <v>6.7202596397432757E-2</v>
      </c>
      <c r="H258" s="2">
        <f t="shared" si="19"/>
        <v>3.6296851239679464</v>
      </c>
    </row>
    <row r="259" spans="1:8" x14ac:dyDescent="0.3">
      <c r="A259" s="2">
        <v>51320</v>
      </c>
      <c r="B259">
        <v>0.88528688339059092</v>
      </c>
      <c r="C259" s="15">
        <f t="shared" ref="C259:C322" si="20">B259/$J$27</f>
        <v>0.98365209265621212</v>
      </c>
      <c r="D259" s="15">
        <f t="shared" ref="D259:D322" si="21">$J$28</f>
        <v>10</v>
      </c>
      <c r="E259" s="2">
        <f t="shared" si="17"/>
        <v>5.0817395367189393</v>
      </c>
      <c r="F259" s="2">
        <v>5</v>
      </c>
      <c r="G259" s="2">
        <f t="shared" si="18"/>
        <v>8.1739536718939299E-2</v>
      </c>
      <c r="H259" s="2">
        <f t="shared" si="19"/>
        <v>3.4367239195051544</v>
      </c>
    </row>
    <row r="260" spans="1:8" x14ac:dyDescent="0.3">
      <c r="A260" s="2">
        <v>51520</v>
      </c>
      <c r="B260">
        <v>0.9016264328790361</v>
      </c>
      <c r="C260" s="15">
        <f t="shared" si="20"/>
        <v>1.0018071476433734</v>
      </c>
      <c r="D260" s="15">
        <f t="shared" si="21"/>
        <v>10</v>
      </c>
      <c r="E260" s="2">
        <f t="shared" ref="E260:E323" si="22">D260-(F260*C260)</f>
        <v>4.9909642617831329</v>
      </c>
      <c r="F260" s="2">
        <v>5</v>
      </c>
      <c r="G260" s="2">
        <f t="shared" ref="G260:G323" si="23">F260-(F260*C260)</f>
        <v>-9.0357382168670952E-3</v>
      </c>
      <c r="H260" s="2" t="e">
        <f t="shared" ref="H260:H323" si="24">LN((F260*E260)/(D260*G260))</f>
        <v>#NUM!</v>
      </c>
    </row>
    <row r="261" spans="1:8" x14ac:dyDescent="0.3">
      <c r="A261" s="2">
        <v>51720</v>
      </c>
      <c r="B261">
        <v>0.89949100831328099</v>
      </c>
      <c r="C261" s="15">
        <f t="shared" si="20"/>
        <v>0.99943445368142325</v>
      </c>
      <c r="D261" s="15">
        <f t="shared" si="21"/>
        <v>10</v>
      </c>
      <c r="E261" s="2">
        <f t="shared" si="22"/>
        <v>5.002827731592884</v>
      </c>
      <c r="F261" s="2">
        <v>5</v>
      </c>
      <c r="G261" s="2">
        <f t="shared" si="23"/>
        <v>2.8277315928839641E-3</v>
      </c>
      <c r="H261" s="2">
        <f t="shared" si="24"/>
        <v>6.7851365643623005</v>
      </c>
    </row>
    <row r="262" spans="1:8" x14ac:dyDescent="0.3">
      <c r="A262" s="2">
        <v>51920</v>
      </c>
      <c r="B262">
        <v>0.91475139957058349</v>
      </c>
      <c r="C262" s="15">
        <f t="shared" si="20"/>
        <v>1.016390443967315</v>
      </c>
      <c r="D262" s="15">
        <f t="shared" si="21"/>
        <v>10</v>
      </c>
      <c r="E262" s="2">
        <f t="shared" si="22"/>
        <v>4.918047780163425</v>
      </c>
      <c r="F262" s="2">
        <v>5</v>
      </c>
      <c r="G262" s="2">
        <f t="shared" si="23"/>
        <v>-8.1952219836574969E-2</v>
      </c>
      <c r="H262" s="2" t="e">
        <f t="shared" si="24"/>
        <v>#NUM!</v>
      </c>
    </row>
    <row r="263" spans="1:8" x14ac:dyDescent="0.3">
      <c r="A263" s="2">
        <v>52120</v>
      </c>
      <c r="B263">
        <v>0.89890359394138575</v>
      </c>
      <c r="C263" s="15">
        <f t="shared" si="20"/>
        <v>0.99878177104598409</v>
      </c>
      <c r="D263" s="15">
        <f t="shared" si="21"/>
        <v>10</v>
      </c>
      <c r="E263" s="2">
        <f t="shared" si="22"/>
        <v>5.00609114477008</v>
      </c>
      <c r="F263" s="2">
        <v>5</v>
      </c>
      <c r="G263" s="2">
        <f t="shared" si="23"/>
        <v>6.0911447700799926E-3</v>
      </c>
      <c r="H263" s="2">
        <f t="shared" si="24"/>
        <v>6.0184274589322762</v>
      </c>
    </row>
    <row r="264" spans="1:8" x14ac:dyDescent="0.3">
      <c r="A264" s="2">
        <v>52320</v>
      </c>
      <c r="B264">
        <v>0.87656729499310659</v>
      </c>
      <c r="C264" s="15">
        <f t="shared" si="20"/>
        <v>0.97396366110345178</v>
      </c>
      <c r="D264" s="15">
        <f t="shared" si="21"/>
        <v>10</v>
      </c>
      <c r="E264" s="2">
        <f t="shared" si="22"/>
        <v>5.130181694482741</v>
      </c>
      <c r="F264" s="2">
        <v>5</v>
      </c>
      <c r="G264" s="2">
        <f t="shared" si="23"/>
        <v>0.13018169448274097</v>
      </c>
      <c r="H264" s="2">
        <f t="shared" si="24"/>
        <v>2.980818050486131</v>
      </c>
    </row>
    <row r="265" spans="1:8" x14ac:dyDescent="0.3">
      <c r="A265" s="2">
        <v>52520</v>
      </c>
      <c r="B265">
        <v>0.87193913479059437</v>
      </c>
      <c r="C265" s="15">
        <f t="shared" si="20"/>
        <v>0.96882126087843812</v>
      </c>
      <c r="D265" s="15">
        <f t="shared" si="21"/>
        <v>10</v>
      </c>
      <c r="E265" s="2">
        <f t="shared" si="22"/>
        <v>5.1558936956078094</v>
      </c>
      <c r="F265" s="2">
        <v>5</v>
      </c>
      <c r="G265" s="2">
        <f t="shared" si="23"/>
        <v>0.15589369560780941</v>
      </c>
      <c r="H265" s="2">
        <f t="shared" si="24"/>
        <v>2.805574229124177</v>
      </c>
    </row>
    <row r="266" spans="1:8" x14ac:dyDescent="0.3">
      <c r="A266" s="2">
        <v>52720</v>
      </c>
      <c r="B266">
        <v>0.93433137515002207</v>
      </c>
      <c r="C266" s="15">
        <f t="shared" si="20"/>
        <v>1.0381459723889135</v>
      </c>
      <c r="D266" s="15">
        <f t="shared" si="21"/>
        <v>10</v>
      </c>
      <c r="E266" s="2">
        <f t="shared" si="22"/>
        <v>4.8092701380554326</v>
      </c>
      <c r="F266" s="2">
        <v>5</v>
      </c>
      <c r="G266" s="2">
        <f t="shared" si="23"/>
        <v>-0.19072986194456742</v>
      </c>
      <c r="H266" s="2" t="e">
        <f t="shared" si="24"/>
        <v>#NUM!</v>
      </c>
    </row>
    <row r="267" spans="1:8" x14ac:dyDescent="0.3">
      <c r="A267" s="2">
        <v>52920</v>
      </c>
      <c r="B267">
        <v>0.89513139588056156</v>
      </c>
      <c r="C267" s="15">
        <f t="shared" si="20"/>
        <v>0.99459043986729057</v>
      </c>
      <c r="D267" s="15">
        <f t="shared" si="21"/>
        <v>10</v>
      </c>
      <c r="E267" s="2">
        <f t="shared" si="22"/>
        <v>5.0270478006635475</v>
      </c>
      <c r="F267" s="2">
        <v>5</v>
      </c>
      <c r="G267" s="2">
        <f t="shared" si="23"/>
        <v>2.7047800663547505E-2</v>
      </c>
      <c r="H267" s="2">
        <f t="shared" si="24"/>
        <v>4.5318352962240942</v>
      </c>
    </row>
    <row r="268" spans="1:8" x14ac:dyDescent="0.3">
      <c r="A268" s="2">
        <v>53120</v>
      </c>
      <c r="B268">
        <v>0.90010642450042311</v>
      </c>
      <c r="C268" s="15">
        <f t="shared" si="20"/>
        <v>1.0001182494449146</v>
      </c>
      <c r="D268" s="15">
        <f t="shared" si="21"/>
        <v>10</v>
      </c>
      <c r="E268" s="2">
        <f t="shared" si="22"/>
        <v>4.9994087527754267</v>
      </c>
      <c r="F268" s="2">
        <v>5</v>
      </c>
      <c r="G268" s="2">
        <f t="shared" si="23"/>
        <v>-5.9124722457326584E-4</v>
      </c>
      <c r="H268" s="2" t="e">
        <f t="shared" si="24"/>
        <v>#NUM!</v>
      </c>
    </row>
    <row r="269" spans="1:8" x14ac:dyDescent="0.3">
      <c r="A269" s="2">
        <v>53320</v>
      </c>
      <c r="B269">
        <v>0.87882127606891358</v>
      </c>
      <c r="C269" s="15">
        <f t="shared" si="20"/>
        <v>0.97646808452101508</v>
      </c>
      <c r="D269" s="15">
        <f t="shared" si="21"/>
        <v>10</v>
      </c>
      <c r="E269" s="2">
        <f t="shared" si="22"/>
        <v>5.1176595773949245</v>
      </c>
      <c r="F269" s="2">
        <v>5</v>
      </c>
      <c r="G269" s="2">
        <f t="shared" si="23"/>
        <v>0.1176595773949245</v>
      </c>
      <c r="H269" s="2">
        <f t="shared" si="24"/>
        <v>3.0795098014933862</v>
      </c>
    </row>
    <row r="270" spans="1:8" x14ac:dyDescent="0.3">
      <c r="A270" s="2">
        <v>53520</v>
      </c>
      <c r="B270">
        <v>0.90340252053076175</v>
      </c>
      <c r="C270" s="15">
        <f t="shared" si="20"/>
        <v>1.0037805783675131</v>
      </c>
      <c r="D270" s="15">
        <f t="shared" si="21"/>
        <v>10</v>
      </c>
      <c r="E270" s="2">
        <f t="shared" si="22"/>
        <v>4.9810971081624347</v>
      </c>
      <c r="F270" s="2">
        <v>5</v>
      </c>
      <c r="G270" s="2">
        <f t="shared" si="23"/>
        <v>-1.8902891837565328E-2</v>
      </c>
      <c r="H270" s="2" t="e">
        <f t="shared" si="24"/>
        <v>#NUM!</v>
      </c>
    </row>
    <row r="271" spans="1:8" x14ac:dyDescent="0.3">
      <c r="A271" s="2">
        <v>53720</v>
      </c>
      <c r="B271">
        <v>0.88581551837074968</v>
      </c>
      <c r="C271" s="15">
        <f t="shared" si="20"/>
        <v>0.98423946485638847</v>
      </c>
      <c r="D271" s="15">
        <f t="shared" si="21"/>
        <v>10</v>
      </c>
      <c r="E271" s="2">
        <f t="shared" si="22"/>
        <v>5.078802675718058</v>
      </c>
      <c r="F271" s="2">
        <v>5</v>
      </c>
      <c r="G271" s="2">
        <f t="shared" si="23"/>
        <v>7.8802675718057991E-2</v>
      </c>
      <c r="H271" s="2">
        <f t="shared" si="24"/>
        <v>3.4727366863758893</v>
      </c>
    </row>
    <row r="272" spans="1:8" x14ac:dyDescent="0.3">
      <c r="A272" s="2">
        <v>53920</v>
      </c>
      <c r="B272">
        <v>0.92766390263244081</v>
      </c>
      <c r="C272" s="15">
        <f t="shared" si="20"/>
        <v>1.0307376695916008</v>
      </c>
      <c r="D272" s="15">
        <f t="shared" si="21"/>
        <v>10</v>
      </c>
      <c r="E272" s="2">
        <f t="shared" si="22"/>
        <v>4.8463116520419955</v>
      </c>
      <c r="F272" s="2">
        <v>5</v>
      </c>
      <c r="G272" s="2">
        <f t="shared" si="23"/>
        <v>-0.15368834795800446</v>
      </c>
      <c r="H272" s="2" t="e">
        <f t="shared" si="24"/>
        <v>#NUM!</v>
      </c>
    </row>
    <row r="273" spans="1:8" x14ac:dyDescent="0.3">
      <c r="A273" s="2">
        <v>54120</v>
      </c>
      <c r="B273">
        <v>0.93730889584264643</v>
      </c>
      <c r="C273" s="15">
        <f t="shared" si="20"/>
        <v>1.0414543287140516</v>
      </c>
      <c r="D273" s="15">
        <f t="shared" si="21"/>
        <v>10</v>
      </c>
      <c r="E273" s="2">
        <f t="shared" si="22"/>
        <v>4.792728356429742</v>
      </c>
      <c r="F273" s="2">
        <v>5</v>
      </c>
      <c r="G273" s="2">
        <f t="shared" si="23"/>
        <v>-0.20727164357025796</v>
      </c>
      <c r="H273" s="2" t="e">
        <f t="shared" si="24"/>
        <v>#NUM!</v>
      </c>
    </row>
    <row r="274" spans="1:8" x14ac:dyDescent="0.3">
      <c r="A274" s="2">
        <v>54320</v>
      </c>
      <c r="B274">
        <v>0.88436459186790062</v>
      </c>
      <c r="C274" s="15">
        <f t="shared" si="20"/>
        <v>0.9826273242976673</v>
      </c>
      <c r="D274" s="15">
        <f t="shared" si="21"/>
        <v>10</v>
      </c>
      <c r="E274" s="2">
        <f t="shared" si="22"/>
        <v>5.0868633785116639</v>
      </c>
      <c r="F274" s="2">
        <v>5</v>
      </c>
      <c r="G274" s="2">
        <f t="shared" si="23"/>
        <v>8.6863378511663925E-2</v>
      </c>
      <c r="H274" s="2">
        <f t="shared" si="24"/>
        <v>3.3769329845070515</v>
      </c>
    </row>
    <row r="275" spans="1:8" x14ac:dyDescent="0.3">
      <c r="A275" s="2">
        <v>54520</v>
      </c>
      <c r="B275">
        <v>0.88709424186521191</v>
      </c>
      <c r="C275" s="15">
        <f t="shared" si="20"/>
        <v>0.98566026873912427</v>
      </c>
      <c r="D275" s="15">
        <f t="shared" si="21"/>
        <v>10</v>
      </c>
      <c r="E275" s="2">
        <f t="shared" si="22"/>
        <v>5.0716986563043784</v>
      </c>
      <c r="F275" s="2">
        <v>5</v>
      </c>
      <c r="G275" s="2">
        <f t="shared" si="23"/>
        <v>7.1698656304378439E-2</v>
      </c>
      <c r="H275" s="2">
        <f t="shared" si="24"/>
        <v>3.5658118936976222</v>
      </c>
    </row>
    <row r="276" spans="1:8" x14ac:dyDescent="0.3">
      <c r="A276" s="2">
        <v>54720</v>
      </c>
      <c r="B276">
        <v>0.90970436075225181</v>
      </c>
      <c r="C276" s="15">
        <f t="shared" si="20"/>
        <v>1.0107826230580574</v>
      </c>
      <c r="D276" s="15">
        <f t="shared" si="21"/>
        <v>10</v>
      </c>
      <c r="E276" s="2">
        <f t="shared" si="22"/>
        <v>4.9460868847097128</v>
      </c>
      <c r="F276" s="2">
        <v>5</v>
      </c>
      <c r="G276" s="2">
        <f t="shared" si="23"/>
        <v>-5.3913115290287195E-2</v>
      </c>
      <c r="H276" s="2" t="e">
        <f t="shared" si="24"/>
        <v>#NUM!</v>
      </c>
    </row>
    <row r="277" spans="1:8" x14ac:dyDescent="0.3">
      <c r="A277" s="2">
        <v>54920</v>
      </c>
      <c r="B277">
        <v>0.89344014547420414</v>
      </c>
      <c r="C277" s="15">
        <f t="shared" si="20"/>
        <v>0.99271127274911564</v>
      </c>
      <c r="D277" s="15">
        <f t="shared" si="21"/>
        <v>10</v>
      </c>
      <c r="E277" s="2">
        <f t="shared" si="22"/>
        <v>5.0364436362544218</v>
      </c>
      <c r="F277" s="2">
        <v>5</v>
      </c>
      <c r="G277" s="2">
        <f t="shared" si="23"/>
        <v>3.6443636254421818E-2</v>
      </c>
      <c r="H277" s="2">
        <f t="shared" si="24"/>
        <v>4.2355414488494603</v>
      </c>
    </row>
    <row r="278" spans="1:8" x14ac:dyDescent="0.3">
      <c r="A278" s="2">
        <v>55120</v>
      </c>
      <c r="B278">
        <v>0.89356145745598092</v>
      </c>
      <c r="C278" s="15">
        <f t="shared" si="20"/>
        <v>0.99284606383997875</v>
      </c>
      <c r="D278" s="15">
        <f t="shared" si="21"/>
        <v>10</v>
      </c>
      <c r="E278" s="2">
        <f t="shared" si="22"/>
        <v>5.0357696808001062</v>
      </c>
      <c r="F278" s="2">
        <v>5</v>
      </c>
      <c r="G278" s="2">
        <f t="shared" si="23"/>
        <v>3.5769680800106229E-2</v>
      </c>
      <c r="H278" s="2">
        <f t="shared" si="24"/>
        <v>4.2540738494522063</v>
      </c>
    </row>
    <row r="279" spans="1:8" x14ac:dyDescent="0.3">
      <c r="A279" s="2">
        <v>55320</v>
      </c>
      <c r="B279">
        <v>0.89063049893066948</v>
      </c>
      <c r="C279" s="15">
        <f t="shared" si="20"/>
        <v>0.98958944325629938</v>
      </c>
      <c r="D279" s="15">
        <f t="shared" si="21"/>
        <v>10</v>
      </c>
      <c r="E279" s="2">
        <f t="shared" si="22"/>
        <v>5.0520527837185032</v>
      </c>
      <c r="F279" s="2">
        <v>5</v>
      </c>
      <c r="G279" s="2">
        <f t="shared" si="23"/>
        <v>5.2052783718503193E-2</v>
      </c>
      <c r="H279" s="2">
        <f t="shared" si="24"/>
        <v>3.8821444756850991</v>
      </c>
    </row>
    <row r="280" spans="1:8" x14ac:dyDescent="0.3">
      <c r="A280" s="2">
        <v>55520</v>
      </c>
      <c r="B280">
        <v>0.9013330091571502</v>
      </c>
      <c r="C280" s="15">
        <f t="shared" si="20"/>
        <v>1.0014811212857224</v>
      </c>
      <c r="D280" s="15">
        <f t="shared" si="21"/>
        <v>10</v>
      </c>
      <c r="E280" s="2">
        <f t="shared" si="22"/>
        <v>4.9925943935713875</v>
      </c>
      <c r="F280" s="2">
        <v>5</v>
      </c>
      <c r="G280" s="2">
        <f t="shared" si="23"/>
        <v>-7.4056064286125434E-3</v>
      </c>
      <c r="H280" s="2" t="e">
        <f t="shared" si="24"/>
        <v>#NUM!</v>
      </c>
    </row>
    <row r="281" spans="1:8" x14ac:dyDescent="0.3">
      <c r="A281" s="2">
        <v>55720</v>
      </c>
      <c r="B281">
        <v>0.88671585542710829</v>
      </c>
      <c r="C281" s="15">
        <f t="shared" si="20"/>
        <v>0.98523983936345361</v>
      </c>
      <c r="D281" s="15">
        <f t="shared" si="21"/>
        <v>10</v>
      </c>
      <c r="E281" s="2">
        <f t="shared" si="22"/>
        <v>5.0738008031827322</v>
      </c>
      <c r="F281" s="2">
        <v>5</v>
      </c>
      <c r="G281" s="2">
        <f t="shared" si="23"/>
        <v>7.3800803182732189E-2</v>
      </c>
      <c r="H281" s="2">
        <f t="shared" si="24"/>
        <v>3.5373286857065733</v>
      </c>
    </row>
    <row r="282" spans="1:8" x14ac:dyDescent="0.3">
      <c r="A282" s="2">
        <v>55920</v>
      </c>
      <c r="B282">
        <v>0.91538635114983136</v>
      </c>
      <c r="C282" s="15">
        <f t="shared" si="20"/>
        <v>1.0170959457220348</v>
      </c>
      <c r="D282" s="15">
        <f t="shared" si="21"/>
        <v>10</v>
      </c>
      <c r="E282" s="2">
        <f t="shared" si="22"/>
        <v>4.9145202713898257</v>
      </c>
      <c r="F282" s="2">
        <v>5</v>
      </c>
      <c r="G282" s="2">
        <f t="shared" si="23"/>
        <v>-8.5479728610174277E-2</v>
      </c>
      <c r="H282" s="2" t="e">
        <f t="shared" si="24"/>
        <v>#NUM!</v>
      </c>
    </row>
    <row r="283" spans="1:8" x14ac:dyDescent="0.3">
      <c r="A283" s="2">
        <v>56120</v>
      </c>
      <c r="B283">
        <v>0.88965259432786714</v>
      </c>
      <c r="C283" s="15">
        <f t="shared" si="20"/>
        <v>0.98850288258651897</v>
      </c>
      <c r="D283" s="15">
        <f t="shared" si="21"/>
        <v>10</v>
      </c>
      <c r="E283" s="2">
        <f t="shared" si="22"/>
        <v>5.0574855870674051</v>
      </c>
      <c r="F283" s="2">
        <v>5</v>
      </c>
      <c r="G283" s="2">
        <f t="shared" si="23"/>
        <v>5.7485587067405142E-2</v>
      </c>
      <c r="H283" s="2">
        <f t="shared" si="24"/>
        <v>3.7839432819786225</v>
      </c>
    </row>
    <row r="284" spans="1:8" x14ac:dyDescent="0.3">
      <c r="A284" s="2">
        <v>56320</v>
      </c>
      <c r="B284">
        <v>0.90810859982150804</v>
      </c>
      <c r="C284" s="15">
        <f t="shared" si="20"/>
        <v>1.0090095553572311</v>
      </c>
      <c r="D284" s="15">
        <f t="shared" si="21"/>
        <v>10</v>
      </c>
      <c r="E284" s="2">
        <f t="shared" si="22"/>
        <v>4.9549522232138443</v>
      </c>
      <c r="F284" s="2">
        <v>5</v>
      </c>
      <c r="G284" s="2">
        <f t="shared" si="23"/>
        <v>-4.504777678615568E-2</v>
      </c>
      <c r="H284" s="2" t="e">
        <f t="shared" si="24"/>
        <v>#NUM!</v>
      </c>
    </row>
    <row r="285" spans="1:8" x14ac:dyDescent="0.3">
      <c r="A285" s="2">
        <v>56520</v>
      </c>
      <c r="B285">
        <v>0.88725874328834708</v>
      </c>
      <c r="C285" s="15">
        <f t="shared" si="20"/>
        <v>0.98584304809816337</v>
      </c>
      <c r="D285" s="15">
        <f t="shared" si="21"/>
        <v>10</v>
      </c>
      <c r="E285" s="2">
        <f t="shared" si="22"/>
        <v>5.0707847595091833</v>
      </c>
      <c r="F285" s="2">
        <v>5</v>
      </c>
      <c r="G285" s="2">
        <f t="shared" si="23"/>
        <v>7.0784759509183282E-2</v>
      </c>
      <c r="H285" s="2">
        <f t="shared" si="24"/>
        <v>3.5784599726024533</v>
      </c>
    </row>
    <row r="286" spans="1:8" x14ac:dyDescent="0.3">
      <c r="A286" s="2">
        <v>56720</v>
      </c>
      <c r="B286">
        <v>0.87291919526279005</v>
      </c>
      <c r="C286" s="15">
        <f t="shared" si="20"/>
        <v>0.96991021695865554</v>
      </c>
      <c r="D286" s="15">
        <f t="shared" si="21"/>
        <v>10</v>
      </c>
      <c r="E286" s="2">
        <f t="shared" si="22"/>
        <v>5.1504489152067219</v>
      </c>
      <c r="F286" s="2">
        <v>5</v>
      </c>
      <c r="G286" s="2">
        <f t="shared" si="23"/>
        <v>0.15044891520672188</v>
      </c>
      <c r="H286" s="2">
        <f t="shared" si="24"/>
        <v>2.8400683845743875</v>
      </c>
    </row>
    <row r="287" spans="1:8" x14ac:dyDescent="0.3">
      <c r="A287" s="2">
        <v>56920</v>
      </c>
      <c r="B287">
        <v>0.88775492358850483</v>
      </c>
      <c r="C287" s="15">
        <f t="shared" si="20"/>
        <v>0.98639435954278309</v>
      </c>
      <c r="D287" s="15">
        <f t="shared" si="21"/>
        <v>10</v>
      </c>
      <c r="E287" s="2">
        <f t="shared" si="22"/>
        <v>5.0680282022860847</v>
      </c>
      <c r="F287" s="2">
        <v>5</v>
      </c>
      <c r="G287" s="2">
        <f t="shared" si="23"/>
        <v>6.8028202286084749E-2</v>
      </c>
      <c r="H287" s="2">
        <f t="shared" si="24"/>
        <v>3.6176375669451626</v>
      </c>
    </row>
    <row r="288" spans="1:8" x14ac:dyDescent="0.3">
      <c r="A288" s="2">
        <v>57120</v>
      </c>
      <c r="B288">
        <v>0.87049270641212961</v>
      </c>
      <c r="C288" s="15">
        <f t="shared" si="20"/>
        <v>0.96721411823569958</v>
      </c>
      <c r="D288" s="15">
        <f t="shared" si="21"/>
        <v>10</v>
      </c>
      <c r="E288" s="2">
        <f t="shared" si="22"/>
        <v>5.1639294088215024</v>
      </c>
      <c r="F288" s="2">
        <v>5</v>
      </c>
      <c r="G288" s="2">
        <f t="shared" si="23"/>
        <v>0.16392940882150242</v>
      </c>
      <c r="H288" s="2">
        <f t="shared" si="24"/>
        <v>2.7568700003033419</v>
      </c>
    </row>
    <row r="289" spans="1:8" x14ac:dyDescent="0.3">
      <c r="A289" s="2">
        <v>57320</v>
      </c>
      <c r="B289">
        <v>0.91258115432348952</v>
      </c>
      <c r="C289" s="15">
        <f t="shared" si="20"/>
        <v>1.0139790603594327</v>
      </c>
      <c r="D289" s="15">
        <f t="shared" si="21"/>
        <v>10</v>
      </c>
      <c r="E289" s="2">
        <f t="shared" si="22"/>
        <v>4.930104698202836</v>
      </c>
      <c r="F289" s="2">
        <v>5</v>
      </c>
      <c r="G289" s="2">
        <f t="shared" si="23"/>
        <v>-6.9895301797163967E-2</v>
      </c>
      <c r="H289" s="2" t="e">
        <f t="shared" si="24"/>
        <v>#NUM!</v>
      </c>
    </row>
    <row r="290" spans="1:8" x14ac:dyDescent="0.3">
      <c r="A290" s="2">
        <v>57520</v>
      </c>
      <c r="B290">
        <v>0.90158826564749051</v>
      </c>
      <c r="C290" s="15">
        <f t="shared" si="20"/>
        <v>1.0017647396083227</v>
      </c>
      <c r="D290" s="15">
        <f t="shared" si="21"/>
        <v>10</v>
      </c>
      <c r="E290" s="2">
        <f t="shared" si="22"/>
        <v>4.9911763019583866</v>
      </c>
      <c r="F290" s="2">
        <v>5</v>
      </c>
      <c r="G290" s="2">
        <f t="shared" si="23"/>
        <v>-8.8236980416134259E-3</v>
      </c>
      <c r="H290" s="2" t="e">
        <f t="shared" si="24"/>
        <v>#NUM!</v>
      </c>
    </row>
    <row r="291" spans="1:8" x14ac:dyDescent="0.3">
      <c r="A291" s="2">
        <v>57720</v>
      </c>
      <c r="B291">
        <v>0.88197479500248299</v>
      </c>
      <c r="C291" s="15">
        <f t="shared" si="20"/>
        <v>0.97997199444720329</v>
      </c>
      <c r="D291" s="15">
        <f t="shared" si="21"/>
        <v>10</v>
      </c>
      <c r="E291" s="2">
        <f t="shared" si="22"/>
        <v>5.1001400277639837</v>
      </c>
      <c r="F291" s="2">
        <v>5</v>
      </c>
      <c r="G291" s="2">
        <f t="shared" si="23"/>
        <v>0.10014002776398367</v>
      </c>
      <c r="H291" s="2">
        <f t="shared" si="24"/>
        <v>3.2373066100464172</v>
      </c>
    </row>
    <row r="292" spans="1:8" x14ac:dyDescent="0.3">
      <c r="A292" s="2">
        <v>57920</v>
      </c>
      <c r="B292">
        <v>0.89069884487436013</v>
      </c>
      <c r="C292" s="15">
        <f t="shared" si="20"/>
        <v>0.98966538319373343</v>
      </c>
      <c r="D292" s="15">
        <f t="shared" si="21"/>
        <v>10</v>
      </c>
      <c r="E292" s="2">
        <f t="shared" si="22"/>
        <v>5.0516730840313331</v>
      </c>
      <c r="F292" s="2">
        <v>5</v>
      </c>
      <c r="G292" s="2">
        <f t="shared" si="23"/>
        <v>5.1673084031333083E-2</v>
      </c>
      <c r="H292" s="2">
        <f t="shared" si="24"/>
        <v>3.8893905630129275</v>
      </c>
    </row>
    <row r="293" spans="1:8" x14ac:dyDescent="0.3">
      <c r="A293" s="2">
        <v>58120</v>
      </c>
      <c r="B293">
        <v>0.87817263859614714</v>
      </c>
      <c r="C293" s="15">
        <f t="shared" si="20"/>
        <v>0.97574737621794128</v>
      </c>
      <c r="D293" s="15">
        <f t="shared" si="21"/>
        <v>10</v>
      </c>
      <c r="E293" s="2">
        <f t="shared" si="22"/>
        <v>5.121263118910294</v>
      </c>
      <c r="F293" s="2">
        <v>5</v>
      </c>
      <c r="G293" s="2">
        <f t="shared" si="23"/>
        <v>0.12126311891029395</v>
      </c>
      <c r="H293" s="2">
        <f t="shared" si="24"/>
        <v>3.050046488796617</v>
      </c>
    </row>
    <row r="294" spans="1:8" x14ac:dyDescent="0.3">
      <c r="A294" s="2">
        <v>58320</v>
      </c>
      <c r="B294">
        <v>0.91795247910370392</v>
      </c>
      <c r="C294" s="15">
        <f t="shared" si="20"/>
        <v>1.0199471990041153</v>
      </c>
      <c r="D294" s="15">
        <f t="shared" si="21"/>
        <v>10</v>
      </c>
      <c r="E294" s="2">
        <f t="shared" si="22"/>
        <v>4.900264004979423</v>
      </c>
      <c r="F294" s="2">
        <v>5</v>
      </c>
      <c r="G294" s="2">
        <f t="shared" si="23"/>
        <v>-9.9735995020576951E-2</v>
      </c>
      <c r="H294" s="2" t="e">
        <f t="shared" si="24"/>
        <v>#NUM!</v>
      </c>
    </row>
    <row r="295" spans="1:8" x14ac:dyDescent="0.3">
      <c r="A295" s="2">
        <v>58520</v>
      </c>
      <c r="B295">
        <v>0.86269120281017897</v>
      </c>
      <c r="C295" s="15">
        <f t="shared" si="20"/>
        <v>0.95854578090019882</v>
      </c>
      <c r="D295" s="15">
        <f t="shared" si="21"/>
        <v>10</v>
      </c>
      <c r="E295" s="2">
        <f t="shared" si="22"/>
        <v>5.2072710954990056</v>
      </c>
      <c r="F295" s="2">
        <v>5</v>
      </c>
      <c r="G295" s="2">
        <f t="shared" si="23"/>
        <v>0.20727109549900558</v>
      </c>
      <c r="H295" s="2">
        <f t="shared" si="24"/>
        <v>2.5306364583851857</v>
      </c>
    </row>
    <row r="296" spans="1:8" x14ac:dyDescent="0.3">
      <c r="A296" s="2">
        <v>58720</v>
      </c>
      <c r="B296">
        <v>0.88679857600849676</v>
      </c>
      <c r="C296" s="15">
        <f t="shared" si="20"/>
        <v>0.98533175112055194</v>
      </c>
      <c r="D296" s="15">
        <f t="shared" si="21"/>
        <v>10</v>
      </c>
      <c r="E296" s="2">
        <f t="shared" si="22"/>
        <v>5.0733412443972403</v>
      </c>
      <c r="F296" s="2">
        <v>5</v>
      </c>
      <c r="G296" s="2">
        <f t="shared" si="23"/>
        <v>7.3341244397240324E-2</v>
      </c>
      <c r="H296" s="2">
        <f t="shared" si="24"/>
        <v>3.5434845915188222</v>
      </c>
    </row>
    <row r="297" spans="1:8" x14ac:dyDescent="0.3">
      <c r="A297" s="2">
        <v>58920</v>
      </c>
      <c r="B297">
        <v>0.89097233093299955</v>
      </c>
      <c r="C297" s="15">
        <f t="shared" si="20"/>
        <v>0.98996925659222168</v>
      </c>
      <c r="D297" s="15">
        <f t="shared" si="21"/>
        <v>10</v>
      </c>
      <c r="E297" s="2">
        <f t="shared" si="22"/>
        <v>5.0501537170388913</v>
      </c>
      <c r="F297" s="2">
        <v>5</v>
      </c>
      <c r="G297" s="2">
        <f t="shared" si="23"/>
        <v>5.0153717038891266E-2</v>
      </c>
      <c r="H297" s="2">
        <f t="shared" si="24"/>
        <v>3.9189341501799375</v>
      </c>
    </row>
    <row r="298" spans="1:8" x14ac:dyDescent="0.3">
      <c r="A298" s="2">
        <v>59120</v>
      </c>
      <c r="B298">
        <v>0.91490252049348764</v>
      </c>
      <c r="C298" s="15">
        <f t="shared" si="20"/>
        <v>1.0165583561038751</v>
      </c>
      <c r="D298" s="15">
        <f t="shared" si="21"/>
        <v>10</v>
      </c>
      <c r="E298" s="2">
        <f t="shared" si="22"/>
        <v>4.9172082194806244</v>
      </c>
      <c r="F298" s="2">
        <v>5</v>
      </c>
      <c r="G298" s="2">
        <f t="shared" si="23"/>
        <v>-8.2791780519375635E-2</v>
      </c>
      <c r="H298" s="2" t="e">
        <f t="shared" si="24"/>
        <v>#NUM!</v>
      </c>
    </row>
    <row r="299" spans="1:8" x14ac:dyDescent="0.3">
      <c r="A299" s="2">
        <v>59320</v>
      </c>
      <c r="B299">
        <v>0.90208365503877896</v>
      </c>
      <c r="C299" s="15">
        <f t="shared" si="20"/>
        <v>1.0023151722653099</v>
      </c>
      <c r="D299" s="15">
        <f t="shared" si="21"/>
        <v>10</v>
      </c>
      <c r="E299" s="2">
        <f t="shared" si="22"/>
        <v>4.9884241386734507</v>
      </c>
      <c r="F299" s="2">
        <v>5</v>
      </c>
      <c r="G299" s="2">
        <f t="shared" si="23"/>
        <v>-1.1575861326549308E-2</v>
      </c>
      <c r="H299" s="2" t="e">
        <f t="shared" si="24"/>
        <v>#NUM!</v>
      </c>
    </row>
    <row r="300" spans="1:8" x14ac:dyDescent="0.3">
      <c r="A300" s="2">
        <v>59520</v>
      </c>
      <c r="B300">
        <v>0.8945936857836726</v>
      </c>
      <c r="C300" s="15">
        <f t="shared" si="20"/>
        <v>0.99399298420408067</v>
      </c>
      <c r="D300" s="15">
        <f t="shared" si="21"/>
        <v>10</v>
      </c>
      <c r="E300" s="2">
        <f t="shared" si="22"/>
        <v>5.0300350789795969</v>
      </c>
      <c r="F300" s="2">
        <v>5</v>
      </c>
      <c r="G300" s="2">
        <f t="shared" si="23"/>
        <v>3.0035078979596896E-2</v>
      </c>
      <c r="H300" s="2">
        <f t="shared" si="24"/>
        <v>4.4276690585776803</v>
      </c>
    </row>
    <row r="301" spans="1:8" x14ac:dyDescent="0.3">
      <c r="A301" s="2">
        <v>59720</v>
      </c>
      <c r="B301">
        <v>0.8882947786178953</v>
      </c>
      <c r="C301" s="15">
        <f t="shared" si="20"/>
        <v>0.98699419846432812</v>
      </c>
      <c r="D301" s="15">
        <f t="shared" si="21"/>
        <v>10</v>
      </c>
      <c r="E301" s="2">
        <f t="shared" si="22"/>
        <v>5.0650290076783593</v>
      </c>
      <c r="F301" s="2">
        <v>5</v>
      </c>
      <c r="G301" s="2">
        <f t="shared" si="23"/>
        <v>6.5029007678359285E-2</v>
      </c>
      <c r="H301" s="2">
        <f t="shared" si="24"/>
        <v>3.6621345208693499</v>
      </c>
    </row>
    <row r="302" spans="1:8" x14ac:dyDescent="0.3">
      <c r="A302" s="2">
        <v>59920</v>
      </c>
      <c r="B302">
        <v>0.91515299889831814</v>
      </c>
      <c r="C302" s="15">
        <f t="shared" si="20"/>
        <v>1.0168366654425758</v>
      </c>
      <c r="D302" s="15">
        <f t="shared" si="21"/>
        <v>10</v>
      </c>
      <c r="E302" s="2">
        <f t="shared" si="22"/>
        <v>4.9158166727871215</v>
      </c>
      <c r="F302" s="2">
        <v>5</v>
      </c>
      <c r="G302" s="2">
        <f t="shared" si="23"/>
        <v>-8.4183327212878467E-2</v>
      </c>
      <c r="H302" s="2" t="e">
        <f t="shared" si="24"/>
        <v>#NUM!</v>
      </c>
    </row>
    <row r="303" spans="1:8" x14ac:dyDescent="0.3">
      <c r="A303" s="2">
        <v>60120</v>
      </c>
      <c r="B303">
        <v>0.89079283184225866</v>
      </c>
      <c r="C303" s="15">
        <f t="shared" si="20"/>
        <v>0.98976981315806511</v>
      </c>
      <c r="D303" s="15">
        <f t="shared" si="21"/>
        <v>10</v>
      </c>
      <c r="E303" s="2">
        <f t="shared" si="22"/>
        <v>5.0511509342096748</v>
      </c>
      <c r="F303" s="2">
        <v>5</v>
      </c>
      <c r="G303" s="2">
        <f t="shared" si="23"/>
        <v>5.1150934209674759E-2</v>
      </c>
      <c r="H303" s="2">
        <f t="shared" si="24"/>
        <v>3.899443467157111</v>
      </c>
    </row>
    <row r="304" spans="1:8" x14ac:dyDescent="0.3">
      <c r="A304" s="2">
        <v>60320</v>
      </c>
      <c r="B304">
        <v>0.89548427838703992</v>
      </c>
      <c r="C304" s="15">
        <f t="shared" si="20"/>
        <v>0.99498253154115546</v>
      </c>
      <c r="D304" s="15">
        <f t="shared" si="21"/>
        <v>10</v>
      </c>
      <c r="E304" s="2">
        <f t="shared" si="22"/>
        <v>5.0250873422942224</v>
      </c>
      <c r="F304" s="2">
        <v>5</v>
      </c>
      <c r="G304" s="2">
        <f t="shared" si="23"/>
        <v>2.5087342294222381E-2</v>
      </c>
      <c r="H304" s="2">
        <f t="shared" si="24"/>
        <v>4.6066875058939667</v>
      </c>
    </row>
    <row r="305" spans="1:8" x14ac:dyDescent="0.3">
      <c r="A305" s="2">
        <v>60520</v>
      </c>
      <c r="B305">
        <v>0.90719689545686177</v>
      </c>
      <c r="C305" s="15">
        <f t="shared" si="20"/>
        <v>1.0079965505076243</v>
      </c>
      <c r="D305" s="15">
        <f t="shared" si="21"/>
        <v>10</v>
      </c>
      <c r="E305" s="2">
        <f t="shared" si="22"/>
        <v>4.9600172474618791</v>
      </c>
      <c r="F305" s="2">
        <v>5</v>
      </c>
      <c r="G305" s="2">
        <f t="shared" si="23"/>
        <v>-3.9982752538120891E-2</v>
      </c>
      <c r="H305" s="2" t="e">
        <f t="shared" si="24"/>
        <v>#NUM!</v>
      </c>
    </row>
    <row r="306" spans="1:8" x14ac:dyDescent="0.3">
      <c r="A306" s="2">
        <v>60720</v>
      </c>
      <c r="B306">
        <v>0.9299786113935653</v>
      </c>
      <c r="C306" s="15">
        <f t="shared" si="20"/>
        <v>1.0333095682150726</v>
      </c>
      <c r="D306" s="15">
        <f t="shared" si="21"/>
        <v>10</v>
      </c>
      <c r="E306" s="2">
        <f t="shared" si="22"/>
        <v>4.8334521589246373</v>
      </c>
      <c r="F306" s="2">
        <v>5</v>
      </c>
      <c r="G306" s="2">
        <f t="shared" si="23"/>
        <v>-0.16654784107536269</v>
      </c>
      <c r="H306" s="2" t="e">
        <f t="shared" si="24"/>
        <v>#NUM!</v>
      </c>
    </row>
    <row r="307" spans="1:8" x14ac:dyDescent="0.3">
      <c r="A307" s="2">
        <v>60920</v>
      </c>
      <c r="B307">
        <v>0.8884049728607919</v>
      </c>
      <c r="C307" s="15">
        <f t="shared" si="20"/>
        <v>0.987116636511991</v>
      </c>
      <c r="D307" s="15">
        <f t="shared" si="21"/>
        <v>10</v>
      </c>
      <c r="E307" s="2">
        <f t="shared" si="22"/>
        <v>5.064416817440045</v>
      </c>
      <c r="F307" s="2">
        <v>5</v>
      </c>
      <c r="G307" s="2">
        <f t="shared" si="23"/>
        <v>6.4416817440045016E-2</v>
      </c>
      <c r="H307" s="2">
        <f t="shared" si="24"/>
        <v>3.6714723504053457</v>
      </c>
    </row>
    <row r="308" spans="1:8" x14ac:dyDescent="0.3">
      <c r="A308" s="2">
        <v>61120</v>
      </c>
      <c r="B308">
        <v>0.88243100245922057</v>
      </c>
      <c r="C308" s="15">
        <f t="shared" si="20"/>
        <v>0.98047889162135615</v>
      </c>
      <c r="D308" s="15">
        <f t="shared" si="21"/>
        <v>10</v>
      </c>
      <c r="E308" s="2">
        <f t="shared" si="22"/>
        <v>5.0976055418932189</v>
      </c>
      <c r="F308" s="2">
        <v>5</v>
      </c>
      <c r="G308" s="2">
        <f t="shared" si="23"/>
        <v>9.7605541893218906E-2</v>
      </c>
      <c r="H308" s="2">
        <f t="shared" si="24"/>
        <v>3.2624447528126819</v>
      </c>
    </row>
    <row r="309" spans="1:8" x14ac:dyDescent="0.3">
      <c r="A309" s="2">
        <v>61320</v>
      </c>
      <c r="B309">
        <v>0.918479029098766</v>
      </c>
      <c r="C309" s="15">
        <f t="shared" si="20"/>
        <v>1.0205322545541844</v>
      </c>
      <c r="D309" s="15">
        <f t="shared" si="21"/>
        <v>10</v>
      </c>
      <c r="E309" s="2">
        <f t="shared" si="22"/>
        <v>4.8973387272290783</v>
      </c>
      <c r="F309" s="2">
        <v>5</v>
      </c>
      <c r="G309" s="2">
        <f t="shared" si="23"/>
        <v>-0.10266127277092174</v>
      </c>
      <c r="H309" s="2" t="e">
        <f t="shared" si="24"/>
        <v>#NUM!</v>
      </c>
    </row>
    <row r="310" spans="1:8" x14ac:dyDescent="0.3">
      <c r="A310" s="2">
        <v>61520</v>
      </c>
      <c r="B310">
        <v>0.90084204737166773</v>
      </c>
      <c r="C310" s="15">
        <f t="shared" si="20"/>
        <v>1.0009356081907419</v>
      </c>
      <c r="D310" s="15">
        <f t="shared" si="21"/>
        <v>10</v>
      </c>
      <c r="E310" s="2">
        <f t="shared" si="22"/>
        <v>4.9953219590462901</v>
      </c>
      <c r="F310" s="2">
        <v>5</v>
      </c>
      <c r="G310" s="2">
        <f t="shared" si="23"/>
        <v>-4.6780409537099388E-3</v>
      </c>
      <c r="H310" s="2" t="e">
        <f t="shared" si="24"/>
        <v>#NUM!</v>
      </c>
    </row>
    <row r="311" spans="1:8" x14ac:dyDescent="0.3">
      <c r="A311" s="2">
        <v>61720</v>
      </c>
      <c r="B311">
        <v>0.89869170108166052</v>
      </c>
      <c r="C311" s="15">
        <f t="shared" si="20"/>
        <v>0.99854633453517838</v>
      </c>
      <c r="D311" s="15">
        <f t="shared" si="21"/>
        <v>10</v>
      </c>
      <c r="E311" s="2">
        <f t="shared" si="22"/>
        <v>5.0072683273241081</v>
      </c>
      <c r="F311" s="2">
        <v>5</v>
      </c>
      <c r="G311" s="2">
        <f t="shared" si="23"/>
        <v>7.2683273241080926E-3</v>
      </c>
      <c r="H311" s="2">
        <f t="shared" si="24"/>
        <v>5.8419724349139894</v>
      </c>
    </row>
    <row r="312" spans="1:8" x14ac:dyDescent="0.3">
      <c r="A312" s="2">
        <v>61920</v>
      </c>
      <c r="B312">
        <v>0.90063180360731432</v>
      </c>
      <c r="C312" s="15">
        <f t="shared" si="20"/>
        <v>1.0007020040081269</v>
      </c>
      <c r="D312" s="15">
        <f t="shared" si="21"/>
        <v>10</v>
      </c>
      <c r="E312" s="2">
        <f t="shared" si="22"/>
        <v>4.9964899799593656</v>
      </c>
      <c r="F312" s="2">
        <v>5</v>
      </c>
      <c r="G312" s="2">
        <f t="shared" si="23"/>
        <v>-3.5100200406343873E-3</v>
      </c>
      <c r="H312" s="2" t="e">
        <f t="shared" si="24"/>
        <v>#NUM!</v>
      </c>
    </row>
    <row r="313" spans="1:8" x14ac:dyDescent="0.3">
      <c r="A313" s="2">
        <v>62120</v>
      </c>
      <c r="B313">
        <v>0.88702936126671417</v>
      </c>
      <c r="C313" s="15">
        <f t="shared" si="20"/>
        <v>0.98558817918523789</v>
      </c>
      <c r="D313" s="15">
        <f t="shared" si="21"/>
        <v>10</v>
      </c>
      <c r="E313" s="2">
        <f t="shared" si="22"/>
        <v>5.0720591040738103</v>
      </c>
      <c r="F313" s="2">
        <v>5</v>
      </c>
      <c r="G313" s="2">
        <f t="shared" si="23"/>
        <v>7.2059104073810332E-2</v>
      </c>
      <c r="H313" s="2">
        <f t="shared" si="24"/>
        <v>3.5608682963163814</v>
      </c>
    </row>
    <row r="314" spans="1:8" x14ac:dyDescent="0.3">
      <c r="A314" s="2">
        <v>62320</v>
      </c>
      <c r="B314">
        <v>0.88318587566158469</v>
      </c>
      <c r="C314" s="15">
        <f t="shared" si="20"/>
        <v>0.981317639623983</v>
      </c>
      <c r="D314" s="15">
        <f t="shared" si="21"/>
        <v>10</v>
      </c>
      <c r="E314" s="2">
        <f t="shared" si="22"/>
        <v>5.0934118018800847</v>
      </c>
      <c r="F314" s="2">
        <v>5</v>
      </c>
      <c r="G314" s="2">
        <f t="shared" si="23"/>
        <v>9.3411801880084688E-2</v>
      </c>
      <c r="H314" s="2">
        <f t="shared" si="24"/>
        <v>3.3055383037906823</v>
      </c>
    </row>
    <row r="315" spans="1:8" x14ac:dyDescent="0.3">
      <c r="A315" s="2">
        <v>62520</v>
      </c>
      <c r="B315">
        <v>0.88403803942965764</v>
      </c>
      <c r="C315" s="15">
        <f t="shared" si="20"/>
        <v>0.98226448825517509</v>
      </c>
      <c r="D315" s="15">
        <f t="shared" si="21"/>
        <v>10</v>
      </c>
      <c r="E315" s="2">
        <f t="shared" si="22"/>
        <v>5.0886775587241244</v>
      </c>
      <c r="F315" s="2">
        <v>5</v>
      </c>
      <c r="G315" s="2">
        <f t="shared" si="23"/>
        <v>8.8677558724124417E-2</v>
      </c>
      <c r="H315" s="2">
        <f t="shared" si="24"/>
        <v>3.3566192282598561</v>
      </c>
    </row>
    <row r="316" spans="1:8" x14ac:dyDescent="0.3">
      <c r="A316" s="2">
        <v>62720</v>
      </c>
      <c r="B316">
        <v>0.89291759767079704</v>
      </c>
      <c r="C316" s="15">
        <f t="shared" si="20"/>
        <v>0.99213066407866335</v>
      </c>
      <c r="D316" s="15">
        <f t="shared" si="21"/>
        <v>10</v>
      </c>
      <c r="E316" s="2">
        <f t="shared" si="22"/>
        <v>5.039346679606683</v>
      </c>
      <c r="F316" s="2">
        <v>5</v>
      </c>
      <c r="G316" s="2">
        <f t="shared" si="23"/>
        <v>3.9346679606683033E-2</v>
      </c>
      <c r="H316" s="2">
        <f t="shared" si="24"/>
        <v>4.1594729547624292</v>
      </c>
    </row>
    <row r="317" spans="1:8" x14ac:dyDescent="0.3">
      <c r="A317" s="2">
        <v>62920</v>
      </c>
      <c r="B317">
        <v>0.89064263522048615</v>
      </c>
      <c r="C317" s="15">
        <f t="shared" si="20"/>
        <v>0.9896029280227624</v>
      </c>
      <c r="D317" s="15">
        <f t="shared" si="21"/>
        <v>10</v>
      </c>
      <c r="E317" s="2">
        <f t="shared" si="22"/>
        <v>5.0519853598861877</v>
      </c>
      <c r="F317" s="2">
        <v>5</v>
      </c>
      <c r="G317" s="2">
        <f t="shared" si="23"/>
        <v>5.1985359886187688E-2</v>
      </c>
      <c r="H317" s="2">
        <f t="shared" si="24"/>
        <v>3.8834272667302954</v>
      </c>
    </row>
    <row r="318" spans="1:8" x14ac:dyDescent="0.3">
      <c r="A318" s="2">
        <v>63120</v>
      </c>
      <c r="B318">
        <v>0.8906961677399089</v>
      </c>
      <c r="C318" s="15">
        <f t="shared" si="20"/>
        <v>0.98966240859989874</v>
      </c>
      <c r="D318" s="15">
        <f t="shared" si="21"/>
        <v>10</v>
      </c>
      <c r="E318" s="2">
        <f t="shared" si="22"/>
        <v>5.0516879570005067</v>
      </c>
      <c r="F318" s="2">
        <v>5</v>
      </c>
      <c r="G318" s="2">
        <f t="shared" si="23"/>
        <v>5.1687957000506657E-2</v>
      </c>
      <c r="H318" s="2">
        <f t="shared" si="24"/>
        <v>3.8891057204209729</v>
      </c>
    </row>
    <row r="319" spans="1:8" x14ac:dyDescent="0.3">
      <c r="A319" s="2">
        <v>63320</v>
      </c>
      <c r="B319">
        <v>0.91369408659368245</v>
      </c>
      <c r="C319" s="15">
        <f t="shared" si="20"/>
        <v>1.0152156517707582</v>
      </c>
      <c r="D319" s="15">
        <f t="shared" si="21"/>
        <v>10</v>
      </c>
      <c r="E319" s="2">
        <f t="shared" si="22"/>
        <v>4.9239217411462093</v>
      </c>
      <c r="F319" s="2">
        <v>5</v>
      </c>
      <c r="G319" s="2">
        <f t="shared" si="23"/>
        <v>-7.6078258853790715E-2</v>
      </c>
      <c r="H319" s="2" t="e">
        <f t="shared" si="24"/>
        <v>#NUM!</v>
      </c>
    </row>
    <row r="320" spans="1:8" x14ac:dyDescent="0.3">
      <c r="A320" s="2">
        <v>63520</v>
      </c>
      <c r="B320">
        <v>0.8615909046702066</v>
      </c>
      <c r="C320" s="15">
        <f t="shared" si="20"/>
        <v>0.95732322741134068</v>
      </c>
      <c r="D320" s="15">
        <f t="shared" si="21"/>
        <v>10</v>
      </c>
      <c r="E320" s="2">
        <f t="shared" si="22"/>
        <v>5.2133838629432967</v>
      </c>
      <c r="F320" s="2">
        <v>5</v>
      </c>
      <c r="G320" s="2">
        <f t="shared" si="23"/>
        <v>0.2133838629432967</v>
      </c>
      <c r="H320" s="2">
        <f t="shared" si="24"/>
        <v>2.5027445200187128</v>
      </c>
    </row>
    <row r="321" spans="1:8" x14ac:dyDescent="0.3">
      <c r="A321" s="2">
        <v>63720</v>
      </c>
      <c r="B321">
        <v>0.91475355548921378</v>
      </c>
      <c r="C321" s="15">
        <f t="shared" si="20"/>
        <v>1.0163928394324597</v>
      </c>
      <c r="D321" s="15">
        <f t="shared" si="21"/>
        <v>10</v>
      </c>
      <c r="E321" s="2">
        <f t="shared" si="22"/>
        <v>4.9180358028377018</v>
      </c>
      <c r="F321" s="2">
        <v>5</v>
      </c>
      <c r="G321" s="2">
        <f t="shared" si="23"/>
        <v>-8.1964197162298191E-2</v>
      </c>
      <c r="H321" s="2" t="e">
        <f t="shared" si="24"/>
        <v>#NUM!</v>
      </c>
    </row>
    <row r="322" spans="1:8" x14ac:dyDescent="0.3">
      <c r="A322" s="2">
        <v>63920</v>
      </c>
      <c r="B322">
        <v>0.88806224288146762</v>
      </c>
      <c r="C322" s="15">
        <f t="shared" si="20"/>
        <v>0.98673582542385285</v>
      </c>
      <c r="D322" s="15">
        <f t="shared" si="21"/>
        <v>10</v>
      </c>
      <c r="E322" s="2">
        <f t="shared" si="22"/>
        <v>5.0663208728807358</v>
      </c>
      <c r="F322" s="2">
        <v>5</v>
      </c>
      <c r="G322" s="2">
        <f t="shared" si="23"/>
        <v>6.6320872880735848E-2</v>
      </c>
      <c r="H322" s="2">
        <f t="shared" si="24"/>
        <v>3.6427183141116686</v>
      </c>
    </row>
    <row r="323" spans="1:8" x14ac:dyDescent="0.3">
      <c r="A323" s="2">
        <v>64120</v>
      </c>
      <c r="B323">
        <v>0.89959036489962807</v>
      </c>
      <c r="C323" s="15">
        <f t="shared" ref="C323:C386" si="25">B323/$J$27</f>
        <v>0.99954484988847558</v>
      </c>
      <c r="D323" s="15">
        <f t="shared" ref="D323:D386" si="26">$J$28</f>
        <v>10</v>
      </c>
      <c r="E323" s="2">
        <f t="shared" si="22"/>
        <v>5.0022757505576223</v>
      </c>
      <c r="F323" s="2">
        <v>5</v>
      </c>
      <c r="G323" s="2">
        <f t="shared" si="23"/>
        <v>2.2757505576223025E-3</v>
      </c>
      <c r="H323" s="2">
        <f t="shared" si="24"/>
        <v>7.0021911439872664</v>
      </c>
    </row>
    <row r="324" spans="1:8" x14ac:dyDescent="0.3">
      <c r="A324" s="2">
        <v>64320</v>
      </c>
      <c r="B324">
        <v>0.92879807436228456</v>
      </c>
      <c r="C324" s="15">
        <f t="shared" si="25"/>
        <v>1.0319978604025384</v>
      </c>
      <c r="D324" s="15">
        <f t="shared" si="26"/>
        <v>10</v>
      </c>
      <c r="E324" s="2">
        <f t="shared" ref="E324:E387" si="27">D324-(F324*C324)</f>
        <v>4.8400106979873083</v>
      </c>
      <c r="F324" s="2">
        <v>5</v>
      </c>
      <c r="G324" s="2">
        <f t="shared" ref="G324:G387" si="28">F324-(F324*C324)</f>
        <v>-0.15998930201269168</v>
      </c>
      <c r="H324" s="2" t="e">
        <f t="shared" ref="H324:H387" si="29">LN((F324*E324)/(D324*G324))</f>
        <v>#NUM!</v>
      </c>
    </row>
    <row r="325" spans="1:8" x14ac:dyDescent="0.3">
      <c r="A325" s="2">
        <v>64520</v>
      </c>
      <c r="B325">
        <v>0.87258044465461382</v>
      </c>
      <c r="C325" s="15">
        <f t="shared" si="25"/>
        <v>0.96953382739401528</v>
      </c>
      <c r="D325" s="15">
        <f t="shared" si="26"/>
        <v>10</v>
      </c>
      <c r="E325" s="2">
        <f t="shared" si="27"/>
        <v>5.152330863029924</v>
      </c>
      <c r="F325" s="2">
        <v>5</v>
      </c>
      <c r="G325" s="2">
        <f t="shared" si="28"/>
        <v>0.15233086302992405</v>
      </c>
      <c r="H325" s="2">
        <f t="shared" si="29"/>
        <v>2.8280024198099634</v>
      </c>
    </row>
    <row r="326" spans="1:8" x14ac:dyDescent="0.3">
      <c r="A326" s="2">
        <v>64720</v>
      </c>
      <c r="B326">
        <v>0.89373589956182531</v>
      </c>
      <c r="C326" s="15">
        <f t="shared" si="25"/>
        <v>0.99303988840202806</v>
      </c>
      <c r="D326" s="15">
        <f t="shared" si="26"/>
        <v>10</v>
      </c>
      <c r="E326" s="2">
        <f t="shared" si="27"/>
        <v>5.0348005579898594</v>
      </c>
      <c r="F326" s="2">
        <v>5</v>
      </c>
      <c r="G326" s="2">
        <f t="shared" si="28"/>
        <v>3.4800557989859371E-2</v>
      </c>
      <c r="H326" s="2">
        <f t="shared" si="29"/>
        <v>4.2813485918407732</v>
      </c>
    </row>
    <row r="327" spans="1:8" x14ac:dyDescent="0.3">
      <c r="A327" s="2">
        <v>64920</v>
      </c>
      <c r="B327">
        <v>0.88463339815062292</v>
      </c>
      <c r="C327" s="15">
        <f t="shared" si="25"/>
        <v>0.98292599794513658</v>
      </c>
      <c r="D327" s="15">
        <f t="shared" si="26"/>
        <v>10</v>
      </c>
      <c r="E327" s="2">
        <f t="shared" si="27"/>
        <v>5.0853700102743176</v>
      </c>
      <c r="F327" s="2">
        <v>5</v>
      </c>
      <c r="G327" s="2">
        <f t="shared" si="28"/>
        <v>8.5370010274317565E-2</v>
      </c>
      <c r="H327" s="2">
        <f t="shared" si="29"/>
        <v>3.3939810189518438</v>
      </c>
    </row>
    <row r="328" spans="1:8" x14ac:dyDescent="0.3">
      <c r="A328" s="2">
        <v>65120</v>
      </c>
      <c r="B328">
        <v>0.89241041664593568</v>
      </c>
      <c r="C328" s="15">
        <f t="shared" si="25"/>
        <v>0.99156712960659521</v>
      </c>
      <c r="D328" s="15">
        <f t="shared" si="26"/>
        <v>10</v>
      </c>
      <c r="E328" s="2">
        <f t="shared" si="27"/>
        <v>5.0421643519670241</v>
      </c>
      <c r="F328" s="2">
        <v>5</v>
      </c>
      <c r="G328" s="2">
        <f t="shared" si="28"/>
        <v>4.2164351967024061E-2</v>
      </c>
      <c r="H328" s="2">
        <f t="shared" si="29"/>
        <v>4.0908683993087172</v>
      </c>
    </row>
    <row r="329" spans="1:8" x14ac:dyDescent="0.3">
      <c r="A329" s="2">
        <v>65320</v>
      </c>
      <c r="B329">
        <v>0.90016696470030333</v>
      </c>
      <c r="C329" s="15">
        <f t="shared" si="25"/>
        <v>1.0001855163336704</v>
      </c>
      <c r="D329" s="15">
        <f t="shared" si="26"/>
        <v>10</v>
      </c>
      <c r="E329" s="2">
        <f t="shared" si="27"/>
        <v>4.9990724183316484</v>
      </c>
      <c r="F329" s="2">
        <v>5</v>
      </c>
      <c r="G329" s="2">
        <f t="shared" si="28"/>
        <v>-9.2758166835160694E-4</v>
      </c>
      <c r="H329" s="2" t="e">
        <f t="shared" si="29"/>
        <v>#NUM!</v>
      </c>
    </row>
    <row r="330" spans="1:8" x14ac:dyDescent="0.3">
      <c r="A330" s="2">
        <v>65520</v>
      </c>
      <c r="B330">
        <v>0.88836523232054554</v>
      </c>
      <c r="C330" s="15">
        <f t="shared" si="25"/>
        <v>0.98707248035616169</v>
      </c>
      <c r="D330" s="15">
        <f t="shared" si="26"/>
        <v>10</v>
      </c>
      <c r="E330" s="2">
        <f t="shared" si="27"/>
        <v>5.0646375982191918</v>
      </c>
      <c r="F330" s="2">
        <v>5</v>
      </c>
      <c r="G330" s="2">
        <f t="shared" si="28"/>
        <v>6.4637598219191794E-2</v>
      </c>
      <c r="H330" s="2">
        <f t="shared" si="29"/>
        <v>3.6680944260994588</v>
      </c>
    </row>
    <row r="331" spans="1:8" x14ac:dyDescent="0.3">
      <c r="A331" s="2">
        <v>65720</v>
      </c>
      <c r="B331">
        <v>0.90351520454607592</v>
      </c>
      <c r="C331" s="15">
        <f t="shared" si="25"/>
        <v>1.0039057828289732</v>
      </c>
      <c r="D331" s="15">
        <f t="shared" si="26"/>
        <v>10</v>
      </c>
      <c r="E331" s="2">
        <f t="shared" si="27"/>
        <v>4.9804710858551342</v>
      </c>
      <c r="F331" s="2">
        <v>5</v>
      </c>
      <c r="G331" s="2">
        <f t="shared" si="28"/>
        <v>-1.9528914144865794E-2</v>
      </c>
      <c r="H331" s="2" t="e">
        <f t="shared" si="29"/>
        <v>#NUM!</v>
      </c>
    </row>
    <row r="332" spans="1:8" x14ac:dyDescent="0.3">
      <c r="A332" s="2">
        <v>65920</v>
      </c>
      <c r="B332">
        <v>0.91853629638631074</v>
      </c>
      <c r="C332" s="15">
        <f t="shared" si="25"/>
        <v>1.0205958848736785</v>
      </c>
      <c r="D332" s="15">
        <f t="shared" si="26"/>
        <v>10</v>
      </c>
      <c r="E332" s="2">
        <f t="shared" si="27"/>
        <v>4.8970205756316076</v>
      </c>
      <c r="F332" s="2">
        <v>5</v>
      </c>
      <c r="G332" s="2">
        <f t="shared" si="28"/>
        <v>-0.10297942436839236</v>
      </c>
      <c r="H332" s="2" t="e">
        <f t="shared" si="29"/>
        <v>#NUM!</v>
      </c>
    </row>
    <row r="333" spans="1:8" x14ac:dyDescent="0.3">
      <c r="A333" s="2">
        <v>66120</v>
      </c>
      <c r="B333">
        <v>0.89063068722919436</v>
      </c>
      <c r="C333" s="15">
        <f t="shared" si="25"/>
        <v>0.98958965247688258</v>
      </c>
      <c r="D333" s="15">
        <f t="shared" si="26"/>
        <v>10</v>
      </c>
      <c r="E333" s="2">
        <f t="shared" si="27"/>
        <v>5.0520517376155869</v>
      </c>
      <c r="F333" s="2">
        <v>5</v>
      </c>
      <c r="G333" s="2">
        <f t="shared" si="28"/>
        <v>5.2051737615586902E-2</v>
      </c>
      <c r="H333" s="2">
        <f t="shared" si="29"/>
        <v>3.8821643657860219</v>
      </c>
    </row>
    <row r="334" spans="1:8" x14ac:dyDescent="0.3">
      <c r="A334" s="2">
        <v>66320</v>
      </c>
      <c r="B334">
        <v>0.95610348124875222</v>
      </c>
      <c r="C334" s="15">
        <f t="shared" si="25"/>
        <v>1.0623372013875025</v>
      </c>
      <c r="D334" s="15">
        <f t="shared" si="26"/>
        <v>10</v>
      </c>
      <c r="E334" s="2">
        <f t="shared" si="27"/>
        <v>4.6883139930624873</v>
      </c>
      <c r="F334" s="2">
        <v>5</v>
      </c>
      <c r="G334" s="2">
        <f t="shared" si="28"/>
        <v>-0.31168600693751269</v>
      </c>
      <c r="H334" s="2" t="e">
        <f t="shared" si="29"/>
        <v>#NUM!</v>
      </c>
    </row>
    <row r="335" spans="1:8" x14ac:dyDescent="0.3">
      <c r="A335" s="2">
        <v>66520</v>
      </c>
      <c r="B335">
        <v>0.89556910380977661</v>
      </c>
      <c r="C335" s="15">
        <f t="shared" si="25"/>
        <v>0.99507678201086291</v>
      </c>
      <c r="D335" s="15">
        <f t="shared" si="26"/>
        <v>10</v>
      </c>
      <c r="E335" s="2">
        <f t="shared" si="27"/>
        <v>5.0246160899456855</v>
      </c>
      <c r="F335" s="2">
        <v>5</v>
      </c>
      <c r="G335" s="2">
        <f t="shared" si="28"/>
        <v>2.4616089945685538E-2</v>
      </c>
      <c r="H335" s="2">
        <f t="shared" si="29"/>
        <v>4.6255568574727013</v>
      </c>
    </row>
    <row r="336" spans="1:8" x14ac:dyDescent="0.3">
      <c r="A336" s="2">
        <v>66720</v>
      </c>
      <c r="B336">
        <v>0.89279402905984184</v>
      </c>
      <c r="C336" s="15">
        <f t="shared" si="25"/>
        <v>0.99199336562204643</v>
      </c>
      <c r="D336" s="15">
        <f t="shared" si="26"/>
        <v>10</v>
      </c>
      <c r="E336" s="2">
        <f t="shared" si="27"/>
        <v>5.0400331718897675</v>
      </c>
      <c r="F336" s="2">
        <v>5</v>
      </c>
      <c r="G336" s="2">
        <f t="shared" si="28"/>
        <v>4.0033171889767516E-2</v>
      </c>
      <c r="H336" s="2">
        <f t="shared" si="29"/>
        <v>4.142312354526811</v>
      </c>
    </row>
    <row r="337" spans="1:8" x14ac:dyDescent="0.3">
      <c r="A337" s="2">
        <v>66920</v>
      </c>
      <c r="B337">
        <v>0.862075550972079</v>
      </c>
      <c r="C337" s="15">
        <f t="shared" si="25"/>
        <v>0.95786172330231001</v>
      </c>
      <c r="D337" s="15">
        <f t="shared" si="26"/>
        <v>10</v>
      </c>
      <c r="E337" s="2">
        <f t="shared" si="27"/>
        <v>5.2106913834884496</v>
      </c>
      <c r="F337" s="2">
        <v>5</v>
      </c>
      <c r="G337" s="2">
        <f t="shared" si="28"/>
        <v>0.21069138348844962</v>
      </c>
      <c r="H337" s="2">
        <f t="shared" si="29"/>
        <v>2.5149262232657619</v>
      </c>
    </row>
    <row r="338" spans="1:8" x14ac:dyDescent="0.3">
      <c r="A338" s="2">
        <v>67120</v>
      </c>
      <c r="B338">
        <v>0.89690291930113564</v>
      </c>
      <c r="C338" s="15">
        <f t="shared" si="25"/>
        <v>0.996558799223484</v>
      </c>
      <c r="D338" s="15">
        <f t="shared" si="26"/>
        <v>10</v>
      </c>
      <c r="E338" s="2">
        <f t="shared" si="27"/>
        <v>5.0172060038825803</v>
      </c>
      <c r="F338" s="2">
        <v>5</v>
      </c>
      <c r="G338" s="2">
        <f t="shared" si="28"/>
        <v>1.7206003882580312E-2</v>
      </c>
      <c r="H338" s="2">
        <f t="shared" si="29"/>
        <v>4.982222918398036</v>
      </c>
    </row>
    <row r="339" spans="1:8" x14ac:dyDescent="0.3">
      <c r="A339" s="2">
        <v>67320</v>
      </c>
      <c r="B339">
        <v>0.89083986248800773</v>
      </c>
      <c r="C339" s="15">
        <f t="shared" si="25"/>
        <v>0.98982206943111972</v>
      </c>
      <c r="D339" s="15">
        <f t="shared" si="26"/>
        <v>10</v>
      </c>
      <c r="E339" s="2">
        <f t="shared" si="27"/>
        <v>5.0508896528444014</v>
      </c>
      <c r="F339" s="2">
        <v>5</v>
      </c>
      <c r="G339" s="2">
        <f t="shared" si="28"/>
        <v>5.088965284440139E-2</v>
      </c>
      <c r="H339" s="2">
        <f t="shared" si="29"/>
        <v>3.9045128761821131</v>
      </c>
    </row>
    <row r="340" spans="1:8" x14ac:dyDescent="0.3">
      <c r="A340" s="2">
        <v>67520</v>
      </c>
      <c r="B340">
        <v>0.91829575196295554</v>
      </c>
      <c r="C340" s="15">
        <f t="shared" si="25"/>
        <v>1.0203286132921727</v>
      </c>
      <c r="D340" s="15">
        <f t="shared" si="26"/>
        <v>10</v>
      </c>
      <c r="E340" s="2">
        <f t="shared" si="27"/>
        <v>4.8983569335391364</v>
      </c>
      <c r="F340" s="2">
        <v>5</v>
      </c>
      <c r="G340" s="2">
        <f t="shared" si="28"/>
        <v>-0.10164306646086363</v>
      </c>
      <c r="H340" s="2" t="e">
        <f t="shared" si="29"/>
        <v>#NUM!</v>
      </c>
    </row>
    <row r="341" spans="1:8" x14ac:dyDescent="0.3">
      <c r="A341" s="2">
        <v>67720</v>
      </c>
      <c r="B341">
        <v>0.89461561043907656</v>
      </c>
      <c r="C341" s="15">
        <f t="shared" si="25"/>
        <v>0.99401734493230731</v>
      </c>
      <c r="D341" s="15">
        <f t="shared" si="26"/>
        <v>10</v>
      </c>
      <c r="E341" s="2">
        <f t="shared" si="27"/>
        <v>5.0299132753384637</v>
      </c>
      <c r="F341" s="2">
        <v>5</v>
      </c>
      <c r="G341" s="2">
        <f t="shared" si="28"/>
        <v>2.9913275338463663E-2</v>
      </c>
      <c r="H341" s="2">
        <f t="shared" si="29"/>
        <v>4.4317084677871419</v>
      </c>
    </row>
    <row r="342" spans="1:8" x14ac:dyDescent="0.3">
      <c r="A342" s="2">
        <v>67920</v>
      </c>
      <c r="B342">
        <v>0.86815046237827453</v>
      </c>
      <c r="C342" s="15">
        <f t="shared" si="25"/>
        <v>0.9646116248647495</v>
      </c>
      <c r="D342" s="15">
        <f t="shared" si="26"/>
        <v>10</v>
      </c>
      <c r="E342" s="2">
        <f t="shared" si="27"/>
        <v>5.1769418756762526</v>
      </c>
      <c r="F342" s="2">
        <v>5</v>
      </c>
      <c r="G342" s="2">
        <f t="shared" si="28"/>
        <v>0.17694187567625264</v>
      </c>
      <c r="H342" s="2">
        <f t="shared" si="29"/>
        <v>2.6830013162311803</v>
      </c>
    </row>
    <row r="343" spans="1:8" x14ac:dyDescent="0.3">
      <c r="A343" s="2">
        <v>68120</v>
      </c>
      <c r="B343">
        <v>0.87635963580428222</v>
      </c>
      <c r="C343" s="15">
        <f t="shared" si="25"/>
        <v>0.97373292867142469</v>
      </c>
      <c r="D343" s="15">
        <f t="shared" si="26"/>
        <v>10</v>
      </c>
      <c r="E343" s="2">
        <f t="shared" si="27"/>
        <v>5.131335356642877</v>
      </c>
      <c r="F343" s="2">
        <v>5</v>
      </c>
      <c r="G343" s="2">
        <f t="shared" si="28"/>
        <v>0.13133535664287699</v>
      </c>
      <c r="H343" s="2">
        <f t="shared" si="29"/>
        <v>2.97222000074958</v>
      </c>
    </row>
    <row r="344" spans="1:8" x14ac:dyDescent="0.3">
      <c r="A344" s="2">
        <v>68320</v>
      </c>
      <c r="B344">
        <v>0.88109133388820426</v>
      </c>
      <c r="C344" s="15">
        <f t="shared" si="25"/>
        <v>0.97899037098689357</v>
      </c>
      <c r="D344" s="15">
        <f t="shared" si="26"/>
        <v>10</v>
      </c>
      <c r="E344" s="2">
        <f t="shared" si="27"/>
        <v>5.1050481450655321</v>
      </c>
      <c r="F344" s="2">
        <v>5</v>
      </c>
      <c r="G344" s="2">
        <f t="shared" si="28"/>
        <v>0.10504814506553206</v>
      </c>
      <c r="H344" s="2">
        <f t="shared" si="29"/>
        <v>3.1904192114562782</v>
      </c>
    </row>
    <row r="345" spans="1:8" x14ac:dyDescent="0.3">
      <c r="A345" s="2">
        <v>68520</v>
      </c>
      <c r="B345">
        <v>0.88535949556989768</v>
      </c>
      <c r="C345" s="15">
        <f t="shared" si="25"/>
        <v>0.98373277285544181</v>
      </c>
      <c r="D345" s="15">
        <f t="shared" si="26"/>
        <v>10</v>
      </c>
      <c r="E345" s="2">
        <f t="shared" si="27"/>
        <v>5.0813361357227906</v>
      </c>
      <c r="F345" s="2">
        <v>5</v>
      </c>
      <c r="G345" s="2">
        <f t="shared" si="28"/>
        <v>8.1336135722790637E-2</v>
      </c>
      <c r="H345" s="2">
        <f t="shared" si="29"/>
        <v>3.4415919526326664</v>
      </c>
    </row>
    <row r="346" spans="1:8" x14ac:dyDescent="0.3">
      <c r="A346" s="2">
        <v>68720</v>
      </c>
      <c r="B346">
        <v>0.88774257425742586</v>
      </c>
      <c r="C346" s="15">
        <f t="shared" si="25"/>
        <v>0.98638063806380649</v>
      </c>
      <c r="D346" s="15">
        <f t="shared" si="26"/>
        <v>10</v>
      </c>
      <c r="E346" s="2">
        <f t="shared" si="27"/>
        <v>5.0680968096809673</v>
      </c>
      <c r="F346" s="2">
        <v>5</v>
      </c>
      <c r="G346" s="2">
        <f t="shared" si="28"/>
        <v>6.8096809680967318E-2</v>
      </c>
      <c r="H346" s="2">
        <f t="shared" si="29"/>
        <v>3.6166430983504378</v>
      </c>
    </row>
    <row r="347" spans="1:8" x14ac:dyDescent="0.3">
      <c r="A347" s="2">
        <v>68920</v>
      </c>
      <c r="B347">
        <v>0.90093686027777575</v>
      </c>
      <c r="C347" s="15">
        <f t="shared" si="25"/>
        <v>1.0010409558641953</v>
      </c>
      <c r="D347" s="15">
        <f t="shared" si="26"/>
        <v>10</v>
      </c>
      <c r="E347" s="2">
        <f t="shared" si="27"/>
        <v>4.9947952206790234</v>
      </c>
      <c r="F347" s="2">
        <v>5</v>
      </c>
      <c r="G347" s="2">
        <f t="shared" si="28"/>
        <v>-5.2047793209766269E-3</v>
      </c>
      <c r="H347" s="2" t="e">
        <f t="shared" si="29"/>
        <v>#NUM!</v>
      </c>
    </row>
    <row r="348" spans="1:8" x14ac:dyDescent="0.3">
      <c r="A348" s="2">
        <v>69120</v>
      </c>
      <c r="B348">
        <v>0.85698229358224987</v>
      </c>
      <c r="C348" s="15">
        <f t="shared" si="25"/>
        <v>0.95220254842472207</v>
      </c>
      <c r="D348" s="15">
        <f t="shared" si="26"/>
        <v>10</v>
      </c>
      <c r="E348" s="2">
        <f t="shared" si="27"/>
        <v>5.2389872578763894</v>
      </c>
      <c r="F348" s="2">
        <v>5</v>
      </c>
      <c r="G348" s="2">
        <f t="shared" si="28"/>
        <v>0.23898725787638941</v>
      </c>
      <c r="H348" s="2">
        <f t="shared" si="29"/>
        <v>2.3943260704926623</v>
      </c>
    </row>
    <row r="349" spans="1:8" x14ac:dyDescent="0.3">
      <c r="A349" s="2">
        <v>69320</v>
      </c>
      <c r="B349">
        <v>0.86678193087078192</v>
      </c>
      <c r="C349" s="15">
        <f t="shared" si="25"/>
        <v>0.96309103430086873</v>
      </c>
      <c r="D349" s="15">
        <f t="shared" si="26"/>
        <v>10</v>
      </c>
      <c r="E349" s="2">
        <f t="shared" si="27"/>
        <v>5.1845448284956568</v>
      </c>
      <c r="F349" s="2">
        <v>5</v>
      </c>
      <c r="G349" s="2">
        <f t="shared" si="28"/>
        <v>0.18454482849565679</v>
      </c>
      <c r="H349" s="2">
        <f t="shared" si="29"/>
        <v>2.6423977431955463</v>
      </c>
    </row>
    <row r="350" spans="1:8" x14ac:dyDescent="0.3">
      <c r="A350" s="2">
        <v>69520</v>
      </c>
      <c r="B350">
        <v>0.8903227266213638</v>
      </c>
      <c r="C350" s="15">
        <f t="shared" si="25"/>
        <v>0.98924747402373758</v>
      </c>
      <c r="D350" s="15">
        <f t="shared" si="26"/>
        <v>10</v>
      </c>
      <c r="E350" s="2">
        <f t="shared" si="27"/>
        <v>5.0537626298813123</v>
      </c>
      <c r="F350" s="2">
        <v>5</v>
      </c>
      <c r="G350" s="2">
        <f t="shared" si="28"/>
        <v>5.3762629881312307E-2</v>
      </c>
      <c r="H350" s="2">
        <f t="shared" si="29"/>
        <v>3.8501625255611112</v>
      </c>
    </row>
    <row r="351" spans="1:8" x14ac:dyDescent="0.3">
      <c r="A351" s="2">
        <v>69720</v>
      </c>
      <c r="B351">
        <v>0.88478225655722387</v>
      </c>
      <c r="C351" s="15">
        <f t="shared" si="25"/>
        <v>0.98309139617469321</v>
      </c>
      <c r="D351" s="15">
        <f t="shared" si="26"/>
        <v>10</v>
      </c>
      <c r="E351" s="2">
        <f t="shared" si="27"/>
        <v>5.0845430191265342</v>
      </c>
      <c r="F351" s="2">
        <v>5</v>
      </c>
      <c r="G351" s="2">
        <f t="shared" si="28"/>
        <v>8.4543019126534169E-2</v>
      </c>
      <c r="H351" s="2">
        <f t="shared" si="29"/>
        <v>3.4035527485688246</v>
      </c>
    </row>
    <row r="352" spans="1:8" x14ac:dyDescent="0.3">
      <c r="A352" s="2">
        <v>69920</v>
      </c>
      <c r="B352">
        <v>0.87994932845237317</v>
      </c>
      <c r="C352" s="15">
        <f t="shared" si="25"/>
        <v>0.97772147605819237</v>
      </c>
      <c r="D352" s="15">
        <f t="shared" si="26"/>
        <v>10</v>
      </c>
      <c r="E352" s="2">
        <f t="shared" si="27"/>
        <v>5.1113926197090382</v>
      </c>
      <c r="F352" s="2">
        <v>5</v>
      </c>
      <c r="G352" s="2">
        <f t="shared" si="28"/>
        <v>0.11139261970903824</v>
      </c>
      <c r="H352" s="2">
        <f t="shared" si="29"/>
        <v>3.1330189188966711</v>
      </c>
    </row>
    <row r="353" spans="1:8" x14ac:dyDescent="0.3">
      <c r="A353" s="2">
        <v>70120</v>
      </c>
      <c r="B353">
        <v>0.87541683078932997</v>
      </c>
      <c r="C353" s="15">
        <f t="shared" si="25"/>
        <v>0.97268536754369994</v>
      </c>
      <c r="D353" s="15">
        <f t="shared" si="26"/>
        <v>10</v>
      </c>
      <c r="E353" s="2">
        <f t="shared" si="27"/>
        <v>5.1365731622815005</v>
      </c>
      <c r="F353" s="2">
        <v>5</v>
      </c>
      <c r="G353" s="2">
        <f t="shared" si="28"/>
        <v>0.13657316228150052</v>
      </c>
      <c r="H353" s="2">
        <f t="shared" si="29"/>
        <v>2.9341337971554653</v>
      </c>
    </row>
    <row r="354" spans="1:8" x14ac:dyDescent="0.3">
      <c r="A354" s="2">
        <v>70320</v>
      </c>
      <c r="B354">
        <v>0.89616284382482259</v>
      </c>
      <c r="C354" s="15">
        <f t="shared" si="25"/>
        <v>0.99573649313869173</v>
      </c>
      <c r="D354" s="15">
        <f t="shared" si="26"/>
        <v>10</v>
      </c>
      <c r="E354" s="2">
        <f t="shared" si="27"/>
        <v>5.021317534306541</v>
      </c>
      <c r="F354" s="2">
        <v>5</v>
      </c>
      <c r="G354" s="2">
        <f t="shared" si="28"/>
        <v>2.1317534306541042E-2</v>
      </c>
      <c r="H354" s="2">
        <f t="shared" si="29"/>
        <v>4.7687705137768868</v>
      </c>
    </row>
    <row r="355" spans="1:8" x14ac:dyDescent="0.3">
      <c r="A355" s="2">
        <v>70520</v>
      </c>
      <c r="B355">
        <v>0.87653849169018505</v>
      </c>
      <c r="C355" s="15">
        <f t="shared" si="25"/>
        <v>0.97393165743353893</v>
      </c>
      <c r="D355" s="15">
        <f t="shared" si="26"/>
        <v>10</v>
      </c>
      <c r="E355" s="2">
        <f t="shared" si="27"/>
        <v>5.1303417128323057</v>
      </c>
      <c r="F355" s="2">
        <v>5</v>
      </c>
      <c r="G355" s="2">
        <f t="shared" si="28"/>
        <v>0.13034171283230567</v>
      </c>
      <c r="H355" s="2">
        <f t="shared" si="29"/>
        <v>2.9796208039934848</v>
      </c>
    </row>
    <row r="356" spans="1:8" x14ac:dyDescent="0.3">
      <c r="A356" s="2">
        <v>70720</v>
      </c>
      <c r="B356">
        <v>0.9026171787340973</v>
      </c>
      <c r="C356" s="15">
        <f t="shared" si="25"/>
        <v>1.0029079763712192</v>
      </c>
      <c r="D356" s="15">
        <f t="shared" si="26"/>
        <v>10</v>
      </c>
      <c r="E356" s="2">
        <f t="shared" si="27"/>
        <v>4.9854601181439042</v>
      </c>
      <c r="F356" s="2">
        <v>5</v>
      </c>
      <c r="G356" s="2">
        <f t="shared" si="28"/>
        <v>-1.4539881856095782E-2</v>
      </c>
      <c r="H356" s="2" t="e">
        <f t="shared" si="29"/>
        <v>#NUM!</v>
      </c>
    </row>
    <row r="357" spans="1:8" x14ac:dyDescent="0.3">
      <c r="A357" s="2">
        <v>70920</v>
      </c>
      <c r="B357">
        <v>0.9158190388211479</v>
      </c>
      <c r="C357" s="15">
        <f t="shared" si="25"/>
        <v>1.0175767098012753</v>
      </c>
      <c r="D357" s="15">
        <f t="shared" si="26"/>
        <v>10</v>
      </c>
      <c r="E357" s="2">
        <f t="shared" si="27"/>
        <v>4.912116450993623</v>
      </c>
      <c r="F357" s="2">
        <v>5</v>
      </c>
      <c r="G357" s="2">
        <f t="shared" si="28"/>
        <v>-8.788354900637696E-2</v>
      </c>
      <c r="H357" s="2" t="e">
        <f t="shared" si="29"/>
        <v>#NUM!</v>
      </c>
    </row>
    <row r="358" spans="1:8" x14ac:dyDescent="0.3">
      <c r="A358" s="2">
        <v>71120</v>
      </c>
      <c r="B358">
        <v>0.88838832424759218</v>
      </c>
      <c r="C358" s="15">
        <f t="shared" si="25"/>
        <v>0.98709813805288016</v>
      </c>
      <c r="D358" s="15">
        <f t="shared" si="26"/>
        <v>10</v>
      </c>
      <c r="E358" s="2">
        <f t="shared" si="27"/>
        <v>5.0645093097355991</v>
      </c>
      <c r="F358" s="2">
        <v>5</v>
      </c>
      <c r="G358" s="2">
        <f t="shared" si="28"/>
        <v>6.4509309735599096E-2</v>
      </c>
      <c r="H358" s="2">
        <f t="shared" si="29"/>
        <v>3.6700558024269405</v>
      </c>
    </row>
    <row r="359" spans="1:8" x14ac:dyDescent="0.3">
      <c r="A359" s="2">
        <v>71320</v>
      </c>
      <c r="B359">
        <v>0.90592252854080468</v>
      </c>
      <c r="C359" s="15">
        <f t="shared" si="25"/>
        <v>1.0065805872675608</v>
      </c>
      <c r="D359" s="15">
        <f t="shared" si="26"/>
        <v>10</v>
      </c>
      <c r="E359" s="2">
        <f t="shared" si="27"/>
        <v>4.9670970636621963</v>
      </c>
      <c r="F359" s="2">
        <v>5</v>
      </c>
      <c r="G359" s="2">
        <f t="shared" si="28"/>
        <v>-3.2902936337803723E-2</v>
      </c>
      <c r="H359" s="2" t="e">
        <f t="shared" si="29"/>
        <v>#NUM!</v>
      </c>
    </row>
    <row r="360" spans="1:8" x14ac:dyDescent="0.3">
      <c r="A360" s="2">
        <v>71520</v>
      </c>
      <c r="B360">
        <v>0.90683002837174598</v>
      </c>
      <c r="C360" s="15">
        <f t="shared" si="25"/>
        <v>1.007588920413051</v>
      </c>
      <c r="D360" s="15">
        <f t="shared" si="26"/>
        <v>10</v>
      </c>
      <c r="E360" s="2">
        <f t="shared" si="27"/>
        <v>4.962055397934745</v>
      </c>
      <c r="F360" s="2">
        <v>5</v>
      </c>
      <c r="G360" s="2">
        <f t="shared" si="28"/>
        <v>-3.7944602065254962E-2</v>
      </c>
      <c r="H360" s="2" t="e">
        <f t="shared" si="29"/>
        <v>#NUM!</v>
      </c>
    </row>
    <row r="361" spans="1:8" x14ac:dyDescent="0.3">
      <c r="A361" s="2">
        <v>71720</v>
      </c>
      <c r="B361">
        <v>0.88245815576554865</v>
      </c>
      <c r="C361" s="15">
        <f t="shared" si="25"/>
        <v>0.98050906196172072</v>
      </c>
      <c r="D361" s="15">
        <f t="shared" si="26"/>
        <v>10</v>
      </c>
      <c r="E361" s="2">
        <f t="shared" si="27"/>
        <v>5.0974546901913964</v>
      </c>
      <c r="F361" s="2">
        <v>5</v>
      </c>
      <c r="G361" s="2">
        <f t="shared" si="28"/>
        <v>9.7454690191396409E-2</v>
      </c>
      <c r="H361" s="2">
        <f t="shared" si="29"/>
        <v>3.2639618792116059</v>
      </c>
    </row>
    <row r="362" spans="1:8" x14ac:dyDescent="0.3">
      <c r="A362" s="2">
        <v>71920</v>
      </c>
      <c r="B362">
        <v>0.89856160475661395</v>
      </c>
      <c r="C362" s="15">
        <f t="shared" si="25"/>
        <v>0.99840178306290439</v>
      </c>
      <c r="D362" s="15">
        <f t="shared" si="26"/>
        <v>10</v>
      </c>
      <c r="E362" s="2">
        <f t="shared" si="27"/>
        <v>5.0079910846854778</v>
      </c>
      <c r="F362" s="2">
        <v>5</v>
      </c>
      <c r="G362" s="2">
        <f t="shared" si="28"/>
        <v>7.9910846854778228E-3</v>
      </c>
      <c r="H362" s="2">
        <f t="shared" si="29"/>
        <v>5.7473164460606361</v>
      </c>
    </row>
    <row r="363" spans="1:8" x14ac:dyDescent="0.3">
      <c r="A363" s="2">
        <v>72120</v>
      </c>
      <c r="B363">
        <v>0.93102977121255814</v>
      </c>
      <c r="C363" s="15">
        <f t="shared" si="25"/>
        <v>1.0344775235695089</v>
      </c>
      <c r="D363" s="15">
        <f t="shared" si="26"/>
        <v>10</v>
      </c>
      <c r="E363" s="2">
        <f t="shared" si="27"/>
        <v>4.8276123821524557</v>
      </c>
      <c r="F363" s="2">
        <v>5</v>
      </c>
      <c r="G363" s="2">
        <f t="shared" si="28"/>
        <v>-0.17238761784754431</v>
      </c>
      <c r="H363" s="2" t="e">
        <f t="shared" si="29"/>
        <v>#NUM!</v>
      </c>
    </row>
    <row r="364" spans="1:8" x14ac:dyDescent="0.3">
      <c r="A364" s="2">
        <v>72320</v>
      </c>
      <c r="B364">
        <v>0.90070351958245276</v>
      </c>
      <c r="C364" s="15">
        <f t="shared" si="25"/>
        <v>1.0007816884249474</v>
      </c>
      <c r="D364" s="15">
        <f t="shared" si="26"/>
        <v>10</v>
      </c>
      <c r="E364" s="2">
        <f t="shared" si="27"/>
        <v>4.9960915578752632</v>
      </c>
      <c r="F364" s="2">
        <v>5</v>
      </c>
      <c r="G364" s="2">
        <f t="shared" si="28"/>
        <v>-3.9084421247368439E-3</v>
      </c>
      <c r="H364" s="2" t="e">
        <f t="shared" si="29"/>
        <v>#NUM!</v>
      </c>
    </row>
    <row r="365" spans="1:8" x14ac:dyDescent="0.3">
      <c r="A365" s="2">
        <v>72520</v>
      </c>
      <c r="B365">
        <v>0.89775597860171552</v>
      </c>
      <c r="C365" s="15">
        <f t="shared" si="25"/>
        <v>0.99750664289079505</v>
      </c>
      <c r="D365" s="15">
        <f t="shared" si="26"/>
        <v>10</v>
      </c>
      <c r="E365" s="2">
        <f t="shared" si="27"/>
        <v>5.0124667855460245</v>
      </c>
      <c r="F365" s="2">
        <v>5</v>
      </c>
      <c r="G365" s="2">
        <f t="shared" si="28"/>
        <v>1.2466785546024539E-2</v>
      </c>
      <c r="H365" s="2">
        <f t="shared" si="29"/>
        <v>5.3034683132236617</v>
      </c>
    </row>
    <row r="366" spans="1:8" x14ac:dyDescent="0.3">
      <c r="A366" s="2">
        <v>72720</v>
      </c>
      <c r="B366">
        <v>0.89711736904977724</v>
      </c>
      <c r="C366" s="15">
        <f t="shared" si="25"/>
        <v>0.99679707672197471</v>
      </c>
      <c r="D366" s="15">
        <f t="shared" si="26"/>
        <v>10</v>
      </c>
      <c r="E366" s="2">
        <f t="shared" si="27"/>
        <v>5.0160146163901267</v>
      </c>
      <c r="F366" s="2">
        <v>5</v>
      </c>
      <c r="G366" s="2">
        <f t="shared" si="28"/>
        <v>1.601461639012669E-2</v>
      </c>
      <c r="H366" s="2">
        <f t="shared" si="29"/>
        <v>5.0537419860886938</v>
      </c>
    </row>
    <row r="367" spans="1:8" x14ac:dyDescent="0.3">
      <c r="A367" s="2">
        <v>72920</v>
      </c>
      <c r="B367">
        <v>0.91233267694200648</v>
      </c>
      <c r="C367" s="15">
        <f t="shared" si="25"/>
        <v>1.0137029743800072</v>
      </c>
      <c r="D367" s="15">
        <f t="shared" si="26"/>
        <v>10</v>
      </c>
      <c r="E367" s="2">
        <f t="shared" si="27"/>
        <v>4.9314851280999639</v>
      </c>
      <c r="F367" s="2">
        <v>5</v>
      </c>
      <c r="G367" s="2">
        <f t="shared" si="28"/>
        <v>-6.8514871900036134E-2</v>
      </c>
      <c r="H367" s="2" t="e">
        <f t="shared" si="29"/>
        <v>#NUM!</v>
      </c>
    </row>
    <row r="368" spans="1:8" x14ac:dyDescent="0.3">
      <c r="A368" s="2">
        <v>73120</v>
      </c>
      <c r="B368">
        <v>0.9114859644604687</v>
      </c>
      <c r="C368" s="15">
        <f t="shared" si="25"/>
        <v>1.012762182733854</v>
      </c>
      <c r="D368" s="15">
        <f t="shared" si="26"/>
        <v>10</v>
      </c>
      <c r="E368" s="2">
        <f t="shared" si="27"/>
        <v>4.9361890863307298</v>
      </c>
      <c r="F368" s="2">
        <v>5</v>
      </c>
      <c r="G368" s="2">
        <f t="shared" si="28"/>
        <v>-6.3810913669270164E-2</v>
      </c>
      <c r="H368" s="2" t="e">
        <f t="shared" si="29"/>
        <v>#NUM!</v>
      </c>
    </row>
    <row r="369" spans="1:8" x14ac:dyDescent="0.3">
      <c r="A369" s="2">
        <v>73320</v>
      </c>
      <c r="B369">
        <v>0.87182707384818725</v>
      </c>
      <c r="C369" s="15">
        <f t="shared" si="25"/>
        <v>0.96869674872020806</v>
      </c>
      <c r="D369" s="15">
        <f t="shared" si="26"/>
        <v>10</v>
      </c>
      <c r="E369" s="2">
        <f t="shared" si="27"/>
        <v>5.1565162563989597</v>
      </c>
      <c r="F369" s="2">
        <v>5</v>
      </c>
      <c r="G369" s="2">
        <f t="shared" si="28"/>
        <v>0.15651625639895972</v>
      </c>
      <c r="H369" s="2">
        <f t="shared" si="29"/>
        <v>2.8017094264551816</v>
      </c>
    </row>
    <row r="370" spans="1:8" x14ac:dyDescent="0.3">
      <c r="A370" s="2">
        <v>73520</v>
      </c>
      <c r="B370">
        <v>0.8894163281300379</v>
      </c>
      <c r="C370" s="15">
        <f t="shared" si="25"/>
        <v>0.98824036458893094</v>
      </c>
      <c r="D370" s="15">
        <f t="shared" si="26"/>
        <v>10</v>
      </c>
      <c r="E370" s="2">
        <f t="shared" si="27"/>
        <v>5.058798177055345</v>
      </c>
      <c r="F370" s="2">
        <v>5</v>
      </c>
      <c r="G370" s="2">
        <f t="shared" si="28"/>
        <v>5.8798177055344958E-2</v>
      </c>
      <c r="H370" s="2">
        <f t="shared" si="29"/>
        <v>3.761626187130735</v>
      </c>
    </row>
    <row r="371" spans="1:8" x14ac:dyDescent="0.3">
      <c r="A371" s="2">
        <v>73720</v>
      </c>
      <c r="B371">
        <v>0.90930315104309867</v>
      </c>
      <c r="C371" s="15">
        <f t="shared" si="25"/>
        <v>1.0103368344923318</v>
      </c>
      <c r="D371" s="15">
        <f t="shared" si="26"/>
        <v>10</v>
      </c>
      <c r="E371" s="2">
        <f t="shared" si="27"/>
        <v>4.948315827538341</v>
      </c>
      <c r="F371" s="2">
        <v>5</v>
      </c>
      <c r="G371" s="2">
        <f t="shared" si="28"/>
        <v>-5.1684172461659017E-2</v>
      </c>
      <c r="H371" s="2" t="e">
        <f t="shared" si="29"/>
        <v>#NUM!</v>
      </c>
    </row>
    <row r="372" spans="1:8" x14ac:dyDescent="0.3">
      <c r="A372" s="2">
        <v>73920</v>
      </c>
      <c r="B372">
        <v>0.91873714690786845</v>
      </c>
      <c r="C372" s="15">
        <f t="shared" si="25"/>
        <v>1.0208190521198539</v>
      </c>
      <c r="D372" s="15">
        <f t="shared" si="26"/>
        <v>10</v>
      </c>
      <c r="E372" s="2">
        <f t="shared" si="27"/>
        <v>4.8959047394007307</v>
      </c>
      <c r="F372" s="2">
        <v>5</v>
      </c>
      <c r="G372" s="2">
        <f t="shared" si="28"/>
        <v>-0.10409526059926932</v>
      </c>
      <c r="H372" s="2" t="e">
        <f t="shared" si="29"/>
        <v>#NUM!</v>
      </c>
    </row>
    <row r="373" spans="1:8" x14ac:dyDescent="0.3">
      <c r="A373" s="2">
        <v>74120</v>
      </c>
      <c r="B373">
        <v>0.91251942652401397</v>
      </c>
      <c r="C373" s="15">
        <f t="shared" si="25"/>
        <v>1.0139104739155711</v>
      </c>
      <c r="D373" s="15">
        <f t="shared" si="26"/>
        <v>10</v>
      </c>
      <c r="E373" s="2">
        <f t="shared" si="27"/>
        <v>4.9304476304221447</v>
      </c>
      <c r="F373" s="2">
        <v>5</v>
      </c>
      <c r="G373" s="2">
        <f t="shared" si="28"/>
        <v>-6.9552369577855266E-2</v>
      </c>
      <c r="H373" s="2" t="e">
        <f t="shared" si="29"/>
        <v>#NUM!</v>
      </c>
    </row>
    <row r="374" spans="1:8" x14ac:dyDescent="0.3">
      <c r="A374" s="2">
        <v>74320</v>
      </c>
      <c r="B374">
        <v>0.89560641567854582</v>
      </c>
      <c r="C374" s="15">
        <f t="shared" si="25"/>
        <v>0.99511823964282864</v>
      </c>
      <c r="D374" s="15">
        <f t="shared" si="26"/>
        <v>10</v>
      </c>
      <c r="E374" s="2">
        <f t="shared" si="27"/>
        <v>5.0244088017858566</v>
      </c>
      <c r="F374" s="2">
        <v>5</v>
      </c>
      <c r="G374" s="2">
        <f t="shared" si="28"/>
        <v>2.4408801785856582E-2</v>
      </c>
      <c r="H374" s="2">
        <f t="shared" si="29"/>
        <v>4.6339720978792975</v>
      </c>
    </row>
    <row r="375" spans="1:8" x14ac:dyDescent="0.3">
      <c r="A375" s="2">
        <v>74520</v>
      </c>
      <c r="B375">
        <v>0.88020636780741657</v>
      </c>
      <c r="C375" s="15">
        <f t="shared" si="25"/>
        <v>0.97800707534157394</v>
      </c>
      <c r="D375" s="15">
        <f t="shared" si="26"/>
        <v>10</v>
      </c>
      <c r="E375" s="2">
        <f t="shared" si="27"/>
        <v>5.1099646232921305</v>
      </c>
      <c r="F375" s="2">
        <v>5</v>
      </c>
      <c r="G375" s="2">
        <f t="shared" si="28"/>
        <v>0.10996462329213053</v>
      </c>
      <c r="H375" s="2">
        <f t="shared" si="29"/>
        <v>3.1456418719482335</v>
      </c>
    </row>
    <row r="376" spans="1:8" x14ac:dyDescent="0.3">
      <c r="A376" s="2">
        <v>74720</v>
      </c>
      <c r="B376">
        <v>0.90834828680807467</v>
      </c>
      <c r="C376" s="15">
        <f t="shared" si="25"/>
        <v>1.009275874231194</v>
      </c>
      <c r="D376" s="15">
        <f t="shared" si="26"/>
        <v>10</v>
      </c>
      <c r="E376" s="2">
        <f t="shared" si="27"/>
        <v>4.9536206288440301</v>
      </c>
      <c r="F376" s="2">
        <v>5</v>
      </c>
      <c r="G376" s="2">
        <f t="shared" si="28"/>
        <v>-4.6379371155969906E-2</v>
      </c>
      <c r="H376" s="2" t="e">
        <f t="shared" si="29"/>
        <v>#NUM!</v>
      </c>
    </row>
    <row r="377" spans="1:8" x14ac:dyDescent="0.3">
      <c r="A377" s="2">
        <v>74920</v>
      </c>
      <c r="B377">
        <v>0.89415213625438639</v>
      </c>
      <c r="C377" s="15">
        <f t="shared" si="25"/>
        <v>0.99350237361598481</v>
      </c>
      <c r="D377" s="15">
        <f t="shared" si="26"/>
        <v>10</v>
      </c>
      <c r="E377" s="2">
        <f t="shared" si="27"/>
        <v>5.0324881319200756</v>
      </c>
      <c r="F377" s="2">
        <v>5</v>
      </c>
      <c r="G377" s="2">
        <f t="shared" si="28"/>
        <v>3.2488131920075602E-2</v>
      </c>
      <c r="H377" s="2">
        <f t="shared" si="29"/>
        <v>4.3496477677098095</v>
      </c>
    </row>
    <row r="378" spans="1:8" x14ac:dyDescent="0.3">
      <c r="A378" s="2">
        <v>75120</v>
      </c>
      <c r="B378">
        <v>0.91947172748343653</v>
      </c>
      <c r="C378" s="15">
        <f t="shared" si="25"/>
        <v>1.0216352527593739</v>
      </c>
      <c r="D378" s="15">
        <f t="shared" si="26"/>
        <v>10</v>
      </c>
      <c r="E378" s="2">
        <f t="shared" si="27"/>
        <v>4.89182373620313</v>
      </c>
      <c r="F378" s="2">
        <v>5</v>
      </c>
      <c r="G378" s="2">
        <f t="shared" si="28"/>
        <v>-0.10817626379686995</v>
      </c>
      <c r="H378" s="2" t="e">
        <f t="shared" si="29"/>
        <v>#NUM!</v>
      </c>
    </row>
    <row r="379" spans="1:8" x14ac:dyDescent="0.3">
      <c r="A379" s="2">
        <v>75320</v>
      </c>
      <c r="B379">
        <v>0.90584624672972425</v>
      </c>
      <c r="C379" s="15">
        <f t="shared" si="25"/>
        <v>1.0064958296996935</v>
      </c>
      <c r="D379" s="15">
        <f t="shared" si="26"/>
        <v>10</v>
      </c>
      <c r="E379" s="2">
        <f t="shared" si="27"/>
        <v>4.9675208515015328</v>
      </c>
      <c r="F379" s="2">
        <v>5</v>
      </c>
      <c r="G379" s="2">
        <f t="shared" si="28"/>
        <v>-3.2479148498467225E-2</v>
      </c>
      <c r="H379" s="2" t="e">
        <f t="shared" si="29"/>
        <v>#NUM!</v>
      </c>
    </row>
    <row r="380" spans="1:8" x14ac:dyDescent="0.3">
      <c r="A380" s="2">
        <v>75520</v>
      </c>
      <c r="B380">
        <v>0.8853749161839366</v>
      </c>
      <c r="C380" s="15">
        <f t="shared" si="25"/>
        <v>0.98374990687104069</v>
      </c>
      <c r="D380" s="15">
        <f t="shared" si="26"/>
        <v>10</v>
      </c>
      <c r="E380" s="2">
        <f t="shared" si="27"/>
        <v>5.0812504656447963</v>
      </c>
      <c r="F380" s="2">
        <v>5</v>
      </c>
      <c r="G380" s="2">
        <f t="shared" si="28"/>
        <v>8.1250465644796321E-2</v>
      </c>
      <c r="H380" s="2">
        <f t="shared" si="29"/>
        <v>3.442628932169681</v>
      </c>
    </row>
    <row r="381" spans="1:8" x14ac:dyDescent="0.3">
      <c r="A381" s="2">
        <v>75720</v>
      </c>
      <c r="B381">
        <v>0.88207679794348604</v>
      </c>
      <c r="C381" s="15">
        <f t="shared" si="25"/>
        <v>0.98008533104831774</v>
      </c>
      <c r="D381" s="15">
        <f t="shared" si="26"/>
        <v>10</v>
      </c>
      <c r="E381" s="2">
        <f t="shared" si="27"/>
        <v>5.0995733447584115</v>
      </c>
      <c r="F381" s="2">
        <v>5</v>
      </c>
      <c r="G381" s="2">
        <f t="shared" si="28"/>
        <v>9.9573344758411508E-2</v>
      </c>
      <c r="H381" s="2">
        <f t="shared" si="29"/>
        <v>3.2428704708968108</v>
      </c>
    </row>
    <row r="382" spans="1:8" x14ac:dyDescent="0.3">
      <c r="A382" s="2">
        <v>75920</v>
      </c>
      <c r="B382">
        <v>0.89121099775937862</v>
      </c>
      <c r="C382" s="15">
        <f t="shared" si="25"/>
        <v>0.9902344419548651</v>
      </c>
      <c r="D382" s="15">
        <f t="shared" si="26"/>
        <v>10</v>
      </c>
      <c r="E382" s="2">
        <f t="shared" si="27"/>
        <v>5.0488277902256744</v>
      </c>
      <c r="F382" s="2">
        <v>5</v>
      </c>
      <c r="G382" s="2">
        <f t="shared" si="28"/>
        <v>4.8827790225674406E-2</v>
      </c>
      <c r="H382" s="2">
        <f t="shared" si="29"/>
        <v>3.9454645714087406</v>
      </c>
    </row>
    <row r="383" spans="1:8" x14ac:dyDescent="0.3">
      <c r="A383" s="2">
        <v>76120</v>
      </c>
      <c r="B383">
        <v>0.89829722288723968</v>
      </c>
      <c r="C383" s="15">
        <f t="shared" si="25"/>
        <v>0.99810802543026633</v>
      </c>
      <c r="D383" s="15">
        <f t="shared" si="26"/>
        <v>10</v>
      </c>
      <c r="E383" s="2">
        <f t="shared" si="27"/>
        <v>5.0094598728486686</v>
      </c>
      <c r="F383" s="2">
        <v>5</v>
      </c>
      <c r="G383" s="2">
        <f t="shared" si="28"/>
        <v>9.4598728486685602E-3</v>
      </c>
      <c r="H383" s="2">
        <f t="shared" si="29"/>
        <v>5.5788772558670949</v>
      </c>
    </row>
    <row r="384" spans="1:8" x14ac:dyDescent="0.3">
      <c r="A384" s="2">
        <v>76320</v>
      </c>
      <c r="B384">
        <v>0.88182502123528694</v>
      </c>
      <c r="C384" s="15">
        <f t="shared" si="25"/>
        <v>0.97980557915031885</v>
      </c>
      <c r="D384" s="15">
        <f t="shared" si="26"/>
        <v>10</v>
      </c>
      <c r="E384" s="2">
        <f t="shared" si="27"/>
        <v>5.100972104248406</v>
      </c>
      <c r="F384" s="2">
        <v>5</v>
      </c>
      <c r="G384" s="2">
        <f t="shared" si="28"/>
        <v>0.10097210424840597</v>
      </c>
      <c r="H384" s="2">
        <f t="shared" si="29"/>
        <v>3.2291949455331999</v>
      </c>
    </row>
    <row r="385" spans="1:8" x14ac:dyDescent="0.3">
      <c r="A385" s="2">
        <v>76520</v>
      </c>
      <c r="B385">
        <v>0.91143212543446983</v>
      </c>
      <c r="C385" s="15">
        <f t="shared" si="25"/>
        <v>1.0127023615938553</v>
      </c>
      <c r="D385" s="15">
        <f t="shared" si="26"/>
        <v>10</v>
      </c>
      <c r="E385" s="2">
        <f t="shared" si="27"/>
        <v>4.9364881920307235</v>
      </c>
      <c r="F385" s="2">
        <v>5</v>
      </c>
      <c r="G385" s="2">
        <f t="shared" si="28"/>
        <v>-6.3511807969276468E-2</v>
      </c>
      <c r="H385" s="2" t="e">
        <f t="shared" si="29"/>
        <v>#NUM!</v>
      </c>
    </row>
    <row r="386" spans="1:8" x14ac:dyDescent="0.3">
      <c r="A386" s="2">
        <v>76720</v>
      </c>
      <c r="B386">
        <v>0.87903770351537081</v>
      </c>
      <c r="C386" s="15">
        <f t="shared" si="25"/>
        <v>0.97670855946152313</v>
      </c>
      <c r="D386" s="15">
        <f t="shared" si="26"/>
        <v>10</v>
      </c>
      <c r="E386" s="2">
        <f t="shared" si="27"/>
        <v>5.1164572026923842</v>
      </c>
      <c r="F386" s="2">
        <v>5</v>
      </c>
      <c r="G386" s="2">
        <f t="shared" si="28"/>
        <v>0.11645720269238424</v>
      </c>
      <c r="H386" s="2">
        <f t="shared" si="29"/>
        <v>3.0895464987154688</v>
      </c>
    </row>
    <row r="387" spans="1:8" x14ac:dyDescent="0.3">
      <c r="A387" s="2">
        <v>76920</v>
      </c>
      <c r="B387">
        <v>0.89084804364879122</v>
      </c>
      <c r="C387" s="15">
        <f t="shared" ref="C387:C450" si="30">B387/$J$27</f>
        <v>0.98983115960976797</v>
      </c>
      <c r="D387" s="15">
        <f t="shared" ref="D387:D450" si="31">$J$28</f>
        <v>10</v>
      </c>
      <c r="E387" s="2">
        <f t="shared" si="27"/>
        <v>5.0508442019511604</v>
      </c>
      <c r="F387" s="2">
        <v>5</v>
      </c>
      <c r="G387" s="2">
        <f t="shared" si="28"/>
        <v>5.084420195116035E-2</v>
      </c>
      <c r="H387" s="2">
        <f t="shared" si="29"/>
        <v>3.9053974030407477</v>
      </c>
    </row>
    <row r="388" spans="1:8" x14ac:dyDescent="0.3">
      <c r="A388" s="2">
        <v>77120</v>
      </c>
      <c r="B388">
        <v>0.89860307803150086</v>
      </c>
      <c r="C388" s="15">
        <f t="shared" si="30"/>
        <v>0.99844786447944534</v>
      </c>
      <c r="D388" s="15">
        <f t="shared" si="31"/>
        <v>10</v>
      </c>
      <c r="E388" s="2">
        <f t="shared" ref="E388:E451" si="32">D388-(F388*C388)</f>
        <v>5.0077606776027732</v>
      </c>
      <c r="F388" s="2">
        <v>5</v>
      </c>
      <c r="G388" s="2">
        <f t="shared" ref="G388:G451" si="33">F388-(F388*C388)</f>
        <v>7.7606776027732138E-3</v>
      </c>
      <c r="H388" s="2">
        <f t="shared" ref="H388:H451" si="34">LN((F388*E388)/(D388*G388))</f>
        <v>5.776527292731525</v>
      </c>
    </row>
    <row r="389" spans="1:8" x14ac:dyDescent="0.3">
      <c r="A389" s="2">
        <v>77320</v>
      </c>
      <c r="B389">
        <v>0.88229550308332105</v>
      </c>
      <c r="C389" s="15">
        <f t="shared" si="30"/>
        <v>0.98032833675924558</v>
      </c>
      <c r="D389" s="15">
        <f t="shared" si="31"/>
        <v>10</v>
      </c>
      <c r="E389" s="2">
        <f t="shared" si="32"/>
        <v>5.0983583162037718</v>
      </c>
      <c r="F389" s="2">
        <v>5</v>
      </c>
      <c r="G389" s="2">
        <f t="shared" si="33"/>
        <v>9.8358316203771778E-2</v>
      </c>
      <c r="H389" s="2">
        <f t="shared" si="34"/>
        <v>3.2549095890560098</v>
      </c>
    </row>
    <row r="390" spans="1:8" x14ac:dyDescent="0.3">
      <c r="A390" s="2">
        <v>77520</v>
      </c>
      <c r="B390">
        <v>0.9220451587289622</v>
      </c>
      <c r="C390" s="15">
        <f t="shared" si="30"/>
        <v>1.0244946208099579</v>
      </c>
      <c r="D390" s="15">
        <f t="shared" si="31"/>
        <v>10</v>
      </c>
      <c r="E390" s="2">
        <f t="shared" si="32"/>
        <v>4.8775268959502105</v>
      </c>
      <c r="F390" s="2">
        <v>5</v>
      </c>
      <c r="G390" s="2">
        <f t="shared" si="33"/>
        <v>-0.12247310404978951</v>
      </c>
      <c r="H390" s="2" t="e">
        <f t="shared" si="34"/>
        <v>#NUM!</v>
      </c>
    </row>
    <row r="391" spans="1:8" x14ac:dyDescent="0.3">
      <c r="A391" s="2">
        <v>77720</v>
      </c>
      <c r="B391">
        <v>0.90938578469572606</v>
      </c>
      <c r="C391" s="15">
        <f t="shared" si="30"/>
        <v>1.0104286496619179</v>
      </c>
      <c r="D391" s="15">
        <f t="shared" si="31"/>
        <v>10</v>
      </c>
      <c r="E391" s="2">
        <f t="shared" si="32"/>
        <v>4.9478567516904102</v>
      </c>
      <c r="F391" s="2">
        <v>5</v>
      </c>
      <c r="G391" s="2">
        <f t="shared" si="33"/>
        <v>-5.2143248309589829E-2</v>
      </c>
      <c r="H391" s="2" t="e">
        <f t="shared" si="34"/>
        <v>#NUM!</v>
      </c>
    </row>
    <row r="392" spans="1:8" x14ac:dyDescent="0.3">
      <c r="A392" s="2">
        <v>77920</v>
      </c>
      <c r="B392">
        <v>0.88415491982956707</v>
      </c>
      <c r="C392" s="15">
        <f t="shared" si="30"/>
        <v>0.98239435536618558</v>
      </c>
      <c r="D392" s="15">
        <f t="shared" si="31"/>
        <v>10</v>
      </c>
      <c r="E392" s="2">
        <f t="shared" si="32"/>
        <v>5.0880282231690721</v>
      </c>
      <c r="F392" s="2">
        <v>5</v>
      </c>
      <c r="G392" s="2">
        <f t="shared" si="33"/>
        <v>8.8028223169072106E-2</v>
      </c>
      <c r="H392" s="2">
        <f t="shared" si="34"/>
        <v>3.3638409905615267</v>
      </c>
    </row>
    <row r="393" spans="1:8" x14ac:dyDescent="0.3">
      <c r="A393" s="2">
        <v>78120</v>
      </c>
      <c r="B393">
        <v>0.90076069616779419</v>
      </c>
      <c r="C393" s="15">
        <f t="shared" si="30"/>
        <v>1.0008452179642158</v>
      </c>
      <c r="D393" s="15">
        <f t="shared" si="31"/>
        <v>10</v>
      </c>
      <c r="E393" s="2">
        <f t="shared" si="32"/>
        <v>4.9957739101789214</v>
      </c>
      <c r="F393" s="2">
        <v>5</v>
      </c>
      <c r="G393" s="2">
        <f t="shared" si="33"/>
        <v>-4.226089821078638E-3</v>
      </c>
      <c r="H393" s="2" t="e">
        <f t="shared" si="34"/>
        <v>#NUM!</v>
      </c>
    </row>
    <row r="394" spans="1:8" x14ac:dyDescent="0.3">
      <c r="A394" s="2">
        <v>78320</v>
      </c>
      <c r="B394">
        <v>0.91761433136360315</v>
      </c>
      <c r="C394" s="15">
        <f t="shared" si="30"/>
        <v>1.0195714792928923</v>
      </c>
      <c r="D394" s="15">
        <f t="shared" si="31"/>
        <v>10</v>
      </c>
      <c r="E394" s="2">
        <f t="shared" si="32"/>
        <v>4.9021426035355384</v>
      </c>
      <c r="F394" s="2">
        <v>5</v>
      </c>
      <c r="G394" s="2">
        <f t="shared" si="33"/>
        <v>-9.7857396464461566E-2</v>
      </c>
      <c r="H394" s="2" t="e">
        <f t="shared" si="34"/>
        <v>#NUM!</v>
      </c>
    </row>
    <row r="395" spans="1:8" x14ac:dyDescent="0.3">
      <c r="A395" s="2">
        <v>78520</v>
      </c>
      <c r="B395">
        <v>0.92954941755486542</v>
      </c>
      <c r="C395" s="15">
        <f t="shared" si="30"/>
        <v>1.0328326861720727</v>
      </c>
      <c r="D395" s="15">
        <f t="shared" si="31"/>
        <v>10</v>
      </c>
      <c r="E395" s="2">
        <f t="shared" si="32"/>
        <v>4.8358365691396363</v>
      </c>
      <c r="F395" s="2">
        <v>5</v>
      </c>
      <c r="G395" s="2">
        <f t="shared" si="33"/>
        <v>-0.16416343086036367</v>
      </c>
      <c r="H395" s="2" t="e">
        <f t="shared" si="34"/>
        <v>#NUM!</v>
      </c>
    </row>
    <row r="396" spans="1:8" x14ac:dyDescent="0.3">
      <c r="A396" s="2">
        <v>78720</v>
      </c>
      <c r="B396">
        <v>0.89511654419478215</v>
      </c>
      <c r="C396" s="15">
        <f t="shared" si="30"/>
        <v>0.99457393799420235</v>
      </c>
      <c r="D396" s="15">
        <f t="shared" si="31"/>
        <v>10</v>
      </c>
      <c r="E396" s="2">
        <f t="shared" si="32"/>
        <v>5.0271303100289879</v>
      </c>
      <c r="F396" s="2">
        <v>5</v>
      </c>
      <c r="G396" s="2">
        <f t="shared" si="33"/>
        <v>2.7130310028987914E-2</v>
      </c>
      <c r="H396" s="2">
        <f t="shared" si="34"/>
        <v>4.5288058506843161</v>
      </c>
    </row>
    <row r="397" spans="1:8" x14ac:dyDescent="0.3">
      <c r="A397" s="2">
        <v>78920</v>
      </c>
      <c r="B397">
        <v>0.85827714992481929</v>
      </c>
      <c r="C397" s="15">
        <f t="shared" si="30"/>
        <v>0.95364127769424367</v>
      </c>
      <c r="D397" s="15">
        <f t="shared" si="31"/>
        <v>10</v>
      </c>
      <c r="E397" s="2">
        <f t="shared" si="32"/>
        <v>5.231793611528782</v>
      </c>
      <c r="F397" s="2">
        <v>5</v>
      </c>
      <c r="G397" s="2">
        <f t="shared" si="33"/>
        <v>0.23179361152878197</v>
      </c>
      <c r="H397" s="2">
        <f t="shared" si="34"/>
        <v>2.4235148942081182</v>
      </c>
    </row>
    <row r="398" spans="1:8" x14ac:dyDescent="0.3">
      <c r="A398" s="2">
        <v>79120</v>
      </c>
      <c r="B398">
        <v>0.90724029693841279</v>
      </c>
      <c r="C398" s="15">
        <f t="shared" si="30"/>
        <v>1.0080447743760141</v>
      </c>
      <c r="D398" s="15">
        <f t="shared" si="31"/>
        <v>10</v>
      </c>
      <c r="E398" s="2">
        <f t="shared" si="32"/>
        <v>4.9597761281199295</v>
      </c>
      <c r="F398" s="2">
        <v>5</v>
      </c>
      <c r="G398" s="2">
        <f t="shared" si="33"/>
        <v>-4.0223871880070483E-2</v>
      </c>
      <c r="H398" s="2" t="e">
        <f t="shared" si="34"/>
        <v>#NUM!</v>
      </c>
    </row>
    <row r="399" spans="1:8" x14ac:dyDescent="0.3">
      <c r="A399" s="2">
        <v>79320</v>
      </c>
      <c r="B399">
        <v>0.90371607687866051</v>
      </c>
      <c r="C399" s="15">
        <f t="shared" si="30"/>
        <v>1.0041289743096227</v>
      </c>
      <c r="D399" s="15">
        <f t="shared" si="31"/>
        <v>10</v>
      </c>
      <c r="E399" s="2">
        <f t="shared" si="32"/>
        <v>4.9793551284518864</v>
      </c>
      <c r="F399" s="2">
        <v>5</v>
      </c>
      <c r="G399" s="2">
        <f t="shared" si="33"/>
        <v>-2.0644871548113564E-2</v>
      </c>
      <c r="H399" s="2" t="e">
        <f t="shared" si="34"/>
        <v>#NUM!</v>
      </c>
    </row>
    <row r="400" spans="1:8" x14ac:dyDescent="0.3">
      <c r="A400" s="2">
        <v>79520</v>
      </c>
      <c r="B400">
        <v>0.87720013774138317</v>
      </c>
      <c r="C400" s="15">
        <f t="shared" si="30"/>
        <v>0.9746668197126479</v>
      </c>
      <c r="D400" s="15">
        <f t="shared" si="31"/>
        <v>10</v>
      </c>
      <c r="E400" s="2">
        <f t="shared" si="32"/>
        <v>5.1266659014367608</v>
      </c>
      <c r="F400" s="2">
        <v>5</v>
      </c>
      <c r="G400" s="2">
        <f t="shared" si="33"/>
        <v>0.12666590143676082</v>
      </c>
      <c r="H400" s="2">
        <f t="shared" si="34"/>
        <v>3.007510701821615</v>
      </c>
    </row>
    <row r="401" spans="1:8" x14ac:dyDescent="0.3">
      <c r="A401" s="2">
        <v>79720</v>
      </c>
      <c r="B401">
        <v>0.94623919052243555</v>
      </c>
      <c r="C401" s="15">
        <f t="shared" si="30"/>
        <v>1.0513768783582618</v>
      </c>
      <c r="D401" s="15">
        <f t="shared" si="31"/>
        <v>10</v>
      </c>
      <c r="E401" s="2">
        <f t="shared" si="32"/>
        <v>4.7431156082086909</v>
      </c>
      <c r="F401" s="2">
        <v>5</v>
      </c>
      <c r="G401" s="2">
        <f t="shared" si="33"/>
        <v>-0.25688439179130906</v>
      </c>
      <c r="H401" s="2" t="e">
        <f t="shared" si="34"/>
        <v>#NUM!</v>
      </c>
    </row>
    <row r="402" spans="1:8" x14ac:dyDescent="0.3">
      <c r="A402" s="2">
        <v>79920</v>
      </c>
      <c r="B402">
        <v>0.89903360083907558</v>
      </c>
      <c r="C402" s="15">
        <f t="shared" si="30"/>
        <v>0.99892622315452839</v>
      </c>
      <c r="D402" s="15">
        <f t="shared" si="31"/>
        <v>10</v>
      </c>
      <c r="E402" s="2">
        <f t="shared" si="32"/>
        <v>5.0053688842273578</v>
      </c>
      <c r="F402" s="2">
        <v>5</v>
      </c>
      <c r="G402" s="2">
        <f t="shared" si="33"/>
        <v>5.3688842273578175E-3</v>
      </c>
      <c r="H402" s="2">
        <f t="shared" si="34"/>
        <v>6.1444991035745495</v>
      </c>
    </row>
    <row r="403" spans="1:8" x14ac:dyDescent="0.3">
      <c r="A403" s="2">
        <v>80120</v>
      </c>
      <c r="B403">
        <v>0.8773853185966759</v>
      </c>
      <c r="C403" s="15">
        <f t="shared" si="30"/>
        <v>0.97487257621852874</v>
      </c>
      <c r="D403" s="15">
        <f t="shared" si="31"/>
        <v>10</v>
      </c>
      <c r="E403" s="2">
        <f t="shared" si="32"/>
        <v>5.1256371189073562</v>
      </c>
      <c r="F403" s="2">
        <v>5</v>
      </c>
      <c r="G403" s="2">
        <f t="shared" si="33"/>
        <v>0.12563711890735618</v>
      </c>
      <c r="H403" s="2">
        <f t="shared" si="34"/>
        <v>3.0154651885296548</v>
      </c>
    </row>
    <row r="404" spans="1:8" x14ac:dyDescent="0.3">
      <c r="A404" s="2">
        <v>80320</v>
      </c>
      <c r="B404">
        <v>0.90535324973570142</v>
      </c>
      <c r="C404" s="15">
        <f t="shared" si="30"/>
        <v>1.0059480552618905</v>
      </c>
      <c r="D404" s="15">
        <f t="shared" si="31"/>
        <v>10</v>
      </c>
      <c r="E404" s="2">
        <f t="shared" si="32"/>
        <v>4.9702597236905479</v>
      </c>
      <c r="F404" s="2">
        <v>5</v>
      </c>
      <c r="G404" s="2">
        <f t="shared" si="33"/>
        <v>-2.9740276309452085E-2</v>
      </c>
      <c r="H404" s="2" t="e">
        <f t="shared" si="34"/>
        <v>#NUM!</v>
      </c>
    </row>
    <row r="405" spans="1:8" x14ac:dyDescent="0.3">
      <c r="A405" s="2">
        <v>80520</v>
      </c>
      <c r="B405">
        <v>0.91843608066682381</v>
      </c>
      <c r="C405" s="15">
        <f t="shared" si="30"/>
        <v>1.0204845340742486</v>
      </c>
      <c r="D405" s="15">
        <f t="shared" si="31"/>
        <v>10</v>
      </c>
      <c r="E405" s="2">
        <f t="shared" si="32"/>
        <v>4.8975773296287572</v>
      </c>
      <c r="F405" s="2">
        <v>5</v>
      </c>
      <c r="G405" s="2">
        <f t="shared" si="33"/>
        <v>-0.10242267037124275</v>
      </c>
      <c r="H405" s="2" t="e">
        <f t="shared" si="34"/>
        <v>#NUM!</v>
      </c>
    </row>
    <row r="406" spans="1:8" x14ac:dyDescent="0.3">
      <c r="A406" s="2">
        <v>80720</v>
      </c>
      <c r="B406">
        <v>0.87813107699436332</v>
      </c>
      <c r="C406" s="15">
        <f t="shared" si="30"/>
        <v>0.97570119666040367</v>
      </c>
      <c r="D406" s="15">
        <f t="shared" si="31"/>
        <v>10</v>
      </c>
      <c r="E406" s="2">
        <f t="shared" si="32"/>
        <v>5.1214940166979819</v>
      </c>
      <c r="F406" s="2">
        <v>5</v>
      </c>
      <c r="G406" s="2">
        <f t="shared" si="33"/>
        <v>0.12149401669798188</v>
      </c>
      <c r="H406" s="2">
        <f t="shared" si="34"/>
        <v>3.0481892787606384</v>
      </c>
    </row>
    <row r="407" spans="1:8" x14ac:dyDescent="0.3">
      <c r="A407" s="2">
        <v>80920</v>
      </c>
      <c r="B407">
        <v>0.89917211177360945</v>
      </c>
      <c r="C407" s="15">
        <f t="shared" si="30"/>
        <v>0.99908012419289938</v>
      </c>
      <c r="D407" s="15">
        <f t="shared" si="31"/>
        <v>10</v>
      </c>
      <c r="E407" s="2">
        <f t="shared" si="32"/>
        <v>5.0045993790355032</v>
      </c>
      <c r="F407" s="2">
        <v>5</v>
      </c>
      <c r="G407" s="2">
        <f t="shared" si="33"/>
        <v>4.599379035503226E-3</v>
      </c>
      <c r="H407" s="2">
        <f t="shared" si="34"/>
        <v>6.2990441617360577</v>
      </c>
    </row>
    <row r="408" spans="1:8" x14ac:dyDescent="0.3">
      <c r="A408" s="2">
        <v>81120</v>
      </c>
      <c r="B408">
        <v>0.94657482767318912</v>
      </c>
      <c r="C408" s="15">
        <f t="shared" si="30"/>
        <v>1.0517498085257657</v>
      </c>
      <c r="D408" s="15">
        <f t="shared" si="31"/>
        <v>10</v>
      </c>
      <c r="E408" s="2">
        <f t="shared" si="32"/>
        <v>4.7412509573711716</v>
      </c>
      <c r="F408" s="2">
        <v>5</v>
      </c>
      <c r="G408" s="2">
        <f t="shared" si="33"/>
        <v>-0.25874904262882836</v>
      </c>
      <c r="H408" s="2" t="e">
        <f t="shared" si="34"/>
        <v>#NUM!</v>
      </c>
    </row>
    <row r="409" spans="1:8" x14ac:dyDescent="0.3">
      <c r="A409" s="2">
        <v>81320</v>
      </c>
      <c r="B409">
        <v>0.90552940967310169</v>
      </c>
      <c r="C409" s="15">
        <f t="shared" si="30"/>
        <v>1.0061437885256685</v>
      </c>
      <c r="D409" s="15">
        <f t="shared" si="31"/>
        <v>10</v>
      </c>
      <c r="E409" s="2">
        <f t="shared" si="32"/>
        <v>4.9692810573716573</v>
      </c>
      <c r="F409" s="2">
        <v>5</v>
      </c>
      <c r="G409" s="2">
        <f t="shared" si="33"/>
        <v>-3.0718942628342738E-2</v>
      </c>
      <c r="H409" s="2" t="e">
        <f t="shared" si="34"/>
        <v>#NUM!</v>
      </c>
    </row>
    <row r="410" spans="1:8" x14ac:dyDescent="0.3">
      <c r="A410" s="2">
        <v>81520</v>
      </c>
      <c r="B410">
        <v>0.9185948421306338</v>
      </c>
      <c r="C410" s="15">
        <f t="shared" si="30"/>
        <v>1.0206609357007042</v>
      </c>
      <c r="D410" s="15">
        <f t="shared" si="31"/>
        <v>10</v>
      </c>
      <c r="E410" s="2">
        <f t="shared" si="32"/>
        <v>4.8966953214964795</v>
      </c>
      <c r="F410" s="2">
        <v>5</v>
      </c>
      <c r="G410" s="2">
        <f t="shared" si="33"/>
        <v>-0.10330467850352054</v>
      </c>
      <c r="H410" s="2" t="e">
        <f t="shared" si="34"/>
        <v>#NUM!</v>
      </c>
    </row>
    <row r="411" spans="1:8" x14ac:dyDescent="0.3">
      <c r="A411" s="2">
        <v>81720</v>
      </c>
      <c r="B411">
        <v>0.88895726768304673</v>
      </c>
      <c r="C411" s="15">
        <f t="shared" si="30"/>
        <v>0.98773029742560747</v>
      </c>
      <c r="D411" s="15">
        <f t="shared" si="31"/>
        <v>10</v>
      </c>
      <c r="E411" s="2">
        <f t="shared" si="32"/>
        <v>5.0613485128719624</v>
      </c>
      <c r="F411" s="2">
        <v>5</v>
      </c>
      <c r="G411" s="2">
        <f t="shared" si="33"/>
        <v>6.1348512871962413E-2</v>
      </c>
      <c r="H411" s="2">
        <f t="shared" si="34"/>
        <v>3.7196701199383821</v>
      </c>
    </row>
    <row r="412" spans="1:8" x14ac:dyDescent="0.3">
      <c r="A412" s="2">
        <v>81920</v>
      </c>
      <c r="B412">
        <v>0.89078367216647047</v>
      </c>
      <c r="C412" s="15">
        <f t="shared" si="30"/>
        <v>0.98975963574052273</v>
      </c>
      <c r="D412" s="15">
        <f t="shared" si="31"/>
        <v>10</v>
      </c>
      <c r="E412" s="2">
        <f t="shared" si="32"/>
        <v>5.0512018212973864</v>
      </c>
      <c r="F412" s="2">
        <v>5</v>
      </c>
      <c r="G412" s="2">
        <f t="shared" si="33"/>
        <v>5.1201821297386374E-2</v>
      </c>
      <c r="H412" s="2">
        <f t="shared" si="34"/>
        <v>3.898459194183622</v>
      </c>
    </row>
    <row r="413" spans="1:8" x14ac:dyDescent="0.3">
      <c r="A413" s="2">
        <v>82120</v>
      </c>
      <c r="B413">
        <v>0.89818207511936132</v>
      </c>
      <c r="C413" s="15">
        <f t="shared" si="30"/>
        <v>0.99798008346595701</v>
      </c>
      <c r="D413" s="15">
        <f t="shared" si="31"/>
        <v>10</v>
      </c>
      <c r="E413" s="2">
        <f t="shared" si="32"/>
        <v>5.0100995826702146</v>
      </c>
      <c r="F413" s="2">
        <v>5</v>
      </c>
      <c r="G413" s="2">
        <f t="shared" si="33"/>
        <v>1.0099582670214602E-2</v>
      </c>
      <c r="H413" s="2">
        <f t="shared" si="34"/>
        <v>5.5135697868891107</v>
      </c>
    </row>
    <row r="414" spans="1:8" x14ac:dyDescent="0.3">
      <c r="A414" s="2">
        <v>82320</v>
      </c>
      <c r="B414">
        <v>0.93558867079138686</v>
      </c>
      <c r="C414" s="15">
        <f t="shared" si="30"/>
        <v>1.0395429675459853</v>
      </c>
      <c r="D414" s="15">
        <f t="shared" si="31"/>
        <v>10</v>
      </c>
      <c r="E414" s="2">
        <f t="shared" si="32"/>
        <v>4.8022851622700733</v>
      </c>
      <c r="F414" s="2">
        <v>5</v>
      </c>
      <c r="G414" s="2">
        <f t="shared" si="33"/>
        <v>-0.19771483772992671</v>
      </c>
      <c r="H414" s="2" t="e">
        <f t="shared" si="34"/>
        <v>#NUM!</v>
      </c>
    </row>
    <row r="415" spans="1:8" x14ac:dyDescent="0.3">
      <c r="A415" s="2">
        <v>82520</v>
      </c>
      <c r="B415">
        <v>0.91578984858352319</v>
      </c>
      <c r="C415" s="15">
        <f t="shared" si="30"/>
        <v>1.0175442762039146</v>
      </c>
      <c r="D415" s="15">
        <f t="shared" si="31"/>
        <v>10</v>
      </c>
      <c r="E415" s="2">
        <f t="shared" si="32"/>
        <v>4.9122786189804266</v>
      </c>
      <c r="F415" s="2">
        <v>5</v>
      </c>
      <c r="G415" s="2">
        <f t="shared" si="33"/>
        <v>-8.7721381019573386E-2</v>
      </c>
      <c r="H415" s="2" t="e">
        <f t="shared" si="34"/>
        <v>#NUM!</v>
      </c>
    </row>
    <row r="416" spans="1:8" x14ac:dyDescent="0.3">
      <c r="A416" s="2">
        <v>82720</v>
      </c>
      <c r="B416">
        <v>0.8565431484705297</v>
      </c>
      <c r="C416" s="15">
        <f t="shared" si="30"/>
        <v>0.95171460941169961</v>
      </c>
      <c r="D416" s="15">
        <f t="shared" si="31"/>
        <v>10</v>
      </c>
      <c r="E416" s="2">
        <f t="shared" si="32"/>
        <v>5.2414269529415023</v>
      </c>
      <c r="F416" s="2">
        <v>5</v>
      </c>
      <c r="G416" s="2">
        <f t="shared" si="33"/>
        <v>0.24142695294150229</v>
      </c>
      <c r="H416" s="2">
        <f t="shared" si="34"/>
        <v>2.3846349238998861</v>
      </c>
    </row>
    <row r="417" spans="1:8" x14ac:dyDescent="0.3">
      <c r="A417" s="2">
        <v>82920</v>
      </c>
      <c r="B417">
        <v>0.87144303938133438</v>
      </c>
      <c r="C417" s="15">
        <f t="shared" si="30"/>
        <v>0.96827004375703818</v>
      </c>
      <c r="D417" s="15">
        <f t="shared" si="31"/>
        <v>10</v>
      </c>
      <c r="E417" s="2">
        <f t="shared" si="32"/>
        <v>5.1586497812148089</v>
      </c>
      <c r="F417" s="2">
        <v>5</v>
      </c>
      <c r="G417" s="2">
        <f t="shared" si="33"/>
        <v>0.15864978121480888</v>
      </c>
      <c r="H417" s="2">
        <f t="shared" si="34"/>
        <v>2.7885838343816745</v>
      </c>
    </row>
    <row r="418" spans="1:8" x14ac:dyDescent="0.3">
      <c r="A418" s="2">
        <v>83120</v>
      </c>
      <c r="B418">
        <v>0.89119098095447302</v>
      </c>
      <c r="C418" s="15">
        <f t="shared" si="30"/>
        <v>0.99021220106052554</v>
      </c>
      <c r="D418" s="15">
        <f t="shared" si="31"/>
        <v>10</v>
      </c>
      <c r="E418" s="2">
        <f t="shared" si="32"/>
        <v>5.0489389946973722</v>
      </c>
      <c r="F418" s="2">
        <v>5</v>
      </c>
      <c r="G418" s="2">
        <f t="shared" si="33"/>
        <v>4.8938994697372173E-2</v>
      </c>
      <c r="H418" s="2">
        <f t="shared" si="34"/>
        <v>3.9432117033049363</v>
      </c>
    </row>
    <row r="419" spans="1:8" x14ac:dyDescent="0.3">
      <c r="A419" s="2">
        <v>83320</v>
      </c>
      <c r="B419">
        <v>0.88695738061138818</v>
      </c>
      <c r="C419" s="15">
        <f t="shared" si="30"/>
        <v>0.98550820067932021</v>
      </c>
      <c r="D419" s="15">
        <f t="shared" si="31"/>
        <v>10</v>
      </c>
      <c r="E419" s="2">
        <f t="shared" si="32"/>
        <v>5.0724589966033991</v>
      </c>
      <c r="F419" s="2">
        <v>5</v>
      </c>
      <c r="G419" s="2">
        <f t="shared" si="33"/>
        <v>7.2458996603399051E-2</v>
      </c>
      <c r="H419" s="2">
        <f t="shared" si="34"/>
        <v>3.5554129698604493</v>
      </c>
    </row>
    <row r="420" spans="1:8" x14ac:dyDescent="0.3">
      <c r="A420" s="2">
        <v>83520</v>
      </c>
      <c r="B420">
        <v>0.90184962635199117</v>
      </c>
      <c r="C420" s="15">
        <f t="shared" si="30"/>
        <v>1.0020551403911013</v>
      </c>
      <c r="D420" s="15">
        <f t="shared" si="31"/>
        <v>10</v>
      </c>
      <c r="E420" s="2">
        <f t="shared" si="32"/>
        <v>4.9897242980444929</v>
      </c>
      <c r="F420" s="2">
        <v>5</v>
      </c>
      <c r="G420" s="2">
        <f t="shared" si="33"/>
        <v>-1.0275701955507088E-2</v>
      </c>
      <c r="H420" s="2" t="e">
        <f t="shared" si="34"/>
        <v>#NUM!</v>
      </c>
    </row>
    <row r="421" spans="1:8" x14ac:dyDescent="0.3">
      <c r="A421" s="2">
        <v>83720</v>
      </c>
      <c r="B421">
        <v>0.91427583124821687</v>
      </c>
      <c r="C421" s="15">
        <f t="shared" si="30"/>
        <v>1.0158620347202409</v>
      </c>
      <c r="D421" s="15">
        <f t="shared" si="31"/>
        <v>10</v>
      </c>
      <c r="E421" s="2">
        <f t="shared" si="32"/>
        <v>4.920689826398795</v>
      </c>
      <c r="F421" s="2">
        <v>5</v>
      </c>
      <c r="G421" s="2">
        <f t="shared" si="33"/>
        <v>-7.9310173601204959E-2</v>
      </c>
      <c r="H421" s="2" t="e">
        <f t="shared" si="34"/>
        <v>#NUM!</v>
      </c>
    </row>
    <row r="422" spans="1:8" x14ac:dyDescent="0.3">
      <c r="A422" s="2">
        <v>83920</v>
      </c>
      <c r="B422">
        <v>0.91484261293912839</v>
      </c>
      <c r="C422" s="15">
        <f t="shared" si="30"/>
        <v>1.0164917921545871</v>
      </c>
      <c r="D422" s="15">
        <f t="shared" si="31"/>
        <v>10</v>
      </c>
      <c r="E422" s="2">
        <f t="shared" si="32"/>
        <v>4.9175410392270642</v>
      </c>
      <c r="F422" s="2">
        <v>5</v>
      </c>
      <c r="G422" s="2">
        <f t="shared" si="33"/>
        <v>-8.2458960772935797E-2</v>
      </c>
      <c r="H422" s="2" t="e">
        <f t="shared" si="34"/>
        <v>#NUM!</v>
      </c>
    </row>
    <row r="423" spans="1:8" x14ac:dyDescent="0.3">
      <c r="A423" s="2">
        <v>84120</v>
      </c>
      <c r="B423">
        <v>0.91771483388356789</v>
      </c>
      <c r="C423" s="15">
        <f t="shared" si="30"/>
        <v>1.0196831487595199</v>
      </c>
      <c r="D423" s="15">
        <f t="shared" si="31"/>
        <v>10</v>
      </c>
      <c r="E423" s="2">
        <f t="shared" si="32"/>
        <v>4.9015842562024003</v>
      </c>
      <c r="F423" s="2">
        <v>5</v>
      </c>
      <c r="G423" s="2">
        <f t="shared" si="33"/>
        <v>-9.8415743797599653E-2</v>
      </c>
      <c r="H423" s="2" t="e">
        <f t="shared" si="34"/>
        <v>#NUM!</v>
      </c>
    </row>
    <row r="424" spans="1:8" x14ac:dyDescent="0.3">
      <c r="A424" s="2">
        <v>84320</v>
      </c>
      <c r="B424">
        <v>0.91576205387621024</v>
      </c>
      <c r="C424" s="15">
        <f t="shared" si="30"/>
        <v>1.0175133931957892</v>
      </c>
      <c r="D424" s="15">
        <f t="shared" si="31"/>
        <v>10</v>
      </c>
      <c r="E424" s="2">
        <f t="shared" si="32"/>
        <v>4.9124330340210545</v>
      </c>
      <c r="F424" s="2">
        <v>5</v>
      </c>
      <c r="G424" s="2">
        <f t="shared" si="33"/>
        <v>-8.7566965978945532E-2</v>
      </c>
      <c r="H424" s="2" t="e">
        <f t="shared" si="34"/>
        <v>#NUM!</v>
      </c>
    </row>
    <row r="425" spans="1:8" x14ac:dyDescent="0.3">
      <c r="A425" s="2">
        <v>84520</v>
      </c>
      <c r="B425">
        <v>0.90562617101274112</v>
      </c>
      <c r="C425" s="15">
        <f t="shared" si="30"/>
        <v>1.0062513011252678</v>
      </c>
      <c r="D425" s="15">
        <f t="shared" si="31"/>
        <v>10</v>
      </c>
      <c r="E425" s="2">
        <f t="shared" si="32"/>
        <v>4.968743494373661</v>
      </c>
      <c r="F425" s="2">
        <v>5</v>
      </c>
      <c r="G425" s="2">
        <f t="shared" si="33"/>
        <v>-3.1256505626338971E-2</v>
      </c>
      <c r="H425" s="2" t="e">
        <f t="shared" si="34"/>
        <v>#NUM!</v>
      </c>
    </row>
    <row r="426" spans="1:8" x14ac:dyDescent="0.3">
      <c r="A426" s="2">
        <v>84720</v>
      </c>
      <c r="B426">
        <v>0.89378283354796506</v>
      </c>
      <c r="C426" s="15">
        <f t="shared" si="30"/>
        <v>0.99309203727551676</v>
      </c>
      <c r="D426" s="15">
        <f t="shared" si="31"/>
        <v>10</v>
      </c>
      <c r="E426" s="2">
        <f t="shared" si="32"/>
        <v>5.0345398136224162</v>
      </c>
      <c r="F426" s="2">
        <v>5</v>
      </c>
      <c r="G426" s="2">
        <f t="shared" si="33"/>
        <v>3.4539813622416204E-2</v>
      </c>
      <c r="H426" s="2">
        <f t="shared" si="34"/>
        <v>4.2888175462112548</v>
      </c>
    </row>
    <row r="427" spans="1:8" x14ac:dyDescent="0.3">
      <c r="A427" s="2">
        <v>84920</v>
      </c>
      <c r="B427">
        <v>0.880345232451056</v>
      </c>
      <c r="C427" s="15">
        <f t="shared" si="30"/>
        <v>0.97816136939006215</v>
      </c>
      <c r="D427" s="15">
        <f t="shared" si="31"/>
        <v>10</v>
      </c>
      <c r="E427" s="2">
        <f t="shared" si="32"/>
        <v>5.1091931530496897</v>
      </c>
      <c r="F427" s="2">
        <v>5</v>
      </c>
      <c r="G427" s="2">
        <f t="shared" si="33"/>
        <v>0.10919315304968968</v>
      </c>
      <c r="H427" s="2">
        <f t="shared" si="34"/>
        <v>3.1525312341511302</v>
      </c>
    </row>
    <row r="428" spans="1:8" x14ac:dyDescent="0.3">
      <c r="A428" s="2">
        <v>85120</v>
      </c>
      <c r="B428">
        <v>0.88170026297045712</v>
      </c>
      <c r="C428" s="15">
        <f t="shared" si="30"/>
        <v>0.97966695885606347</v>
      </c>
      <c r="D428" s="15">
        <f t="shared" si="31"/>
        <v>10</v>
      </c>
      <c r="E428" s="2">
        <f t="shared" si="32"/>
        <v>5.1016652057196827</v>
      </c>
      <c r="F428" s="2">
        <v>5</v>
      </c>
      <c r="G428" s="2">
        <f t="shared" si="33"/>
        <v>0.10166520571968274</v>
      </c>
      <c r="H428" s="2">
        <f t="shared" si="34"/>
        <v>3.2224899779190888</v>
      </c>
    </row>
    <row r="429" spans="1:8" x14ac:dyDescent="0.3">
      <c r="A429" s="2">
        <v>85320</v>
      </c>
      <c r="B429">
        <v>0.89005007903789912</v>
      </c>
      <c r="C429" s="15">
        <f t="shared" si="30"/>
        <v>0.98894453226433232</v>
      </c>
      <c r="D429" s="15">
        <f t="shared" si="31"/>
        <v>10</v>
      </c>
      <c r="E429" s="2">
        <f t="shared" si="32"/>
        <v>5.0552773386783381</v>
      </c>
      <c r="F429" s="2">
        <v>5</v>
      </c>
      <c r="G429" s="2">
        <f t="shared" si="33"/>
        <v>5.5277338678338062E-2</v>
      </c>
      <c r="H429" s="2">
        <f t="shared" si="34"/>
        <v>3.8226777778953607</v>
      </c>
    </row>
    <row r="430" spans="1:8" x14ac:dyDescent="0.3">
      <c r="A430" s="2">
        <v>85520</v>
      </c>
      <c r="B430">
        <v>0.944299067350025</v>
      </c>
      <c r="C430" s="15">
        <f t="shared" si="30"/>
        <v>1.0492211859444722</v>
      </c>
      <c r="D430" s="15">
        <f t="shared" si="31"/>
        <v>10</v>
      </c>
      <c r="E430" s="2">
        <f t="shared" si="32"/>
        <v>4.7538940702776387</v>
      </c>
      <c r="F430" s="2">
        <v>5</v>
      </c>
      <c r="G430" s="2">
        <f t="shared" si="33"/>
        <v>-0.24610592972236134</v>
      </c>
      <c r="H430" s="2" t="e">
        <f t="shared" si="34"/>
        <v>#NUM!</v>
      </c>
    </row>
    <row r="431" spans="1:8" x14ac:dyDescent="0.3">
      <c r="A431" s="2">
        <v>85720</v>
      </c>
      <c r="B431">
        <v>0.90033862145098664</v>
      </c>
      <c r="C431" s="15">
        <f t="shared" si="30"/>
        <v>1.0003762460566519</v>
      </c>
      <c r="D431" s="15">
        <f t="shared" si="31"/>
        <v>10</v>
      </c>
      <c r="E431" s="2">
        <f t="shared" si="32"/>
        <v>4.9981187697167409</v>
      </c>
      <c r="F431" s="2">
        <v>5</v>
      </c>
      <c r="G431" s="2">
        <f t="shared" si="33"/>
        <v>-1.8812302832591499E-3</v>
      </c>
      <c r="H431" s="2" t="e">
        <f t="shared" si="34"/>
        <v>#NUM!</v>
      </c>
    </row>
    <row r="432" spans="1:8" x14ac:dyDescent="0.3">
      <c r="A432" s="2">
        <v>85920</v>
      </c>
      <c r="B432">
        <v>0.88907757506537233</v>
      </c>
      <c r="C432" s="15">
        <f t="shared" si="30"/>
        <v>0.98786397229485812</v>
      </c>
      <c r="D432" s="15">
        <f t="shared" si="31"/>
        <v>10</v>
      </c>
      <c r="E432" s="2">
        <f t="shared" si="32"/>
        <v>5.0606801385257096</v>
      </c>
      <c r="F432" s="2">
        <v>5</v>
      </c>
      <c r="G432" s="2">
        <f t="shared" si="33"/>
        <v>6.0680138525709637E-2</v>
      </c>
      <c r="H432" s="2">
        <f t="shared" si="34"/>
        <v>3.730492550050307</v>
      </c>
    </row>
    <row r="433" spans="1:8" x14ac:dyDescent="0.3">
      <c r="A433" s="2">
        <v>86120</v>
      </c>
      <c r="B433">
        <v>0.8963226083487692</v>
      </c>
      <c r="C433" s="15">
        <f t="shared" si="30"/>
        <v>0.99591400927641016</v>
      </c>
      <c r="D433" s="15">
        <f t="shared" si="31"/>
        <v>10</v>
      </c>
      <c r="E433" s="2">
        <f t="shared" si="32"/>
        <v>5.0204299536179491</v>
      </c>
      <c r="F433" s="2">
        <v>5</v>
      </c>
      <c r="G433" s="2">
        <f t="shared" si="33"/>
        <v>2.0429953617949081E-2</v>
      </c>
      <c r="H433" s="2">
        <f t="shared" si="34"/>
        <v>4.8111215380536327</v>
      </c>
    </row>
    <row r="434" spans="1:8" x14ac:dyDescent="0.3">
      <c r="A434" s="2">
        <v>86320</v>
      </c>
      <c r="B434">
        <v>0.89725227409951602</v>
      </c>
      <c r="C434" s="15">
        <f t="shared" si="30"/>
        <v>0.99694697122168441</v>
      </c>
      <c r="D434" s="15">
        <f t="shared" si="31"/>
        <v>10</v>
      </c>
      <c r="E434" s="2">
        <f t="shared" si="32"/>
        <v>5.0152651438915781</v>
      </c>
      <c r="F434" s="2">
        <v>5</v>
      </c>
      <c r="G434" s="2">
        <f t="shared" si="33"/>
        <v>1.526514389157807E-2</v>
      </c>
      <c r="H434" s="2">
        <f t="shared" si="34"/>
        <v>5.101522336222307</v>
      </c>
    </row>
    <row r="435" spans="1:8" x14ac:dyDescent="0.3">
      <c r="A435" s="2">
        <v>86520</v>
      </c>
      <c r="B435">
        <v>0.90558108115076608</v>
      </c>
      <c r="C435" s="15">
        <f t="shared" si="30"/>
        <v>1.006201201278629</v>
      </c>
      <c r="D435" s="15">
        <f t="shared" si="31"/>
        <v>10</v>
      </c>
      <c r="E435" s="2">
        <f t="shared" si="32"/>
        <v>4.9689939936068548</v>
      </c>
      <c r="F435" s="2">
        <v>5</v>
      </c>
      <c r="G435" s="2">
        <f t="shared" si="33"/>
        <v>-3.1006006393145213E-2</v>
      </c>
      <c r="H435" s="2" t="e">
        <f t="shared" si="34"/>
        <v>#NUM!</v>
      </c>
    </row>
    <row r="436" spans="1:8" x14ac:dyDescent="0.3">
      <c r="A436" s="2">
        <v>86720</v>
      </c>
      <c r="B436">
        <v>0.91736859346312949</v>
      </c>
      <c r="C436" s="15">
        <f t="shared" si="30"/>
        <v>1.019298437181255</v>
      </c>
      <c r="D436" s="15">
        <f t="shared" si="31"/>
        <v>10</v>
      </c>
      <c r="E436" s="2">
        <f t="shared" si="32"/>
        <v>4.9035078140937252</v>
      </c>
      <c r="F436" s="2">
        <v>5</v>
      </c>
      <c r="G436" s="2">
        <f t="shared" si="33"/>
        <v>-9.6492185906274841E-2</v>
      </c>
      <c r="H436" s="2" t="e">
        <f t="shared" si="34"/>
        <v>#NUM!</v>
      </c>
    </row>
    <row r="437" spans="1:8" x14ac:dyDescent="0.3">
      <c r="A437" s="2">
        <v>86920</v>
      </c>
      <c r="B437">
        <v>0.89498387214552089</v>
      </c>
      <c r="C437" s="15">
        <f t="shared" si="30"/>
        <v>0.99442652460613434</v>
      </c>
      <c r="D437" s="15">
        <f t="shared" si="31"/>
        <v>10</v>
      </c>
      <c r="E437" s="2">
        <f t="shared" si="32"/>
        <v>5.0278673769693283</v>
      </c>
      <c r="F437" s="2">
        <v>5</v>
      </c>
      <c r="G437" s="2">
        <f t="shared" si="33"/>
        <v>2.7867376969328284E-2</v>
      </c>
      <c r="H437" s="2">
        <f t="shared" si="34"/>
        <v>4.5021472914791358</v>
      </c>
    </row>
    <row r="438" spans="1:8" x14ac:dyDescent="0.3">
      <c r="A438" s="2">
        <v>87120</v>
      </c>
      <c r="B438">
        <v>0.87467461406560576</v>
      </c>
      <c r="C438" s="15">
        <f t="shared" si="30"/>
        <v>0.97186068229511746</v>
      </c>
      <c r="D438" s="15">
        <f t="shared" si="31"/>
        <v>10</v>
      </c>
      <c r="E438" s="2">
        <f t="shared" si="32"/>
        <v>5.1406965885244125</v>
      </c>
      <c r="F438" s="2">
        <v>5</v>
      </c>
      <c r="G438" s="2">
        <f t="shared" si="33"/>
        <v>0.14069658852441247</v>
      </c>
      <c r="H438" s="2">
        <f t="shared" si="34"/>
        <v>2.9051909743901914</v>
      </c>
    </row>
    <row r="439" spans="1:8" x14ac:dyDescent="0.3">
      <c r="A439" s="2">
        <v>87320</v>
      </c>
      <c r="B439">
        <v>0.90760692795576514</v>
      </c>
      <c r="C439" s="15">
        <f t="shared" si="30"/>
        <v>1.0084521421730723</v>
      </c>
      <c r="D439" s="15">
        <f t="shared" si="31"/>
        <v>10</v>
      </c>
      <c r="E439" s="2">
        <f t="shared" si="32"/>
        <v>4.9577392891346381</v>
      </c>
      <c r="F439" s="2">
        <v>5</v>
      </c>
      <c r="G439" s="2">
        <f t="shared" si="33"/>
        <v>-4.2260710865361872E-2</v>
      </c>
      <c r="H439" s="2" t="e">
        <f t="shared" si="34"/>
        <v>#NUM!</v>
      </c>
    </row>
    <row r="440" spans="1:8" x14ac:dyDescent="0.3">
      <c r="A440" s="2">
        <v>87520</v>
      </c>
      <c r="B440">
        <v>0.89872526234241867</v>
      </c>
      <c r="C440" s="15">
        <f t="shared" si="30"/>
        <v>0.99858362482490959</v>
      </c>
      <c r="D440" s="15">
        <f t="shared" si="31"/>
        <v>10</v>
      </c>
      <c r="E440" s="2">
        <f t="shared" si="32"/>
        <v>5.0070818758754516</v>
      </c>
      <c r="F440" s="2">
        <v>5</v>
      </c>
      <c r="G440" s="2">
        <f t="shared" si="33"/>
        <v>7.0818758754516153E-3</v>
      </c>
      <c r="H440" s="2">
        <f t="shared" si="34"/>
        <v>5.8679225571468914</v>
      </c>
    </row>
    <row r="441" spans="1:8" x14ac:dyDescent="0.3">
      <c r="A441" s="2">
        <v>87720</v>
      </c>
      <c r="B441">
        <v>0.89358587904346065</v>
      </c>
      <c r="C441" s="15">
        <f t="shared" si="30"/>
        <v>0.99287319893717851</v>
      </c>
      <c r="D441" s="15">
        <f t="shared" si="31"/>
        <v>10</v>
      </c>
      <c r="E441" s="2">
        <f t="shared" si="32"/>
        <v>5.0356340053141073</v>
      </c>
      <c r="F441" s="2">
        <v>5</v>
      </c>
      <c r="G441" s="2">
        <f t="shared" si="33"/>
        <v>3.563400531410732E-2</v>
      </c>
      <c r="H441" s="2">
        <f t="shared" si="34"/>
        <v>4.2578471488989331</v>
      </c>
    </row>
    <row r="442" spans="1:8" x14ac:dyDescent="0.3">
      <c r="A442" s="2">
        <v>87920</v>
      </c>
      <c r="B442">
        <v>0.87539257752023714</v>
      </c>
      <c r="C442" s="15">
        <f t="shared" si="30"/>
        <v>0.9726584194669301</v>
      </c>
      <c r="D442" s="15">
        <f t="shared" si="31"/>
        <v>10</v>
      </c>
      <c r="E442" s="2">
        <f t="shared" si="32"/>
        <v>5.1367079026653499</v>
      </c>
      <c r="F442" s="2">
        <v>5</v>
      </c>
      <c r="G442" s="2">
        <f t="shared" si="33"/>
        <v>0.13670790266534993</v>
      </c>
      <c r="H442" s="2">
        <f t="shared" si="34"/>
        <v>2.9331739344883054</v>
      </c>
    </row>
    <row r="443" spans="1:8" x14ac:dyDescent="0.3">
      <c r="A443" s="2">
        <v>88120</v>
      </c>
      <c r="B443">
        <v>0.89521248593577407</v>
      </c>
      <c r="C443" s="15">
        <f t="shared" si="30"/>
        <v>0.99468053992863781</v>
      </c>
      <c r="D443" s="15">
        <f t="shared" si="31"/>
        <v>10</v>
      </c>
      <c r="E443" s="2">
        <f t="shared" si="32"/>
        <v>5.0265973003568112</v>
      </c>
      <c r="F443" s="2">
        <v>5</v>
      </c>
      <c r="G443" s="2">
        <f t="shared" si="33"/>
        <v>2.6597300356811182E-2</v>
      </c>
      <c r="H443" s="2">
        <f t="shared" si="34"/>
        <v>4.5485416522831956</v>
      </c>
    </row>
    <row r="444" spans="1:8" x14ac:dyDescent="0.3">
      <c r="A444" s="2">
        <v>88320</v>
      </c>
      <c r="B444">
        <v>0.89131580053869675</v>
      </c>
      <c r="C444" s="15">
        <f t="shared" si="30"/>
        <v>0.99035088948744077</v>
      </c>
      <c r="D444" s="15">
        <f t="shared" si="31"/>
        <v>10</v>
      </c>
      <c r="E444" s="2">
        <f t="shared" si="32"/>
        <v>5.0482455525627961</v>
      </c>
      <c r="F444" s="2">
        <v>5</v>
      </c>
      <c r="G444" s="2">
        <f t="shared" si="33"/>
        <v>4.8245552562796057E-2</v>
      </c>
      <c r="H444" s="2">
        <f t="shared" si="34"/>
        <v>3.9573452173403716</v>
      </c>
    </row>
    <row r="445" spans="1:8" x14ac:dyDescent="0.3">
      <c r="A445" s="2">
        <v>88520</v>
      </c>
      <c r="B445">
        <v>0.91986263926638279</v>
      </c>
      <c r="C445" s="15">
        <f t="shared" si="30"/>
        <v>1.0220695991848698</v>
      </c>
      <c r="D445" s="15">
        <f t="shared" si="31"/>
        <v>10</v>
      </c>
      <c r="E445" s="2">
        <f t="shared" si="32"/>
        <v>4.8896520040756508</v>
      </c>
      <c r="F445" s="2">
        <v>5</v>
      </c>
      <c r="G445" s="2">
        <f t="shared" si="33"/>
        <v>-0.11034799592434918</v>
      </c>
      <c r="H445" s="2" t="e">
        <f t="shared" si="34"/>
        <v>#NUM!</v>
      </c>
    </row>
    <row r="446" spans="1:8" x14ac:dyDescent="0.3">
      <c r="A446" s="2">
        <v>88720</v>
      </c>
      <c r="B446">
        <v>0.87012737393824247</v>
      </c>
      <c r="C446" s="15">
        <f t="shared" si="30"/>
        <v>0.96680819326471379</v>
      </c>
      <c r="D446" s="15">
        <f t="shared" si="31"/>
        <v>10</v>
      </c>
      <c r="E446" s="2">
        <f t="shared" si="32"/>
        <v>5.1659590336764314</v>
      </c>
      <c r="F446" s="2">
        <v>5</v>
      </c>
      <c r="G446" s="2">
        <f t="shared" si="33"/>
        <v>0.16595903367643139</v>
      </c>
      <c r="H446" s="2">
        <f t="shared" si="34"/>
        <v>2.7449578902569662</v>
      </c>
    </row>
    <row r="447" spans="1:8" x14ac:dyDescent="0.3">
      <c r="A447" s="2">
        <v>88920</v>
      </c>
      <c r="B447">
        <v>0.92571795040120386</v>
      </c>
      <c r="C447" s="15">
        <f t="shared" si="30"/>
        <v>1.0285755004457819</v>
      </c>
      <c r="D447" s="15">
        <f t="shared" si="31"/>
        <v>10</v>
      </c>
      <c r="E447" s="2">
        <f t="shared" si="32"/>
        <v>4.8571224977710905</v>
      </c>
      <c r="F447" s="2">
        <v>5</v>
      </c>
      <c r="G447" s="2">
        <f t="shared" si="33"/>
        <v>-0.14287750222890949</v>
      </c>
      <c r="H447" s="2" t="e">
        <f t="shared" si="34"/>
        <v>#NUM!</v>
      </c>
    </row>
    <row r="448" spans="1:8" x14ac:dyDescent="0.3">
      <c r="A448" s="2">
        <v>89120</v>
      </c>
      <c r="B448">
        <v>0.88465556489152963</v>
      </c>
      <c r="C448" s="15">
        <f t="shared" si="30"/>
        <v>0.98295062765725516</v>
      </c>
      <c r="D448" s="15">
        <f t="shared" si="31"/>
        <v>10</v>
      </c>
      <c r="E448" s="2">
        <f t="shared" si="32"/>
        <v>5.0852468617137241</v>
      </c>
      <c r="F448" s="2">
        <v>5</v>
      </c>
      <c r="G448" s="2">
        <f t="shared" si="33"/>
        <v>8.5246861713724087E-2</v>
      </c>
      <c r="H448" s="2">
        <f t="shared" si="34"/>
        <v>3.3954003710435781</v>
      </c>
    </row>
    <row r="449" spans="1:8" x14ac:dyDescent="0.3">
      <c r="A449" s="2">
        <v>89320</v>
      </c>
      <c r="B449">
        <v>0.91673239665972905</v>
      </c>
      <c r="C449" s="15">
        <f t="shared" si="30"/>
        <v>1.0185915518441433</v>
      </c>
      <c r="D449" s="15">
        <f t="shared" si="31"/>
        <v>10</v>
      </c>
      <c r="E449" s="2">
        <f t="shared" si="32"/>
        <v>4.9070422407792833</v>
      </c>
      <c r="F449" s="2">
        <v>5</v>
      </c>
      <c r="G449" s="2">
        <f t="shared" si="33"/>
        <v>-9.2957759220716696E-2</v>
      </c>
      <c r="H449" s="2" t="e">
        <f t="shared" si="34"/>
        <v>#NUM!</v>
      </c>
    </row>
    <row r="450" spans="1:8" x14ac:dyDescent="0.3">
      <c r="A450" s="2">
        <v>89520</v>
      </c>
      <c r="B450">
        <v>0.929811616592497</v>
      </c>
      <c r="C450" s="15">
        <f t="shared" si="30"/>
        <v>1.0331240184361077</v>
      </c>
      <c r="D450" s="15">
        <f t="shared" si="31"/>
        <v>10</v>
      </c>
      <c r="E450" s="2">
        <f t="shared" si="32"/>
        <v>4.8343799078194616</v>
      </c>
      <c r="F450" s="2">
        <v>5</v>
      </c>
      <c r="G450" s="2">
        <f t="shared" si="33"/>
        <v>-0.16562009218053841</v>
      </c>
      <c r="H450" s="2" t="e">
        <f t="shared" si="34"/>
        <v>#NUM!</v>
      </c>
    </row>
    <row r="451" spans="1:8" x14ac:dyDescent="0.3">
      <c r="A451" s="2">
        <v>89720</v>
      </c>
      <c r="B451">
        <v>0.90189248518990006</v>
      </c>
      <c r="C451" s="15">
        <f t="shared" ref="C451:C514" si="35">B451/$J$27</f>
        <v>1.0021027613221112</v>
      </c>
      <c r="D451" s="15">
        <f t="shared" ref="D451:D514" si="36">$J$28</f>
        <v>10</v>
      </c>
      <c r="E451" s="2">
        <f t="shared" si="32"/>
        <v>4.9894861933894443</v>
      </c>
      <c r="F451" s="2">
        <v>5</v>
      </c>
      <c r="G451" s="2">
        <f t="shared" si="33"/>
        <v>-1.0513806610555676E-2</v>
      </c>
      <c r="H451" s="2" t="e">
        <f t="shared" si="34"/>
        <v>#NUM!</v>
      </c>
    </row>
    <row r="452" spans="1:8" x14ac:dyDescent="0.3">
      <c r="A452" s="2">
        <v>89920</v>
      </c>
      <c r="B452">
        <v>0.86656052068099798</v>
      </c>
      <c r="C452" s="15">
        <f t="shared" si="35"/>
        <v>0.96284502297888663</v>
      </c>
      <c r="D452" s="15">
        <f t="shared" si="36"/>
        <v>10</v>
      </c>
      <c r="E452" s="2">
        <f t="shared" ref="E452:E515" si="37">D452-(F452*C452)</f>
        <v>5.1857748851055669</v>
      </c>
      <c r="F452" s="2">
        <v>5</v>
      </c>
      <c r="G452" s="2">
        <f t="shared" ref="G452:G515" si="38">F452-(F452*C452)</f>
        <v>0.18577488510556694</v>
      </c>
      <c r="H452" s="2">
        <f t="shared" ref="H452:H515" si="39">LN((F452*E452)/(D452*G452))</f>
        <v>2.6359917308192355</v>
      </c>
    </row>
    <row r="453" spans="1:8" x14ac:dyDescent="0.3">
      <c r="A453" s="2">
        <v>90120</v>
      </c>
      <c r="B453">
        <v>0.88054157768861496</v>
      </c>
      <c r="C453" s="15">
        <f t="shared" si="35"/>
        <v>0.97837953076512774</v>
      </c>
      <c r="D453" s="15">
        <f t="shared" si="36"/>
        <v>10</v>
      </c>
      <c r="E453" s="2">
        <f t="shared" si="37"/>
        <v>5.1081023461743609</v>
      </c>
      <c r="F453" s="2">
        <v>5</v>
      </c>
      <c r="G453" s="2">
        <f t="shared" si="38"/>
        <v>0.10810234617436087</v>
      </c>
      <c r="H453" s="2">
        <f t="shared" si="39"/>
        <v>3.1623576446891031</v>
      </c>
    </row>
    <row r="454" spans="1:8" x14ac:dyDescent="0.3">
      <c r="A454" s="2">
        <v>90320</v>
      </c>
      <c r="B454">
        <v>0.9210504363784241</v>
      </c>
      <c r="C454" s="15">
        <f t="shared" si="35"/>
        <v>1.0233893737538045</v>
      </c>
      <c r="D454" s="15">
        <f t="shared" si="36"/>
        <v>10</v>
      </c>
      <c r="E454" s="2">
        <f t="shared" si="37"/>
        <v>4.8830531312309775</v>
      </c>
      <c r="F454" s="2">
        <v>5</v>
      </c>
      <c r="G454" s="2">
        <f t="shared" si="38"/>
        <v>-0.11694686876902249</v>
      </c>
      <c r="H454" s="2" t="e">
        <f t="shared" si="39"/>
        <v>#NUM!</v>
      </c>
    </row>
    <row r="455" spans="1:8" x14ac:dyDescent="0.3">
      <c r="A455" s="2">
        <v>90520</v>
      </c>
      <c r="B455">
        <v>0.89635293342189448</v>
      </c>
      <c r="C455" s="15">
        <f t="shared" si="35"/>
        <v>0.99594770380210496</v>
      </c>
      <c r="D455" s="15">
        <f t="shared" si="36"/>
        <v>10</v>
      </c>
      <c r="E455" s="2">
        <f t="shared" si="37"/>
        <v>5.0202614809894754</v>
      </c>
      <c r="F455" s="2">
        <v>5</v>
      </c>
      <c r="G455" s="2">
        <f t="shared" si="38"/>
        <v>2.0261480989475444E-2</v>
      </c>
      <c r="H455" s="2">
        <f t="shared" si="39"/>
        <v>4.8193685232825167</v>
      </c>
    </row>
    <row r="456" spans="1:8" x14ac:dyDescent="0.3">
      <c r="A456" s="2">
        <v>90720</v>
      </c>
      <c r="B456">
        <v>0.89736770527970011</v>
      </c>
      <c r="C456" s="15">
        <f t="shared" si="35"/>
        <v>0.99707522808855564</v>
      </c>
      <c r="D456" s="15">
        <f t="shared" si="36"/>
        <v>10</v>
      </c>
      <c r="E456" s="2">
        <f t="shared" si="37"/>
        <v>5.0146238595572221</v>
      </c>
      <c r="F456" s="2">
        <v>5</v>
      </c>
      <c r="G456" s="2">
        <f t="shared" si="38"/>
        <v>1.4623859557222119E-2</v>
      </c>
      <c r="H456" s="2">
        <f t="shared" si="39"/>
        <v>5.1443121028598604</v>
      </c>
    </row>
    <row r="457" spans="1:8" x14ac:dyDescent="0.3">
      <c r="A457" s="2">
        <v>90920</v>
      </c>
      <c r="B457">
        <v>0.90541235075511983</v>
      </c>
      <c r="C457" s="15">
        <f t="shared" si="35"/>
        <v>1.0060137230612443</v>
      </c>
      <c r="D457" s="15">
        <f t="shared" si="36"/>
        <v>10</v>
      </c>
      <c r="E457" s="2">
        <f t="shared" si="37"/>
        <v>4.9699313846937789</v>
      </c>
      <c r="F457" s="2">
        <v>5</v>
      </c>
      <c r="G457" s="2">
        <f t="shared" si="38"/>
        <v>-3.0068615306221069E-2</v>
      </c>
      <c r="H457" s="2" t="e">
        <f t="shared" si="39"/>
        <v>#NUM!</v>
      </c>
    </row>
    <row r="458" spans="1:8" x14ac:dyDescent="0.3">
      <c r="A458" s="2">
        <v>91120</v>
      </c>
      <c r="B458">
        <v>0.87293832583932118</v>
      </c>
      <c r="C458" s="15">
        <f t="shared" si="35"/>
        <v>0.96993147315480133</v>
      </c>
      <c r="D458" s="15">
        <f t="shared" si="36"/>
        <v>10</v>
      </c>
      <c r="E458" s="2">
        <f t="shared" si="37"/>
        <v>5.1503426342259937</v>
      </c>
      <c r="F458" s="2">
        <v>5</v>
      </c>
      <c r="G458" s="2">
        <f t="shared" si="38"/>
        <v>0.1503426342259937</v>
      </c>
      <c r="H458" s="2">
        <f t="shared" si="39"/>
        <v>2.8407544244160379</v>
      </c>
    </row>
    <row r="459" spans="1:8" x14ac:dyDescent="0.3">
      <c r="A459" s="2">
        <v>91320</v>
      </c>
      <c r="B459">
        <v>0.90104355820586213</v>
      </c>
      <c r="C459" s="15">
        <f t="shared" si="35"/>
        <v>1.0011595091176246</v>
      </c>
      <c r="D459" s="15">
        <f t="shared" si="36"/>
        <v>10</v>
      </c>
      <c r="E459" s="2">
        <f t="shared" si="37"/>
        <v>4.9942024544118766</v>
      </c>
      <c r="F459" s="2">
        <v>5</v>
      </c>
      <c r="G459" s="2">
        <f t="shared" si="38"/>
        <v>-5.7975455881233984E-3</v>
      </c>
      <c r="H459" s="2" t="e">
        <f t="shared" si="39"/>
        <v>#NUM!</v>
      </c>
    </row>
    <row r="460" spans="1:8" x14ac:dyDescent="0.3">
      <c r="A460" s="2">
        <v>91520</v>
      </c>
      <c r="B460">
        <v>0.93308767892865652</v>
      </c>
      <c r="C460" s="15">
        <f t="shared" si="35"/>
        <v>1.0367640876985071</v>
      </c>
      <c r="D460" s="15">
        <f t="shared" si="36"/>
        <v>10</v>
      </c>
      <c r="E460" s="2">
        <f t="shared" si="37"/>
        <v>4.8161795615074645</v>
      </c>
      <c r="F460" s="2">
        <v>5</v>
      </c>
      <c r="G460" s="2">
        <f t="shared" si="38"/>
        <v>-0.18382043849253549</v>
      </c>
      <c r="H460" s="2" t="e">
        <f t="shared" si="39"/>
        <v>#NUM!</v>
      </c>
    </row>
    <row r="461" spans="1:8" x14ac:dyDescent="0.3">
      <c r="A461" s="2">
        <v>91720</v>
      </c>
      <c r="B461">
        <v>0.89583631068248248</v>
      </c>
      <c r="C461" s="15">
        <f t="shared" si="35"/>
        <v>0.9953736785360916</v>
      </c>
      <c r="D461" s="15">
        <f t="shared" si="36"/>
        <v>10</v>
      </c>
      <c r="E461" s="2">
        <f t="shared" si="37"/>
        <v>5.0231316073195416</v>
      </c>
      <c r="F461" s="2">
        <v>5</v>
      </c>
      <c r="G461" s="2">
        <f t="shared" si="38"/>
        <v>2.3131607319541558E-2</v>
      </c>
      <c r="H461" s="2">
        <f t="shared" si="39"/>
        <v>4.6874616992725731</v>
      </c>
    </row>
    <row r="462" spans="1:8" x14ac:dyDescent="0.3">
      <c r="A462" s="2">
        <v>91920</v>
      </c>
      <c r="B462">
        <v>0.87671505269437267</v>
      </c>
      <c r="C462" s="15">
        <f t="shared" si="35"/>
        <v>0.97412783632708067</v>
      </c>
      <c r="D462" s="15">
        <f t="shared" si="36"/>
        <v>10</v>
      </c>
      <c r="E462" s="2">
        <f t="shared" si="37"/>
        <v>5.1293608183645967</v>
      </c>
      <c r="F462" s="2">
        <v>5</v>
      </c>
      <c r="G462" s="2">
        <f t="shared" si="38"/>
        <v>0.12936081836459667</v>
      </c>
      <c r="H462" s="2">
        <f t="shared" si="39"/>
        <v>2.98698361152625</v>
      </c>
    </row>
    <row r="463" spans="1:8" x14ac:dyDescent="0.3">
      <c r="A463" s="2">
        <v>92120</v>
      </c>
      <c r="B463">
        <v>0.87270252718899044</v>
      </c>
      <c r="C463" s="15">
        <f t="shared" si="35"/>
        <v>0.96966947465443376</v>
      </c>
      <c r="D463" s="15">
        <f t="shared" si="36"/>
        <v>10</v>
      </c>
      <c r="E463" s="2">
        <f t="shared" si="37"/>
        <v>5.1516526267278309</v>
      </c>
      <c r="F463" s="2">
        <v>5</v>
      </c>
      <c r="G463" s="2">
        <f t="shared" si="38"/>
        <v>0.15165262672783086</v>
      </c>
      <c r="H463" s="2">
        <f t="shared" si="39"/>
        <v>2.832333105042125</v>
      </c>
    </row>
    <row r="464" spans="1:8" x14ac:dyDescent="0.3">
      <c r="A464" s="2">
        <v>92320</v>
      </c>
      <c r="B464">
        <v>0.89501383443331495</v>
      </c>
      <c r="C464" s="15">
        <f t="shared" si="35"/>
        <v>0.99445981603701661</v>
      </c>
      <c r="D464" s="15">
        <f t="shared" si="36"/>
        <v>10</v>
      </c>
      <c r="E464" s="2">
        <f t="shared" si="37"/>
        <v>5.027700919814917</v>
      </c>
      <c r="F464" s="2">
        <v>5</v>
      </c>
      <c r="G464" s="2">
        <f t="shared" si="38"/>
        <v>2.7700919814916958E-2</v>
      </c>
      <c r="H464" s="2">
        <f t="shared" si="39"/>
        <v>4.5081052854917516</v>
      </c>
    </row>
    <row r="465" spans="1:8" x14ac:dyDescent="0.3">
      <c r="A465" s="2">
        <v>92520</v>
      </c>
      <c r="B465">
        <v>0.90600203052776263</v>
      </c>
      <c r="C465" s="15">
        <f t="shared" si="35"/>
        <v>1.0066689228086252</v>
      </c>
      <c r="D465" s="15">
        <f t="shared" si="36"/>
        <v>10</v>
      </c>
      <c r="E465" s="2">
        <f t="shared" si="37"/>
        <v>4.9666553859568738</v>
      </c>
      <c r="F465" s="2">
        <v>5</v>
      </c>
      <c r="G465" s="2">
        <f t="shared" si="38"/>
        <v>-3.3344614043126164E-2</v>
      </c>
      <c r="H465" s="2" t="e">
        <f t="shared" si="39"/>
        <v>#NUM!</v>
      </c>
    </row>
    <row r="466" spans="1:8" x14ac:dyDescent="0.3">
      <c r="A466" s="2">
        <v>92720</v>
      </c>
      <c r="B466">
        <v>0.93286818686445927</v>
      </c>
      <c r="C466" s="15">
        <f t="shared" si="35"/>
        <v>1.0365202076271769</v>
      </c>
      <c r="D466" s="15">
        <f t="shared" si="36"/>
        <v>10</v>
      </c>
      <c r="E466" s="2">
        <f t="shared" si="37"/>
        <v>4.8173989618641153</v>
      </c>
      <c r="F466" s="2">
        <v>5</v>
      </c>
      <c r="G466" s="2">
        <f t="shared" si="38"/>
        <v>-0.18260103813588469</v>
      </c>
      <c r="H466" s="2" t="e">
        <f t="shared" si="39"/>
        <v>#NUM!</v>
      </c>
    </row>
    <row r="467" spans="1:8" x14ac:dyDescent="0.3">
      <c r="A467" s="2">
        <v>92920</v>
      </c>
      <c r="B467">
        <v>0.93934012063427774</v>
      </c>
      <c r="C467" s="15">
        <f t="shared" si="35"/>
        <v>1.0437112451491974</v>
      </c>
      <c r="D467" s="15">
        <f t="shared" si="36"/>
        <v>10</v>
      </c>
      <c r="E467" s="2">
        <f t="shared" si="37"/>
        <v>4.7814437742540132</v>
      </c>
      <c r="F467" s="2">
        <v>5</v>
      </c>
      <c r="G467" s="2">
        <f t="shared" si="38"/>
        <v>-0.21855622574598677</v>
      </c>
      <c r="H467" s="2" t="e">
        <f t="shared" si="39"/>
        <v>#NUM!</v>
      </c>
    </row>
    <row r="468" spans="1:8" x14ac:dyDescent="0.3">
      <c r="A468" s="2">
        <v>93120</v>
      </c>
      <c r="B468">
        <v>0.88010738281676437</v>
      </c>
      <c r="C468" s="15">
        <f t="shared" si="35"/>
        <v>0.97789709201862707</v>
      </c>
      <c r="D468" s="15">
        <f t="shared" si="36"/>
        <v>10</v>
      </c>
      <c r="E468" s="2">
        <f t="shared" si="37"/>
        <v>5.1105145399068643</v>
      </c>
      <c r="F468" s="2">
        <v>5</v>
      </c>
      <c r="G468" s="2">
        <f t="shared" si="38"/>
        <v>0.11051453990686433</v>
      </c>
      <c r="H468" s="2">
        <f t="shared" si="39"/>
        <v>3.1407610951406086</v>
      </c>
    </row>
    <row r="469" spans="1:8" x14ac:dyDescent="0.3">
      <c r="A469" s="2">
        <v>93320</v>
      </c>
      <c r="B469">
        <v>0.88082184277227527</v>
      </c>
      <c r="C469" s="15">
        <f t="shared" si="35"/>
        <v>0.97869093641363913</v>
      </c>
      <c r="D469" s="15">
        <f t="shared" si="36"/>
        <v>10</v>
      </c>
      <c r="E469" s="2">
        <f t="shared" si="37"/>
        <v>5.1065453179318041</v>
      </c>
      <c r="F469" s="2">
        <v>5</v>
      </c>
      <c r="G469" s="2">
        <f t="shared" si="38"/>
        <v>0.10654531793180411</v>
      </c>
      <c r="H469" s="2">
        <f t="shared" si="39"/>
        <v>3.1765607958493636</v>
      </c>
    </row>
    <row r="470" spans="1:8" x14ac:dyDescent="0.3">
      <c r="A470" s="2">
        <v>93520</v>
      </c>
      <c r="B470">
        <v>0.87603341724689421</v>
      </c>
      <c r="C470" s="15">
        <f t="shared" si="35"/>
        <v>0.97337046360766022</v>
      </c>
      <c r="D470" s="15">
        <f t="shared" si="36"/>
        <v>10</v>
      </c>
      <c r="E470" s="2">
        <f t="shared" si="37"/>
        <v>5.1331476819616988</v>
      </c>
      <c r="F470" s="2">
        <v>5</v>
      </c>
      <c r="G470" s="2">
        <f t="shared" si="38"/>
        <v>0.13314768196169879</v>
      </c>
      <c r="H470" s="2">
        <f t="shared" si="39"/>
        <v>2.9588682497845928</v>
      </c>
    </row>
    <row r="471" spans="1:8" x14ac:dyDescent="0.3">
      <c r="A471" s="2">
        <v>93720</v>
      </c>
      <c r="B471">
        <v>0.89539507911733718</v>
      </c>
      <c r="C471" s="15">
        <f t="shared" si="35"/>
        <v>0.99488342124148577</v>
      </c>
      <c r="D471" s="15">
        <f t="shared" si="36"/>
        <v>10</v>
      </c>
      <c r="E471" s="2">
        <f t="shared" si="37"/>
        <v>5.0255828937925715</v>
      </c>
      <c r="F471" s="2">
        <v>5</v>
      </c>
      <c r="G471" s="2">
        <f t="shared" si="38"/>
        <v>2.5582893792571504E-2</v>
      </c>
      <c r="H471" s="2">
        <f t="shared" si="39"/>
        <v>4.5872256274994703</v>
      </c>
    </row>
    <row r="472" spans="1:8" x14ac:dyDescent="0.3">
      <c r="A472" s="2">
        <v>93920</v>
      </c>
      <c r="B472">
        <v>0.88399083608166962</v>
      </c>
      <c r="C472" s="15">
        <f t="shared" si="35"/>
        <v>0.98221204009074403</v>
      </c>
      <c r="D472" s="15">
        <f t="shared" si="36"/>
        <v>10</v>
      </c>
      <c r="E472" s="2">
        <f t="shared" si="37"/>
        <v>5.0889397995462797</v>
      </c>
      <c r="F472" s="2">
        <v>5</v>
      </c>
      <c r="G472" s="2">
        <f t="shared" si="38"/>
        <v>8.893979954627973E-2</v>
      </c>
      <c r="H472" s="2">
        <f t="shared" si="39"/>
        <v>3.353717885162125</v>
      </c>
    </row>
    <row r="473" spans="1:8" x14ac:dyDescent="0.3">
      <c r="A473" s="2">
        <v>94120</v>
      </c>
      <c r="B473">
        <v>0.85981831098749961</v>
      </c>
      <c r="C473" s="15">
        <f t="shared" si="35"/>
        <v>0.95535367887499956</v>
      </c>
      <c r="D473" s="15">
        <f t="shared" si="36"/>
        <v>10</v>
      </c>
      <c r="E473" s="2">
        <f t="shared" si="37"/>
        <v>5.2232316056250019</v>
      </c>
      <c r="F473" s="2">
        <v>5</v>
      </c>
      <c r="G473" s="2">
        <f t="shared" si="38"/>
        <v>0.22323160562500188</v>
      </c>
      <c r="H473" s="2">
        <f t="shared" si="39"/>
        <v>2.4595145675571191</v>
      </c>
    </row>
    <row r="474" spans="1:8" x14ac:dyDescent="0.3">
      <c r="A474" s="2">
        <v>94320</v>
      </c>
      <c r="B474">
        <v>0.89153987661473111</v>
      </c>
      <c r="C474" s="15">
        <f t="shared" si="35"/>
        <v>0.99059986290525681</v>
      </c>
      <c r="D474" s="15">
        <f t="shared" si="36"/>
        <v>10</v>
      </c>
      <c r="E474" s="2">
        <f t="shared" si="37"/>
        <v>5.0470006854737157</v>
      </c>
      <c r="F474" s="2">
        <v>5</v>
      </c>
      <c r="G474" s="2">
        <f t="shared" si="38"/>
        <v>4.700068547371572E-2</v>
      </c>
      <c r="H474" s="2">
        <f t="shared" si="39"/>
        <v>3.9832400554475131</v>
      </c>
    </row>
    <row r="475" spans="1:8" x14ac:dyDescent="0.3">
      <c r="A475" s="2">
        <v>94520</v>
      </c>
      <c r="B475">
        <v>0.90257418168000014</v>
      </c>
      <c r="C475" s="15">
        <f t="shared" si="35"/>
        <v>1.0028602018666668</v>
      </c>
      <c r="D475" s="15">
        <f t="shared" si="36"/>
        <v>10</v>
      </c>
      <c r="E475" s="2">
        <f t="shared" si="37"/>
        <v>4.9856989906666662</v>
      </c>
      <c r="F475" s="2">
        <v>5</v>
      </c>
      <c r="G475" s="2">
        <f t="shared" si="38"/>
        <v>-1.4301009333333781E-2</v>
      </c>
      <c r="H475" s="2" t="e">
        <f t="shared" si="39"/>
        <v>#NUM!</v>
      </c>
    </row>
    <row r="476" spans="1:8" x14ac:dyDescent="0.3">
      <c r="A476" s="2">
        <v>94720</v>
      </c>
      <c r="B476">
        <v>0.88884236809451678</v>
      </c>
      <c r="C476" s="15">
        <f t="shared" si="35"/>
        <v>0.98760263121612968</v>
      </c>
      <c r="D476" s="15">
        <f t="shared" si="36"/>
        <v>10</v>
      </c>
      <c r="E476" s="2">
        <f t="shared" si="37"/>
        <v>5.0619868439193514</v>
      </c>
      <c r="F476" s="2">
        <v>5</v>
      </c>
      <c r="G476" s="2">
        <f t="shared" si="38"/>
        <v>6.1986843919351386E-2</v>
      </c>
      <c r="H476" s="2">
        <f t="shared" si="39"/>
        <v>3.7094449938736682</v>
      </c>
    </row>
    <row r="477" spans="1:8" x14ac:dyDescent="0.3">
      <c r="A477" s="2">
        <v>94920</v>
      </c>
      <c r="B477">
        <v>0.9198427204768449</v>
      </c>
      <c r="C477" s="15">
        <f t="shared" si="35"/>
        <v>1.0220474671964943</v>
      </c>
      <c r="D477" s="15">
        <f t="shared" si="36"/>
        <v>10</v>
      </c>
      <c r="E477" s="2">
        <f t="shared" si="37"/>
        <v>4.8897626640175282</v>
      </c>
      <c r="F477" s="2">
        <v>5</v>
      </c>
      <c r="G477" s="2">
        <f t="shared" si="38"/>
        <v>-0.11023733598247176</v>
      </c>
      <c r="H477" s="2" t="e">
        <f t="shared" si="39"/>
        <v>#NUM!</v>
      </c>
    </row>
    <row r="478" spans="1:8" x14ac:dyDescent="0.3">
      <c r="A478" s="2">
        <v>95120</v>
      </c>
      <c r="B478">
        <v>0.90058963793636704</v>
      </c>
      <c r="C478" s="15">
        <f t="shared" si="35"/>
        <v>1.00065515326263</v>
      </c>
      <c r="D478" s="15">
        <f t="shared" si="36"/>
        <v>10</v>
      </c>
      <c r="E478" s="2">
        <f t="shared" si="37"/>
        <v>4.9967242336868498</v>
      </c>
      <c r="F478" s="2">
        <v>5</v>
      </c>
      <c r="G478" s="2">
        <f t="shared" si="38"/>
        <v>-3.2757663131501857E-3</v>
      </c>
      <c r="H478" s="2" t="e">
        <f t="shared" si="39"/>
        <v>#NUM!</v>
      </c>
    </row>
    <row r="479" spans="1:8" x14ac:dyDescent="0.3">
      <c r="A479" s="2">
        <v>95320</v>
      </c>
      <c r="B479">
        <v>0.93702777870171594</v>
      </c>
      <c r="C479" s="15">
        <f t="shared" si="35"/>
        <v>1.0411419763352399</v>
      </c>
      <c r="D479" s="15">
        <f t="shared" si="36"/>
        <v>10</v>
      </c>
      <c r="E479" s="2">
        <f t="shared" si="37"/>
        <v>4.7942901183238007</v>
      </c>
      <c r="F479" s="2">
        <v>5</v>
      </c>
      <c r="G479" s="2">
        <f t="shared" si="38"/>
        <v>-0.2057098816761993</v>
      </c>
      <c r="H479" s="2" t="e">
        <f t="shared" si="39"/>
        <v>#NUM!</v>
      </c>
    </row>
    <row r="480" spans="1:8" x14ac:dyDescent="0.3">
      <c r="A480" s="2">
        <v>95520</v>
      </c>
      <c r="B480">
        <v>0.90625173267201975</v>
      </c>
      <c r="C480" s="15">
        <f t="shared" si="35"/>
        <v>1.0069463696355774</v>
      </c>
      <c r="D480" s="15">
        <f t="shared" si="36"/>
        <v>10</v>
      </c>
      <c r="E480" s="2">
        <f t="shared" si="37"/>
        <v>4.9652681518221131</v>
      </c>
      <c r="F480" s="2">
        <v>5</v>
      </c>
      <c r="G480" s="2">
        <f t="shared" si="38"/>
        <v>-3.4731848177886882E-2</v>
      </c>
      <c r="H480" s="2" t="e">
        <f>LN((F480*E480)/(D480*G480))</f>
        <v>#NUM!</v>
      </c>
    </row>
    <row r="481" spans="1:8" x14ac:dyDescent="0.3">
      <c r="A481" s="2">
        <v>95720</v>
      </c>
      <c r="B481">
        <v>0.9257384184220383</v>
      </c>
      <c r="C481" s="15">
        <f t="shared" si="35"/>
        <v>1.0285982426911537</v>
      </c>
      <c r="D481" s="15">
        <f t="shared" si="36"/>
        <v>10</v>
      </c>
      <c r="E481" s="2">
        <f t="shared" si="37"/>
        <v>4.8570087865442311</v>
      </c>
      <c r="F481" s="2">
        <v>5</v>
      </c>
      <c r="G481" s="2">
        <f t="shared" si="38"/>
        <v>-0.14299121345576893</v>
      </c>
      <c r="H481" s="2" t="e">
        <f t="shared" si="39"/>
        <v>#NUM!</v>
      </c>
    </row>
    <row r="482" spans="1:8" x14ac:dyDescent="0.3">
      <c r="A482" s="2">
        <v>95920</v>
      </c>
      <c r="B482">
        <v>0.89208353149725439</v>
      </c>
      <c r="C482" s="15">
        <f t="shared" si="35"/>
        <v>0.99120392388583822</v>
      </c>
      <c r="D482" s="15">
        <f t="shared" si="36"/>
        <v>10</v>
      </c>
      <c r="E482" s="2">
        <f t="shared" si="37"/>
        <v>5.043980380570809</v>
      </c>
      <c r="F482" s="2">
        <v>5</v>
      </c>
      <c r="G482" s="2">
        <f t="shared" si="38"/>
        <v>4.3980380570808997E-2</v>
      </c>
      <c r="H482" s="2">
        <f t="shared" si="39"/>
        <v>4.0490599885013943</v>
      </c>
    </row>
    <row r="483" spans="1:8" x14ac:dyDescent="0.3">
      <c r="A483" s="2">
        <v>96120</v>
      </c>
      <c r="B483">
        <v>0.90283482627784439</v>
      </c>
      <c r="C483" s="15">
        <f t="shared" si="35"/>
        <v>1.0031498069753826</v>
      </c>
      <c r="D483" s="15">
        <f t="shared" si="36"/>
        <v>10</v>
      </c>
      <c r="E483" s="2">
        <f t="shared" si="37"/>
        <v>4.9842509651230866</v>
      </c>
      <c r="F483" s="2">
        <v>5</v>
      </c>
      <c r="G483" s="2">
        <f t="shared" si="38"/>
        <v>-1.574903487691337E-2</v>
      </c>
      <c r="H483" s="2" t="e">
        <f t="shared" si="39"/>
        <v>#NUM!</v>
      </c>
    </row>
    <row r="484" spans="1:8" x14ac:dyDescent="0.3">
      <c r="A484" s="2">
        <v>96320</v>
      </c>
      <c r="B484">
        <v>0.91957576175974998</v>
      </c>
      <c r="C484" s="15">
        <f t="shared" si="35"/>
        <v>1.0217508463997222</v>
      </c>
      <c r="D484" s="15">
        <f t="shared" si="36"/>
        <v>10</v>
      </c>
      <c r="E484" s="2">
        <f t="shared" si="37"/>
        <v>4.8912457680013883</v>
      </c>
      <c r="F484" s="2">
        <v>5</v>
      </c>
      <c r="G484" s="2">
        <f t="shared" si="38"/>
        <v>-0.10875423199861167</v>
      </c>
      <c r="H484" s="2" t="e">
        <f t="shared" si="39"/>
        <v>#NUM!</v>
      </c>
    </row>
    <row r="485" spans="1:8" x14ac:dyDescent="0.3">
      <c r="A485" s="2">
        <v>96520</v>
      </c>
      <c r="B485">
        <v>0.91350820855866499</v>
      </c>
      <c r="C485" s="15">
        <f t="shared" si="35"/>
        <v>1.0150091206207388</v>
      </c>
      <c r="D485" s="15">
        <f t="shared" si="36"/>
        <v>10</v>
      </c>
      <c r="E485" s="2">
        <f t="shared" si="37"/>
        <v>4.9249543968963057</v>
      </c>
      <c r="F485" s="2">
        <v>5</v>
      </c>
      <c r="G485" s="2">
        <f t="shared" si="38"/>
        <v>-7.5045603103694347E-2</v>
      </c>
      <c r="H485" s="2" t="e">
        <f t="shared" si="39"/>
        <v>#NUM!</v>
      </c>
    </row>
    <row r="486" spans="1:8" x14ac:dyDescent="0.3">
      <c r="A486" s="2">
        <v>96720</v>
      </c>
      <c r="B486">
        <v>0.87909749471777854</v>
      </c>
      <c r="C486" s="15">
        <f t="shared" si="35"/>
        <v>0.97677499413086499</v>
      </c>
      <c r="D486" s="15">
        <f t="shared" si="36"/>
        <v>10</v>
      </c>
      <c r="E486" s="2">
        <f t="shared" si="37"/>
        <v>5.1161250293456746</v>
      </c>
      <c r="F486" s="2">
        <v>5</v>
      </c>
      <c r="G486" s="2">
        <f t="shared" si="38"/>
        <v>0.11612502934567459</v>
      </c>
      <c r="H486" s="2">
        <f t="shared" si="39"/>
        <v>3.0923379708855108</v>
      </c>
    </row>
    <row r="487" spans="1:8" x14ac:dyDescent="0.3">
      <c r="A487" s="2">
        <v>96920</v>
      </c>
      <c r="B487">
        <v>0.90007699546582265</v>
      </c>
      <c r="C487" s="15">
        <f t="shared" si="35"/>
        <v>1.0000855505175807</v>
      </c>
      <c r="D487" s="15">
        <f t="shared" si="36"/>
        <v>10</v>
      </c>
      <c r="E487" s="2">
        <f t="shared" si="37"/>
        <v>4.9995722474120967</v>
      </c>
      <c r="F487" s="2">
        <v>5</v>
      </c>
      <c r="G487" s="2">
        <f t="shared" si="38"/>
        <v>-4.2775258790328508E-4</v>
      </c>
      <c r="H487" s="2" t="e">
        <f t="shared" si="39"/>
        <v>#NUM!</v>
      </c>
    </row>
    <row r="488" spans="1:8" x14ac:dyDescent="0.3">
      <c r="A488" s="2">
        <v>97120</v>
      </c>
      <c r="B488">
        <v>0.9176145240922442</v>
      </c>
      <c r="C488" s="15">
        <f t="shared" si="35"/>
        <v>1.0195716934358268</v>
      </c>
      <c r="D488" s="15">
        <f t="shared" si="36"/>
        <v>10</v>
      </c>
      <c r="E488" s="2">
        <f t="shared" si="37"/>
        <v>4.902141532820866</v>
      </c>
      <c r="F488" s="2">
        <v>5</v>
      </c>
      <c r="G488" s="2">
        <f t="shared" si="38"/>
        <v>-9.7858467179134045E-2</v>
      </c>
      <c r="H488" s="2" t="e">
        <f t="shared" si="39"/>
        <v>#NUM!</v>
      </c>
    </row>
    <row r="489" spans="1:8" x14ac:dyDescent="0.3">
      <c r="A489" s="2">
        <v>97320</v>
      </c>
      <c r="B489">
        <v>0.91006478796085588</v>
      </c>
      <c r="C489" s="15">
        <f t="shared" si="35"/>
        <v>1.0111830977342844</v>
      </c>
      <c r="D489" s="15">
        <f t="shared" si="36"/>
        <v>10</v>
      </c>
      <c r="E489" s="2">
        <f t="shared" si="37"/>
        <v>4.9440845113285778</v>
      </c>
      <c r="F489" s="2">
        <v>5</v>
      </c>
      <c r="G489" s="2">
        <f t="shared" si="38"/>
        <v>-5.5915488671422153E-2</v>
      </c>
      <c r="H489" s="2" t="e">
        <f t="shared" si="39"/>
        <v>#NUM!</v>
      </c>
    </row>
    <row r="490" spans="1:8" x14ac:dyDescent="0.3">
      <c r="A490" s="2">
        <v>97520</v>
      </c>
      <c r="B490">
        <v>0.89898984826380968</v>
      </c>
      <c r="C490" s="15">
        <f t="shared" si="35"/>
        <v>0.99887760918201074</v>
      </c>
      <c r="D490" s="15">
        <f t="shared" si="36"/>
        <v>10</v>
      </c>
      <c r="E490" s="2">
        <f t="shared" si="37"/>
        <v>5.0056119540899466</v>
      </c>
      <c r="F490" s="2">
        <v>5</v>
      </c>
      <c r="G490" s="2">
        <f t="shared" si="38"/>
        <v>5.6119540899466358E-3</v>
      </c>
      <c r="H490" s="2">
        <f t="shared" si="39"/>
        <v>6.1002687907516302</v>
      </c>
    </row>
    <row r="491" spans="1:8" x14ac:dyDescent="0.3">
      <c r="A491" s="2">
        <v>97720</v>
      </c>
      <c r="B491">
        <v>0.92417833239732683</v>
      </c>
      <c r="C491" s="15">
        <f t="shared" si="35"/>
        <v>1.0268648137748075</v>
      </c>
      <c r="D491" s="15">
        <f t="shared" si="36"/>
        <v>10</v>
      </c>
      <c r="E491" s="2">
        <f t="shared" si="37"/>
        <v>4.8656759311259625</v>
      </c>
      <c r="F491" s="2">
        <v>5</v>
      </c>
      <c r="G491" s="2">
        <f t="shared" si="38"/>
        <v>-0.13432406887403747</v>
      </c>
      <c r="H491" s="2" t="e">
        <f t="shared" si="39"/>
        <v>#NUM!</v>
      </c>
    </row>
    <row r="492" spans="1:8" x14ac:dyDescent="0.3">
      <c r="A492" s="2">
        <v>97920</v>
      </c>
      <c r="B492">
        <v>0.88426402174079943</v>
      </c>
      <c r="C492" s="15">
        <f t="shared" si="35"/>
        <v>0.98251557971199932</v>
      </c>
      <c r="D492" s="15">
        <f t="shared" si="36"/>
        <v>10</v>
      </c>
      <c r="E492" s="2">
        <f t="shared" si="37"/>
        <v>5.0874221014400032</v>
      </c>
      <c r="F492" s="2">
        <v>5</v>
      </c>
      <c r="G492" s="2">
        <f t="shared" si="38"/>
        <v>8.7422101440003175E-2</v>
      </c>
      <c r="H492" s="2">
        <f t="shared" si="39"/>
        <v>3.3706312097359872</v>
      </c>
    </row>
    <row r="493" spans="1:8" x14ac:dyDescent="0.3">
      <c r="A493" s="2">
        <v>98120</v>
      </c>
      <c r="B493">
        <v>0.88559533263025525</v>
      </c>
      <c r="C493" s="15">
        <f t="shared" si="35"/>
        <v>0.98399481403361688</v>
      </c>
      <c r="D493" s="15">
        <f t="shared" si="36"/>
        <v>10</v>
      </c>
      <c r="E493" s="2">
        <f t="shared" si="37"/>
        <v>5.0800259298319155</v>
      </c>
      <c r="F493" s="2">
        <v>5</v>
      </c>
      <c r="G493" s="2">
        <f t="shared" si="38"/>
        <v>8.0025929831915477E-2</v>
      </c>
      <c r="H493" s="2">
        <f t="shared" si="39"/>
        <v>3.4575737592408307</v>
      </c>
    </row>
    <row r="494" spans="1:8" x14ac:dyDescent="0.3">
      <c r="A494" s="2">
        <v>98320</v>
      </c>
      <c r="B494">
        <v>0.88357848706567887</v>
      </c>
      <c r="C494" s="15">
        <f t="shared" si="35"/>
        <v>0.98175387451742091</v>
      </c>
      <c r="D494" s="15">
        <f t="shared" si="36"/>
        <v>10</v>
      </c>
      <c r="E494" s="2">
        <f t="shared" si="37"/>
        <v>5.0912306274128953</v>
      </c>
      <c r="F494" s="2">
        <v>5</v>
      </c>
      <c r="G494" s="2">
        <f t="shared" si="38"/>
        <v>9.1230627412895338E-2</v>
      </c>
      <c r="H494" s="2">
        <f t="shared" si="39"/>
        <v>3.3287370057217944</v>
      </c>
    </row>
    <row r="495" spans="1:8" x14ac:dyDescent="0.3">
      <c r="A495" s="2">
        <v>98520</v>
      </c>
      <c r="B495">
        <v>0.88203974119632766</v>
      </c>
      <c r="C495" s="15">
        <f t="shared" si="35"/>
        <v>0.9800441568848085</v>
      </c>
      <c r="D495" s="15">
        <f t="shared" si="36"/>
        <v>10</v>
      </c>
      <c r="E495" s="2">
        <f t="shared" si="37"/>
        <v>5.0997792155759578</v>
      </c>
      <c r="F495" s="2">
        <v>5</v>
      </c>
      <c r="G495" s="2">
        <f t="shared" si="38"/>
        <v>9.9779215575957814E-2</v>
      </c>
      <c r="H495" s="2">
        <f t="shared" si="39"/>
        <v>3.2408454452856605</v>
      </c>
    </row>
    <row r="496" spans="1:8" x14ac:dyDescent="0.3">
      <c r="A496" s="2">
        <v>98720</v>
      </c>
      <c r="B496">
        <v>0.91491880045897633</v>
      </c>
      <c r="C496" s="15">
        <f t="shared" si="35"/>
        <v>1.0165764449544181</v>
      </c>
      <c r="D496" s="15">
        <f t="shared" si="36"/>
        <v>10</v>
      </c>
      <c r="E496" s="2">
        <f t="shared" si="37"/>
        <v>4.9171177752279096</v>
      </c>
      <c r="F496" s="2">
        <v>5</v>
      </c>
      <c r="G496" s="2">
        <f t="shared" si="38"/>
        <v>-8.2882224772090396E-2</v>
      </c>
      <c r="H496" s="2" t="e">
        <f t="shared" si="39"/>
        <v>#NUM!</v>
      </c>
    </row>
    <row r="497" spans="1:8" x14ac:dyDescent="0.3">
      <c r="A497" s="2">
        <v>98920</v>
      </c>
      <c r="B497">
        <v>0.94080532234420966</v>
      </c>
      <c r="C497" s="15">
        <f t="shared" si="35"/>
        <v>1.0453392470491218</v>
      </c>
      <c r="D497" s="15">
        <f t="shared" si="36"/>
        <v>10</v>
      </c>
      <c r="E497" s="2">
        <f t="shared" si="37"/>
        <v>4.7733037647543908</v>
      </c>
      <c r="F497" s="2">
        <v>5</v>
      </c>
      <c r="G497" s="2">
        <f t="shared" si="38"/>
        <v>-0.22669623524560922</v>
      </c>
      <c r="H497" s="2" t="e">
        <f t="shared" si="39"/>
        <v>#NUM!</v>
      </c>
    </row>
    <row r="498" spans="1:8" x14ac:dyDescent="0.3">
      <c r="A498" s="2">
        <v>99120</v>
      </c>
      <c r="B498">
        <v>0.8888176298695627</v>
      </c>
      <c r="C498" s="15">
        <f t="shared" si="35"/>
        <v>0.9875751442995141</v>
      </c>
      <c r="D498" s="15">
        <f t="shared" si="36"/>
        <v>10</v>
      </c>
      <c r="E498" s="2">
        <f t="shared" si="37"/>
        <v>5.0621242785024299</v>
      </c>
      <c r="F498" s="2">
        <v>5</v>
      </c>
      <c r="G498" s="2">
        <f t="shared" si="38"/>
        <v>6.2124278502429853E-2</v>
      </c>
      <c r="H498" s="2">
        <f t="shared" si="39"/>
        <v>3.7072574408021755</v>
      </c>
    </row>
    <row r="499" spans="1:8" x14ac:dyDescent="0.3">
      <c r="A499" s="2">
        <v>99320</v>
      </c>
      <c r="B499">
        <v>0.90432917014016656</v>
      </c>
      <c r="C499" s="15">
        <f t="shared" si="35"/>
        <v>1.0048101890446295</v>
      </c>
      <c r="D499" s="15">
        <f t="shared" si="36"/>
        <v>10</v>
      </c>
      <c r="E499" s="2">
        <f t="shared" si="37"/>
        <v>4.9759490547768523</v>
      </c>
      <c r="F499" s="2">
        <v>5</v>
      </c>
      <c r="G499" s="2">
        <f t="shared" si="38"/>
        <v>-2.4050945223147657E-2</v>
      </c>
      <c r="H499" s="2" t="e">
        <f t="shared" si="39"/>
        <v>#NUM!</v>
      </c>
    </row>
    <row r="500" spans="1:8" x14ac:dyDescent="0.3">
      <c r="A500" s="2">
        <v>99520</v>
      </c>
      <c r="B500">
        <v>0.92893281802819205</v>
      </c>
      <c r="C500" s="15">
        <f t="shared" si="35"/>
        <v>1.0321475755868801</v>
      </c>
      <c r="D500" s="15">
        <f t="shared" si="36"/>
        <v>10</v>
      </c>
      <c r="E500" s="2">
        <f t="shared" si="37"/>
        <v>4.8392621220656</v>
      </c>
      <c r="F500" s="2">
        <v>5</v>
      </c>
      <c r="G500" s="2">
        <f t="shared" si="38"/>
        <v>-0.16073787793439998</v>
      </c>
      <c r="H500" s="2" t="e">
        <f t="shared" si="39"/>
        <v>#NUM!</v>
      </c>
    </row>
    <row r="501" spans="1:8" x14ac:dyDescent="0.3">
      <c r="A501" s="2">
        <v>99720</v>
      </c>
      <c r="B501">
        <v>0.89769057449175438</v>
      </c>
      <c r="C501" s="15">
        <f t="shared" si="35"/>
        <v>0.9974339716575048</v>
      </c>
      <c r="D501" s="15">
        <f t="shared" si="36"/>
        <v>10</v>
      </c>
      <c r="E501" s="2">
        <f t="shared" si="37"/>
        <v>5.0128301417124757</v>
      </c>
      <c r="F501" s="2">
        <v>5</v>
      </c>
      <c r="G501" s="2">
        <f t="shared" si="38"/>
        <v>1.2830141712475651E-2</v>
      </c>
      <c r="H501" s="2">
        <f t="shared" si="39"/>
        <v>5.2748115286031991</v>
      </c>
    </row>
    <row r="502" spans="1:8" x14ac:dyDescent="0.3">
      <c r="A502" s="2">
        <v>99920</v>
      </c>
      <c r="B502">
        <v>0.91282383550826607</v>
      </c>
      <c r="C502" s="15">
        <f t="shared" si="35"/>
        <v>1.0142487061202956</v>
      </c>
      <c r="D502" s="15">
        <f t="shared" si="36"/>
        <v>10</v>
      </c>
      <c r="E502" s="2">
        <f t="shared" si="37"/>
        <v>4.9287564693985217</v>
      </c>
      <c r="F502" s="2">
        <v>5</v>
      </c>
      <c r="G502" s="2">
        <f t="shared" si="38"/>
        <v>-7.1243530601478255E-2</v>
      </c>
      <c r="H502" s="2" t="e">
        <f t="shared" si="39"/>
        <v>#NUM!</v>
      </c>
    </row>
    <row r="503" spans="1:8" x14ac:dyDescent="0.3">
      <c r="A503" s="2">
        <v>100120</v>
      </c>
      <c r="B503">
        <v>0.94317928629535797</v>
      </c>
      <c r="C503" s="15">
        <f t="shared" si="35"/>
        <v>1.0479769847726199</v>
      </c>
      <c r="D503" s="15">
        <f t="shared" si="36"/>
        <v>10</v>
      </c>
      <c r="E503" s="2">
        <f t="shared" si="37"/>
        <v>4.7601150761369002</v>
      </c>
      <c r="F503" s="2">
        <v>5</v>
      </c>
      <c r="G503" s="2">
        <f t="shared" si="38"/>
        <v>-0.23988492386309979</v>
      </c>
      <c r="H503" s="2" t="e">
        <f t="shared" si="39"/>
        <v>#NUM!</v>
      </c>
    </row>
    <row r="504" spans="1:8" x14ac:dyDescent="0.3">
      <c r="A504" s="2">
        <v>100320</v>
      </c>
      <c r="B504">
        <v>0.88265529363837991</v>
      </c>
      <c r="C504" s="15">
        <f t="shared" si="35"/>
        <v>0.98072810404264432</v>
      </c>
      <c r="D504" s="15">
        <f t="shared" si="36"/>
        <v>10</v>
      </c>
      <c r="E504" s="2">
        <f t="shared" si="37"/>
        <v>5.0963594797867788</v>
      </c>
      <c r="F504" s="2">
        <v>5</v>
      </c>
      <c r="G504" s="2">
        <f t="shared" si="38"/>
        <v>9.6359479786778834E-2</v>
      </c>
      <c r="H504" s="2">
        <f t="shared" si="39"/>
        <v>3.2750487766742422</v>
      </c>
    </row>
    <row r="505" spans="1:8" x14ac:dyDescent="0.3">
      <c r="A505" s="2">
        <v>100520</v>
      </c>
      <c r="B505">
        <v>0.90568269815285185</v>
      </c>
      <c r="C505" s="15">
        <f t="shared" si="35"/>
        <v>1.0063141090587242</v>
      </c>
      <c r="D505" s="15">
        <f t="shared" si="36"/>
        <v>10</v>
      </c>
      <c r="E505" s="2">
        <f t="shared" si="37"/>
        <v>4.9684294547063788</v>
      </c>
      <c r="F505" s="2">
        <v>5</v>
      </c>
      <c r="G505" s="2">
        <f t="shared" si="38"/>
        <v>-3.1570545293621244E-2</v>
      </c>
      <c r="H505" s="2" t="e">
        <f t="shared" si="39"/>
        <v>#NUM!</v>
      </c>
    </row>
    <row r="506" spans="1:8" x14ac:dyDescent="0.3">
      <c r="A506" s="2">
        <v>100720</v>
      </c>
      <c r="B506">
        <v>0.93237791385787072</v>
      </c>
      <c r="C506" s="15">
        <f t="shared" si="35"/>
        <v>1.0359754598420785</v>
      </c>
      <c r="D506" s="15">
        <f t="shared" si="36"/>
        <v>10</v>
      </c>
      <c r="E506" s="2">
        <f t="shared" si="37"/>
        <v>4.8201227007896073</v>
      </c>
      <c r="F506" s="2">
        <v>5</v>
      </c>
      <c r="G506" s="2">
        <f t="shared" si="38"/>
        <v>-0.17987729921039275</v>
      </c>
      <c r="H506" s="2" t="e">
        <f t="shared" si="39"/>
        <v>#NUM!</v>
      </c>
    </row>
    <row r="507" spans="1:8" x14ac:dyDescent="0.3">
      <c r="A507" s="2">
        <v>100920</v>
      </c>
      <c r="B507">
        <v>0.90161647594447736</v>
      </c>
      <c r="C507" s="15">
        <f t="shared" si="35"/>
        <v>1.0017960843827527</v>
      </c>
      <c r="D507" s="15">
        <f t="shared" si="36"/>
        <v>10</v>
      </c>
      <c r="E507" s="2">
        <f t="shared" si="37"/>
        <v>4.9910195780862363</v>
      </c>
      <c r="F507" s="2">
        <v>5</v>
      </c>
      <c r="G507" s="2">
        <f t="shared" si="38"/>
        <v>-8.980421913763692E-3</v>
      </c>
      <c r="H507" s="2" t="e">
        <f t="shared" si="39"/>
        <v>#NUM!</v>
      </c>
    </row>
    <row r="508" spans="1:8" x14ac:dyDescent="0.3">
      <c r="A508" s="2">
        <v>101120</v>
      </c>
      <c r="B508">
        <v>0.89169608830314695</v>
      </c>
      <c r="C508" s="15">
        <f t="shared" si="35"/>
        <v>0.99077343144794106</v>
      </c>
      <c r="D508" s="15">
        <f t="shared" si="36"/>
        <v>10</v>
      </c>
      <c r="E508" s="2">
        <f t="shared" si="37"/>
        <v>5.0461328427602945</v>
      </c>
      <c r="F508" s="2">
        <v>5</v>
      </c>
      <c r="G508" s="2">
        <f t="shared" si="38"/>
        <v>4.6132842760294501E-2</v>
      </c>
      <c r="H508" s="2">
        <f t="shared" si="39"/>
        <v>4.0017051539938926</v>
      </c>
    </row>
    <row r="509" spans="1:8" x14ac:dyDescent="0.3">
      <c r="A509" s="2">
        <v>101320</v>
      </c>
      <c r="B509">
        <v>0.93268208247993067</v>
      </c>
      <c r="C509" s="15">
        <f t="shared" si="35"/>
        <v>1.0363134249777006</v>
      </c>
      <c r="D509" s="15">
        <f t="shared" si="36"/>
        <v>10</v>
      </c>
      <c r="E509" s="2">
        <f t="shared" si="37"/>
        <v>4.8184328751114966</v>
      </c>
      <c r="F509" s="2">
        <v>5</v>
      </c>
      <c r="G509" s="2">
        <f t="shared" si="38"/>
        <v>-0.18156712488850335</v>
      </c>
      <c r="H509" s="2" t="e">
        <f t="shared" si="39"/>
        <v>#NUM!</v>
      </c>
    </row>
    <row r="510" spans="1:8" x14ac:dyDescent="0.3">
      <c r="A510" s="2">
        <v>101520</v>
      </c>
      <c r="B510">
        <v>0.90908461129912499</v>
      </c>
      <c r="C510" s="15">
        <f t="shared" si="35"/>
        <v>1.0100940125545832</v>
      </c>
      <c r="D510" s="15">
        <f t="shared" si="36"/>
        <v>10</v>
      </c>
      <c r="E510" s="2">
        <f t="shared" si="37"/>
        <v>4.9495299372270836</v>
      </c>
      <c r="F510" s="2">
        <v>5</v>
      </c>
      <c r="G510" s="2">
        <f t="shared" si="38"/>
        <v>-5.0470062772916435E-2</v>
      </c>
      <c r="H510" s="2" t="e">
        <f t="shared" si="39"/>
        <v>#NUM!</v>
      </c>
    </row>
    <row r="511" spans="1:8" x14ac:dyDescent="0.3">
      <c r="A511" s="2">
        <v>101720</v>
      </c>
      <c r="B511">
        <v>0.88605028800196084</v>
      </c>
      <c r="C511" s="15">
        <f t="shared" si="35"/>
        <v>0.98450032000217869</v>
      </c>
      <c r="D511" s="15">
        <f t="shared" si="36"/>
        <v>10</v>
      </c>
      <c r="E511" s="2">
        <f t="shared" si="37"/>
        <v>5.077498399989107</v>
      </c>
      <c r="F511" s="2">
        <v>5</v>
      </c>
      <c r="G511" s="2">
        <f t="shared" si="38"/>
        <v>7.7498399989107014E-2</v>
      </c>
      <c r="H511" s="2">
        <f t="shared" si="39"/>
        <v>3.4891695069323538</v>
      </c>
    </row>
    <row r="512" spans="1:8" x14ac:dyDescent="0.3">
      <c r="A512" s="2">
        <v>101920</v>
      </c>
      <c r="B512">
        <v>0.91175093512520644</v>
      </c>
      <c r="C512" s="15">
        <f t="shared" si="35"/>
        <v>1.0130565945835628</v>
      </c>
      <c r="D512" s="15">
        <f t="shared" si="36"/>
        <v>10</v>
      </c>
      <c r="E512" s="2">
        <f t="shared" si="37"/>
        <v>4.9347170270821863</v>
      </c>
      <c r="F512" s="2">
        <v>5</v>
      </c>
      <c r="G512" s="2">
        <f t="shared" si="38"/>
        <v>-6.5282972917813709E-2</v>
      </c>
      <c r="H512" s="2" t="e">
        <f t="shared" si="39"/>
        <v>#NUM!</v>
      </c>
    </row>
    <row r="513" spans="1:8" x14ac:dyDescent="0.3">
      <c r="A513" s="2">
        <v>102120</v>
      </c>
      <c r="B513">
        <v>0.90413589109339065</v>
      </c>
      <c r="C513" s="15">
        <f t="shared" si="35"/>
        <v>1.0045954345482118</v>
      </c>
      <c r="D513" s="15">
        <f t="shared" si="36"/>
        <v>10</v>
      </c>
      <c r="E513" s="2">
        <f t="shared" si="37"/>
        <v>4.9770228272589412</v>
      </c>
      <c r="F513" s="2">
        <v>5</v>
      </c>
      <c r="G513" s="2">
        <f t="shared" si="38"/>
        <v>-2.2977172741058816E-2</v>
      </c>
      <c r="H513" s="2" t="e">
        <f t="shared" si="39"/>
        <v>#NUM!</v>
      </c>
    </row>
    <row r="514" spans="1:8" x14ac:dyDescent="0.3">
      <c r="A514" s="2">
        <v>102320</v>
      </c>
      <c r="B514">
        <v>0.92334681194760837</v>
      </c>
      <c r="C514" s="15">
        <f t="shared" si="35"/>
        <v>1.0259409021640093</v>
      </c>
      <c r="D514" s="15">
        <f t="shared" si="36"/>
        <v>10</v>
      </c>
      <c r="E514" s="2">
        <f t="shared" si="37"/>
        <v>4.870295489179953</v>
      </c>
      <c r="F514" s="2">
        <v>5</v>
      </c>
      <c r="G514" s="2">
        <f t="shared" si="38"/>
        <v>-0.12970451082004697</v>
      </c>
      <c r="H514" s="2" t="e">
        <f t="shared" si="39"/>
        <v>#NUM!</v>
      </c>
    </row>
    <row r="515" spans="1:8" x14ac:dyDescent="0.3">
      <c r="A515" s="2">
        <v>102520</v>
      </c>
      <c r="B515">
        <v>0.91112266112266105</v>
      </c>
      <c r="C515" s="15">
        <f t="shared" ref="C515:C578" si="40">B515/$J$27</f>
        <v>1.0123585123585122</v>
      </c>
      <c r="D515" s="15">
        <f t="shared" ref="D515:D578" si="41">$J$28</f>
        <v>10</v>
      </c>
      <c r="E515" s="2">
        <f t="shared" si="37"/>
        <v>4.9382074382074395</v>
      </c>
      <c r="F515" s="2">
        <v>5</v>
      </c>
      <c r="G515" s="2">
        <f t="shared" si="38"/>
        <v>-6.1792561792560541E-2</v>
      </c>
      <c r="H515" s="2" t="e">
        <f t="shared" si="39"/>
        <v>#NUM!</v>
      </c>
    </row>
    <row r="516" spans="1:8" x14ac:dyDescent="0.3">
      <c r="A516" s="2">
        <v>102720</v>
      </c>
      <c r="B516">
        <v>0.88032135791842225</v>
      </c>
      <c r="C516" s="15">
        <f t="shared" si="40"/>
        <v>0.97813484213158031</v>
      </c>
      <c r="D516" s="15">
        <f t="shared" si="41"/>
        <v>10</v>
      </c>
      <c r="E516" s="2">
        <f t="shared" ref="E516:E579" si="42">D516-(F516*C516)</f>
        <v>5.1093257893420985</v>
      </c>
      <c r="F516" s="2">
        <v>5</v>
      </c>
      <c r="G516" s="2">
        <f t="shared" ref="G516:G579" si="43">F516-(F516*C516)</f>
        <v>0.10932578934209847</v>
      </c>
      <c r="H516" s="2">
        <f t="shared" ref="H516:H579" si="44">LN((F516*E516)/(D516*G516))</f>
        <v>3.1513432370540433</v>
      </c>
    </row>
    <row r="517" spans="1:8" x14ac:dyDescent="0.3">
      <c r="A517" s="2">
        <v>102920</v>
      </c>
      <c r="B517">
        <v>0.93111798108887711</v>
      </c>
      <c r="C517" s="15">
        <f t="shared" si="40"/>
        <v>1.0345755345431968</v>
      </c>
      <c r="D517" s="15">
        <f t="shared" si="41"/>
        <v>10</v>
      </c>
      <c r="E517" s="2">
        <f t="shared" si="42"/>
        <v>4.827122327284016</v>
      </c>
      <c r="F517" s="2">
        <v>5</v>
      </c>
      <c r="G517" s="2">
        <f t="shared" si="43"/>
        <v>-0.17287767271598398</v>
      </c>
      <c r="H517" s="2" t="e">
        <f t="shared" si="44"/>
        <v>#NUM!</v>
      </c>
    </row>
    <row r="518" spans="1:8" x14ac:dyDescent="0.3">
      <c r="A518" s="2">
        <v>103120</v>
      </c>
      <c r="B518">
        <v>0.88698506765978813</v>
      </c>
      <c r="C518" s="15">
        <f t="shared" si="40"/>
        <v>0.98553896406643127</v>
      </c>
      <c r="D518" s="15">
        <f t="shared" si="41"/>
        <v>10</v>
      </c>
      <c r="E518" s="2">
        <f t="shared" si="42"/>
        <v>5.0723051796678433</v>
      </c>
      <c r="F518" s="2">
        <v>5</v>
      </c>
      <c r="G518" s="2">
        <f t="shared" si="43"/>
        <v>7.2305179667843333E-2</v>
      </c>
      <c r="H518" s="2">
        <f t="shared" si="44"/>
        <v>3.5575077153156407</v>
      </c>
    </row>
    <row r="519" spans="1:8" x14ac:dyDescent="0.3">
      <c r="A519" s="2">
        <v>103320</v>
      </c>
      <c r="B519">
        <v>0.91594019858505582</v>
      </c>
      <c r="C519" s="15">
        <f t="shared" si="40"/>
        <v>1.017711331761173</v>
      </c>
      <c r="D519" s="15">
        <f t="shared" si="41"/>
        <v>10</v>
      </c>
      <c r="E519" s="2">
        <f t="shared" si="42"/>
        <v>4.9114433411941345</v>
      </c>
      <c r="F519" s="2">
        <v>5</v>
      </c>
      <c r="G519" s="2">
        <f t="shared" si="43"/>
        <v>-8.8556658805865496E-2</v>
      </c>
      <c r="H519" s="2" t="e">
        <f t="shared" si="44"/>
        <v>#NUM!</v>
      </c>
    </row>
    <row r="520" spans="1:8" x14ac:dyDescent="0.3">
      <c r="A520" s="2">
        <v>103520</v>
      </c>
      <c r="B520">
        <v>0.88015572312250168</v>
      </c>
      <c r="C520" s="15">
        <f t="shared" si="40"/>
        <v>0.97795080346944629</v>
      </c>
      <c r="D520" s="15">
        <f t="shared" si="41"/>
        <v>10</v>
      </c>
      <c r="E520" s="2">
        <f t="shared" si="42"/>
        <v>5.1102459826527689</v>
      </c>
      <c r="F520" s="2">
        <v>5</v>
      </c>
      <c r="G520" s="2">
        <f t="shared" si="43"/>
        <v>0.11024598265276886</v>
      </c>
      <c r="H520" s="2">
        <f t="shared" si="44"/>
        <v>3.1431415638452487</v>
      </c>
    </row>
    <row r="521" spans="1:8" x14ac:dyDescent="0.3">
      <c r="A521" s="2">
        <v>103720</v>
      </c>
      <c r="B521">
        <v>0.90170063398237987</v>
      </c>
      <c r="C521" s="15">
        <f t="shared" si="40"/>
        <v>1.0018895933137555</v>
      </c>
      <c r="D521" s="15">
        <f t="shared" si="41"/>
        <v>10</v>
      </c>
      <c r="E521" s="2">
        <f t="shared" si="42"/>
        <v>4.9905520334312223</v>
      </c>
      <c r="F521" s="2">
        <v>5</v>
      </c>
      <c r="G521" s="2">
        <f t="shared" si="43"/>
        <v>-9.4479665687776659E-3</v>
      </c>
      <c r="H521" s="2" t="e">
        <f t="shared" si="44"/>
        <v>#NUM!</v>
      </c>
    </row>
    <row r="522" spans="1:8" x14ac:dyDescent="0.3">
      <c r="A522" s="2">
        <v>103920</v>
      </c>
      <c r="B522">
        <v>0.86490755507397876</v>
      </c>
      <c r="C522" s="15">
        <f t="shared" si="40"/>
        <v>0.961008394526643</v>
      </c>
      <c r="D522" s="15">
        <f t="shared" si="41"/>
        <v>10</v>
      </c>
      <c r="E522" s="2">
        <f t="shared" si="42"/>
        <v>5.194958027366785</v>
      </c>
      <c r="F522" s="2">
        <v>5</v>
      </c>
      <c r="G522" s="2">
        <f t="shared" si="43"/>
        <v>0.19495802736678502</v>
      </c>
      <c r="H522" s="2">
        <f t="shared" si="44"/>
        <v>2.589512352389352</v>
      </c>
    </row>
    <row r="523" spans="1:8" x14ac:dyDescent="0.3">
      <c r="A523" s="2">
        <v>104120</v>
      </c>
      <c r="B523">
        <v>0.91101297801682857</v>
      </c>
      <c r="C523" s="15">
        <f t="shared" si="40"/>
        <v>1.0122366422409206</v>
      </c>
      <c r="D523" s="15">
        <f t="shared" si="41"/>
        <v>10</v>
      </c>
      <c r="E523" s="2">
        <f t="shared" si="42"/>
        <v>4.9388167887953971</v>
      </c>
      <c r="F523" s="2">
        <v>5</v>
      </c>
      <c r="G523" s="2">
        <f t="shared" si="43"/>
        <v>-6.1183211204602905E-2</v>
      </c>
      <c r="H523" s="2" t="e">
        <f t="shared" si="44"/>
        <v>#NUM!</v>
      </c>
    </row>
    <row r="524" spans="1:8" x14ac:dyDescent="0.3">
      <c r="A524" s="2">
        <v>104320</v>
      </c>
      <c r="B524">
        <v>0.88369016055948058</v>
      </c>
      <c r="C524" s="15">
        <f t="shared" si="40"/>
        <v>0.98187795617720064</v>
      </c>
      <c r="D524" s="15">
        <f t="shared" si="41"/>
        <v>10</v>
      </c>
      <c r="E524" s="2">
        <f t="shared" si="42"/>
        <v>5.090610219113997</v>
      </c>
      <c r="F524" s="2">
        <v>5</v>
      </c>
      <c r="G524" s="2">
        <f t="shared" si="43"/>
        <v>9.0610219113997026E-2</v>
      </c>
      <c r="H524" s="2">
        <f t="shared" si="44"/>
        <v>3.3354388072349757</v>
      </c>
    </row>
    <row r="525" spans="1:8" x14ac:dyDescent="0.3">
      <c r="A525" s="2">
        <v>104520</v>
      </c>
      <c r="B525">
        <v>0.90688662194038538</v>
      </c>
      <c r="C525" s="15">
        <f t="shared" si="40"/>
        <v>1.0076518021559837</v>
      </c>
      <c r="D525" s="15">
        <f t="shared" si="41"/>
        <v>10</v>
      </c>
      <c r="E525" s="2">
        <f t="shared" si="42"/>
        <v>4.9617409892200817</v>
      </c>
      <c r="F525" s="2">
        <v>5</v>
      </c>
      <c r="G525" s="2">
        <f t="shared" si="43"/>
        <v>-3.8259010779918334E-2</v>
      </c>
      <c r="H525" s="2" t="e">
        <f t="shared" si="44"/>
        <v>#NUM!</v>
      </c>
    </row>
    <row r="526" spans="1:8" x14ac:dyDescent="0.3">
      <c r="A526" s="2">
        <v>104720</v>
      </c>
      <c r="B526">
        <v>0.88802093880361277</v>
      </c>
      <c r="C526" s="15">
        <f t="shared" si="40"/>
        <v>0.98668993200401411</v>
      </c>
      <c r="D526" s="15">
        <f t="shared" si="41"/>
        <v>10</v>
      </c>
      <c r="E526" s="2">
        <f t="shared" si="42"/>
        <v>5.0665503399799299</v>
      </c>
      <c r="F526" s="2">
        <v>5</v>
      </c>
      <c r="G526" s="2">
        <f t="shared" si="43"/>
        <v>6.6550339979929873E-2</v>
      </c>
      <c r="H526" s="2">
        <f t="shared" si="44"/>
        <v>3.6393096246611205</v>
      </c>
    </row>
    <row r="527" spans="1:8" x14ac:dyDescent="0.3">
      <c r="A527" s="2">
        <v>104920</v>
      </c>
      <c r="B527">
        <v>0.85297947116467132</v>
      </c>
      <c r="C527" s="15">
        <f t="shared" si="40"/>
        <v>0.94775496796074588</v>
      </c>
      <c r="D527" s="15">
        <f t="shared" si="41"/>
        <v>10</v>
      </c>
      <c r="E527" s="2">
        <f t="shared" si="42"/>
        <v>5.261225160196271</v>
      </c>
      <c r="F527" s="2">
        <v>5</v>
      </c>
      <c r="G527" s="2">
        <f t="shared" si="43"/>
        <v>0.26122516019627096</v>
      </c>
      <c r="H527" s="2">
        <f t="shared" si="44"/>
        <v>2.3095893000693808</v>
      </c>
    </row>
    <row r="528" spans="1:8" x14ac:dyDescent="0.3">
      <c r="A528" s="2">
        <v>105120</v>
      </c>
      <c r="B528">
        <v>0.89874762226959959</v>
      </c>
      <c r="C528" s="15">
        <f t="shared" si="40"/>
        <v>0.99860846918844393</v>
      </c>
      <c r="D528" s="15">
        <f t="shared" si="41"/>
        <v>10</v>
      </c>
      <c r="E528" s="2">
        <f t="shared" si="42"/>
        <v>5.0069576540577803</v>
      </c>
      <c r="F528" s="2">
        <v>5</v>
      </c>
      <c r="G528" s="2">
        <f t="shared" si="43"/>
        <v>6.9576540577802604E-3</v>
      </c>
      <c r="H528" s="2">
        <f t="shared" si="44"/>
        <v>5.8855942175212199</v>
      </c>
    </row>
    <row r="529" spans="1:8" x14ac:dyDescent="0.3">
      <c r="A529" s="2">
        <v>105320</v>
      </c>
      <c r="B529">
        <v>0.90154555847085904</v>
      </c>
      <c r="C529" s="15">
        <f t="shared" si="40"/>
        <v>1.0017172871898434</v>
      </c>
      <c r="D529" s="15">
        <f t="shared" si="41"/>
        <v>10</v>
      </c>
      <c r="E529" s="2">
        <f t="shared" si="42"/>
        <v>4.9914135640507826</v>
      </c>
      <c r="F529" s="2">
        <v>5</v>
      </c>
      <c r="G529" s="2">
        <f t="shared" si="43"/>
        <v>-8.5864359492173747E-3</v>
      </c>
      <c r="H529" s="2" t="e">
        <f t="shared" si="44"/>
        <v>#NUM!</v>
      </c>
    </row>
    <row r="530" spans="1:8" x14ac:dyDescent="0.3">
      <c r="A530" s="2">
        <v>105520</v>
      </c>
      <c r="B530">
        <v>0.89264107854724672</v>
      </c>
      <c r="C530" s="15">
        <f t="shared" si="40"/>
        <v>0.99182342060805184</v>
      </c>
      <c r="D530" s="15">
        <f t="shared" si="41"/>
        <v>10</v>
      </c>
      <c r="E530" s="2">
        <f t="shared" si="42"/>
        <v>5.040882896959741</v>
      </c>
      <c r="F530" s="2">
        <v>5</v>
      </c>
      <c r="G530" s="2">
        <f t="shared" si="43"/>
        <v>4.0882896959741011E-2</v>
      </c>
      <c r="H530" s="2">
        <f t="shared" si="44"/>
        <v>4.1214775347828461</v>
      </c>
    </row>
    <row r="531" spans="1:8" x14ac:dyDescent="0.3">
      <c r="A531" s="2">
        <v>105720</v>
      </c>
      <c r="B531">
        <v>0.87975009972128848</v>
      </c>
      <c r="C531" s="15">
        <f t="shared" si="40"/>
        <v>0.97750011080143162</v>
      </c>
      <c r="D531" s="15">
        <f t="shared" si="41"/>
        <v>10</v>
      </c>
      <c r="E531" s="2">
        <f t="shared" si="42"/>
        <v>5.1124994459928423</v>
      </c>
      <c r="F531" s="2">
        <v>5</v>
      </c>
      <c r="G531" s="2">
        <f t="shared" si="43"/>
        <v>0.11249944599284234</v>
      </c>
      <c r="H531" s="2">
        <f t="shared" si="44"/>
        <v>3.1233482143035665</v>
      </c>
    </row>
    <row r="532" spans="1:8" x14ac:dyDescent="0.3">
      <c r="A532" s="2">
        <v>105920</v>
      </c>
      <c r="B532">
        <v>0.87996791105024896</v>
      </c>
      <c r="C532" s="15">
        <f t="shared" si="40"/>
        <v>0.97774212338916544</v>
      </c>
      <c r="D532" s="15">
        <f t="shared" si="41"/>
        <v>10</v>
      </c>
      <c r="E532" s="2">
        <f t="shared" si="42"/>
        <v>5.1112893830541726</v>
      </c>
      <c r="F532" s="2">
        <v>5</v>
      </c>
      <c r="G532" s="2">
        <f t="shared" si="43"/>
        <v>0.11128938305417257</v>
      </c>
      <c r="H532" s="2">
        <f t="shared" si="44"/>
        <v>3.1339259328773097</v>
      </c>
    </row>
    <row r="533" spans="1:8" x14ac:dyDescent="0.3">
      <c r="A533" s="2">
        <v>106120</v>
      </c>
      <c r="B533">
        <v>0.94637383226209371</v>
      </c>
      <c r="C533" s="15">
        <f t="shared" si="40"/>
        <v>1.0515264802912152</v>
      </c>
      <c r="D533" s="15">
        <f t="shared" si="41"/>
        <v>10</v>
      </c>
      <c r="E533" s="2">
        <f t="shared" si="42"/>
        <v>4.7423675985439235</v>
      </c>
      <c r="F533" s="2">
        <v>5</v>
      </c>
      <c r="G533" s="2">
        <f t="shared" si="43"/>
        <v>-0.25763240145607647</v>
      </c>
      <c r="H533" s="2" t="e">
        <f t="shared" si="44"/>
        <v>#NUM!</v>
      </c>
    </row>
    <row r="534" spans="1:8" x14ac:dyDescent="0.3">
      <c r="A534" s="2">
        <v>106320</v>
      </c>
      <c r="B534">
        <v>0.89144334791260527</v>
      </c>
      <c r="C534" s="15">
        <f t="shared" si="40"/>
        <v>0.99049260879178358</v>
      </c>
      <c r="D534" s="15">
        <f t="shared" si="41"/>
        <v>10</v>
      </c>
      <c r="E534" s="2">
        <f t="shared" si="42"/>
        <v>5.0475369560410819</v>
      </c>
      <c r="F534" s="2">
        <v>5</v>
      </c>
      <c r="G534" s="2">
        <f t="shared" si="43"/>
        <v>4.7536956041081879E-2</v>
      </c>
      <c r="H534" s="2">
        <f t="shared" si="44"/>
        <v>3.972001060796813</v>
      </c>
    </row>
    <row r="535" spans="1:8" x14ac:dyDescent="0.3">
      <c r="A535" s="2">
        <v>106520</v>
      </c>
      <c r="B535">
        <v>0.89594225917732839</v>
      </c>
      <c r="C535" s="15">
        <f t="shared" si="40"/>
        <v>0.99549139908592044</v>
      </c>
      <c r="D535" s="15">
        <f t="shared" si="41"/>
        <v>10</v>
      </c>
      <c r="E535" s="2">
        <f t="shared" si="42"/>
        <v>5.022543004570398</v>
      </c>
      <c r="F535" s="2">
        <v>5</v>
      </c>
      <c r="G535" s="2">
        <f t="shared" si="43"/>
        <v>2.254300457039804E-2</v>
      </c>
      <c r="H535" s="2">
        <f t="shared" si="44"/>
        <v>4.7131196792625261</v>
      </c>
    </row>
    <row r="536" spans="1:8" x14ac:dyDescent="0.3">
      <c r="A536" s="2">
        <v>106720</v>
      </c>
      <c r="B536">
        <v>0.87410794776363698</v>
      </c>
      <c r="C536" s="15">
        <f t="shared" si="40"/>
        <v>0.97123105307070778</v>
      </c>
      <c r="D536" s="15">
        <f t="shared" si="41"/>
        <v>10</v>
      </c>
      <c r="E536" s="2">
        <f t="shared" si="42"/>
        <v>5.1438447346464606</v>
      </c>
      <c r="F536" s="2">
        <v>5</v>
      </c>
      <c r="G536" s="2">
        <f t="shared" si="43"/>
        <v>0.14384473464646064</v>
      </c>
      <c r="H536" s="2">
        <f t="shared" si="44"/>
        <v>2.8836744148797648</v>
      </c>
    </row>
    <row r="537" spans="1:8" x14ac:dyDescent="0.3">
      <c r="A537" s="2">
        <v>106920</v>
      </c>
      <c r="B537">
        <v>0.9189635029908596</v>
      </c>
      <c r="C537" s="15">
        <f t="shared" si="40"/>
        <v>1.0210705588787328</v>
      </c>
      <c r="D537" s="15">
        <f t="shared" si="41"/>
        <v>10</v>
      </c>
      <c r="E537" s="2">
        <f t="shared" si="42"/>
        <v>4.8946472056063364</v>
      </c>
      <c r="F537" s="2">
        <v>5</v>
      </c>
      <c r="G537" s="2">
        <f t="shared" si="43"/>
        <v>-0.10535279439366363</v>
      </c>
      <c r="H537" s="2" t="e">
        <f t="shared" si="44"/>
        <v>#NUM!</v>
      </c>
    </row>
    <row r="538" spans="1:8" x14ac:dyDescent="0.3">
      <c r="A538" s="2">
        <v>107120</v>
      </c>
      <c r="B538">
        <v>0.90231842926293815</v>
      </c>
      <c r="C538" s="15">
        <f t="shared" si="40"/>
        <v>1.0025760325143758</v>
      </c>
      <c r="D538" s="15">
        <f t="shared" si="41"/>
        <v>10</v>
      </c>
      <c r="E538" s="2">
        <f t="shared" si="42"/>
        <v>4.9871198374281214</v>
      </c>
      <c r="F538" s="2">
        <v>5</v>
      </c>
      <c r="G538" s="2">
        <f t="shared" si="43"/>
        <v>-1.2880162571878628E-2</v>
      </c>
      <c r="H538" s="2" t="e">
        <f t="shared" si="44"/>
        <v>#NUM!</v>
      </c>
    </row>
    <row r="539" spans="1:8" x14ac:dyDescent="0.3">
      <c r="A539" s="2">
        <v>107320</v>
      </c>
      <c r="B539">
        <v>0.90058871259248396</v>
      </c>
      <c r="C539" s="15">
        <f t="shared" si="40"/>
        <v>1.0006541251027599</v>
      </c>
      <c r="D539" s="15">
        <f t="shared" si="41"/>
        <v>10</v>
      </c>
      <c r="E539" s="2">
        <f t="shared" si="42"/>
        <v>4.9967293744862005</v>
      </c>
      <c r="F539" s="2">
        <v>5</v>
      </c>
      <c r="G539" s="2">
        <f t="shared" si="43"/>
        <v>-3.2706255137995299E-3</v>
      </c>
      <c r="H539" s="2" t="e">
        <f t="shared" si="44"/>
        <v>#NUM!</v>
      </c>
    </row>
    <row r="540" spans="1:8" x14ac:dyDescent="0.3">
      <c r="A540" s="2">
        <v>107520</v>
      </c>
      <c r="B540">
        <v>0.87156035328753689</v>
      </c>
      <c r="C540" s="15">
        <f t="shared" si="40"/>
        <v>0.96840039254170762</v>
      </c>
      <c r="D540" s="15">
        <f t="shared" si="41"/>
        <v>10</v>
      </c>
      <c r="E540" s="2">
        <f t="shared" si="42"/>
        <v>5.1579980372914616</v>
      </c>
      <c r="F540" s="2">
        <v>5</v>
      </c>
      <c r="G540" s="2">
        <f t="shared" si="43"/>
        <v>0.15799803729146156</v>
      </c>
      <c r="H540" s="2">
        <f t="shared" si="44"/>
        <v>2.7925740146200422</v>
      </c>
    </row>
    <row r="541" spans="1:8" x14ac:dyDescent="0.3">
      <c r="A541" s="2">
        <v>107720</v>
      </c>
      <c r="B541">
        <v>0.91489307870581205</v>
      </c>
      <c r="C541" s="15">
        <f t="shared" si="40"/>
        <v>1.0165478652286801</v>
      </c>
      <c r="D541" s="15">
        <f t="shared" si="41"/>
        <v>10</v>
      </c>
      <c r="E541" s="2">
        <f t="shared" si="42"/>
        <v>4.9172606738565996</v>
      </c>
      <c r="F541" s="2">
        <v>5</v>
      </c>
      <c r="G541" s="2">
        <f t="shared" si="43"/>
        <v>-8.2739326143400405E-2</v>
      </c>
      <c r="H541" s="2" t="e">
        <f t="shared" si="44"/>
        <v>#NUM!</v>
      </c>
    </row>
    <row r="542" spans="1:8" x14ac:dyDescent="0.3">
      <c r="A542" s="2">
        <v>107920</v>
      </c>
      <c r="B542">
        <v>0.89653506040602815</v>
      </c>
      <c r="C542" s="15">
        <f t="shared" si="40"/>
        <v>0.99615006711780907</v>
      </c>
      <c r="D542" s="15">
        <f t="shared" si="41"/>
        <v>10</v>
      </c>
      <c r="E542" s="2">
        <f t="shared" si="42"/>
        <v>5.019249664410955</v>
      </c>
      <c r="F542" s="2">
        <v>5</v>
      </c>
      <c r="G542" s="2">
        <f t="shared" si="43"/>
        <v>1.9249664410954992E-2</v>
      </c>
      <c r="H542" s="2">
        <f t="shared" si="44"/>
        <v>4.8703949243286537</v>
      </c>
    </row>
    <row r="543" spans="1:8" x14ac:dyDescent="0.3">
      <c r="A543" s="2">
        <v>108120</v>
      </c>
      <c r="B543">
        <v>0.88059459760399639</v>
      </c>
      <c r="C543" s="15">
        <f t="shared" si="40"/>
        <v>0.97843844178221817</v>
      </c>
      <c r="D543" s="15">
        <f t="shared" si="41"/>
        <v>10</v>
      </c>
      <c r="E543" s="2">
        <f t="shared" si="42"/>
        <v>5.1078077910889093</v>
      </c>
      <c r="F543" s="2">
        <v>5</v>
      </c>
      <c r="G543" s="2">
        <f t="shared" si="43"/>
        <v>0.10780779108890925</v>
      </c>
      <c r="H543" s="2">
        <f t="shared" si="44"/>
        <v>3.1650284774732662</v>
      </c>
    </row>
    <row r="544" spans="1:8" x14ac:dyDescent="0.3">
      <c r="A544" s="2">
        <v>108320</v>
      </c>
      <c r="B544">
        <v>0.88249364476325942</v>
      </c>
      <c r="C544" s="15">
        <f t="shared" si="40"/>
        <v>0.98054849418139933</v>
      </c>
      <c r="D544" s="15">
        <f t="shared" si="41"/>
        <v>10</v>
      </c>
      <c r="E544" s="2">
        <f t="shared" si="42"/>
        <v>5.0972575290930031</v>
      </c>
      <c r="F544" s="2">
        <v>5</v>
      </c>
      <c r="G544" s="2">
        <f t="shared" si="43"/>
        <v>9.7257529093003114E-2</v>
      </c>
      <c r="H544" s="2">
        <f t="shared" si="44"/>
        <v>3.2659483546440127</v>
      </c>
    </row>
    <row r="545" spans="1:8" x14ac:dyDescent="0.3">
      <c r="A545" s="2">
        <v>108520</v>
      </c>
      <c r="B545">
        <v>0.89138001740400286</v>
      </c>
      <c r="C545" s="15">
        <f t="shared" si="40"/>
        <v>0.99042224156000314</v>
      </c>
      <c r="D545" s="15">
        <f t="shared" si="41"/>
        <v>10</v>
      </c>
      <c r="E545" s="2">
        <f t="shared" si="42"/>
        <v>5.0478887921999842</v>
      </c>
      <c r="F545" s="2">
        <v>5</v>
      </c>
      <c r="G545" s="2">
        <f t="shared" si="43"/>
        <v>4.7888792199984209E-2</v>
      </c>
      <c r="H545" s="2">
        <f t="shared" si="44"/>
        <v>3.9646966996074813</v>
      </c>
    </row>
    <row r="546" spans="1:8" x14ac:dyDescent="0.3">
      <c r="A546" s="2">
        <v>108720</v>
      </c>
      <c r="B546">
        <v>0.92484518128390369</v>
      </c>
      <c r="C546" s="15">
        <f t="shared" si="40"/>
        <v>1.0276057569821151</v>
      </c>
      <c r="D546" s="15">
        <f t="shared" si="41"/>
        <v>10</v>
      </c>
      <c r="E546" s="2">
        <f t="shared" si="42"/>
        <v>4.8619712150894241</v>
      </c>
      <c r="F546" s="2">
        <v>5</v>
      </c>
      <c r="G546" s="2">
        <f t="shared" si="43"/>
        <v>-0.13802878491057591</v>
      </c>
      <c r="H546" s="2" t="e">
        <f t="shared" si="44"/>
        <v>#NUM!</v>
      </c>
    </row>
    <row r="547" spans="1:8" x14ac:dyDescent="0.3">
      <c r="A547" s="2">
        <v>108920</v>
      </c>
      <c r="B547">
        <v>0.90365911769869334</v>
      </c>
      <c r="C547" s="15">
        <f t="shared" si="40"/>
        <v>1.0040656863318815</v>
      </c>
      <c r="D547" s="15">
        <f t="shared" si="41"/>
        <v>10</v>
      </c>
      <c r="E547" s="2">
        <f t="shared" si="42"/>
        <v>4.9796715683405921</v>
      </c>
      <c r="F547" s="2">
        <v>5</v>
      </c>
      <c r="G547" s="2">
        <f t="shared" si="43"/>
        <v>-2.0328431659407897E-2</v>
      </c>
      <c r="H547" s="2" t="e">
        <f t="shared" si="44"/>
        <v>#NUM!</v>
      </c>
    </row>
    <row r="548" spans="1:8" x14ac:dyDescent="0.3">
      <c r="A548" s="2">
        <v>109120</v>
      </c>
      <c r="B548">
        <v>0.90307590511417069</v>
      </c>
      <c r="C548" s="15">
        <f t="shared" si="40"/>
        <v>1.0034176723490784</v>
      </c>
      <c r="D548" s="15">
        <f t="shared" si="41"/>
        <v>10</v>
      </c>
      <c r="E548" s="2">
        <f t="shared" si="42"/>
        <v>4.9829116382546079</v>
      </c>
      <c r="F548" s="2">
        <v>5</v>
      </c>
      <c r="G548" s="2">
        <f t="shared" si="43"/>
        <v>-1.7088361745392078E-2</v>
      </c>
      <c r="H548" s="2" t="e">
        <f t="shared" si="44"/>
        <v>#NUM!</v>
      </c>
    </row>
    <row r="549" spans="1:8" x14ac:dyDescent="0.3">
      <c r="A549" s="2">
        <v>109320</v>
      </c>
      <c r="B549">
        <v>0.89046837257518119</v>
      </c>
      <c r="C549" s="15">
        <f t="shared" si="40"/>
        <v>0.98940930286131246</v>
      </c>
      <c r="D549" s="15">
        <f t="shared" si="41"/>
        <v>10</v>
      </c>
      <c r="E549" s="2">
        <f t="shared" si="42"/>
        <v>5.0529534856934379</v>
      </c>
      <c r="F549" s="2">
        <v>5</v>
      </c>
      <c r="G549" s="2">
        <f t="shared" si="43"/>
        <v>5.2953485693437941E-2</v>
      </c>
      <c r="H549" s="2">
        <f t="shared" si="44"/>
        <v>3.8651671196191844</v>
      </c>
    </row>
    <row r="550" spans="1:8" x14ac:dyDescent="0.3">
      <c r="A550" s="2">
        <v>109520</v>
      </c>
      <c r="B550">
        <v>0.89557605603087587</v>
      </c>
      <c r="C550" s="15">
        <f t="shared" si="40"/>
        <v>0.99508450670097315</v>
      </c>
      <c r="D550" s="15">
        <f t="shared" si="41"/>
        <v>10</v>
      </c>
      <c r="E550" s="2">
        <f t="shared" si="42"/>
        <v>5.0245774664951339</v>
      </c>
      <c r="F550" s="2">
        <v>5</v>
      </c>
      <c r="G550" s="2">
        <f t="shared" si="43"/>
        <v>2.4577466495133926E-2</v>
      </c>
      <c r="H550" s="2">
        <f t="shared" si="44"/>
        <v>4.62711943553753</v>
      </c>
    </row>
    <row r="551" spans="1:8" x14ac:dyDescent="0.3">
      <c r="A551" s="2">
        <v>109720</v>
      </c>
      <c r="B551">
        <v>0.89772137470613977</v>
      </c>
      <c r="C551" s="15">
        <f t="shared" si="40"/>
        <v>0.99746819411793308</v>
      </c>
      <c r="D551" s="15">
        <f t="shared" si="41"/>
        <v>10</v>
      </c>
      <c r="E551" s="2">
        <f t="shared" si="42"/>
        <v>5.0126590294103348</v>
      </c>
      <c r="F551" s="2">
        <v>5</v>
      </c>
      <c r="G551" s="2">
        <f t="shared" si="43"/>
        <v>1.265902941033481E-2</v>
      </c>
      <c r="H551" s="2">
        <f t="shared" si="44"/>
        <v>5.2882038691905331</v>
      </c>
    </row>
    <row r="552" spans="1:8" x14ac:dyDescent="0.3">
      <c r="A552" s="2">
        <v>109920</v>
      </c>
      <c r="B552">
        <v>0.91614403819729628</v>
      </c>
      <c r="C552" s="15">
        <f t="shared" si="40"/>
        <v>1.017937820219218</v>
      </c>
      <c r="D552" s="15">
        <f t="shared" si="41"/>
        <v>10</v>
      </c>
      <c r="E552" s="2">
        <f t="shared" si="42"/>
        <v>4.9103108989039104</v>
      </c>
      <c r="F552" s="2">
        <v>5</v>
      </c>
      <c r="G552" s="2">
        <f t="shared" si="43"/>
        <v>-8.968910109608963E-2</v>
      </c>
      <c r="H552" s="2" t="e">
        <f t="shared" si="44"/>
        <v>#NUM!</v>
      </c>
    </row>
    <row r="553" spans="1:8" x14ac:dyDescent="0.3">
      <c r="A553" s="2">
        <v>110120</v>
      </c>
      <c r="B553">
        <v>0.88414109116543715</v>
      </c>
      <c r="C553" s="15">
        <f t="shared" si="40"/>
        <v>0.98237899018381902</v>
      </c>
      <c r="D553" s="15">
        <f t="shared" si="41"/>
        <v>10</v>
      </c>
      <c r="E553" s="2">
        <f t="shared" si="42"/>
        <v>5.0881050490809052</v>
      </c>
      <c r="F553" s="2">
        <v>5</v>
      </c>
      <c r="G553" s="2">
        <f t="shared" si="43"/>
        <v>8.8105049080905218E-2</v>
      </c>
      <c r="H553" s="2">
        <f t="shared" si="44"/>
        <v>3.3629837285923263</v>
      </c>
    </row>
    <row r="554" spans="1:8" x14ac:dyDescent="0.3">
      <c r="A554" s="2">
        <v>110320</v>
      </c>
      <c r="B554">
        <v>0.90144043553326358</v>
      </c>
      <c r="C554" s="15">
        <f t="shared" si="40"/>
        <v>1.0016004839258483</v>
      </c>
      <c r="D554" s="15">
        <f t="shared" si="41"/>
        <v>10</v>
      </c>
      <c r="E554" s="2">
        <f t="shared" si="42"/>
        <v>4.9919975803707581</v>
      </c>
      <c r="F554" s="2">
        <v>5</v>
      </c>
      <c r="G554" s="2">
        <f t="shared" si="43"/>
        <v>-8.0024196292418637E-3</v>
      </c>
      <c r="H554" s="2" t="e">
        <f t="shared" si="44"/>
        <v>#NUM!</v>
      </c>
    </row>
    <row r="555" spans="1:8" x14ac:dyDescent="0.3">
      <c r="A555" s="2">
        <v>110520</v>
      </c>
      <c r="B555">
        <v>0.89321701132917242</v>
      </c>
      <c r="C555" s="15">
        <f t="shared" si="40"/>
        <v>0.9924633459213027</v>
      </c>
      <c r="D555" s="15">
        <f t="shared" si="41"/>
        <v>10</v>
      </c>
      <c r="E555" s="2">
        <f t="shared" si="42"/>
        <v>5.0376832703934866</v>
      </c>
      <c r="F555" s="2">
        <v>5</v>
      </c>
      <c r="G555" s="2">
        <f t="shared" si="43"/>
        <v>3.7683270393486623E-2</v>
      </c>
      <c r="H555" s="2">
        <f t="shared" si="44"/>
        <v>4.202338166428631</v>
      </c>
    </row>
    <row r="556" spans="1:8" x14ac:dyDescent="0.3">
      <c r="A556" s="2">
        <v>110720</v>
      </c>
      <c r="B556">
        <v>0.9113092481692816</v>
      </c>
      <c r="C556" s="15">
        <f t="shared" si="40"/>
        <v>1.0125658312992019</v>
      </c>
      <c r="D556" s="15">
        <f t="shared" si="41"/>
        <v>10</v>
      </c>
      <c r="E556" s="2">
        <f t="shared" si="42"/>
        <v>4.9371708435039903</v>
      </c>
      <c r="F556" s="2">
        <v>5</v>
      </c>
      <c r="G556" s="2">
        <f t="shared" si="43"/>
        <v>-6.282915649600973E-2</v>
      </c>
      <c r="H556" s="2" t="e">
        <f t="shared" si="44"/>
        <v>#NUM!</v>
      </c>
    </row>
    <row r="557" spans="1:8" x14ac:dyDescent="0.3">
      <c r="A557" s="2">
        <v>110920</v>
      </c>
      <c r="B557">
        <v>0.87417387775144428</v>
      </c>
      <c r="C557" s="15">
        <f t="shared" si="40"/>
        <v>0.97130430861271588</v>
      </c>
      <c r="D557" s="15">
        <f t="shared" si="41"/>
        <v>10</v>
      </c>
      <c r="E557" s="2">
        <f t="shared" si="42"/>
        <v>5.1434784569364203</v>
      </c>
      <c r="F557" s="2">
        <v>5</v>
      </c>
      <c r="G557" s="2">
        <f t="shared" si="43"/>
        <v>0.14347845693642025</v>
      </c>
      <c r="H557" s="2">
        <f t="shared" si="44"/>
        <v>2.8861527935458358</v>
      </c>
    </row>
    <row r="558" spans="1:8" x14ac:dyDescent="0.3">
      <c r="A558" s="2">
        <v>111120</v>
      </c>
      <c r="B558">
        <v>0.89137247028385669</v>
      </c>
      <c r="C558" s="15">
        <f t="shared" si="40"/>
        <v>0.99041385587095188</v>
      </c>
      <c r="D558" s="15">
        <f t="shared" si="41"/>
        <v>10</v>
      </c>
      <c r="E558" s="2">
        <f t="shared" si="42"/>
        <v>5.0479307206452404</v>
      </c>
      <c r="F558" s="2">
        <v>5</v>
      </c>
      <c r="G558" s="2">
        <f t="shared" si="43"/>
        <v>4.7930720645240399E-2</v>
      </c>
      <c r="H558" s="2">
        <f t="shared" si="44"/>
        <v>3.9638298510199235</v>
      </c>
    </row>
    <row r="559" spans="1:8" x14ac:dyDescent="0.3">
      <c r="A559" s="2">
        <v>111320</v>
      </c>
      <c r="B559">
        <v>0.91318192509194862</v>
      </c>
      <c r="C559" s="15">
        <f t="shared" si="40"/>
        <v>1.0146465834354985</v>
      </c>
      <c r="D559" s="15">
        <f t="shared" si="41"/>
        <v>10</v>
      </c>
      <c r="E559" s="2">
        <f t="shared" si="42"/>
        <v>4.9267670828225079</v>
      </c>
      <c r="F559" s="2">
        <v>5</v>
      </c>
      <c r="G559" s="2">
        <f t="shared" si="43"/>
        <v>-7.3232917177492141E-2</v>
      </c>
      <c r="H559" s="2" t="e">
        <f t="shared" si="44"/>
        <v>#NUM!</v>
      </c>
    </row>
    <row r="560" spans="1:8" x14ac:dyDescent="0.3">
      <c r="A560" s="2">
        <v>111520</v>
      </c>
      <c r="B560">
        <v>0.88199726589547001</v>
      </c>
      <c r="C560" s="15">
        <f t="shared" si="40"/>
        <v>0.97999696210607778</v>
      </c>
      <c r="D560" s="15">
        <f t="shared" si="41"/>
        <v>10</v>
      </c>
      <c r="E560" s="2">
        <f t="shared" si="42"/>
        <v>5.1000151894696106</v>
      </c>
      <c r="F560" s="2">
        <v>5</v>
      </c>
      <c r="G560" s="2">
        <f t="shared" si="43"/>
        <v>0.10001518946961063</v>
      </c>
      <c r="H560" s="2">
        <f t="shared" si="44"/>
        <v>3.2385295473260447</v>
      </c>
    </row>
    <row r="561" spans="1:8" x14ac:dyDescent="0.3">
      <c r="A561" s="2">
        <v>111720</v>
      </c>
      <c r="B561">
        <v>0.90404127606414864</v>
      </c>
      <c r="C561" s="15">
        <f t="shared" si="40"/>
        <v>1.0044903067379429</v>
      </c>
      <c r="D561" s="15">
        <f t="shared" si="41"/>
        <v>10</v>
      </c>
      <c r="E561" s="2">
        <f t="shared" si="42"/>
        <v>4.9775484663102851</v>
      </c>
      <c r="F561" s="2">
        <v>5</v>
      </c>
      <c r="G561" s="2">
        <f t="shared" si="43"/>
        <v>-2.2451533689714864E-2</v>
      </c>
      <c r="H561" s="2" t="e">
        <f t="shared" si="44"/>
        <v>#NUM!</v>
      </c>
    </row>
    <row r="562" spans="1:8" x14ac:dyDescent="0.3">
      <c r="A562" s="2">
        <v>111920</v>
      </c>
      <c r="B562">
        <v>0.87700938502133197</v>
      </c>
      <c r="C562" s="15">
        <f t="shared" si="40"/>
        <v>0.97445487224592442</v>
      </c>
      <c r="D562" s="15">
        <f t="shared" si="41"/>
        <v>10</v>
      </c>
      <c r="E562" s="2">
        <f t="shared" si="42"/>
        <v>5.1277256387703778</v>
      </c>
      <c r="F562" s="2">
        <v>5</v>
      </c>
      <c r="G562" s="2">
        <f t="shared" si="43"/>
        <v>0.12772563877037779</v>
      </c>
      <c r="H562" s="2">
        <f t="shared" si="44"/>
        <v>2.9993857976868017</v>
      </c>
    </row>
    <row r="563" spans="1:8" x14ac:dyDescent="0.3">
      <c r="A563" s="2">
        <v>112120</v>
      </c>
      <c r="B563">
        <v>0.89509519026552065</v>
      </c>
      <c r="C563" s="15">
        <f t="shared" si="40"/>
        <v>0.99455021140613398</v>
      </c>
      <c r="D563" s="15">
        <f t="shared" si="41"/>
        <v>10</v>
      </c>
      <c r="E563" s="2">
        <f t="shared" si="42"/>
        <v>5.0272489429693303</v>
      </c>
      <c r="F563" s="2">
        <v>5</v>
      </c>
      <c r="G563" s="2">
        <f t="shared" si="43"/>
        <v>2.7248942969330336E-2</v>
      </c>
      <c r="H563" s="2">
        <f t="shared" si="44"/>
        <v>4.5244662728454141</v>
      </c>
    </row>
    <row r="564" spans="1:8" x14ac:dyDescent="0.3">
      <c r="A564" s="2">
        <v>112320</v>
      </c>
      <c r="B564">
        <v>0.92194124420988477</v>
      </c>
      <c r="C564" s="15">
        <f t="shared" si="40"/>
        <v>1.0243791602332053</v>
      </c>
      <c r="D564" s="15">
        <f t="shared" si="41"/>
        <v>10</v>
      </c>
      <c r="E564" s="2">
        <f t="shared" si="42"/>
        <v>4.8781041988339737</v>
      </c>
      <c r="F564" s="2">
        <v>5</v>
      </c>
      <c r="G564" s="2">
        <f t="shared" si="43"/>
        <v>-0.12189580116602627</v>
      </c>
      <c r="H564" s="2" t="e">
        <f t="shared" si="44"/>
        <v>#NUM!</v>
      </c>
    </row>
    <row r="565" spans="1:8" x14ac:dyDescent="0.3">
      <c r="A565" s="2">
        <v>112520</v>
      </c>
      <c r="B565">
        <v>0.90431419067020813</v>
      </c>
      <c r="C565" s="15">
        <f t="shared" si="40"/>
        <v>1.0047935451891201</v>
      </c>
      <c r="D565" s="15">
        <f t="shared" si="41"/>
        <v>10</v>
      </c>
      <c r="E565" s="2">
        <f t="shared" si="42"/>
        <v>4.9760322740543996</v>
      </c>
      <c r="F565" s="2">
        <v>5</v>
      </c>
      <c r="G565" s="2">
        <f t="shared" si="43"/>
        <v>-2.3967725945600371E-2</v>
      </c>
      <c r="H565" s="2" t="e">
        <f t="shared" si="44"/>
        <v>#NUM!</v>
      </c>
    </row>
    <row r="566" spans="1:8" x14ac:dyDescent="0.3">
      <c r="A566" s="2">
        <v>112720</v>
      </c>
      <c r="B566">
        <v>0.89074320262790996</v>
      </c>
      <c r="C566" s="15">
        <f t="shared" si="40"/>
        <v>0.98971466958656662</v>
      </c>
      <c r="D566" s="15">
        <f t="shared" si="41"/>
        <v>10</v>
      </c>
      <c r="E566" s="2">
        <f t="shared" si="42"/>
        <v>5.0514266520671667</v>
      </c>
      <c r="F566" s="2">
        <v>5</v>
      </c>
      <c r="G566" s="2">
        <f t="shared" si="43"/>
        <v>5.1426652067166678E-2</v>
      </c>
      <c r="H566" s="2">
        <f t="shared" si="44"/>
        <v>3.8941222463899736</v>
      </c>
    </row>
    <row r="567" spans="1:8" x14ac:dyDescent="0.3">
      <c r="A567" s="2">
        <v>112920</v>
      </c>
      <c r="B567">
        <v>0.86719989523468932</v>
      </c>
      <c r="C567" s="15">
        <f t="shared" si="40"/>
        <v>0.9635554391496548</v>
      </c>
      <c r="D567" s="15">
        <f t="shared" si="41"/>
        <v>10</v>
      </c>
      <c r="E567" s="2">
        <f t="shared" si="42"/>
        <v>5.182222804251726</v>
      </c>
      <c r="F567" s="2">
        <v>5</v>
      </c>
      <c r="G567" s="2">
        <f t="shared" si="43"/>
        <v>0.18222280425172599</v>
      </c>
      <c r="H567" s="2">
        <f t="shared" si="44"/>
        <v>2.6546120378996552</v>
      </c>
    </row>
    <row r="568" spans="1:8" x14ac:dyDescent="0.3">
      <c r="A568" s="2">
        <v>113120</v>
      </c>
      <c r="B568">
        <v>0.92294731767113491</v>
      </c>
      <c r="C568" s="15">
        <f t="shared" si="40"/>
        <v>1.0254970196345943</v>
      </c>
      <c r="D568" s="15">
        <f t="shared" si="41"/>
        <v>10</v>
      </c>
      <c r="E568" s="2">
        <f t="shared" si="42"/>
        <v>4.8725149018270288</v>
      </c>
      <c r="F568" s="2">
        <v>5</v>
      </c>
      <c r="G568" s="2">
        <f t="shared" si="43"/>
        <v>-0.12748509817297116</v>
      </c>
      <c r="H568" s="2" t="e">
        <f t="shared" si="44"/>
        <v>#NUM!</v>
      </c>
    </row>
    <row r="569" spans="1:8" x14ac:dyDescent="0.3">
      <c r="A569" s="2">
        <v>113320</v>
      </c>
      <c r="B569">
        <v>0.90093513242349788</v>
      </c>
      <c r="C569" s="15">
        <f t="shared" si="40"/>
        <v>1.0010390360261088</v>
      </c>
      <c r="D569" s="15">
        <f t="shared" si="41"/>
        <v>10</v>
      </c>
      <c r="E569" s="2">
        <f t="shared" si="42"/>
        <v>4.9948048198694561</v>
      </c>
      <c r="F569" s="2">
        <v>5</v>
      </c>
      <c r="G569" s="2">
        <f t="shared" si="43"/>
        <v>-5.195180130543875E-3</v>
      </c>
      <c r="H569" s="2" t="e">
        <f t="shared" si="44"/>
        <v>#NUM!</v>
      </c>
    </row>
    <row r="570" spans="1:8" x14ac:dyDescent="0.3">
      <c r="A570" s="2">
        <v>113520</v>
      </c>
      <c r="B570">
        <v>0.93043949661181025</v>
      </c>
      <c r="C570" s="15">
        <f t="shared" si="40"/>
        <v>1.0338216629020114</v>
      </c>
      <c r="D570" s="15">
        <f t="shared" si="41"/>
        <v>10</v>
      </c>
      <c r="E570" s="2">
        <f t="shared" si="42"/>
        <v>4.8308916854899433</v>
      </c>
      <c r="F570" s="2">
        <v>5</v>
      </c>
      <c r="G570" s="2">
        <f t="shared" si="43"/>
        <v>-0.1691083145100567</v>
      </c>
      <c r="H570" s="2" t="e">
        <f t="shared" si="44"/>
        <v>#NUM!</v>
      </c>
    </row>
    <row r="571" spans="1:8" x14ac:dyDescent="0.3">
      <c r="A571" s="2">
        <v>113720</v>
      </c>
      <c r="B571">
        <v>0.9034771726629276</v>
      </c>
      <c r="C571" s="15">
        <f t="shared" si="40"/>
        <v>1.0038635251810306</v>
      </c>
      <c r="D571" s="15">
        <f t="shared" si="41"/>
        <v>10</v>
      </c>
      <c r="E571" s="2">
        <f t="shared" si="42"/>
        <v>4.9806823740948474</v>
      </c>
      <c r="F571" s="2">
        <v>5</v>
      </c>
      <c r="G571" s="2">
        <f t="shared" si="43"/>
        <v>-1.9317625905152624E-2</v>
      </c>
      <c r="H571" s="2" t="e">
        <f t="shared" si="44"/>
        <v>#NUM!</v>
      </c>
    </row>
    <row r="572" spans="1:8" x14ac:dyDescent="0.3">
      <c r="A572" s="2">
        <v>113920</v>
      </c>
      <c r="B572">
        <v>0.8886607242452822</v>
      </c>
      <c r="C572" s="15">
        <f t="shared" si="40"/>
        <v>0.98740080471698022</v>
      </c>
      <c r="D572" s="15">
        <f t="shared" si="41"/>
        <v>10</v>
      </c>
      <c r="E572" s="2">
        <f t="shared" si="42"/>
        <v>5.0629959764150989</v>
      </c>
      <c r="F572" s="2">
        <v>5</v>
      </c>
      <c r="G572" s="2">
        <f t="shared" si="43"/>
        <v>6.2995976415098909E-2</v>
      </c>
      <c r="H572" s="2">
        <f t="shared" si="44"/>
        <v>3.6934956387809503</v>
      </c>
    </row>
    <row r="573" spans="1:8" x14ac:dyDescent="0.3">
      <c r="A573" s="2">
        <v>114120</v>
      </c>
      <c r="B573">
        <v>0.91445663369490116</v>
      </c>
      <c r="C573" s="15">
        <f t="shared" si="40"/>
        <v>1.0160629263276679</v>
      </c>
      <c r="D573" s="15">
        <f t="shared" si="41"/>
        <v>10</v>
      </c>
      <c r="E573" s="2">
        <f t="shared" si="42"/>
        <v>4.9196853683616606</v>
      </c>
      <c r="F573" s="2">
        <v>5</v>
      </c>
      <c r="G573" s="2">
        <f t="shared" si="43"/>
        <v>-8.0314631638339407E-2</v>
      </c>
      <c r="H573" s="2" t="e">
        <f t="shared" si="44"/>
        <v>#NUM!</v>
      </c>
    </row>
    <row r="574" spans="1:8" x14ac:dyDescent="0.3">
      <c r="A574" s="2">
        <v>114320</v>
      </c>
      <c r="B574">
        <v>0.9107392789712645</v>
      </c>
      <c r="C574" s="15">
        <f t="shared" si="40"/>
        <v>1.0119325321902939</v>
      </c>
      <c r="D574" s="15">
        <f t="shared" si="41"/>
        <v>10</v>
      </c>
      <c r="E574" s="2">
        <f t="shared" si="42"/>
        <v>4.940337339048531</v>
      </c>
      <c r="F574" s="2">
        <v>5</v>
      </c>
      <c r="G574" s="2">
        <f t="shared" si="43"/>
        <v>-5.9662660951468993E-2</v>
      </c>
      <c r="H574" s="2" t="e">
        <f t="shared" si="44"/>
        <v>#NUM!</v>
      </c>
    </row>
    <row r="575" spans="1:8" x14ac:dyDescent="0.3">
      <c r="A575" s="2">
        <v>114520</v>
      </c>
      <c r="B575">
        <v>0.89925412544573913</v>
      </c>
      <c r="C575" s="15">
        <f t="shared" si="40"/>
        <v>0.99917125049526567</v>
      </c>
      <c r="D575" s="15">
        <f t="shared" si="41"/>
        <v>10</v>
      </c>
      <c r="E575" s="2">
        <f t="shared" si="42"/>
        <v>5.0041437475236714</v>
      </c>
      <c r="F575" s="2">
        <v>5</v>
      </c>
      <c r="G575" s="2">
        <f t="shared" si="43"/>
        <v>4.143747523671415E-3</v>
      </c>
      <c r="H575" s="2">
        <f t="shared" si="44"/>
        <v>6.4032738397916082</v>
      </c>
    </row>
    <row r="576" spans="1:8" x14ac:dyDescent="0.3">
      <c r="A576" s="2">
        <v>114720</v>
      </c>
      <c r="B576">
        <v>0.90528498685939562</v>
      </c>
      <c r="C576" s="15">
        <f t="shared" si="40"/>
        <v>1.0058722076215507</v>
      </c>
      <c r="D576" s="15">
        <f t="shared" si="41"/>
        <v>10</v>
      </c>
      <c r="E576" s="2">
        <f t="shared" si="42"/>
        <v>4.9706389618922469</v>
      </c>
      <c r="F576" s="2">
        <v>5</v>
      </c>
      <c r="G576" s="2">
        <f t="shared" si="43"/>
        <v>-2.9361038107753146E-2</v>
      </c>
      <c r="H576" s="2" t="e">
        <f t="shared" si="44"/>
        <v>#NUM!</v>
      </c>
    </row>
    <row r="577" spans="1:8" x14ac:dyDescent="0.3">
      <c r="A577" s="2">
        <v>114920</v>
      </c>
      <c r="B577">
        <v>0.91252070265124341</v>
      </c>
      <c r="C577" s="15">
        <f t="shared" si="40"/>
        <v>1.013911891834715</v>
      </c>
      <c r="D577" s="15">
        <f t="shared" si="41"/>
        <v>10</v>
      </c>
      <c r="E577" s="2">
        <f t="shared" si="42"/>
        <v>4.9304405408264254</v>
      </c>
      <c r="F577" s="2">
        <v>5</v>
      </c>
      <c r="G577" s="2">
        <f t="shared" si="43"/>
        <v>-6.9559459173574645E-2</v>
      </c>
      <c r="H577" s="2" t="e">
        <f t="shared" si="44"/>
        <v>#NUM!</v>
      </c>
    </row>
    <row r="578" spans="1:8" x14ac:dyDescent="0.3">
      <c r="A578" s="2">
        <v>115120</v>
      </c>
      <c r="B578">
        <v>0.88883641644043176</v>
      </c>
      <c r="C578" s="15">
        <f t="shared" si="40"/>
        <v>0.98759601826714638</v>
      </c>
      <c r="D578" s="15">
        <f t="shared" si="41"/>
        <v>10</v>
      </c>
      <c r="E578" s="2">
        <f t="shared" si="42"/>
        <v>5.0620199086642685</v>
      </c>
      <c r="F578" s="2">
        <v>5</v>
      </c>
      <c r="G578" s="2">
        <f t="shared" si="43"/>
        <v>6.2019908664268542E-2</v>
      </c>
      <c r="H578" s="2">
        <f t="shared" si="44"/>
        <v>3.7089182525121709</v>
      </c>
    </row>
    <row r="579" spans="1:8" x14ac:dyDescent="0.3">
      <c r="A579" s="2">
        <v>115320</v>
      </c>
      <c r="B579">
        <v>0.90813423107557478</v>
      </c>
      <c r="C579" s="15">
        <f t="shared" ref="C579:C642" si="45">B579/$J$27</f>
        <v>1.0090380345284164</v>
      </c>
      <c r="D579" s="15">
        <f t="shared" ref="D579:D642" si="46">$J$28</f>
        <v>10</v>
      </c>
      <c r="E579" s="2">
        <f t="shared" si="42"/>
        <v>4.9548098273579182</v>
      </c>
      <c r="F579" s="2">
        <v>5</v>
      </c>
      <c r="G579" s="2">
        <f t="shared" si="43"/>
        <v>-4.5190172642081805E-2</v>
      </c>
      <c r="H579" s="2" t="e">
        <f t="shared" si="44"/>
        <v>#NUM!</v>
      </c>
    </row>
    <row r="580" spans="1:8" x14ac:dyDescent="0.3">
      <c r="A580" s="2">
        <v>115520</v>
      </c>
      <c r="B580">
        <v>0.91313463740034995</v>
      </c>
      <c r="C580" s="15">
        <f t="shared" si="45"/>
        <v>1.0145940415559445</v>
      </c>
      <c r="D580" s="15">
        <f t="shared" si="46"/>
        <v>10</v>
      </c>
      <c r="E580" s="2">
        <f t="shared" ref="E580:E643" si="47">D580-(F580*C580)</f>
        <v>4.9270297922202779</v>
      </c>
      <c r="F580" s="2">
        <v>5</v>
      </c>
      <c r="G580" s="2">
        <f t="shared" ref="G580:G643" si="48">F580-(F580*C580)</f>
        <v>-7.2970207779722074E-2</v>
      </c>
      <c r="H580" s="2" t="e">
        <f t="shared" ref="H580:H643" si="49">LN((F580*E580)/(D580*G580))</f>
        <v>#NUM!</v>
      </c>
    </row>
    <row r="581" spans="1:8" x14ac:dyDescent="0.3">
      <c r="A581" s="2">
        <v>115720</v>
      </c>
      <c r="B581">
        <v>0.88087586688995834</v>
      </c>
      <c r="C581" s="15">
        <f t="shared" si="45"/>
        <v>0.97875096321106481</v>
      </c>
      <c r="D581" s="15">
        <f t="shared" si="46"/>
        <v>10</v>
      </c>
      <c r="E581" s="2">
        <f t="shared" si="47"/>
        <v>5.1062451839446759</v>
      </c>
      <c r="F581" s="2">
        <v>5</v>
      </c>
      <c r="G581" s="2">
        <f t="shared" si="48"/>
        <v>0.10624518394467586</v>
      </c>
      <c r="H581" s="2">
        <f t="shared" si="49"/>
        <v>3.1793229556815144</v>
      </c>
    </row>
    <row r="582" spans="1:8" x14ac:dyDescent="0.3">
      <c r="A582" s="2">
        <v>115920</v>
      </c>
      <c r="B582">
        <v>0.90770615275270872</v>
      </c>
      <c r="C582" s="15">
        <f t="shared" si="45"/>
        <v>1.008562391947454</v>
      </c>
      <c r="D582" s="15">
        <f t="shared" si="46"/>
        <v>10</v>
      </c>
      <c r="E582" s="2">
        <f t="shared" si="47"/>
        <v>4.9571880402627304</v>
      </c>
      <c r="F582" s="2">
        <v>5</v>
      </c>
      <c r="G582" s="2">
        <f t="shared" si="48"/>
        <v>-4.2811959737269589E-2</v>
      </c>
      <c r="H582" s="2" t="e">
        <f t="shared" si="49"/>
        <v>#NUM!</v>
      </c>
    </row>
    <row r="583" spans="1:8" x14ac:dyDescent="0.3">
      <c r="A583" s="2">
        <v>116120</v>
      </c>
      <c r="B583">
        <v>0.88701189559092786</v>
      </c>
      <c r="C583" s="15">
        <f t="shared" si="45"/>
        <v>0.98556877287880873</v>
      </c>
      <c r="D583" s="15">
        <f t="shared" si="46"/>
        <v>10</v>
      </c>
      <c r="E583" s="2">
        <f t="shared" si="47"/>
        <v>5.0721561356059564</v>
      </c>
      <c r="F583" s="2">
        <v>5</v>
      </c>
      <c r="G583" s="2">
        <f t="shared" si="48"/>
        <v>7.2156135605956351E-2</v>
      </c>
      <c r="H583" s="2">
        <f t="shared" si="49"/>
        <v>3.5595417777294718</v>
      </c>
    </row>
    <row r="584" spans="1:8" x14ac:dyDescent="0.3">
      <c r="A584" s="2">
        <v>116320</v>
      </c>
      <c r="B584">
        <v>0.90455592961689368</v>
      </c>
      <c r="C584" s="15">
        <f t="shared" si="45"/>
        <v>1.0050621440187708</v>
      </c>
      <c r="D584" s="15">
        <f t="shared" si="46"/>
        <v>10</v>
      </c>
      <c r="E584" s="2">
        <f t="shared" si="47"/>
        <v>4.974689279906146</v>
      </c>
      <c r="F584" s="2">
        <v>5</v>
      </c>
      <c r="G584" s="2">
        <f t="shared" si="48"/>
        <v>-2.5310720093854044E-2</v>
      </c>
      <c r="H584" s="2" t="e">
        <f t="shared" si="49"/>
        <v>#NUM!</v>
      </c>
    </row>
    <row r="585" spans="1:8" x14ac:dyDescent="0.3">
      <c r="A585" s="2">
        <v>116520</v>
      </c>
      <c r="B585">
        <v>0.90562562997506613</v>
      </c>
      <c r="C585" s="15">
        <f t="shared" si="45"/>
        <v>1.0062506999722958</v>
      </c>
      <c r="D585" s="15">
        <f t="shared" si="46"/>
        <v>10</v>
      </c>
      <c r="E585" s="2">
        <f t="shared" si="47"/>
        <v>4.9687465001385211</v>
      </c>
      <c r="F585" s="2">
        <v>5</v>
      </c>
      <c r="G585" s="2">
        <f t="shared" si="48"/>
        <v>-3.1253499861478851E-2</v>
      </c>
      <c r="H585" s="2" t="e">
        <f t="shared" si="49"/>
        <v>#NUM!</v>
      </c>
    </row>
    <row r="586" spans="1:8" x14ac:dyDescent="0.3">
      <c r="A586" s="2">
        <v>116720</v>
      </c>
      <c r="B586">
        <v>0.88179055165233566</v>
      </c>
      <c r="C586" s="15">
        <f t="shared" si="45"/>
        <v>0.97976727961370624</v>
      </c>
      <c r="D586" s="15">
        <f t="shared" si="46"/>
        <v>10</v>
      </c>
      <c r="E586" s="2">
        <f t="shared" si="47"/>
        <v>5.1011636019314688</v>
      </c>
      <c r="F586" s="2">
        <v>5</v>
      </c>
      <c r="G586" s="2">
        <f t="shared" si="48"/>
        <v>0.10116360193146878</v>
      </c>
      <c r="H586" s="2">
        <f t="shared" si="49"/>
        <v>3.2273377419203366</v>
      </c>
    </row>
    <row r="587" spans="1:8" x14ac:dyDescent="0.3">
      <c r="A587" s="2">
        <v>116920</v>
      </c>
      <c r="B587">
        <v>0.92737288638066451</v>
      </c>
      <c r="C587" s="15">
        <f t="shared" si="45"/>
        <v>1.0304143182007384</v>
      </c>
      <c r="D587" s="15">
        <f t="shared" si="46"/>
        <v>10</v>
      </c>
      <c r="E587" s="2">
        <f t="shared" si="47"/>
        <v>4.8479284089963084</v>
      </c>
      <c r="F587" s="2">
        <v>5</v>
      </c>
      <c r="G587" s="2">
        <f t="shared" si="48"/>
        <v>-0.15207159100369161</v>
      </c>
      <c r="H587" s="2" t="e">
        <f t="shared" si="49"/>
        <v>#NUM!</v>
      </c>
    </row>
    <row r="588" spans="1:8" x14ac:dyDescent="0.3">
      <c r="A588" s="2">
        <v>117120</v>
      </c>
      <c r="B588">
        <v>0.88899446933935222</v>
      </c>
      <c r="C588" s="15">
        <f t="shared" si="45"/>
        <v>0.98777163259928025</v>
      </c>
      <c r="D588" s="15">
        <f t="shared" si="46"/>
        <v>10</v>
      </c>
      <c r="E588" s="2">
        <f t="shared" si="47"/>
        <v>5.061141837003599</v>
      </c>
      <c r="F588" s="2">
        <v>5</v>
      </c>
      <c r="G588" s="2">
        <f t="shared" si="48"/>
        <v>6.1141837003598987E-2</v>
      </c>
      <c r="H588" s="2">
        <f t="shared" si="49"/>
        <v>3.7230038538844532</v>
      </c>
    </row>
    <row r="589" spans="1:8" x14ac:dyDescent="0.3">
      <c r="A589" s="2">
        <v>117320</v>
      </c>
      <c r="B589">
        <v>0.90340992243524076</v>
      </c>
      <c r="C589" s="15">
        <f t="shared" si="45"/>
        <v>1.003788802705823</v>
      </c>
      <c r="D589" s="15">
        <f t="shared" si="46"/>
        <v>10</v>
      </c>
      <c r="E589" s="2">
        <f t="shared" si="47"/>
        <v>4.981055986470885</v>
      </c>
      <c r="F589" s="2">
        <v>5</v>
      </c>
      <c r="G589" s="2">
        <f t="shared" si="48"/>
        <v>-1.8944013529115011E-2</v>
      </c>
      <c r="H589" s="2" t="e">
        <f t="shared" si="49"/>
        <v>#NUM!</v>
      </c>
    </row>
    <row r="590" spans="1:8" x14ac:dyDescent="0.3">
      <c r="A590" s="2">
        <v>117520</v>
      </c>
      <c r="B590">
        <v>0.88939917762821419</v>
      </c>
      <c r="C590" s="15">
        <f t="shared" si="45"/>
        <v>0.98822130847579348</v>
      </c>
      <c r="D590" s="15">
        <f t="shared" si="46"/>
        <v>10</v>
      </c>
      <c r="E590" s="2">
        <f t="shared" si="47"/>
        <v>5.0588934576210329</v>
      </c>
      <c r="F590" s="2">
        <v>5</v>
      </c>
      <c r="G590" s="2">
        <f t="shared" si="48"/>
        <v>5.889345762103293E-2</v>
      </c>
      <c r="H590" s="2">
        <f t="shared" si="49"/>
        <v>3.7600258650975005</v>
      </c>
    </row>
    <row r="591" spans="1:8" x14ac:dyDescent="0.3">
      <c r="A591" s="2">
        <v>117720</v>
      </c>
      <c r="B591">
        <v>0.87717838020043293</v>
      </c>
      <c r="C591" s="15">
        <f t="shared" si="45"/>
        <v>0.97464264466714767</v>
      </c>
      <c r="D591" s="15">
        <f t="shared" si="46"/>
        <v>10</v>
      </c>
      <c r="E591" s="2">
        <f t="shared" si="47"/>
        <v>5.1267867766642619</v>
      </c>
      <c r="F591" s="2">
        <v>5</v>
      </c>
      <c r="G591" s="2">
        <f t="shared" si="48"/>
        <v>0.12678677666426186</v>
      </c>
      <c r="H591" s="2">
        <f t="shared" si="49"/>
        <v>3.0065804504523053</v>
      </c>
    </row>
    <row r="592" spans="1:8" x14ac:dyDescent="0.3">
      <c r="A592" s="2">
        <v>117920</v>
      </c>
      <c r="B592">
        <v>0.89468016973241382</v>
      </c>
      <c r="C592" s="15">
        <f t="shared" si="45"/>
        <v>0.99408907748045983</v>
      </c>
      <c r="D592" s="15">
        <f t="shared" si="46"/>
        <v>10</v>
      </c>
      <c r="E592" s="2">
        <f t="shared" si="47"/>
        <v>5.0295546125977006</v>
      </c>
      <c r="F592" s="2">
        <v>5</v>
      </c>
      <c r="G592" s="2">
        <f t="shared" si="48"/>
        <v>2.9554612597700647E-2</v>
      </c>
      <c r="H592" s="2">
        <f t="shared" si="49"/>
        <v>4.443699706062711</v>
      </c>
    </row>
    <row r="593" spans="1:8" x14ac:dyDescent="0.3">
      <c r="A593" s="2">
        <v>118120</v>
      </c>
      <c r="B593">
        <v>0.9355115141316882</v>
      </c>
      <c r="C593" s="15">
        <f t="shared" si="45"/>
        <v>1.0394572379240981</v>
      </c>
      <c r="D593" s="15">
        <f t="shared" si="46"/>
        <v>10</v>
      </c>
      <c r="E593" s="2">
        <f t="shared" si="47"/>
        <v>4.80271381037951</v>
      </c>
      <c r="F593" s="2">
        <v>5</v>
      </c>
      <c r="G593" s="2">
        <f t="shared" si="48"/>
        <v>-0.19728618962049005</v>
      </c>
      <c r="H593" s="2" t="e">
        <f t="shared" si="49"/>
        <v>#NUM!</v>
      </c>
    </row>
    <row r="594" spans="1:8" x14ac:dyDescent="0.3">
      <c r="A594" s="2">
        <v>118320</v>
      </c>
      <c r="B594">
        <v>0.9218167803264079</v>
      </c>
      <c r="C594" s="15">
        <f t="shared" si="45"/>
        <v>1.0242408670293421</v>
      </c>
      <c r="D594" s="15">
        <f t="shared" si="46"/>
        <v>10</v>
      </c>
      <c r="E594" s="2">
        <f t="shared" si="47"/>
        <v>4.8787956648532891</v>
      </c>
      <c r="F594" s="2">
        <v>5</v>
      </c>
      <c r="G594" s="2">
        <f t="shared" si="48"/>
        <v>-0.12120433514671092</v>
      </c>
      <c r="H594" s="2" t="e">
        <f t="shared" si="49"/>
        <v>#NUM!</v>
      </c>
    </row>
    <row r="595" spans="1:8" x14ac:dyDescent="0.3">
      <c r="A595" s="2">
        <v>118520</v>
      </c>
      <c r="B595">
        <v>0.88349470280734732</v>
      </c>
      <c r="C595" s="15">
        <f t="shared" si="45"/>
        <v>0.98166078089705255</v>
      </c>
      <c r="D595" s="15">
        <f t="shared" si="46"/>
        <v>10</v>
      </c>
      <c r="E595" s="2">
        <f t="shared" si="47"/>
        <v>5.0916960955147372</v>
      </c>
      <c r="F595" s="2">
        <v>5</v>
      </c>
      <c r="G595" s="2">
        <f t="shared" si="48"/>
        <v>9.169609551473723E-2</v>
      </c>
      <c r="H595" s="2">
        <f t="shared" si="49"/>
        <v>3.3237392951470688</v>
      </c>
    </row>
    <row r="596" spans="1:8" x14ac:dyDescent="0.3">
      <c r="A596" s="2">
        <v>118720</v>
      </c>
      <c r="B596">
        <v>0.90894733088107926</v>
      </c>
      <c r="C596" s="15">
        <f t="shared" si="45"/>
        <v>1.0099414787567547</v>
      </c>
      <c r="D596" s="15">
        <f t="shared" si="46"/>
        <v>10</v>
      </c>
      <c r="E596" s="2">
        <f t="shared" si="47"/>
        <v>4.9502926062162267</v>
      </c>
      <c r="F596" s="2">
        <v>5</v>
      </c>
      <c r="G596" s="2">
        <f t="shared" si="48"/>
        <v>-4.9707393783773313E-2</v>
      </c>
      <c r="H596" s="2" t="e">
        <f t="shared" si="49"/>
        <v>#NUM!</v>
      </c>
    </row>
    <row r="597" spans="1:8" x14ac:dyDescent="0.3">
      <c r="A597" s="2">
        <v>118920</v>
      </c>
      <c r="B597">
        <v>0.86698474735426245</v>
      </c>
      <c r="C597" s="15">
        <f t="shared" si="45"/>
        <v>0.96331638594918045</v>
      </c>
      <c r="D597" s="15">
        <f t="shared" si="46"/>
        <v>10</v>
      </c>
      <c r="E597" s="2">
        <f t="shared" si="47"/>
        <v>5.1834180702540973</v>
      </c>
      <c r="F597" s="2">
        <v>5</v>
      </c>
      <c r="G597" s="2">
        <f t="shared" si="48"/>
        <v>0.18341807025409729</v>
      </c>
      <c r="H597" s="2">
        <f t="shared" si="49"/>
        <v>2.6483047120424552</v>
      </c>
    </row>
    <row r="598" spans="1:8" x14ac:dyDescent="0.3">
      <c r="A598" s="2">
        <v>119120</v>
      </c>
      <c r="B598">
        <v>0.88305082606555518</v>
      </c>
      <c r="C598" s="15">
        <f t="shared" si="45"/>
        <v>0.98116758451728348</v>
      </c>
      <c r="D598" s="15">
        <f t="shared" si="46"/>
        <v>10</v>
      </c>
      <c r="E598" s="2">
        <f t="shared" si="47"/>
        <v>5.094162077413583</v>
      </c>
      <c r="F598" s="2">
        <v>5</v>
      </c>
      <c r="G598" s="2">
        <f t="shared" si="48"/>
        <v>9.4162077413582956E-2</v>
      </c>
      <c r="H598" s="2">
        <f t="shared" si="49"/>
        <v>3.2976857664906523</v>
      </c>
    </row>
    <row r="599" spans="1:8" x14ac:dyDescent="0.3">
      <c r="A599" s="2">
        <v>119320</v>
      </c>
      <c r="B599">
        <v>0.89653383226109873</v>
      </c>
      <c r="C599" s="15">
        <f t="shared" si="45"/>
        <v>0.9961487025123319</v>
      </c>
      <c r="D599" s="15">
        <f t="shared" si="46"/>
        <v>10</v>
      </c>
      <c r="E599" s="2">
        <f t="shared" si="47"/>
        <v>5.0192564874383407</v>
      </c>
      <c r="F599" s="2">
        <v>5</v>
      </c>
      <c r="G599" s="2">
        <f t="shared" si="48"/>
        <v>1.9256487438340741E-2</v>
      </c>
      <c r="H599" s="2">
        <f t="shared" si="49"/>
        <v>4.8700418973417197</v>
      </c>
    </row>
    <row r="600" spans="1:8" x14ac:dyDescent="0.3">
      <c r="A600" s="2">
        <v>119520</v>
      </c>
      <c r="B600">
        <v>0.91838928373083406</v>
      </c>
      <c r="C600" s="15">
        <f t="shared" si="45"/>
        <v>1.0204325374787044</v>
      </c>
      <c r="D600" s="15">
        <f t="shared" si="46"/>
        <v>10</v>
      </c>
      <c r="E600" s="2">
        <f t="shared" si="47"/>
        <v>4.8978373126064776</v>
      </c>
      <c r="F600" s="2">
        <v>5</v>
      </c>
      <c r="G600" s="2">
        <f t="shared" si="48"/>
        <v>-0.10216268739352241</v>
      </c>
      <c r="H600" s="2" t="e">
        <f t="shared" si="49"/>
        <v>#NUM!</v>
      </c>
    </row>
    <row r="601" spans="1:8" x14ac:dyDescent="0.3">
      <c r="A601" s="2">
        <v>119720</v>
      </c>
      <c r="B601">
        <v>0.90821391776716309</v>
      </c>
      <c r="C601" s="15">
        <f t="shared" si="45"/>
        <v>1.0091265752968479</v>
      </c>
      <c r="D601" s="15">
        <f t="shared" si="46"/>
        <v>10</v>
      </c>
      <c r="E601" s="2">
        <f t="shared" si="47"/>
        <v>4.9543671235157607</v>
      </c>
      <c r="F601" s="2">
        <v>5</v>
      </c>
      <c r="G601" s="2">
        <f t="shared" si="48"/>
        <v>-4.5632876484239304E-2</v>
      </c>
      <c r="H601" s="2" t="e">
        <f t="shared" si="49"/>
        <v>#NUM!</v>
      </c>
    </row>
    <row r="602" spans="1:8" x14ac:dyDescent="0.3">
      <c r="A602" s="2">
        <v>119920</v>
      </c>
      <c r="B602">
        <v>0.90712959286912642</v>
      </c>
      <c r="C602" s="15">
        <f t="shared" si="45"/>
        <v>1.0079217698545848</v>
      </c>
      <c r="D602" s="15">
        <f t="shared" si="46"/>
        <v>10</v>
      </c>
      <c r="E602" s="2">
        <f t="shared" si="47"/>
        <v>4.9603911507270757</v>
      </c>
      <c r="F602" s="2">
        <v>5</v>
      </c>
      <c r="G602" s="2">
        <f t="shared" si="48"/>
        <v>-3.9608849272924296E-2</v>
      </c>
      <c r="H602" s="2" t="e">
        <f t="shared" si="49"/>
        <v>#NUM!</v>
      </c>
    </row>
    <row r="603" spans="1:8" x14ac:dyDescent="0.3">
      <c r="A603" s="2">
        <v>120120</v>
      </c>
      <c r="B603">
        <v>0.91518319958845051</v>
      </c>
      <c r="C603" s="15">
        <f t="shared" si="45"/>
        <v>1.016870221764945</v>
      </c>
      <c r="D603" s="15">
        <f t="shared" si="46"/>
        <v>10</v>
      </c>
      <c r="E603" s="2">
        <f t="shared" si="47"/>
        <v>4.9156488911752749</v>
      </c>
      <c r="F603" s="2">
        <v>5</v>
      </c>
      <c r="G603" s="2">
        <f t="shared" si="48"/>
        <v>-8.4351108824725074E-2</v>
      </c>
      <c r="H603" s="2" t="e">
        <f t="shared" si="49"/>
        <v>#NUM!</v>
      </c>
    </row>
    <row r="604" spans="1:8" x14ac:dyDescent="0.3">
      <c r="A604" s="2">
        <v>120320</v>
      </c>
      <c r="B604">
        <v>0.9035900808052707</v>
      </c>
      <c r="C604" s="15">
        <f t="shared" si="45"/>
        <v>1.0039889786725229</v>
      </c>
      <c r="D604" s="15">
        <f t="shared" si="46"/>
        <v>10</v>
      </c>
      <c r="E604" s="2">
        <f t="shared" si="47"/>
        <v>4.9800551066373853</v>
      </c>
      <c r="F604" s="2">
        <v>5</v>
      </c>
      <c r="G604" s="2">
        <f t="shared" si="48"/>
        <v>-1.9944893362614735E-2</v>
      </c>
      <c r="H604" s="2" t="e">
        <f t="shared" si="49"/>
        <v>#NUM!</v>
      </c>
    </row>
    <row r="605" spans="1:8" x14ac:dyDescent="0.3">
      <c r="A605" s="2">
        <v>120520</v>
      </c>
      <c r="B605">
        <v>0.89751510841610793</v>
      </c>
      <c r="C605" s="15">
        <f t="shared" si="45"/>
        <v>0.997239009351231</v>
      </c>
      <c r="D605" s="15">
        <f t="shared" si="46"/>
        <v>10</v>
      </c>
      <c r="E605" s="2">
        <f t="shared" si="47"/>
        <v>5.0138049532438451</v>
      </c>
      <c r="F605" s="2">
        <v>5</v>
      </c>
      <c r="G605" s="2">
        <f t="shared" si="48"/>
        <v>1.3804953243845119E-2</v>
      </c>
      <c r="H605" s="2">
        <f t="shared" si="49"/>
        <v>5.2017757384952708</v>
      </c>
    </row>
    <row r="606" spans="1:8" x14ac:dyDescent="0.3">
      <c r="A606" s="2">
        <v>120720</v>
      </c>
      <c r="B606">
        <v>0.90956646814720732</v>
      </c>
      <c r="C606" s="15">
        <f t="shared" si="45"/>
        <v>1.0106294090524526</v>
      </c>
      <c r="D606" s="15">
        <f t="shared" si="46"/>
        <v>10</v>
      </c>
      <c r="E606" s="2">
        <f t="shared" si="47"/>
        <v>4.9468529547377376</v>
      </c>
      <c r="F606" s="2">
        <v>5</v>
      </c>
      <c r="G606" s="2">
        <f t="shared" si="48"/>
        <v>-5.3147045262262438E-2</v>
      </c>
      <c r="H606" s="2" t="e">
        <f t="shared" si="49"/>
        <v>#NUM!</v>
      </c>
    </row>
    <row r="607" spans="1:8" x14ac:dyDescent="0.3">
      <c r="A607" s="2">
        <v>120920</v>
      </c>
      <c r="B607">
        <v>0.88476395122633478</v>
      </c>
      <c r="C607" s="15">
        <f t="shared" si="45"/>
        <v>0.98307105691814978</v>
      </c>
      <c r="D607" s="15">
        <f t="shared" si="46"/>
        <v>10</v>
      </c>
      <c r="E607" s="2">
        <f t="shared" si="47"/>
        <v>5.0846447154092509</v>
      </c>
      <c r="F607" s="2">
        <v>5</v>
      </c>
      <c r="G607" s="2">
        <f t="shared" si="48"/>
        <v>8.4644715409250892E-2</v>
      </c>
      <c r="H607" s="2">
        <f t="shared" si="49"/>
        <v>3.402370578423926</v>
      </c>
    </row>
    <row r="608" spans="1:8" x14ac:dyDescent="0.3">
      <c r="A608" s="2">
        <v>121120</v>
      </c>
      <c r="B608">
        <v>0.89905973381445858</v>
      </c>
      <c r="C608" s="15">
        <f t="shared" si="45"/>
        <v>0.99895525979384281</v>
      </c>
      <c r="D608" s="15">
        <f t="shared" si="46"/>
        <v>10</v>
      </c>
      <c r="E608" s="2">
        <f t="shared" si="47"/>
        <v>5.0052237010307863</v>
      </c>
      <c r="F608" s="2">
        <v>5</v>
      </c>
      <c r="G608" s="2">
        <f t="shared" si="48"/>
        <v>5.2237010307862874E-3</v>
      </c>
      <c r="H608" s="2">
        <f t="shared" si="49"/>
        <v>6.1718840453061423</v>
      </c>
    </row>
    <row r="609" spans="1:8" x14ac:dyDescent="0.3">
      <c r="A609" s="2">
        <v>121320</v>
      </c>
      <c r="B609">
        <v>0.9080576140277633</v>
      </c>
      <c r="C609" s="15">
        <f t="shared" si="45"/>
        <v>1.0089529044752925</v>
      </c>
      <c r="D609" s="15">
        <f t="shared" si="46"/>
        <v>10</v>
      </c>
      <c r="E609" s="2">
        <f t="shared" si="47"/>
        <v>4.9552354776235372</v>
      </c>
      <c r="F609" s="2">
        <v>5</v>
      </c>
      <c r="G609" s="2">
        <f t="shared" si="48"/>
        <v>-4.4764522376462779E-2</v>
      </c>
      <c r="H609" s="2" t="e">
        <f t="shared" si="49"/>
        <v>#NUM!</v>
      </c>
    </row>
    <row r="610" spans="1:8" x14ac:dyDescent="0.3">
      <c r="A610" s="2">
        <v>121520</v>
      </c>
      <c r="B610">
        <v>0.87611073225007563</v>
      </c>
      <c r="C610" s="15">
        <f t="shared" si="45"/>
        <v>0.97345636916675071</v>
      </c>
      <c r="D610" s="15">
        <f t="shared" si="46"/>
        <v>10</v>
      </c>
      <c r="E610" s="2">
        <f t="shared" si="47"/>
        <v>5.1327181541662465</v>
      </c>
      <c r="F610" s="2">
        <v>5</v>
      </c>
      <c r="G610" s="2">
        <f t="shared" si="48"/>
        <v>0.13271815416624655</v>
      </c>
      <c r="H610" s="2">
        <f t="shared" si="49"/>
        <v>2.96201573383801</v>
      </c>
    </row>
    <row r="611" spans="1:8" x14ac:dyDescent="0.3">
      <c r="A611" s="2">
        <v>121720</v>
      </c>
      <c r="B611">
        <v>0.90624935769633941</v>
      </c>
      <c r="C611" s="15">
        <f t="shared" si="45"/>
        <v>1.0069437307737104</v>
      </c>
      <c r="D611" s="15">
        <f t="shared" si="46"/>
        <v>10</v>
      </c>
      <c r="E611" s="2">
        <f t="shared" si="47"/>
        <v>4.965281346131448</v>
      </c>
      <c r="F611" s="2">
        <v>5</v>
      </c>
      <c r="G611" s="2">
        <f t="shared" si="48"/>
        <v>-3.4718653868551996E-2</v>
      </c>
      <c r="H611" s="2" t="e">
        <f t="shared" si="49"/>
        <v>#NUM!</v>
      </c>
    </row>
    <row r="612" spans="1:8" x14ac:dyDescent="0.3">
      <c r="A612" s="2">
        <v>121920</v>
      </c>
      <c r="B612">
        <v>0.89292225838346595</v>
      </c>
      <c r="C612" s="15">
        <f t="shared" si="45"/>
        <v>0.99213584264829546</v>
      </c>
      <c r="D612" s="15">
        <f t="shared" si="46"/>
        <v>10</v>
      </c>
      <c r="E612" s="2">
        <f t="shared" si="47"/>
        <v>5.0393207867585224</v>
      </c>
      <c r="F612" s="2">
        <v>5</v>
      </c>
      <c r="G612" s="2">
        <f t="shared" si="48"/>
        <v>3.9320786758522352E-2</v>
      </c>
      <c r="H612" s="2">
        <f t="shared" si="49"/>
        <v>4.1601261026950223</v>
      </c>
    </row>
    <row r="613" spans="1:8" x14ac:dyDescent="0.3">
      <c r="A613" s="2">
        <v>122120</v>
      </c>
      <c r="B613">
        <v>0.90295289586349059</v>
      </c>
      <c r="C613" s="15">
        <f t="shared" si="45"/>
        <v>1.0032809954038784</v>
      </c>
      <c r="D613" s="15">
        <f t="shared" si="46"/>
        <v>10</v>
      </c>
      <c r="E613" s="2">
        <f t="shared" si="47"/>
        <v>4.9835950229806079</v>
      </c>
      <c r="F613" s="2">
        <v>5</v>
      </c>
      <c r="G613" s="2">
        <f t="shared" si="48"/>
        <v>-1.6404977019392142E-2</v>
      </c>
      <c r="H613" s="2" t="e">
        <f t="shared" si="49"/>
        <v>#NUM!</v>
      </c>
    </row>
    <row r="614" spans="1:8" x14ac:dyDescent="0.3">
      <c r="A614" s="2">
        <v>122320</v>
      </c>
      <c r="B614">
        <v>0.89580777539449541</v>
      </c>
      <c r="C614" s="15">
        <f t="shared" si="45"/>
        <v>0.99534197266055047</v>
      </c>
      <c r="D614" s="15">
        <f t="shared" si="46"/>
        <v>10</v>
      </c>
      <c r="E614" s="2">
        <f t="shared" si="47"/>
        <v>5.0232901366972476</v>
      </c>
      <c r="F614" s="2">
        <v>5</v>
      </c>
      <c r="G614" s="2">
        <f t="shared" si="48"/>
        <v>2.3290136697247554E-2</v>
      </c>
      <c r="H614" s="2">
        <f t="shared" si="49"/>
        <v>4.6806632699251649</v>
      </c>
    </row>
    <row r="615" spans="1:8" x14ac:dyDescent="0.3">
      <c r="A615" s="2">
        <v>122520</v>
      </c>
      <c r="B615">
        <v>0.8949927840080476</v>
      </c>
      <c r="C615" s="15">
        <f t="shared" si="45"/>
        <v>0.99443642667560839</v>
      </c>
      <c r="D615" s="15">
        <f t="shared" si="46"/>
        <v>10</v>
      </c>
      <c r="E615" s="2">
        <f t="shared" si="47"/>
        <v>5.027817866621958</v>
      </c>
      <c r="F615" s="2">
        <v>5</v>
      </c>
      <c r="G615" s="2">
        <f t="shared" si="48"/>
        <v>2.7817866621957954E-2</v>
      </c>
      <c r="H615" s="2">
        <f t="shared" si="49"/>
        <v>4.5039156661652822</v>
      </c>
    </row>
    <row r="616" spans="1:8" x14ac:dyDescent="0.3">
      <c r="A616" s="2">
        <v>122720</v>
      </c>
      <c r="B616">
        <v>0.89912490220026808</v>
      </c>
      <c r="C616" s="15">
        <f t="shared" si="45"/>
        <v>0.99902766911140894</v>
      </c>
      <c r="D616" s="15">
        <f t="shared" si="46"/>
        <v>10</v>
      </c>
      <c r="E616" s="2">
        <f t="shared" si="47"/>
        <v>5.0048616544429549</v>
      </c>
      <c r="F616" s="2">
        <v>5</v>
      </c>
      <c r="G616" s="2">
        <f t="shared" si="48"/>
        <v>4.8616544429549435E-3</v>
      </c>
      <c r="H616" s="2">
        <f t="shared" si="49"/>
        <v>6.2436390689937671</v>
      </c>
    </row>
    <row r="617" spans="1:8" x14ac:dyDescent="0.3">
      <c r="A617" s="2">
        <v>122920</v>
      </c>
      <c r="B617">
        <v>0.89577432295605142</v>
      </c>
      <c r="C617" s="15">
        <f t="shared" si="45"/>
        <v>0.99530480328450155</v>
      </c>
      <c r="D617" s="15">
        <f t="shared" si="46"/>
        <v>10</v>
      </c>
      <c r="E617" s="2">
        <f t="shared" si="47"/>
        <v>5.0234759835774927</v>
      </c>
      <c r="F617" s="2">
        <v>5</v>
      </c>
      <c r="G617" s="2">
        <f t="shared" si="48"/>
        <v>2.3475983577492698E-2</v>
      </c>
      <c r="H617" s="2">
        <f t="shared" si="49"/>
        <v>4.6727522963650063</v>
      </c>
    </row>
    <row r="618" spans="1:8" x14ac:dyDescent="0.3">
      <c r="A618" s="2">
        <v>123120</v>
      </c>
      <c r="B618">
        <v>0.91457851652815103</v>
      </c>
      <c r="C618" s="15">
        <f t="shared" si="45"/>
        <v>1.0161983516979456</v>
      </c>
      <c r="D618" s="15">
        <f t="shared" si="46"/>
        <v>10</v>
      </c>
      <c r="E618" s="2">
        <f t="shared" si="47"/>
        <v>4.9190082415102721</v>
      </c>
      <c r="F618" s="2">
        <v>5</v>
      </c>
      <c r="G618" s="2">
        <f t="shared" si="48"/>
        <v>-8.099175848972795E-2</v>
      </c>
      <c r="H618" s="2" t="e">
        <f t="shared" si="49"/>
        <v>#NUM!</v>
      </c>
    </row>
    <row r="619" spans="1:8" x14ac:dyDescent="0.3">
      <c r="A619" s="2">
        <v>123320</v>
      </c>
      <c r="B619">
        <v>0.90184023637965893</v>
      </c>
      <c r="C619" s="15">
        <f t="shared" si="45"/>
        <v>1.0020447070885099</v>
      </c>
      <c r="D619" s="15">
        <f t="shared" si="46"/>
        <v>10</v>
      </c>
      <c r="E619" s="2">
        <f t="shared" si="47"/>
        <v>4.9897764645574503</v>
      </c>
      <c r="F619" s="2">
        <v>5</v>
      </c>
      <c r="G619" s="2">
        <f t="shared" si="48"/>
        <v>-1.0223535442549725E-2</v>
      </c>
      <c r="H619" s="2" t="e">
        <f t="shared" si="49"/>
        <v>#NUM!</v>
      </c>
    </row>
    <row r="620" spans="1:8" x14ac:dyDescent="0.3">
      <c r="A620" s="2">
        <v>123520</v>
      </c>
      <c r="B620">
        <v>0.85598966254961961</v>
      </c>
      <c r="C620" s="15">
        <f t="shared" si="45"/>
        <v>0.9510996250551329</v>
      </c>
      <c r="D620" s="15">
        <f t="shared" si="46"/>
        <v>10</v>
      </c>
      <c r="E620" s="2">
        <f t="shared" si="47"/>
        <v>5.2445018747243353</v>
      </c>
      <c r="F620" s="2">
        <v>5</v>
      </c>
      <c r="G620" s="2">
        <f t="shared" si="48"/>
        <v>0.24450187472433527</v>
      </c>
      <c r="H620" s="2">
        <f t="shared" si="49"/>
        <v>2.3725653878367616</v>
      </c>
    </row>
    <row r="621" spans="1:8" x14ac:dyDescent="0.3">
      <c r="A621" s="2">
        <v>123720</v>
      </c>
      <c r="B621">
        <v>0.89899010674839064</v>
      </c>
      <c r="C621" s="15">
        <f t="shared" si="45"/>
        <v>0.99887789638710067</v>
      </c>
      <c r="D621" s="15">
        <f t="shared" si="46"/>
        <v>10</v>
      </c>
      <c r="E621" s="2">
        <f t="shared" si="47"/>
        <v>5.005610518064497</v>
      </c>
      <c r="F621" s="2">
        <v>5</v>
      </c>
      <c r="G621" s="2">
        <f t="shared" si="48"/>
        <v>5.6105180644969721E-3</v>
      </c>
      <c r="H621" s="2">
        <f t="shared" si="49"/>
        <v>6.1005244234979195</v>
      </c>
    </row>
    <row r="622" spans="1:8" x14ac:dyDescent="0.3">
      <c r="A622" s="2">
        <v>123920</v>
      </c>
      <c r="B622">
        <v>0.88234845848436894</v>
      </c>
      <c r="C622" s="15">
        <f t="shared" si="45"/>
        <v>0.98038717609374326</v>
      </c>
      <c r="D622" s="15">
        <f t="shared" si="46"/>
        <v>10</v>
      </c>
      <c r="E622" s="2">
        <f t="shared" si="47"/>
        <v>5.0980641195312835</v>
      </c>
      <c r="F622" s="2">
        <v>5</v>
      </c>
      <c r="G622" s="2">
        <f t="shared" si="48"/>
        <v>9.8064119531283467E-2</v>
      </c>
      <c r="H622" s="2">
        <f t="shared" si="49"/>
        <v>3.2578474360328609</v>
      </c>
    </row>
    <row r="623" spans="1:8" x14ac:dyDescent="0.3">
      <c r="A623" s="2">
        <v>124120</v>
      </c>
      <c r="B623">
        <v>0.8499343575558963</v>
      </c>
      <c r="C623" s="15">
        <f t="shared" si="45"/>
        <v>0.94437150839544026</v>
      </c>
      <c r="D623" s="15">
        <f t="shared" si="46"/>
        <v>10</v>
      </c>
      <c r="E623" s="2">
        <f t="shared" si="47"/>
        <v>5.2781424580227991</v>
      </c>
      <c r="F623" s="2">
        <v>5</v>
      </c>
      <c r="G623" s="2">
        <f t="shared" si="48"/>
        <v>0.27814245802279913</v>
      </c>
      <c r="H623" s="2">
        <f t="shared" si="49"/>
        <v>2.2500489056794644</v>
      </c>
    </row>
    <row r="624" spans="1:8" x14ac:dyDescent="0.3">
      <c r="A624" s="2">
        <v>124320</v>
      </c>
      <c r="B624">
        <v>0.91249195746216749</v>
      </c>
      <c r="C624" s="15">
        <f t="shared" si="45"/>
        <v>1.0138799527357416</v>
      </c>
      <c r="D624" s="15">
        <f t="shared" si="46"/>
        <v>10</v>
      </c>
      <c r="E624" s="2">
        <f t="shared" si="47"/>
        <v>4.9306002363212915</v>
      </c>
      <c r="F624" s="2">
        <v>5</v>
      </c>
      <c r="G624" s="2">
        <f t="shared" si="48"/>
        <v>-6.9399763678708482E-2</v>
      </c>
      <c r="H624" s="2" t="e">
        <f t="shared" si="49"/>
        <v>#NUM!</v>
      </c>
    </row>
    <row r="625" spans="1:8" x14ac:dyDescent="0.3">
      <c r="A625" s="2">
        <v>124520</v>
      </c>
      <c r="B625">
        <v>0.91332701186695986</v>
      </c>
      <c r="C625" s="15">
        <f t="shared" si="45"/>
        <v>1.0148077909632887</v>
      </c>
      <c r="D625" s="15">
        <f t="shared" si="46"/>
        <v>10</v>
      </c>
      <c r="E625" s="2">
        <f t="shared" si="47"/>
        <v>4.9259610451835565</v>
      </c>
      <c r="F625" s="2">
        <v>5</v>
      </c>
      <c r="G625" s="2">
        <f t="shared" si="48"/>
        <v>-7.4038954816443514E-2</v>
      </c>
      <c r="H625" s="2" t="e">
        <f t="shared" si="49"/>
        <v>#NUM!</v>
      </c>
    </row>
    <row r="626" spans="1:8" x14ac:dyDescent="0.3">
      <c r="A626" s="2">
        <v>124720</v>
      </c>
      <c r="B626">
        <v>0.9102805848232266</v>
      </c>
      <c r="C626" s="15">
        <f t="shared" si="45"/>
        <v>1.0114228720258074</v>
      </c>
      <c r="D626" s="15">
        <f t="shared" si="46"/>
        <v>10</v>
      </c>
      <c r="E626" s="2">
        <f t="shared" si="47"/>
        <v>4.9428856398709629</v>
      </c>
      <c r="F626" s="2">
        <v>5</v>
      </c>
      <c r="G626" s="2">
        <f t="shared" si="48"/>
        <v>-5.7114360129037145E-2</v>
      </c>
      <c r="H626" s="2" t="e">
        <f t="shared" si="49"/>
        <v>#NUM!</v>
      </c>
    </row>
    <row r="627" spans="1:8" x14ac:dyDescent="0.3">
      <c r="A627" s="2">
        <v>124920</v>
      </c>
      <c r="B627">
        <v>0.88494578516796862</v>
      </c>
      <c r="C627" s="15">
        <f t="shared" si="45"/>
        <v>0.98327309463107626</v>
      </c>
      <c r="D627" s="15">
        <f t="shared" si="46"/>
        <v>10</v>
      </c>
      <c r="E627" s="2">
        <f t="shared" si="47"/>
        <v>5.0836345268446186</v>
      </c>
      <c r="F627" s="2">
        <v>5</v>
      </c>
      <c r="G627" s="2">
        <f t="shared" si="48"/>
        <v>8.3634526844618584E-2</v>
      </c>
      <c r="H627" s="2">
        <f t="shared" si="49"/>
        <v>3.4141781268716436</v>
      </c>
    </row>
    <row r="628" spans="1:8" x14ac:dyDescent="0.3">
      <c r="A628" s="2">
        <v>125120</v>
      </c>
      <c r="B628">
        <v>0.9058868230406808</v>
      </c>
      <c r="C628" s="15">
        <f t="shared" si="45"/>
        <v>1.0065409144896453</v>
      </c>
      <c r="D628" s="15">
        <f t="shared" si="46"/>
        <v>10</v>
      </c>
      <c r="E628" s="2">
        <f t="shared" si="47"/>
        <v>4.9672954275517736</v>
      </c>
      <c r="F628" s="2">
        <v>5</v>
      </c>
      <c r="G628" s="2">
        <f t="shared" si="48"/>
        <v>-3.2704572448226443E-2</v>
      </c>
      <c r="H628" s="2" t="e">
        <f t="shared" si="49"/>
        <v>#NUM!</v>
      </c>
    </row>
    <row r="629" spans="1:8" x14ac:dyDescent="0.3">
      <c r="A629" s="2">
        <v>125320</v>
      </c>
      <c r="B629">
        <v>0.88318641024110611</v>
      </c>
      <c r="C629" s="15">
        <f t="shared" si="45"/>
        <v>0.98131823360122894</v>
      </c>
      <c r="D629" s="15">
        <f t="shared" si="46"/>
        <v>10</v>
      </c>
      <c r="E629" s="2">
        <f t="shared" si="47"/>
        <v>5.0934088319938553</v>
      </c>
      <c r="F629" s="2">
        <v>5</v>
      </c>
      <c r="G629" s="2">
        <f t="shared" si="48"/>
        <v>9.3408831993855301E-2</v>
      </c>
      <c r="H629" s="2">
        <f t="shared" si="49"/>
        <v>3.3055695146918</v>
      </c>
    </row>
    <row r="630" spans="1:8" x14ac:dyDescent="0.3">
      <c r="A630" s="2">
        <v>125520</v>
      </c>
      <c r="B630">
        <v>0.87236644616154302</v>
      </c>
      <c r="C630" s="15">
        <f t="shared" si="45"/>
        <v>0.96929605129060337</v>
      </c>
      <c r="D630" s="15">
        <f t="shared" si="46"/>
        <v>10</v>
      </c>
      <c r="E630" s="2">
        <f t="shared" si="47"/>
        <v>5.1535197435469833</v>
      </c>
      <c r="F630" s="2">
        <v>5</v>
      </c>
      <c r="G630" s="2">
        <f t="shared" si="48"/>
        <v>0.15351974354698328</v>
      </c>
      <c r="H630" s="2">
        <f t="shared" si="49"/>
        <v>2.8204588437923399</v>
      </c>
    </row>
    <row r="631" spans="1:8" x14ac:dyDescent="0.3">
      <c r="A631" s="2">
        <v>125720</v>
      </c>
      <c r="B631">
        <v>0.92135367263265389</v>
      </c>
      <c r="C631" s="15">
        <f t="shared" si="45"/>
        <v>1.0237263029251709</v>
      </c>
      <c r="D631" s="15">
        <f t="shared" si="46"/>
        <v>10</v>
      </c>
      <c r="E631" s="2">
        <f t="shared" si="47"/>
        <v>4.8813684853741455</v>
      </c>
      <c r="F631" s="2">
        <v>5</v>
      </c>
      <c r="G631" s="2">
        <f t="shared" si="48"/>
        <v>-0.11863151462585453</v>
      </c>
      <c r="H631" s="2" t="e">
        <f t="shared" si="49"/>
        <v>#NUM!</v>
      </c>
    </row>
    <row r="632" spans="1:8" x14ac:dyDescent="0.3">
      <c r="A632" s="2">
        <v>125920</v>
      </c>
      <c r="B632">
        <v>0.89620446438574941</v>
      </c>
      <c r="C632" s="15">
        <f t="shared" si="45"/>
        <v>0.99578273820638818</v>
      </c>
      <c r="D632" s="15">
        <f t="shared" si="46"/>
        <v>10</v>
      </c>
      <c r="E632" s="2">
        <f t="shared" si="47"/>
        <v>5.0210863089680586</v>
      </c>
      <c r="F632" s="2">
        <v>5</v>
      </c>
      <c r="G632" s="2">
        <f t="shared" si="48"/>
        <v>2.1086308968058631E-2</v>
      </c>
      <c r="H632" s="2">
        <f t="shared" si="49"/>
        <v>4.779630439118753</v>
      </c>
    </row>
    <row r="633" spans="1:8" x14ac:dyDescent="0.3">
      <c r="A633" s="2">
        <v>126120</v>
      </c>
      <c r="B633">
        <v>0.87798766826144925</v>
      </c>
      <c r="C633" s="15">
        <f t="shared" si="45"/>
        <v>0.9755418536238325</v>
      </c>
      <c r="D633" s="15">
        <f t="shared" si="46"/>
        <v>10</v>
      </c>
      <c r="E633" s="2">
        <f t="shared" si="47"/>
        <v>5.1222907318808373</v>
      </c>
      <c r="F633" s="2">
        <v>5</v>
      </c>
      <c r="G633" s="2">
        <f t="shared" si="48"/>
        <v>0.12229073188083728</v>
      </c>
      <c r="H633" s="2">
        <f t="shared" si="49"/>
        <v>3.0418085880062438</v>
      </c>
    </row>
    <row r="634" spans="1:8" x14ac:dyDescent="0.3">
      <c r="A634" s="2">
        <v>126320</v>
      </c>
      <c r="B634">
        <v>0.93232578286776813</v>
      </c>
      <c r="C634" s="15">
        <f t="shared" si="45"/>
        <v>1.0359175365197424</v>
      </c>
      <c r="D634" s="15">
        <f t="shared" si="46"/>
        <v>10</v>
      </c>
      <c r="E634" s="2">
        <f t="shared" si="47"/>
        <v>4.8204123174012885</v>
      </c>
      <c r="F634" s="2">
        <v>5</v>
      </c>
      <c r="G634" s="2">
        <f t="shared" si="48"/>
        <v>-0.1795876825987115</v>
      </c>
      <c r="H634" s="2" t="e">
        <f t="shared" si="49"/>
        <v>#NUM!</v>
      </c>
    </row>
    <row r="635" spans="1:8" x14ac:dyDescent="0.3">
      <c r="A635" s="2">
        <v>126520</v>
      </c>
      <c r="B635">
        <v>0.87924518639901683</v>
      </c>
      <c r="C635" s="15">
        <f t="shared" si="45"/>
        <v>0.9769390959989076</v>
      </c>
      <c r="D635" s="15">
        <f t="shared" si="46"/>
        <v>10</v>
      </c>
      <c r="E635" s="2">
        <f t="shared" si="47"/>
        <v>5.1153045200054619</v>
      </c>
      <c r="F635" s="2">
        <v>5</v>
      </c>
      <c r="G635" s="2">
        <f t="shared" si="48"/>
        <v>0.11530452000546187</v>
      </c>
      <c r="H635" s="2">
        <f t="shared" si="49"/>
        <v>3.099268402121059</v>
      </c>
    </row>
    <row r="636" spans="1:8" x14ac:dyDescent="0.3">
      <c r="A636" s="2">
        <v>126720</v>
      </c>
      <c r="B636">
        <v>0.91446770706712277</v>
      </c>
      <c r="C636" s="15">
        <f t="shared" si="45"/>
        <v>1.0160752300745808</v>
      </c>
      <c r="D636" s="15">
        <f t="shared" si="46"/>
        <v>10</v>
      </c>
      <c r="E636" s="2">
        <f t="shared" si="47"/>
        <v>4.9196238496270963</v>
      </c>
      <c r="F636" s="2">
        <v>5</v>
      </c>
      <c r="G636" s="2">
        <f t="shared" si="48"/>
        <v>-8.0376150372903687E-2</v>
      </c>
      <c r="H636" s="2" t="e">
        <f t="shared" si="49"/>
        <v>#NUM!</v>
      </c>
    </row>
    <row r="637" spans="1:8" x14ac:dyDescent="0.3">
      <c r="A637" s="2">
        <v>126920</v>
      </c>
      <c r="B637">
        <v>0.9080037850822007</v>
      </c>
      <c r="C637" s="15">
        <f t="shared" si="45"/>
        <v>1.0088930945357786</v>
      </c>
      <c r="D637" s="15">
        <f t="shared" si="46"/>
        <v>10</v>
      </c>
      <c r="E637" s="2">
        <f t="shared" si="47"/>
        <v>4.9555345273211069</v>
      </c>
      <c r="F637" s="2">
        <v>5</v>
      </c>
      <c r="G637" s="2">
        <f t="shared" si="48"/>
        <v>-4.4465472678893114E-2</v>
      </c>
      <c r="H637" s="2" t="e">
        <f t="shared" si="49"/>
        <v>#NUM!</v>
      </c>
    </row>
    <row r="638" spans="1:8" x14ac:dyDescent="0.3">
      <c r="A638" s="2">
        <v>127120</v>
      </c>
      <c r="B638">
        <v>0.89315493895000042</v>
      </c>
      <c r="C638" s="15">
        <f t="shared" si="45"/>
        <v>0.99239437661111152</v>
      </c>
      <c r="D638" s="15">
        <f t="shared" si="46"/>
        <v>10</v>
      </c>
      <c r="E638" s="2">
        <f t="shared" si="47"/>
        <v>5.0380281169444423</v>
      </c>
      <c r="F638" s="2">
        <v>5</v>
      </c>
      <c r="G638" s="2">
        <f t="shared" si="48"/>
        <v>3.8028116944442303E-2</v>
      </c>
      <c r="H638" s="2">
        <f t="shared" si="49"/>
        <v>4.1932970515990986</v>
      </c>
    </row>
    <row r="639" spans="1:8" x14ac:dyDescent="0.3">
      <c r="A639" s="2">
        <v>127320</v>
      </c>
      <c r="B639">
        <v>0.88275446188772555</v>
      </c>
      <c r="C639" s="15">
        <f t="shared" si="45"/>
        <v>0.98083829098636166</v>
      </c>
      <c r="D639" s="15">
        <f t="shared" si="46"/>
        <v>10</v>
      </c>
      <c r="E639" s="2">
        <f t="shared" si="47"/>
        <v>5.0958085450681914</v>
      </c>
      <c r="F639" s="2">
        <v>5</v>
      </c>
      <c r="G639" s="2">
        <f t="shared" si="48"/>
        <v>9.5808545068191364E-2</v>
      </c>
      <c r="H639" s="2">
        <f t="shared" si="49"/>
        <v>3.2806745683842142</v>
      </c>
    </row>
    <row r="640" spans="1:8" x14ac:dyDescent="0.3">
      <c r="A640" s="2">
        <v>127520</v>
      </c>
      <c r="B640">
        <v>0.91356770900800544</v>
      </c>
      <c r="C640" s="15">
        <f t="shared" si="45"/>
        <v>1.0150752322311172</v>
      </c>
      <c r="D640" s="15">
        <f t="shared" si="46"/>
        <v>10</v>
      </c>
      <c r="E640" s="2">
        <f t="shared" si="47"/>
        <v>4.9246238388444139</v>
      </c>
      <c r="F640" s="2">
        <v>5</v>
      </c>
      <c r="G640" s="2">
        <f t="shared" si="48"/>
        <v>-7.5376161155586097E-2</v>
      </c>
      <c r="H640" s="2" t="e">
        <f t="shared" si="49"/>
        <v>#NUM!</v>
      </c>
    </row>
    <row r="641" spans="1:8" x14ac:dyDescent="0.3">
      <c r="A641" s="2">
        <v>127720</v>
      </c>
      <c r="B641">
        <v>0.91413220134049034</v>
      </c>
      <c r="C641" s="15">
        <f t="shared" si="45"/>
        <v>1.0157024459338782</v>
      </c>
      <c r="D641" s="15">
        <f t="shared" si="46"/>
        <v>10</v>
      </c>
      <c r="E641" s="2">
        <f t="shared" si="47"/>
        <v>4.921487770330609</v>
      </c>
      <c r="F641" s="2">
        <v>5</v>
      </c>
      <c r="G641" s="2">
        <f t="shared" si="48"/>
        <v>-7.8512229669390976E-2</v>
      </c>
      <c r="H641" s="2" t="e">
        <f t="shared" si="49"/>
        <v>#NUM!</v>
      </c>
    </row>
    <row r="642" spans="1:8" x14ac:dyDescent="0.3">
      <c r="A642" s="2">
        <v>127920</v>
      </c>
      <c r="B642">
        <v>0.85631887759547332</v>
      </c>
      <c r="C642" s="15">
        <f t="shared" si="45"/>
        <v>0.95146541955052588</v>
      </c>
      <c r="D642" s="15">
        <f t="shared" si="46"/>
        <v>10</v>
      </c>
      <c r="E642" s="2">
        <f t="shared" si="47"/>
        <v>5.2426729022473708</v>
      </c>
      <c r="F642" s="2">
        <v>5</v>
      </c>
      <c r="G642" s="2">
        <f t="shared" si="48"/>
        <v>0.24267290224737081</v>
      </c>
      <c r="H642" s="2">
        <f t="shared" si="49"/>
        <v>2.3797251072764469</v>
      </c>
    </row>
    <row r="643" spans="1:8" x14ac:dyDescent="0.3">
      <c r="A643" s="2">
        <v>128120</v>
      </c>
      <c r="B643">
        <v>0.89833336735318714</v>
      </c>
      <c r="C643" s="15">
        <f t="shared" ref="C643:C706" si="50">B643/$J$27</f>
        <v>0.99814818594798571</v>
      </c>
      <c r="D643" s="15">
        <f t="shared" ref="D643:D706" si="51">$J$28</f>
        <v>10</v>
      </c>
      <c r="E643" s="2">
        <f t="shared" si="47"/>
        <v>5.0092590702600717</v>
      </c>
      <c r="F643" s="2">
        <v>5</v>
      </c>
      <c r="G643" s="2">
        <f t="shared" si="48"/>
        <v>9.2590702600716668E-3</v>
      </c>
      <c r="H643" s="2">
        <f t="shared" si="49"/>
        <v>5.6002924726771539</v>
      </c>
    </row>
    <row r="644" spans="1:8" x14ac:dyDescent="0.3">
      <c r="A644" s="2">
        <v>128320</v>
      </c>
      <c r="B644">
        <v>0.92099620862107567</v>
      </c>
      <c r="C644" s="15">
        <f t="shared" si="50"/>
        <v>1.0233291206900841</v>
      </c>
      <c r="D644" s="15">
        <f t="shared" si="51"/>
        <v>10</v>
      </c>
      <c r="E644" s="2">
        <f t="shared" ref="E644:E707" si="52">D644-(F644*C644)</f>
        <v>4.8833543965495796</v>
      </c>
      <c r="F644" s="2">
        <v>5</v>
      </c>
      <c r="G644" s="2">
        <f t="shared" ref="G644:G707" si="53">F644-(F644*C644)</f>
        <v>-0.11664560345042041</v>
      </c>
      <c r="H644" s="2" t="e">
        <f t="shared" ref="H644:H707" si="54">LN((F644*E644)/(D644*G644))</f>
        <v>#NUM!</v>
      </c>
    </row>
    <row r="645" spans="1:8" x14ac:dyDescent="0.3">
      <c r="A645" s="2">
        <v>128520</v>
      </c>
      <c r="B645">
        <v>0.89903024126272979</v>
      </c>
      <c r="C645" s="15">
        <f t="shared" si="50"/>
        <v>0.99892249029192193</v>
      </c>
      <c r="D645" s="15">
        <f t="shared" si="51"/>
        <v>10</v>
      </c>
      <c r="E645" s="2">
        <f t="shared" si="52"/>
        <v>5.0053875485403907</v>
      </c>
      <c r="F645" s="2">
        <v>5</v>
      </c>
      <c r="G645" s="2">
        <f t="shared" si="53"/>
        <v>5.3875485403906964E-3</v>
      </c>
      <c r="H645" s="2">
        <f t="shared" si="54"/>
        <v>6.1410324752608778</v>
      </c>
    </row>
    <row r="646" spans="1:8" x14ac:dyDescent="0.3">
      <c r="A646" s="2">
        <v>128720</v>
      </c>
      <c r="B646">
        <v>0.93215503236847153</v>
      </c>
      <c r="C646" s="15">
        <f t="shared" si="50"/>
        <v>1.0357278137427461</v>
      </c>
      <c r="D646" s="15">
        <f t="shared" si="51"/>
        <v>10</v>
      </c>
      <c r="E646" s="2">
        <f t="shared" si="52"/>
        <v>4.8213609312862697</v>
      </c>
      <c r="F646" s="2">
        <v>5</v>
      </c>
      <c r="G646" s="2">
        <f t="shared" si="53"/>
        <v>-0.17863906871373025</v>
      </c>
      <c r="H646" s="2" t="e">
        <f t="shared" si="54"/>
        <v>#NUM!</v>
      </c>
    </row>
    <row r="647" spans="1:8" x14ac:dyDescent="0.3">
      <c r="A647" s="2">
        <v>128920</v>
      </c>
      <c r="B647">
        <v>0.86030339151552326</v>
      </c>
      <c r="C647" s="15">
        <f t="shared" si="50"/>
        <v>0.95589265723947026</v>
      </c>
      <c r="D647" s="15">
        <f t="shared" si="51"/>
        <v>10</v>
      </c>
      <c r="E647" s="2">
        <f t="shared" si="52"/>
        <v>5.2205367138026491</v>
      </c>
      <c r="F647" s="2">
        <v>5</v>
      </c>
      <c r="G647" s="2">
        <f t="shared" si="53"/>
        <v>0.22053671380264905</v>
      </c>
      <c r="H647" s="2">
        <f t="shared" si="54"/>
        <v>2.471144130234153</v>
      </c>
    </row>
    <row r="648" spans="1:8" x14ac:dyDescent="0.3">
      <c r="A648" s="2">
        <v>129120</v>
      </c>
      <c r="B648">
        <v>0.91138792182953932</v>
      </c>
      <c r="C648" s="15">
        <f t="shared" si="50"/>
        <v>1.012653246477266</v>
      </c>
      <c r="D648" s="15">
        <f t="shared" si="51"/>
        <v>10</v>
      </c>
      <c r="E648" s="2">
        <f t="shared" si="52"/>
        <v>4.9367337676136707</v>
      </c>
      <c r="F648" s="2">
        <v>5</v>
      </c>
      <c r="G648" s="2">
        <f t="shared" si="53"/>
        <v>-6.3266232386329335E-2</v>
      </c>
      <c r="H648" s="2" t="e">
        <f t="shared" si="54"/>
        <v>#NUM!</v>
      </c>
    </row>
    <row r="649" spans="1:8" x14ac:dyDescent="0.3">
      <c r="A649" s="2">
        <v>129320</v>
      </c>
      <c r="B649">
        <v>0.92902856845771931</v>
      </c>
      <c r="C649" s="15">
        <f t="shared" si="50"/>
        <v>1.0322539649530214</v>
      </c>
      <c r="D649" s="15">
        <f t="shared" si="51"/>
        <v>10</v>
      </c>
      <c r="E649" s="2">
        <f t="shared" si="52"/>
        <v>4.8387301752348932</v>
      </c>
      <c r="F649" s="2">
        <v>5</v>
      </c>
      <c r="G649" s="2">
        <f t="shared" si="53"/>
        <v>-0.16126982476510676</v>
      </c>
      <c r="H649" s="2" t="e">
        <f t="shared" si="54"/>
        <v>#NUM!</v>
      </c>
    </row>
    <row r="650" spans="1:8" x14ac:dyDescent="0.3">
      <c r="A650" s="2">
        <v>129520</v>
      </c>
      <c r="B650">
        <v>0.89636447020074617</v>
      </c>
      <c r="C650" s="15">
        <f t="shared" si="50"/>
        <v>0.99596052244527344</v>
      </c>
      <c r="D650" s="15">
        <f t="shared" si="51"/>
        <v>10</v>
      </c>
      <c r="E650" s="2">
        <f t="shared" si="52"/>
        <v>5.0201973877736332</v>
      </c>
      <c r="F650" s="2">
        <v>5</v>
      </c>
      <c r="G650" s="2">
        <f t="shared" si="53"/>
        <v>2.0197387773633224E-2</v>
      </c>
      <c r="H650" s="2">
        <f t="shared" si="54"/>
        <v>4.8225240737185615</v>
      </c>
    </row>
    <row r="651" spans="1:8" x14ac:dyDescent="0.3">
      <c r="A651" s="2">
        <v>129720</v>
      </c>
      <c r="B651">
        <v>0.89447941367777883</v>
      </c>
      <c r="C651" s="15">
        <f t="shared" si="50"/>
        <v>0.99386601519753204</v>
      </c>
      <c r="D651" s="15">
        <f t="shared" si="51"/>
        <v>10</v>
      </c>
      <c r="E651" s="2">
        <f t="shared" si="52"/>
        <v>5.03066992401234</v>
      </c>
      <c r="F651" s="2">
        <v>5</v>
      </c>
      <c r="G651" s="2">
        <f t="shared" si="53"/>
        <v>3.0669924012340033E-2</v>
      </c>
      <c r="H651" s="2">
        <f t="shared" si="54"/>
        <v>4.4068787588198344</v>
      </c>
    </row>
    <row r="652" spans="1:8" x14ac:dyDescent="0.3">
      <c r="A652" s="2">
        <v>129920</v>
      </c>
      <c r="B652">
        <v>0.92363407667513964</v>
      </c>
      <c r="C652" s="15">
        <f t="shared" si="50"/>
        <v>1.0262600851945995</v>
      </c>
      <c r="D652" s="15">
        <f t="shared" si="51"/>
        <v>10</v>
      </c>
      <c r="E652" s="2">
        <f t="shared" si="52"/>
        <v>4.8686995740270023</v>
      </c>
      <c r="F652" s="2">
        <v>5</v>
      </c>
      <c r="G652" s="2">
        <f t="shared" si="53"/>
        <v>-0.13130042597299774</v>
      </c>
      <c r="H652" s="2" t="e">
        <f t="shared" si="54"/>
        <v>#NUM!</v>
      </c>
    </row>
    <row r="653" spans="1:8" x14ac:dyDescent="0.3">
      <c r="A653" s="2">
        <v>130120</v>
      </c>
      <c r="B653">
        <v>0.9185835058074272</v>
      </c>
      <c r="C653" s="15">
        <f t="shared" si="50"/>
        <v>1.0206483397860302</v>
      </c>
      <c r="D653" s="15">
        <f t="shared" si="51"/>
        <v>10</v>
      </c>
      <c r="E653" s="2">
        <f t="shared" si="52"/>
        <v>4.8967583010698492</v>
      </c>
      <c r="F653" s="2">
        <v>5</v>
      </c>
      <c r="G653" s="2">
        <f t="shared" si="53"/>
        <v>-0.10324169893015078</v>
      </c>
      <c r="H653" s="2" t="e">
        <f t="shared" si="54"/>
        <v>#NUM!</v>
      </c>
    </row>
    <row r="654" spans="1:8" x14ac:dyDescent="0.3">
      <c r="A654" s="2">
        <v>130320</v>
      </c>
      <c r="B654">
        <v>0.90137674631070064</v>
      </c>
      <c r="C654" s="15">
        <f t="shared" si="50"/>
        <v>1.0015297181230007</v>
      </c>
      <c r="D654" s="15">
        <f t="shared" si="51"/>
        <v>10</v>
      </c>
      <c r="E654" s="2">
        <f t="shared" si="52"/>
        <v>4.9923514093849963</v>
      </c>
      <c r="F654" s="2">
        <v>5</v>
      </c>
      <c r="G654" s="2">
        <f t="shared" si="53"/>
        <v>-7.6485906150036698E-3</v>
      </c>
      <c r="H654" s="2" t="e">
        <f t="shared" si="54"/>
        <v>#NUM!</v>
      </c>
    </row>
    <row r="655" spans="1:8" x14ac:dyDescent="0.3">
      <c r="A655" s="2">
        <v>130520</v>
      </c>
      <c r="B655">
        <v>0.9161956896461666</v>
      </c>
      <c r="C655" s="15">
        <f t="shared" si="50"/>
        <v>1.0179952107179628</v>
      </c>
      <c r="D655" s="15">
        <f t="shared" si="51"/>
        <v>10</v>
      </c>
      <c r="E655" s="2">
        <f t="shared" si="52"/>
        <v>4.9100239464101856</v>
      </c>
      <c r="F655" s="2">
        <v>5</v>
      </c>
      <c r="G655" s="2">
        <f t="shared" si="53"/>
        <v>-8.997605358981442E-2</v>
      </c>
      <c r="H655" s="2" t="e">
        <f t="shared" si="54"/>
        <v>#NUM!</v>
      </c>
    </row>
    <row r="656" spans="1:8" x14ac:dyDescent="0.3">
      <c r="A656" s="2">
        <v>130720</v>
      </c>
      <c r="B656">
        <v>0.90039270854692632</v>
      </c>
      <c r="C656" s="15">
        <f t="shared" si="50"/>
        <v>1.0004363428299181</v>
      </c>
      <c r="D656" s="15">
        <f t="shared" si="51"/>
        <v>10</v>
      </c>
      <c r="E656" s="2">
        <f t="shared" si="52"/>
        <v>4.9978182858504097</v>
      </c>
      <c r="F656" s="2">
        <v>5</v>
      </c>
      <c r="G656" s="2">
        <f t="shared" si="53"/>
        <v>-2.1817141495903414E-3</v>
      </c>
      <c r="H656" s="2" t="e">
        <f t="shared" si="54"/>
        <v>#NUM!</v>
      </c>
    </row>
    <row r="657" spans="1:8" x14ac:dyDescent="0.3">
      <c r="A657" s="2">
        <v>130920</v>
      </c>
      <c r="B657">
        <v>0.92625641133883529</v>
      </c>
      <c r="C657" s="15">
        <f t="shared" si="50"/>
        <v>1.0291737903764837</v>
      </c>
      <c r="D657" s="15">
        <f t="shared" si="51"/>
        <v>10</v>
      </c>
      <c r="E657" s="2">
        <f t="shared" si="52"/>
        <v>4.8541310481175817</v>
      </c>
      <c r="F657" s="2">
        <v>5</v>
      </c>
      <c r="G657" s="2">
        <f t="shared" si="53"/>
        <v>-0.14586895188241833</v>
      </c>
      <c r="H657" s="2" t="e">
        <f t="shared" si="54"/>
        <v>#NUM!</v>
      </c>
    </row>
    <row r="658" spans="1:8" x14ac:dyDescent="0.3">
      <c r="A658" s="2">
        <v>131120</v>
      </c>
      <c r="B658">
        <v>0.86485545279517628</v>
      </c>
      <c r="C658" s="15">
        <f t="shared" si="50"/>
        <v>0.96095050310575136</v>
      </c>
      <c r="D658" s="15">
        <f t="shared" si="51"/>
        <v>10</v>
      </c>
      <c r="E658" s="2">
        <f t="shared" si="52"/>
        <v>5.1952474844712428</v>
      </c>
      <c r="F658" s="2">
        <v>5</v>
      </c>
      <c r="G658" s="2">
        <f t="shared" si="53"/>
        <v>0.19524748447124285</v>
      </c>
      <c r="H658" s="2">
        <f t="shared" si="54"/>
        <v>2.5880844558061327</v>
      </c>
    </row>
    <row r="659" spans="1:8" x14ac:dyDescent="0.3">
      <c r="A659" s="2">
        <v>131320</v>
      </c>
      <c r="B659">
        <v>0.88295061569809752</v>
      </c>
      <c r="C659" s="15">
        <f t="shared" si="50"/>
        <v>0.9810562396645528</v>
      </c>
      <c r="D659" s="15">
        <f t="shared" si="51"/>
        <v>10</v>
      </c>
      <c r="E659" s="2">
        <f t="shared" si="52"/>
        <v>5.094718801677236</v>
      </c>
      <c r="F659" s="2">
        <v>5</v>
      </c>
      <c r="G659" s="2">
        <f t="shared" si="53"/>
        <v>9.4718801677236009E-2</v>
      </c>
      <c r="H659" s="2">
        <f t="shared" si="54"/>
        <v>3.2919000526948534</v>
      </c>
    </row>
    <row r="660" spans="1:8" x14ac:dyDescent="0.3">
      <c r="A660" s="2">
        <v>131520</v>
      </c>
      <c r="B660">
        <v>0.92768095364403735</v>
      </c>
      <c r="C660" s="15">
        <f t="shared" si="50"/>
        <v>1.0307566151600416</v>
      </c>
      <c r="D660" s="15">
        <f t="shared" si="51"/>
        <v>10</v>
      </c>
      <c r="E660" s="2">
        <f t="shared" si="52"/>
        <v>4.8462169241997923</v>
      </c>
      <c r="F660" s="2">
        <v>5</v>
      </c>
      <c r="G660" s="2">
        <f t="shared" si="53"/>
        <v>-0.15378307580020767</v>
      </c>
      <c r="H660" s="2" t="e">
        <f t="shared" si="54"/>
        <v>#NUM!</v>
      </c>
    </row>
    <row r="661" spans="1:8" x14ac:dyDescent="0.3">
      <c r="A661" s="2">
        <v>131720</v>
      </c>
      <c r="B661">
        <v>0.91234556404829192</v>
      </c>
      <c r="C661" s="15">
        <f t="shared" si="50"/>
        <v>1.0137172933869909</v>
      </c>
      <c r="D661" s="15">
        <f t="shared" si="51"/>
        <v>10</v>
      </c>
      <c r="E661" s="2">
        <f t="shared" si="52"/>
        <v>4.9314135330650455</v>
      </c>
      <c r="F661" s="2">
        <v>5</v>
      </c>
      <c r="G661" s="2">
        <f t="shared" si="53"/>
        <v>-6.8586466934954515E-2</v>
      </c>
      <c r="H661" s="2" t="e">
        <f t="shared" si="54"/>
        <v>#NUM!</v>
      </c>
    </row>
    <row r="662" spans="1:8" x14ac:dyDescent="0.3">
      <c r="A662" s="2">
        <v>131920</v>
      </c>
      <c r="B662">
        <v>0.9008876713438625</v>
      </c>
      <c r="C662" s="15">
        <f t="shared" si="50"/>
        <v>1.0009863014931806</v>
      </c>
      <c r="D662" s="15">
        <f t="shared" si="51"/>
        <v>10</v>
      </c>
      <c r="E662" s="2">
        <f t="shared" si="52"/>
        <v>4.9950684925340969</v>
      </c>
      <c r="F662" s="2">
        <v>5</v>
      </c>
      <c r="G662" s="2">
        <f t="shared" si="53"/>
        <v>-4.9315074659030955E-3</v>
      </c>
      <c r="H662" s="2" t="e">
        <f t="shared" si="54"/>
        <v>#NUM!</v>
      </c>
    </row>
    <row r="663" spans="1:8" x14ac:dyDescent="0.3">
      <c r="A663" s="2">
        <v>132120</v>
      </c>
      <c r="B663">
        <v>0.90695315966280032</v>
      </c>
      <c r="C663" s="15">
        <f t="shared" si="50"/>
        <v>1.0077257329586671</v>
      </c>
      <c r="D663" s="15">
        <f t="shared" si="51"/>
        <v>10</v>
      </c>
      <c r="E663" s="2">
        <f t="shared" si="52"/>
        <v>4.9613713352066648</v>
      </c>
      <c r="F663" s="2">
        <v>5</v>
      </c>
      <c r="G663" s="2">
        <f t="shared" si="53"/>
        <v>-3.8628664793335155E-2</v>
      </c>
      <c r="H663" s="2" t="e">
        <f t="shared" si="54"/>
        <v>#NUM!</v>
      </c>
    </row>
    <row r="664" spans="1:8" x14ac:dyDescent="0.3">
      <c r="A664" s="2">
        <v>132320</v>
      </c>
      <c r="B664">
        <v>0.94406276013951373</v>
      </c>
      <c r="C664" s="15">
        <f t="shared" si="50"/>
        <v>1.0489586223772374</v>
      </c>
      <c r="D664" s="15">
        <f t="shared" si="51"/>
        <v>10</v>
      </c>
      <c r="E664" s="2">
        <f t="shared" si="52"/>
        <v>4.755206888113813</v>
      </c>
      <c r="F664" s="2">
        <v>5</v>
      </c>
      <c r="G664" s="2">
        <f t="shared" si="53"/>
        <v>-0.24479311188618702</v>
      </c>
      <c r="H664" s="2" t="e">
        <f t="shared" si="54"/>
        <v>#NUM!</v>
      </c>
    </row>
    <row r="665" spans="1:8" x14ac:dyDescent="0.3">
      <c r="A665" s="2">
        <v>132520</v>
      </c>
      <c r="B665">
        <v>0.88458229260636279</v>
      </c>
      <c r="C665" s="15">
        <f t="shared" si="50"/>
        <v>0.98286921400706972</v>
      </c>
      <c r="D665" s="15">
        <f t="shared" si="51"/>
        <v>10</v>
      </c>
      <c r="E665" s="2">
        <f t="shared" si="52"/>
        <v>5.0856539299646517</v>
      </c>
      <c r="F665" s="2">
        <v>5</v>
      </c>
      <c r="G665" s="2">
        <f t="shared" si="53"/>
        <v>8.5653929964651709E-2</v>
      </c>
      <c r="H665" s="2">
        <f t="shared" si="54"/>
        <v>3.3907166117327674</v>
      </c>
    </row>
    <row r="666" spans="1:8" x14ac:dyDescent="0.3">
      <c r="A666" s="2">
        <v>132720</v>
      </c>
      <c r="B666">
        <v>0.93099882615175611</v>
      </c>
      <c r="C666" s="15">
        <f t="shared" si="50"/>
        <v>1.0344431401686178</v>
      </c>
      <c r="D666" s="15">
        <f t="shared" si="51"/>
        <v>10</v>
      </c>
      <c r="E666" s="2">
        <f t="shared" si="52"/>
        <v>4.8277842991569111</v>
      </c>
      <c r="F666" s="2">
        <v>5</v>
      </c>
      <c r="G666" s="2">
        <f t="shared" si="53"/>
        <v>-0.1722157008430889</v>
      </c>
      <c r="H666" s="2" t="e">
        <f t="shared" si="54"/>
        <v>#NUM!</v>
      </c>
    </row>
    <row r="667" spans="1:8" x14ac:dyDescent="0.3">
      <c r="A667" s="2">
        <v>132920</v>
      </c>
      <c r="B667">
        <v>0.92076577031552287</v>
      </c>
      <c r="C667" s="15">
        <f t="shared" si="50"/>
        <v>1.0230730781283588</v>
      </c>
      <c r="D667" s="15">
        <f t="shared" si="51"/>
        <v>10</v>
      </c>
      <c r="E667" s="2">
        <f t="shared" si="52"/>
        <v>4.8846346093582058</v>
      </c>
      <c r="F667" s="2">
        <v>5</v>
      </c>
      <c r="G667" s="2">
        <f t="shared" si="53"/>
        <v>-0.11536539064179419</v>
      </c>
      <c r="H667" s="2" t="e">
        <f t="shared" si="54"/>
        <v>#NUM!</v>
      </c>
    </row>
    <row r="668" spans="1:8" x14ac:dyDescent="0.3">
      <c r="A668" s="2">
        <v>133120</v>
      </c>
      <c r="B668">
        <v>0.88573021320438705</v>
      </c>
      <c r="C668" s="15">
        <f t="shared" si="50"/>
        <v>0.98414468133820776</v>
      </c>
      <c r="D668" s="15">
        <f t="shared" si="51"/>
        <v>10</v>
      </c>
      <c r="E668" s="2">
        <f t="shared" si="52"/>
        <v>5.0792765933089612</v>
      </c>
      <c r="F668" s="2">
        <v>5</v>
      </c>
      <c r="G668" s="2">
        <f t="shared" si="53"/>
        <v>7.9276593308961196E-2</v>
      </c>
      <c r="H668" s="2">
        <f t="shared" si="54"/>
        <v>3.4668340282532384</v>
      </c>
    </row>
    <row r="669" spans="1:8" x14ac:dyDescent="0.3">
      <c r="A669" s="2">
        <v>133320</v>
      </c>
      <c r="B669">
        <v>0.89941892639734378</v>
      </c>
      <c r="C669" s="15">
        <f t="shared" si="50"/>
        <v>0.99935436266371525</v>
      </c>
      <c r="D669" s="15">
        <f t="shared" si="51"/>
        <v>10</v>
      </c>
      <c r="E669" s="2">
        <f t="shared" si="52"/>
        <v>5.0032281866814241</v>
      </c>
      <c r="F669" s="2">
        <v>5</v>
      </c>
      <c r="G669" s="2">
        <f t="shared" si="53"/>
        <v>3.2281866814241056E-3</v>
      </c>
      <c r="H669" s="2">
        <f t="shared" si="54"/>
        <v>6.6527708592071875</v>
      </c>
    </row>
    <row r="670" spans="1:8" x14ac:dyDescent="0.3">
      <c r="A670" s="2">
        <v>133520</v>
      </c>
      <c r="B670">
        <v>0.93080122301915313</v>
      </c>
      <c r="C670" s="15">
        <f t="shared" si="50"/>
        <v>1.0342235811323923</v>
      </c>
      <c r="D670" s="15">
        <f t="shared" si="51"/>
        <v>10</v>
      </c>
      <c r="E670" s="2">
        <f t="shared" si="52"/>
        <v>4.8288820943380379</v>
      </c>
      <c r="F670" s="2">
        <v>5</v>
      </c>
      <c r="G670" s="2">
        <f t="shared" si="53"/>
        <v>-0.17111790566196206</v>
      </c>
      <c r="H670" s="2" t="e">
        <f t="shared" si="54"/>
        <v>#NUM!</v>
      </c>
    </row>
    <row r="671" spans="1:8" x14ac:dyDescent="0.3">
      <c r="A671" s="2">
        <v>133720</v>
      </c>
      <c r="B671">
        <v>0.88542261546700785</v>
      </c>
      <c r="C671" s="15">
        <f t="shared" si="50"/>
        <v>0.98380290607445309</v>
      </c>
      <c r="D671" s="15">
        <f t="shared" si="51"/>
        <v>10</v>
      </c>
      <c r="E671" s="2">
        <f t="shared" si="52"/>
        <v>5.0809854696277341</v>
      </c>
      <c r="F671" s="2">
        <v>5</v>
      </c>
      <c r="G671" s="2">
        <f t="shared" si="53"/>
        <v>8.0985469627734119E-2</v>
      </c>
      <c r="H671" s="2">
        <f t="shared" si="54"/>
        <v>3.4458435800144525</v>
      </c>
    </row>
    <row r="672" spans="1:8" x14ac:dyDescent="0.3">
      <c r="A672" s="2">
        <v>133920</v>
      </c>
      <c r="B672">
        <v>0.88507166686310779</v>
      </c>
      <c r="C672" s="15">
        <f t="shared" si="50"/>
        <v>0.98341296318123084</v>
      </c>
      <c r="D672" s="15">
        <f t="shared" si="51"/>
        <v>10</v>
      </c>
      <c r="E672" s="2">
        <f t="shared" si="52"/>
        <v>5.0829351840938459</v>
      </c>
      <c r="F672" s="2">
        <v>5</v>
      </c>
      <c r="G672" s="2">
        <f t="shared" si="53"/>
        <v>8.2935184093845926E-2</v>
      </c>
      <c r="H672" s="2">
        <f t="shared" si="54"/>
        <v>3.4224375971073946</v>
      </c>
    </row>
    <row r="673" spans="1:8" x14ac:dyDescent="0.3">
      <c r="A673" s="2">
        <v>134120</v>
      </c>
      <c r="B673">
        <v>0.89992671874960384</v>
      </c>
      <c r="C673" s="15">
        <f t="shared" si="50"/>
        <v>0.99991857638844872</v>
      </c>
      <c r="D673" s="15">
        <f t="shared" si="51"/>
        <v>10</v>
      </c>
      <c r="E673" s="2">
        <f t="shared" si="52"/>
        <v>5.0004071180577565</v>
      </c>
      <c r="F673" s="2">
        <v>5</v>
      </c>
      <c r="G673" s="2">
        <f t="shared" si="53"/>
        <v>4.0711805775650589E-4</v>
      </c>
      <c r="H673" s="2">
        <f t="shared" si="54"/>
        <v>8.7227794985565055</v>
      </c>
    </row>
    <row r="674" spans="1:8" x14ac:dyDescent="0.3">
      <c r="A674" s="2">
        <v>134320</v>
      </c>
      <c r="B674">
        <v>0.89280864244625169</v>
      </c>
      <c r="C674" s="15">
        <f t="shared" si="50"/>
        <v>0.99200960271805738</v>
      </c>
      <c r="D674" s="15">
        <f t="shared" si="51"/>
        <v>10</v>
      </c>
      <c r="E674" s="2">
        <f t="shared" si="52"/>
        <v>5.0399519864097133</v>
      </c>
      <c r="F674" s="2">
        <v>5</v>
      </c>
      <c r="G674" s="2">
        <f t="shared" si="53"/>
        <v>3.9951986409713314E-2</v>
      </c>
      <c r="H674" s="2">
        <f t="shared" si="54"/>
        <v>4.1443262605820879</v>
      </c>
    </row>
    <row r="675" spans="1:8" x14ac:dyDescent="0.3">
      <c r="A675" s="2">
        <v>134520</v>
      </c>
      <c r="B675">
        <v>0.89145898445427607</v>
      </c>
      <c r="C675" s="15">
        <f t="shared" si="50"/>
        <v>0.99050998272697344</v>
      </c>
      <c r="D675" s="15">
        <f t="shared" si="51"/>
        <v>10</v>
      </c>
      <c r="E675" s="2">
        <f t="shared" si="52"/>
        <v>5.0474500863651333</v>
      </c>
      <c r="F675" s="2">
        <v>5</v>
      </c>
      <c r="G675" s="2">
        <f t="shared" si="53"/>
        <v>4.7450086365133259E-2</v>
      </c>
      <c r="H675" s="2">
        <f t="shared" si="54"/>
        <v>3.9738129356110852</v>
      </c>
    </row>
    <row r="676" spans="1:8" x14ac:dyDescent="0.3">
      <c r="A676" s="2">
        <v>134720</v>
      </c>
      <c r="B676">
        <v>0.89349529498320179</v>
      </c>
      <c r="C676" s="15">
        <f t="shared" si="50"/>
        <v>0.99277254998133535</v>
      </c>
      <c r="D676" s="15">
        <f t="shared" si="51"/>
        <v>10</v>
      </c>
      <c r="E676" s="2">
        <f t="shared" si="52"/>
        <v>5.036137250093323</v>
      </c>
      <c r="F676" s="2">
        <v>5</v>
      </c>
      <c r="G676" s="2">
        <f t="shared" si="53"/>
        <v>3.6137250093323026E-2</v>
      </c>
      <c r="H676" s="2">
        <f t="shared" si="54"/>
        <v>4.2439232761447316</v>
      </c>
    </row>
    <row r="677" spans="1:8" x14ac:dyDescent="0.3">
      <c r="A677" s="2">
        <v>134920</v>
      </c>
      <c r="B677">
        <v>0.88772620824574155</v>
      </c>
      <c r="C677" s="15">
        <f t="shared" si="50"/>
        <v>0.98636245360637953</v>
      </c>
      <c r="D677" s="15">
        <f t="shared" si="51"/>
        <v>10</v>
      </c>
      <c r="E677" s="2">
        <f t="shared" si="52"/>
        <v>5.0681877319681021</v>
      </c>
      <c r="F677" s="2">
        <v>5</v>
      </c>
      <c r="G677" s="2">
        <f t="shared" si="53"/>
        <v>6.8187731968102128E-2</v>
      </c>
      <c r="H677" s="2">
        <f t="shared" si="54"/>
        <v>3.6153267373062512</v>
      </c>
    </row>
    <row r="678" spans="1:8" x14ac:dyDescent="0.3">
      <c r="A678" s="2">
        <v>135120</v>
      </c>
      <c r="B678">
        <v>0.91198467473167655</v>
      </c>
      <c r="C678" s="15">
        <f t="shared" si="50"/>
        <v>1.0133163052574183</v>
      </c>
      <c r="D678" s="15">
        <f t="shared" si="51"/>
        <v>10</v>
      </c>
      <c r="E678" s="2">
        <f t="shared" si="52"/>
        <v>4.9334184737129085</v>
      </c>
      <c r="F678" s="2">
        <v>5</v>
      </c>
      <c r="G678" s="2">
        <f t="shared" si="53"/>
        <v>-6.6581526287091464E-2</v>
      </c>
      <c r="H678" s="2" t="e">
        <f t="shared" si="54"/>
        <v>#NUM!</v>
      </c>
    </row>
    <row r="679" spans="1:8" x14ac:dyDescent="0.3">
      <c r="A679" s="2">
        <v>135320</v>
      </c>
      <c r="B679">
        <v>0.94590275301472959</v>
      </c>
      <c r="C679" s="15">
        <f t="shared" si="50"/>
        <v>1.051003058905255</v>
      </c>
      <c r="D679" s="15">
        <f t="shared" si="51"/>
        <v>10</v>
      </c>
      <c r="E679" s="2">
        <f t="shared" si="52"/>
        <v>4.7449847054737244</v>
      </c>
      <c r="F679" s="2">
        <v>5</v>
      </c>
      <c r="G679" s="2">
        <f t="shared" si="53"/>
        <v>-0.25501529452627558</v>
      </c>
      <c r="H679" s="2" t="e">
        <f t="shared" si="54"/>
        <v>#NUM!</v>
      </c>
    </row>
    <row r="680" spans="1:8" x14ac:dyDescent="0.3">
      <c r="A680" s="2">
        <v>135520</v>
      </c>
      <c r="B680">
        <v>0.91251769464105148</v>
      </c>
      <c r="C680" s="15">
        <f t="shared" si="50"/>
        <v>1.0139085496011684</v>
      </c>
      <c r="D680" s="15">
        <f t="shared" si="51"/>
        <v>10</v>
      </c>
      <c r="E680" s="2">
        <f t="shared" si="52"/>
        <v>4.9304572519941576</v>
      </c>
      <c r="F680" s="2">
        <v>5</v>
      </c>
      <c r="G680" s="2">
        <f t="shared" si="53"/>
        <v>-6.954274800584237E-2</v>
      </c>
      <c r="H680" s="2" t="e">
        <f t="shared" si="54"/>
        <v>#NUM!</v>
      </c>
    </row>
    <row r="681" spans="1:8" x14ac:dyDescent="0.3">
      <c r="A681" s="2">
        <v>135720</v>
      </c>
      <c r="B681">
        <v>0.94971330320872205</v>
      </c>
      <c r="C681" s="15">
        <f t="shared" si="50"/>
        <v>1.0552370035652467</v>
      </c>
      <c r="D681" s="15">
        <f t="shared" si="51"/>
        <v>10</v>
      </c>
      <c r="E681" s="2">
        <f t="shared" si="52"/>
        <v>4.7238149821737663</v>
      </c>
      <c r="F681" s="2">
        <v>5</v>
      </c>
      <c r="G681" s="2">
        <f t="shared" si="53"/>
        <v>-0.27618501782623373</v>
      </c>
      <c r="H681" s="2" t="e">
        <f t="shared" si="54"/>
        <v>#NUM!</v>
      </c>
    </row>
    <row r="682" spans="1:8" x14ac:dyDescent="0.3">
      <c r="A682" s="2">
        <v>135920</v>
      </c>
      <c r="B682">
        <v>0.92320902781601411</v>
      </c>
      <c r="C682" s="15">
        <f t="shared" si="50"/>
        <v>1.0257878086844601</v>
      </c>
      <c r="D682" s="15">
        <f t="shared" si="51"/>
        <v>10</v>
      </c>
      <c r="E682" s="2">
        <f t="shared" si="52"/>
        <v>4.8710609565776997</v>
      </c>
      <c r="F682" s="2">
        <v>5</v>
      </c>
      <c r="G682" s="2">
        <f t="shared" si="53"/>
        <v>-0.12893904342230034</v>
      </c>
      <c r="H682" s="2" t="e">
        <f t="shared" si="54"/>
        <v>#NUM!</v>
      </c>
    </row>
    <row r="683" spans="1:8" x14ac:dyDescent="0.3">
      <c r="A683" s="2">
        <v>136120</v>
      </c>
      <c r="B683">
        <v>0.90975202062927452</v>
      </c>
      <c r="C683" s="15">
        <f t="shared" si="50"/>
        <v>1.0108355784769716</v>
      </c>
      <c r="D683" s="15">
        <f t="shared" si="51"/>
        <v>10</v>
      </c>
      <c r="E683" s="2">
        <f t="shared" si="52"/>
        <v>4.9458221076151423</v>
      </c>
      <c r="F683" s="2">
        <v>5</v>
      </c>
      <c r="G683" s="2">
        <f t="shared" si="53"/>
        <v>-5.4177892384857707E-2</v>
      </c>
      <c r="H683" s="2" t="e">
        <f t="shared" si="54"/>
        <v>#NUM!</v>
      </c>
    </row>
    <row r="684" spans="1:8" x14ac:dyDescent="0.3">
      <c r="A684" s="2">
        <v>136320</v>
      </c>
      <c r="B684">
        <v>0.90582323244073248</v>
      </c>
      <c r="C684" s="15">
        <f t="shared" si="50"/>
        <v>1.0064702582674805</v>
      </c>
      <c r="D684" s="15">
        <f t="shared" si="51"/>
        <v>10</v>
      </c>
      <c r="E684" s="2">
        <f t="shared" si="52"/>
        <v>4.9676487086625976</v>
      </c>
      <c r="F684" s="2">
        <v>5</v>
      </c>
      <c r="G684" s="2">
        <f t="shared" si="53"/>
        <v>-3.2351291337402444E-2</v>
      </c>
      <c r="H684" s="2" t="e">
        <f t="shared" si="54"/>
        <v>#NUM!</v>
      </c>
    </row>
    <row r="685" spans="1:8" x14ac:dyDescent="0.3">
      <c r="A685" s="2">
        <v>136520</v>
      </c>
      <c r="B685">
        <v>0.90284365023510105</v>
      </c>
      <c r="C685" s="15">
        <f t="shared" si="50"/>
        <v>1.0031596113723344</v>
      </c>
      <c r="D685" s="15">
        <f t="shared" si="51"/>
        <v>10</v>
      </c>
      <c r="E685" s="2">
        <f t="shared" si="52"/>
        <v>4.984201943138328</v>
      </c>
      <c r="F685" s="2">
        <v>5</v>
      </c>
      <c r="G685" s="2">
        <f t="shared" si="53"/>
        <v>-1.5798056861672016E-2</v>
      </c>
      <c r="H685" s="2" t="e">
        <f t="shared" si="54"/>
        <v>#NUM!</v>
      </c>
    </row>
    <row r="686" spans="1:8" x14ac:dyDescent="0.3">
      <c r="A686" s="2">
        <v>136720</v>
      </c>
      <c r="B686">
        <v>0.9126487914764706</v>
      </c>
      <c r="C686" s="15">
        <f t="shared" si="50"/>
        <v>1.0140542127516339</v>
      </c>
      <c r="D686" s="15">
        <f t="shared" si="51"/>
        <v>10</v>
      </c>
      <c r="E686" s="2">
        <f t="shared" si="52"/>
        <v>4.9297289362418306</v>
      </c>
      <c r="F686" s="2">
        <v>5</v>
      </c>
      <c r="G686" s="2">
        <f t="shared" si="53"/>
        <v>-7.0271063758169383E-2</v>
      </c>
      <c r="H686" s="2" t="e">
        <f t="shared" si="54"/>
        <v>#NUM!</v>
      </c>
    </row>
    <row r="687" spans="1:8" x14ac:dyDescent="0.3">
      <c r="A687" s="2">
        <v>136920</v>
      </c>
      <c r="B687">
        <v>0.88296256725302391</v>
      </c>
      <c r="C687" s="15">
        <f t="shared" si="50"/>
        <v>0.98106951917002649</v>
      </c>
      <c r="D687" s="15">
        <f t="shared" si="51"/>
        <v>10</v>
      </c>
      <c r="E687" s="2">
        <f t="shared" si="52"/>
        <v>5.0946524041498673</v>
      </c>
      <c r="F687" s="2">
        <v>5</v>
      </c>
      <c r="G687" s="2">
        <f t="shared" si="53"/>
        <v>9.4652404149867309E-2</v>
      </c>
      <c r="H687" s="2">
        <f t="shared" si="54"/>
        <v>3.29258826208136</v>
      </c>
    </row>
    <row r="688" spans="1:8" x14ac:dyDescent="0.3">
      <c r="A688" s="2">
        <v>137120</v>
      </c>
      <c r="B688">
        <v>0.90646556763708641</v>
      </c>
      <c r="C688" s="15">
        <f t="shared" si="50"/>
        <v>1.007183964041207</v>
      </c>
      <c r="D688" s="15">
        <f t="shared" si="51"/>
        <v>10</v>
      </c>
      <c r="E688" s="2">
        <f t="shared" si="52"/>
        <v>4.9640801797939647</v>
      </c>
      <c r="F688" s="2">
        <v>5</v>
      </c>
      <c r="G688" s="2">
        <f t="shared" si="53"/>
        <v>-3.5919820206035347E-2</v>
      </c>
      <c r="H688" s="2" t="e">
        <f t="shared" si="54"/>
        <v>#NUM!</v>
      </c>
    </row>
    <row r="689" spans="1:8" x14ac:dyDescent="0.3">
      <c r="A689" s="2">
        <v>137320</v>
      </c>
      <c r="B689">
        <v>0.90281223935246646</v>
      </c>
      <c r="C689" s="15">
        <f t="shared" si="50"/>
        <v>1.0031247103916294</v>
      </c>
      <c r="D689" s="15">
        <f t="shared" si="51"/>
        <v>10</v>
      </c>
      <c r="E689" s="2">
        <f t="shared" si="52"/>
        <v>4.9843764480418526</v>
      </c>
      <c r="F689" s="2">
        <v>5</v>
      </c>
      <c r="G689" s="2">
        <f t="shared" si="53"/>
        <v>-1.5623551958147353E-2</v>
      </c>
      <c r="H689" s="2" t="e">
        <f t="shared" si="54"/>
        <v>#NUM!</v>
      </c>
    </row>
    <row r="690" spans="1:8" x14ac:dyDescent="0.3">
      <c r="A690" s="2">
        <v>137520</v>
      </c>
      <c r="B690">
        <v>0.90440588001425093</v>
      </c>
      <c r="C690" s="15">
        <f t="shared" si="50"/>
        <v>1.0048954222380566</v>
      </c>
      <c r="D690" s="15">
        <f t="shared" si="51"/>
        <v>10</v>
      </c>
      <c r="E690" s="2">
        <f t="shared" si="52"/>
        <v>4.9755228888097172</v>
      </c>
      <c r="F690" s="2">
        <v>5</v>
      </c>
      <c r="G690" s="2">
        <f t="shared" si="53"/>
        <v>-2.4477111190282841E-2</v>
      </c>
      <c r="H690" s="2" t="e">
        <f t="shared" si="54"/>
        <v>#NUM!</v>
      </c>
    </row>
    <row r="691" spans="1:8" x14ac:dyDescent="0.3">
      <c r="A691" s="2">
        <v>137720</v>
      </c>
      <c r="B691">
        <v>0.89817339078884062</v>
      </c>
      <c r="C691" s="15">
        <f t="shared" si="50"/>
        <v>0.9979704342098229</v>
      </c>
      <c r="D691" s="15">
        <f t="shared" si="51"/>
        <v>10</v>
      </c>
      <c r="E691" s="2">
        <f t="shared" si="52"/>
        <v>5.0101478289508856</v>
      </c>
      <c r="F691" s="2">
        <v>5</v>
      </c>
      <c r="G691" s="2">
        <f t="shared" si="53"/>
        <v>1.0147828950885618E-2</v>
      </c>
      <c r="H691" s="2">
        <f t="shared" si="54"/>
        <v>5.5088137337160585</v>
      </c>
    </row>
    <row r="692" spans="1:8" x14ac:dyDescent="0.3">
      <c r="A692" s="2">
        <v>137920</v>
      </c>
      <c r="B692">
        <v>0.85253943438959368</v>
      </c>
      <c r="C692" s="15">
        <f t="shared" si="50"/>
        <v>0.94726603821065958</v>
      </c>
      <c r="D692" s="15">
        <f t="shared" si="51"/>
        <v>10</v>
      </c>
      <c r="E692" s="2">
        <f t="shared" si="52"/>
        <v>5.2636698089467018</v>
      </c>
      <c r="F692" s="2">
        <v>5</v>
      </c>
      <c r="G692" s="2">
        <f t="shared" si="53"/>
        <v>0.26366980894670178</v>
      </c>
      <c r="H692" s="2">
        <f t="shared" si="54"/>
        <v>2.3007389675619843</v>
      </c>
    </row>
    <row r="693" spans="1:8" x14ac:dyDescent="0.3">
      <c r="A693" s="2">
        <v>138120</v>
      </c>
      <c r="B693">
        <v>0.90831893027540045</v>
      </c>
      <c r="C693" s="15">
        <f t="shared" si="50"/>
        <v>1.0092432558615561</v>
      </c>
      <c r="D693" s="15">
        <f t="shared" si="51"/>
        <v>10</v>
      </c>
      <c r="E693" s="2">
        <f t="shared" si="52"/>
        <v>4.9537837206922202</v>
      </c>
      <c r="F693" s="2">
        <v>5</v>
      </c>
      <c r="G693" s="2">
        <f t="shared" si="53"/>
        <v>-4.6216279307779828E-2</v>
      </c>
      <c r="H693" s="2" t="e">
        <f t="shared" si="54"/>
        <v>#NUM!</v>
      </c>
    </row>
    <row r="694" spans="1:8" x14ac:dyDescent="0.3">
      <c r="A694" s="2">
        <v>138320</v>
      </c>
      <c r="B694">
        <v>0.90201333816828799</v>
      </c>
      <c r="C694" s="15">
        <f t="shared" si="50"/>
        <v>1.0022370424092089</v>
      </c>
      <c r="D694" s="15">
        <f t="shared" si="51"/>
        <v>10</v>
      </c>
      <c r="E694" s="2">
        <f t="shared" si="52"/>
        <v>4.9888147879539559</v>
      </c>
      <c r="F694" s="2">
        <v>5</v>
      </c>
      <c r="G694" s="2">
        <f t="shared" si="53"/>
        <v>-1.1185212046044057E-2</v>
      </c>
      <c r="H694" s="2" t="e">
        <f t="shared" si="54"/>
        <v>#NUM!</v>
      </c>
    </row>
    <row r="695" spans="1:8" x14ac:dyDescent="0.3">
      <c r="A695" s="2">
        <v>138520</v>
      </c>
      <c r="B695">
        <v>0.93749568487075863</v>
      </c>
      <c r="C695" s="15">
        <f t="shared" si="50"/>
        <v>1.0416618720786206</v>
      </c>
      <c r="D695" s="15">
        <f t="shared" si="51"/>
        <v>10</v>
      </c>
      <c r="E695" s="2">
        <f t="shared" si="52"/>
        <v>4.7916906396068972</v>
      </c>
      <c r="F695" s="2">
        <v>5</v>
      </c>
      <c r="G695" s="2">
        <f t="shared" si="53"/>
        <v>-0.20830936039310277</v>
      </c>
      <c r="H695" s="2" t="e">
        <f t="shared" si="54"/>
        <v>#NUM!</v>
      </c>
    </row>
    <row r="696" spans="1:8" x14ac:dyDescent="0.3">
      <c r="A696" s="2">
        <v>138720</v>
      </c>
      <c r="B696">
        <v>0.92588823790524599</v>
      </c>
      <c r="C696" s="15">
        <f t="shared" si="50"/>
        <v>1.0287647087836067</v>
      </c>
      <c r="D696" s="15">
        <f t="shared" si="51"/>
        <v>10</v>
      </c>
      <c r="E696" s="2">
        <f t="shared" si="52"/>
        <v>4.8561764560819665</v>
      </c>
      <c r="F696" s="2">
        <v>5</v>
      </c>
      <c r="G696" s="2">
        <f t="shared" si="53"/>
        <v>-0.14382354391803354</v>
      </c>
      <c r="H696" s="2" t="e">
        <f t="shared" si="54"/>
        <v>#NUM!</v>
      </c>
    </row>
    <row r="697" spans="1:8" x14ac:dyDescent="0.3">
      <c r="A697" s="2">
        <v>138920</v>
      </c>
      <c r="B697">
        <v>0.86567455515041736</v>
      </c>
      <c r="C697" s="15">
        <f t="shared" si="50"/>
        <v>0.96186061683379709</v>
      </c>
      <c r="D697" s="15">
        <f t="shared" si="51"/>
        <v>10</v>
      </c>
      <c r="E697" s="2">
        <f t="shared" si="52"/>
        <v>5.1906969158310146</v>
      </c>
      <c r="F697" s="2">
        <v>5</v>
      </c>
      <c r="G697" s="2">
        <f t="shared" si="53"/>
        <v>0.19069691583101456</v>
      </c>
      <c r="H697" s="2">
        <f t="shared" si="54"/>
        <v>2.610790727500552</v>
      </c>
    </row>
    <row r="698" spans="1:8" x14ac:dyDescent="0.3">
      <c r="A698" s="2">
        <v>139120</v>
      </c>
      <c r="B698">
        <v>0.89501054004073977</v>
      </c>
      <c r="C698" s="15">
        <f t="shared" si="50"/>
        <v>0.9944561556008219</v>
      </c>
      <c r="D698" s="15">
        <f t="shared" si="51"/>
        <v>10</v>
      </c>
      <c r="E698" s="2">
        <f t="shared" si="52"/>
        <v>5.0277192219958904</v>
      </c>
      <c r="F698" s="2">
        <v>5</v>
      </c>
      <c r="G698" s="2">
        <f t="shared" si="53"/>
        <v>2.7719221995890386E-2</v>
      </c>
      <c r="H698" s="2">
        <f t="shared" si="54"/>
        <v>4.5074484373087218</v>
      </c>
    </row>
    <row r="699" spans="1:8" x14ac:dyDescent="0.3">
      <c r="A699" s="2">
        <v>139320</v>
      </c>
      <c r="B699">
        <v>0.87489056022615785</v>
      </c>
      <c r="C699" s="15">
        <f t="shared" si="50"/>
        <v>0.9721006224735087</v>
      </c>
      <c r="D699" s="15">
        <f t="shared" si="51"/>
        <v>10</v>
      </c>
      <c r="E699" s="2">
        <f t="shared" si="52"/>
        <v>5.1394968876324567</v>
      </c>
      <c r="F699" s="2">
        <v>5</v>
      </c>
      <c r="G699" s="2">
        <f t="shared" si="53"/>
        <v>0.13949688763245671</v>
      </c>
      <c r="H699" s="2">
        <f t="shared" si="54"/>
        <v>2.9135210011808801</v>
      </c>
    </row>
    <row r="700" spans="1:8" x14ac:dyDescent="0.3">
      <c r="A700" s="2">
        <v>139520</v>
      </c>
      <c r="B700">
        <v>0.90249010461204449</v>
      </c>
      <c r="C700" s="15">
        <f t="shared" si="50"/>
        <v>1.0027667829022717</v>
      </c>
      <c r="D700" s="15">
        <f t="shared" si="51"/>
        <v>10</v>
      </c>
      <c r="E700" s="2">
        <f t="shared" si="52"/>
        <v>4.9861660854886409</v>
      </c>
      <c r="F700" s="2">
        <v>5</v>
      </c>
      <c r="G700" s="2">
        <f t="shared" si="53"/>
        <v>-1.3833914511359069E-2</v>
      </c>
      <c r="H700" s="2" t="e">
        <f t="shared" si="54"/>
        <v>#NUM!</v>
      </c>
    </row>
    <row r="701" spans="1:8" x14ac:dyDescent="0.3">
      <c r="A701" s="2">
        <v>139720</v>
      </c>
      <c r="B701">
        <v>0.91271564517448178</v>
      </c>
      <c r="C701" s="15">
        <f t="shared" si="50"/>
        <v>1.0141284946383131</v>
      </c>
      <c r="D701" s="15">
        <f t="shared" si="51"/>
        <v>10</v>
      </c>
      <c r="E701" s="2">
        <f t="shared" si="52"/>
        <v>4.9293575268084346</v>
      </c>
      <c r="F701" s="2">
        <v>5</v>
      </c>
      <c r="G701" s="2">
        <f t="shared" si="53"/>
        <v>-7.0642473191565358E-2</v>
      </c>
      <c r="H701" s="2" t="e">
        <f t="shared" si="54"/>
        <v>#NUM!</v>
      </c>
    </row>
    <row r="702" spans="1:8" x14ac:dyDescent="0.3">
      <c r="A702" s="2">
        <v>139920</v>
      </c>
      <c r="B702">
        <v>0.92169537647934696</v>
      </c>
      <c r="C702" s="15">
        <f t="shared" si="50"/>
        <v>1.024105973865941</v>
      </c>
      <c r="D702" s="15">
        <f t="shared" si="51"/>
        <v>10</v>
      </c>
      <c r="E702" s="2">
        <f t="shared" si="52"/>
        <v>4.8794701306702946</v>
      </c>
      <c r="F702" s="2">
        <v>5</v>
      </c>
      <c r="G702" s="2">
        <f t="shared" si="53"/>
        <v>-0.12052986932970544</v>
      </c>
      <c r="H702" s="2" t="e">
        <f t="shared" si="54"/>
        <v>#NUM!</v>
      </c>
    </row>
    <row r="703" spans="1:8" x14ac:dyDescent="0.3">
      <c r="A703" s="2">
        <v>140120</v>
      </c>
      <c r="B703">
        <v>0.93182261131566613</v>
      </c>
      <c r="C703" s="15">
        <f t="shared" si="50"/>
        <v>1.0353584570174068</v>
      </c>
      <c r="D703" s="15">
        <f t="shared" si="51"/>
        <v>10</v>
      </c>
      <c r="E703" s="2">
        <f t="shared" si="52"/>
        <v>4.8232077149129662</v>
      </c>
      <c r="F703" s="2">
        <v>5</v>
      </c>
      <c r="G703" s="2">
        <f t="shared" si="53"/>
        <v>-0.17679228508703382</v>
      </c>
      <c r="H703" s="2" t="e">
        <f t="shared" si="54"/>
        <v>#NUM!</v>
      </c>
    </row>
    <row r="704" spans="1:8" x14ac:dyDescent="0.3">
      <c r="A704" s="2">
        <v>140320</v>
      </c>
      <c r="B704">
        <v>0.89885766483290908</v>
      </c>
      <c r="C704" s="15">
        <f t="shared" si="50"/>
        <v>0.99873073870323226</v>
      </c>
      <c r="D704" s="15">
        <f t="shared" si="51"/>
        <v>10</v>
      </c>
      <c r="E704" s="2">
        <f t="shared" si="52"/>
        <v>5.0063463064838389</v>
      </c>
      <c r="F704" s="2">
        <v>5</v>
      </c>
      <c r="G704" s="2">
        <f t="shared" si="53"/>
        <v>6.3463064838389371E-3</v>
      </c>
      <c r="H704" s="2">
        <f t="shared" si="54"/>
        <v>5.9774414797331792</v>
      </c>
    </row>
    <row r="705" spans="1:8" x14ac:dyDescent="0.3">
      <c r="A705" s="2">
        <v>140520</v>
      </c>
      <c r="B705">
        <v>0.95558142417530301</v>
      </c>
      <c r="C705" s="15">
        <f t="shared" si="50"/>
        <v>1.0617571379725588</v>
      </c>
      <c r="D705" s="15">
        <f t="shared" si="51"/>
        <v>10</v>
      </c>
      <c r="E705" s="2">
        <f t="shared" si="52"/>
        <v>4.6912143101372061</v>
      </c>
      <c r="F705" s="2">
        <v>5</v>
      </c>
      <c r="G705" s="2">
        <f t="shared" si="53"/>
        <v>-0.30878568986279387</v>
      </c>
      <c r="H705" s="2" t="e">
        <f t="shared" si="54"/>
        <v>#NUM!</v>
      </c>
    </row>
    <row r="706" spans="1:8" x14ac:dyDescent="0.3">
      <c r="A706" s="2">
        <v>140720</v>
      </c>
      <c r="B706">
        <v>0.91224066069376963</v>
      </c>
      <c r="C706" s="15">
        <f t="shared" si="50"/>
        <v>1.0136007341041884</v>
      </c>
      <c r="D706" s="15">
        <f t="shared" si="51"/>
        <v>10</v>
      </c>
      <c r="E706" s="2">
        <f t="shared" si="52"/>
        <v>4.9319963294790581</v>
      </c>
      <c r="F706" s="2">
        <v>5</v>
      </c>
      <c r="G706" s="2">
        <f t="shared" si="53"/>
        <v>-6.8003670520941917E-2</v>
      </c>
      <c r="H706" s="2" t="e">
        <f t="shared" si="54"/>
        <v>#NUM!</v>
      </c>
    </row>
    <row r="707" spans="1:8" x14ac:dyDescent="0.3">
      <c r="A707" s="2">
        <v>140920</v>
      </c>
      <c r="B707">
        <v>0.90920035989863024</v>
      </c>
      <c r="C707" s="15">
        <f t="shared" ref="C707:C752" si="55">B707/$J$27</f>
        <v>1.0102226221095891</v>
      </c>
      <c r="D707" s="15">
        <f t="shared" ref="D707:D752" si="56">$J$28</f>
        <v>10</v>
      </c>
      <c r="E707" s="2">
        <f t="shared" si="52"/>
        <v>4.9488868894520541</v>
      </c>
      <c r="F707" s="2">
        <v>5</v>
      </c>
      <c r="G707" s="2">
        <f t="shared" si="53"/>
        <v>-5.1113110547945872E-2</v>
      </c>
      <c r="H707" s="2" t="e">
        <f t="shared" si="54"/>
        <v>#NUM!</v>
      </c>
    </row>
    <row r="708" spans="1:8" x14ac:dyDescent="0.3">
      <c r="A708" s="2">
        <v>141120</v>
      </c>
      <c r="B708">
        <v>0.93412105439892534</v>
      </c>
      <c r="C708" s="15">
        <f t="shared" si="55"/>
        <v>1.0379122826654725</v>
      </c>
      <c r="D708" s="15">
        <f t="shared" si="56"/>
        <v>10</v>
      </c>
      <c r="E708" s="2">
        <f t="shared" ref="E708:E752" si="57">D708-(F708*C708)</f>
        <v>4.8104385866726371</v>
      </c>
      <c r="F708" s="2">
        <v>5</v>
      </c>
      <c r="G708" s="2">
        <f t="shared" ref="G708:G752" si="58">F708-(F708*C708)</f>
        <v>-0.18956141332736287</v>
      </c>
      <c r="H708" s="2" t="e">
        <f t="shared" ref="H708:H752" si="59">LN((F708*E708)/(D708*G708))</f>
        <v>#NUM!</v>
      </c>
    </row>
    <row r="709" spans="1:8" x14ac:dyDescent="0.3">
      <c r="A709" s="2">
        <v>141320</v>
      </c>
      <c r="B709">
        <v>0.88731789163529218</v>
      </c>
      <c r="C709" s="15">
        <f t="shared" si="55"/>
        <v>0.98590876848365794</v>
      </c>
      <c r="D709" s="15">
        <f t="shared" si="56"/>
        <v>10</v>
      </c>
      <c r="E709" s="2">
        <f t="shared" si="57"/>
        <v>5.0704561575817104</v>
      </c>
      <c r="F709" s="2">
        <v>5</v>
      </c>
      <c r="G709" s="2">
        <f t="shared" si="58"/>
        <v>7.0456157581710421E-2</v>
      </c>
      <c r="H709" s="2">
        <f t="shared" si="59"/>
        <v>3.5830482457895476</v>
      </c>
    </row>
    <row r="710" spans="1:8" x14ac:dyDescent="0.3">
      <c r="A710" s="2">
        <v>141520</v>
      </c>
      <c r="B710">
        <v>0.91535929221747847</v>
      </c>
      <c r="C710" s="15">
        <f t="shared" si="55"/>
        <v>1.0170658802416428</v>
      </c>
      <c r="D710" s="15">
        <f t="shared" si="56"/>
        <v>10</v>
      </c>
      <c r="E710" s="2">
        <f t="shared" si="57"/>
        <v>4.914670598791786</v>
      </c>
      <c r="F710" s="2">
        <v>5</v>
      </c>
      <c r="G710" s="2">
        <f t="shared" si="58"/>
        <v>-8.5329401208213973E-2</v>
      </c>
      <c r="H710" s="2" t="e">
        <f t="shared" si="59"/>
        <v>#NUM!</v>
      </c>
    </row>
    <row r="711" spans="1:8" x14ac:dyDescent="0.3">
      <c r="A711" s="2">
        <v>141720</v>
      </c>
      <c r="B711">
        <v>0.91626545509106561</v>
      </c>
      <c r="C711" s="15">
        <f t="shared" si="55"/>
        <v>1.0180727278789619</v>
      </c>
      <c r="D711" s="15">
        <f t="shared" si="56"/>
        <v>10</v>
      </c>
      <c r="E711" s="2">
        <f t="shared" si="57"/>
        <v>4.9096363606051909</v>
      </c>
      <c r="F711" s="2">
        <v>5</v>
      </c>
      <c r="G711" s="2">
        <f t="shared" si="58"/>
        <v>-9.036363939480907E-2</v>
      </c>
      <c r="H711" s="2" t="e">
        <f t="shared" si="59"/>
        <v>#NUM!</v>
      </c>
    </row>
    <row r="712" spans="1:8" x14ac:dyDescent="0.3">
      <c r="A712" s="2">
        <v>141920</v>
      </c>
      <c r="B712">
        <v>0.8982918275823919</v>
      </c>
      <c r="C712" s="15">
        <f t="shared" si="55"/>
        <v>0.99810203064710212</v>
      </c>
      <c r="D712" s="15">
        <f t="shared" si="56"/>
        <v>10</v>
      </c>
      <c r="E712" s="2">
        <f t="shared" si="57"/>
        <v>5.0094898467644891</v>
      </c>
      <c r="F712" s="2">
        <v>5</v>
      </c>
      <c r="G712" s="2">
        <f t="shared" si="58"/>
        <v>9.4898467644890516E-3</v>
      </c>
      <c r="H712" s="2">
        <f t="shared" si="59"/>
        <v>5.5757197159003367</v>
      </c>
    </row>
    <row r="713" spans="1:8" x14ac:dyDescent="0.3">
      <c r="A713" s="2">
        <v>142120</v>
      </c>
      <c r="B713">
        <v>0.9108610945710196</v>
      </c>
      <c r="C713" s="15">
        <f t="shared" si="55"/>
        <v>1.0120678828566885</v>
      </c>
      <c r="D713" s="15">
        <f t="shared" si="56"/>
        <v>10</v>
      </c>
      <c r="E713" s="2">
        <f t="shared" si="57"/>
        <v>4.9396605857165579</v>
      </c>
      <c r="F713" s="2">
        <v>5</v>
      </c>
      <c r="G713" s="2">
        <f t="shared" si="58"/>
        <v>-6.0339414283442139E-2</v>
      </c>
      <c r="H713" s="2" t="e">
        <f t="shared" si="59"/>
        <v>#NUM!</v>
      </c>
    </row>
    <row r="714" spans="1:8" x14ac:dyDescent="0.3">
      <c r="A714" s="2">
        <v>142320</v>
      </c>
      <c r="B714">
        <v>0.88925260964635522</v>
      </c>
      <c r="C714" s="15">
        <f t="shared" si="55"/>
        <v>0.98805845516261692</v>
      </c>
      <c r="D714" s="15">
        <f t="shared" si="56"/>
        <v>10</v>
      </c>
      <c r="E714" s="2">
        <f t="shared" si="57"/>
        <v>5.0597077241869153</v>
      </c>
      <c r="F714" s="2">
        <v>5</v>
      </c>
      <c r="G714" s="2">
        <f t="shared" si="58"/>
        <v>5.9707724186915279E-2</v>
      </c>
      <c r="H714" s="2">
        <f t="shared" si="59"/>
        <v>3.7464554226402145</v>
      </c>
    </row>
    <row r="715" spans="1:8" x14ac:dyDescent="0.3">
      <c r="A715" s="2">
        <v>142520</v>
      </c>
      <c r="B715">
        <v>0.89239948332068975</v>
      </c>
      <c r="C715" s="15">
        <f t="shared" si="55"/>
        <v>0.99155498146743304</v>
      </c>
      <c r="D715" s="15">
        <f t="shared" si="56"/>
        <v>10</v>
      </c>
      <c r="E715" s="2">
        <f t="shared" si="57"/>
        <v>5.0422250926628349</v>
      </c>
      <c r="F715" s="2">
        <v>5</v>
      </c>
      <c r="G715" s="2">
        <f t="shared" si="58"/>
        <v>4.2225092662834918E-2</v>
      </c>
      <c r="H715" s="2">
        <f t="shared" si="59"/>
        <v>4.0894409125251974</v>
      </c>
    </row>
    <row r="716" spans="1:8" x14ac:dyDescent="0.3">
      <c r="A716" s="2">
        <v>142720</v>
      </c>
      <c r="B716">
        <v>0.90302839783247824</v>
      </c>
      <c r="C716" s="15">
        <f t="shared" si="55"/>
        <v>1.0033648864805313</v>
      </c>
      <c r="D716" s="15">
        <f t="shared" si="56"/>
        <v>10</v>
      </c>
      <c r="E716" s="2">
        <f t="shared" si="57"/>
        <v>4.9831755675973435</v>
      </c>
      <c r="F716" s="2">
        <v>5</v>
      </c>
      <c r="G716" s="2">
        <f t="shared" si="58"/>
        <v>-1.682443240265652E-2</v>
      </c>
      <c r="H716" s="2" t="e">
        <f t="shared" si="59"/>
        <v>#NUM!</v>
      </c>
    </row>
    <row r="717" spans="1:8" x14ac:dyDescent="0.3">
      <c r="A717" s="2">
        <v>142920</v>
      </c>
      <c r="B717">
        <v>0.91686676945631018</v>
      </c>
      <c r="C717" s="15">
        <f t="shared" si="55"/>
        <v>1.0187408549514558</v>
      </c>
      <c r="D717" s="15">
        <f t="shared" si="56"/>
        <v>10</v>
      </c>
      <c r="E717" s="2">
        <f t="shared" si="57"/>
        <v>4.9062957252427211</v>
      </c>
      <c r="F717" s="2">
        <v>5</v>
      </c>
      <c r="G717" s="2">
        <f t="shared" si="58"/>
        <v>-9.3704274757278938E-2</v>
      </c>
      <c r="H717" s="2" t="e">
        <f t="shared" si="59"/>
        <v>#NUM!</v>
      </c>
    </row>
    <row r="718" spans="1:8" x14ac:dyDescent="0.3">
      <c r="A718" s="2">
        <v>143120</v>
      </c>
      <c r="B718">
        <v>0.89146349210382547</v>
      </c>
      <c r="C718" s="15">
        <f t="shared" si="55"/>
        <v>0.99051499122647269</v>
      </c>
      <c r="D718" s="15">
        <f t="shared" si="56"/>
        <v>10</v>
      </c>
      <c r="E718" s="2">
        <f t="shared" si="57"/>
        <v>5.0474250438676362</v>
      </c>
      <c r="F718" s="2">
        <v>5</v>
      </c>
      <c r="G718" s="2">
        <f t="shared" si="58"/>
        <v>4.7425043867636241E-2</v>
      </c>
      <c r="H718" s="2">
        <f t="shared" si="59"/>
        <v>3.9743358785563911</v>
      </c>
    </row>
    <row r="719" spans="1:8" x14ac:dyDescent="0.3">
      <c r="A719" s="2">
        <v>143320</v>
      </c>
      <c r="B719">
        <v>0.8831426998593187</v>
      </c>
      <c r="C719" s="15">
        <f t="shared" si="55"/>
        <v>0.98126966651035408</v>
      </c>
      <c r="D719" s="15">
        <f t="shared" si="56"/>
        <v>10</v>
      </c>
      <c r="E719" s="2">
        <f t="shared" si="57"/>
        <v>5.0936516674482295</v>
      </c>
      <c r="F719" s="2">
        <v>5</v>
      </c>
      <c r="G719" s="2">
        <f t="shared" si="58"/>
        <v>9.3651667448229503E-2</v>
      </c>
      <c r="H719" s="2">
        <f t="shared" si="59"/>
        <v>3.3030208578547011</v>
      </c>
    </row>
    <row r="720" spans="1:8" x14ac:dyDescent="0.3">
      <c r="A720" s="2">
        <v>143520</v>
      </c>
      <c r="B720">
        <v>0.90587567443701444</v>
      </c>
      <c r="C720" s="15">
        <f t="shared" si="55"/>
        <v>1.0065285271522382</v>
      </c>
      <c r="D720" s="15">
        <f t="shared" si="56"/>
        <v>10</v>
      </c>
      <c r="E720" s="2">
        <f t="shared" si="57"/>
        <v>4.9673573642388096</v>
      </c>
      <c r="F720" s="2">
        <v>5</v>
      </c>
      <c r="G720" s="2">
        <f t="shared" si="58"/>
        <v>-3.2642635761190419E-2</v>
      </c>
      <c r="H720" s="2" t="e">
        <f t="shared" si="59"/>
        <v>#NUM!</v>
      </c>
    </row>
    <row r="721" spans="1:8" x14ac:dyDescent="0.3">
      <c r="A721" s="2">
        <v>143720</v>
      </c>
      <c r="B721">
        <v>0.87695744997765745</v>
      </c>
      <c r="C721" s="15">
        <f t="shared" si="55"/>
        <v>0.97439716664184162</v>
      </c>
      <c r="D721" s="15">
        <f t="shared" si="56"/>
        <v>10</v>
      </c>
      <c r="E721" s="2">
        <f t="shared" si="57"/>
        <v>5.1280141667907921</v>
      </c>
      <c r="F721" s="2">
        <v>5</v>
      </c>
      <c r="G721" s="2">
        <f t="shared" si="58"/>
        <v>0.12801416679079214</v>
      </c>
      <c r="H721" s="2">
        <f t="shared" si="59"/>
        <v>2.9971856448231375</v>
      </c>
    </row>
    <row r="722" spans="1:8" x14ac:dyDescent="0.3">
      <c r="A722" s="2">
        <v>143920</v>
      </c>
      <c r="B722">
        <v>0.92216086294132826</v>
      </c>
      <c r="C722" s="15">
        <f t="shared" si="55"/>
        <v>1.0246231810459203</v>
      </c>
      <c r="D722" s="15">
        <f t="shared" si="56"/>
        <v>10</v>
      </c>
      <c r="E722" s="2">
        <f t="shared" si="57"/>
        <v>4.8768840947703982</v>
      </c>
      <c r="F722" s="2">
        <v>5</v>
      </c>
      <c r="G722" s="2">
        <f t="shared" si="58"/>
        <v>-0.12311590522960181</v>
      </c>
      <c r="H722" s="2" t="e">
        <f t="shared" si="59"/>
        <v>#NUM!</v>
      </c>
    </row>
    <row r="723" spans="1:8" x14ac:dyDescent="0.3">
      <c r="A723" s="2">
        <v>144120</v>
      </c>
      <c r="B723">
        <v>0.91359453992599993</v>
      </c>
      <c r="C723" s="15">
        <f t="shared" si="55"/>
        <v>1.015105044362222</v>
      </c>
      <c r="D723" s="15">
        <f t="shared" si="56"/>
        <v>10</v>
      </c>
      <c r="E723" s="2">
        <f t="shared" si="57"/>
        <v>4.9244747781888893</v>
      </c>
      <c r="F723" s="2">
        <v>5</v>
      </c>
      <c r="G723" s="2">
        <f t="shared" si="58"/>
        <v>-7.5525221811110654E-2</v>
      </c>
      <c r="H723" s="2" t="e">
        <f t="shared" si="59"/>
        <v>#NUM!</v>
      </c>
    </row>
    <row r="724" spans="1:8" x14ac:dyDescent="0.3">
      <c r="A724" s="2">
        <v>144320</v>
      </c>
      <c r="B724">
        <v>0.89651876844767597</v>
      </c>
      <c r="C724" s="15">
        <f t="shared" si="55"/>
        <v>0.99613196494186218</v>
      </c>
      <c r="D724" s="15">
        <f t="shared" si="56"/>
        <v>10</v>
      </c>
      <c r="E724" s="2">
        <f t="shared" si="57"/>
        <v>5.0193401752906892</v>
      </c>
      <c r="F724" s="2">
        <v>5</v>
      </c>
      <c r="G724" s="2">
        <f t="shared" si="58"/>
        <v>1.934017529068921E-2</v>
      </c>
      <c r="H724" s="2">
        <f t="shared" si="59"/>
        <v>4.8657220306833517</v>
      </c>
    </row>
    <row r="725" spans="1:8" x14ac:dyDescent="0.3">
      <c r="A725" s="2">
        <v>144520</v>
      </c>
      <c r="B725">
        <v>0.89666464334374518</v>
      </c>
      <c r="C725" s="15">
        <f t="shared" si="55"/>
        <v>0.99629404815971689</v>
      </c>
      <c r="D725" s="15">
        <f t="shared" si="56"/>
        <v>10</v>
      </c>
      <c r="E725" s="2">
        <f t="shared" si="57"/>
        <v>5.0185297592014155</v>
      </c>
      <c r="F725" s="2">
        <v>5</v>
      </c>
      <c r="G725" s="2">
        <f t="shared" si="58"/>
        <v>1.852975920141553E-2</v>
      </c>
      <c r="H725" s="2">
        <f t="shared" si="59"/>
        <v>4.9083670674297704</v>
      </c>
    </row>
    <row r="726" spans="1:8" x14ac:dyDescent="0.3">
      <c r="A726" s="2">
        <v>144720</v>
      </c>
      <c r="B726">
        <v>0.87154492721680665</v>
      </c>
      <c r="C726" s="15">
        <f t="shared" si="55"/>
        <v>0.96838325246311852</v>
      </c>
      <c r="D726" s="15">
        <f t="shared" si="56"/>
        <v>10</v>
      </c>
      <c r="E726" s="2">
        <f t="shared" si="57"/>
        <v>5.1580837376844073</v>
      </c>
      <c r="F726" s="2">
        <v>5</v>
      </c>
      <c r="G726" s="2">
        <f t="shared" si="58"/>
        <v>0.15808373768440731</v>
      </c>
      <c r="H726" s="2">
        <f t="shared" si="59"/>
        <v>2.7920483622967445</v>
      </c>
    </row>
    <row r="727" spans="1:8" x14ac:dyDescent="0.3">
      <c r="A727" s="2">
        <v>144920</v>
      </c>
      <c r="B727">
        <v>0.91436581915026427</v>
      </c>
      <c r="C727" s="15">
        <f t="shared" si="55"/>
        <v>1.0159620212780713</v>
      </c>
      <c r="D727" s="15">
        <f t="shared" si="56"/>
        <v>10</v>
      </c>
      <c r="E727" s="2">
        <f t="shared" si="57"/>
        <v>4.9201898936096438</v>
      </c>
      <c r="F727" s="2">
        <v>5</v>
      </c>
      <c r="G727" s="2">
        <f t="shared" si="58"/>
        <v>-7.9810106390356239E-2</v>
      </c>
      <c r="H727" s="2" t="e">
        <f t="shared" si="59"/>
        <v>#NUM!</v>
      </c>
    </row>
    <row r="728" spans="1:8" x14ac:dyDescent="0.3">
      <c r="A728" s="2">
        <v>145120</v>
      </c>
      <c r="B728">
        <v>0.92033920957669557</v>
      </c>
      <c r="C728" s="15">
        <f t="shared" si="55"/>
        <v>1.0225991217518839</v>
      </c>
      <c r="D728" s="15">
        <f t="shared" si="56"/>
        <v>10</v>
      </c>
      <c r="E728" s="2">
        <f t="shared" si="57"/>
        <v>4.8870043912405805</v>
      </c>
      <c r="F728" s="2">
        <v>5</v>
      </c>
      <c r="G728" s="2">
        <f t="shared" si="58"/>
        <v>-0.1129956087594195</v>
      </c>
      <c r="H728" s="2" t="e">
        <f t="shared" si="59"/>
        <v>#NUM!</v>
      </c>
    </row>
    <row r="729" spans="1:8" x14ac:dyDescent="0.3">
      <c r="A729" s="2">
        <v>145320</v>
      </c>
      <c r="B729">
        <v>0.88810018511795807</v>
      </c>
      <c r="C729" s="15">
        <f t="shared" si="55"/>
        <v>0.98677798346439782</v>
      </c>
      <c r="D729" s="15">
        <f t="shared" si="56"/>
        <v>10</v>
      </c>
      <c r="E729" s="2">
        <f t="shared" si="57"/>
        <v>5.0661100826780112</v>
      </c>
      <c r="F729" s="2">
        <v>5</v>
      </c>
      <c r="G729" s="2">
        <f t="shared" si="58"/>
        <v>6.6110082678011217E-2</v>
      </c>
      <c r="H729" s="2">
        <f t="shared" si="59"/>
        <v>3.6458601075116146</v>
      </c>
    </row>
    <row r="730" spans="1:8" x14ac:dyDescent="0.3">
      <c r="A730" s="2">
        <v>145520</v>
      </c>
      <c r="B730">
        <v>0.88692204834632171</v>
      </c>
      <c r="C730" s="15">
        <f t="shared" si="55"/>
        <v>0.98546894260702411</v>
      </c>
      <c r="D730" s="15">
        <f t="shared" si="56"/>
        <v>10</v>
      </c>
      <c r="E730" s="2">
        <f t="shared" si="57"/>
        <v>5.0726552869648796</v>
      </c>
      <c r="F730" s="2">
        <v>5</v>
      </c>
      <c r="G730" s="2">
        <f t="shared" si="58"/>
        <v>7.2655286964879551E-2</v>
      </c>
      <c r="H730" s="2">
        <f t="shared" si="59"/>
        <v>3.552746343711747</v>
      </c>
    </row>
    <row r="731" spans="1:8" x14ac:dyDescent="0.3">
      <c r="A731" s="2">
        <v>145720</v>
      </c>
      <c r="B731">
        <v>0.89580184523486572</v>
      </c>
      <c r="C731" s="15">
        <f t="shared" si="55"/>
        <v>0.99533538359429519</v>
      </c>
      <c r="D731" s="15">
        <f t="shared" si="56"/>
        <v>10</v>
      </c>
      <c r="E731" s="2">
        <f t="shared" si="57"/>
        <v>5.023323082028524</v>
      </c>
      <c r="F731" s="2">
        <v>5</v>
      </c>
      <c r="G731" s="2">
        <f t="shared" si="58"/>
        <v>2.3323082028523956E-2</v>
      </c>
      <c r="H731" s="2">
        <f t="shared" si="59"/>
        <v>4.6792562664451349</v>
      </c>
    </row>
    <row r="732" spans="1:8" x14ac:dyDescent="0.3">
      <c r="A732" s="2">
        <v>145920</v>
      </c>
      <c r="B732">
        <v>0.88550386037659945</v>
      </c>
      <c r="C732" s="15">
        <f t="shared" si="55"/>
        <v>0.98389317819622157</v>
      </c>
      <c r="D732" s="15">
        <f t="shared" si="56"/>
        <v>10</v>
      </c>
      <c r="E732" s="2">
        <f t="shared" si="57"/>
        <v>5.0805341090188918</v>
      </c>
      <c r="F732" s="2">
        <v>5</v>
      </c>
      <c r="G732" s="2">
        <f t="shared" si="58"/>
        <v>8.0534109018891797E-2</v>
      </c>
      <c r="H732" s="2">
        <f t="shared" si="59"/>
        <v>3.4513436848531884</v>
      </c>
    </row>
    <row r="733" spans="1:8" x14ac:dyDescent="0.3">
      <c r="A733" s="2">
        <v>146120</v>
      </c>
      <c r="B733">
        <v>0.88755898350377971</v>
      </c>
      <c r="C733" s="15">
        <f t="shared" si="55"/>
        <v>0.98617664833753294</v>
      </c>
      <c r="D733" s="15">
        <f t="shared" si="56"/>
        <v>10</v>
      </c>
      <c r="E733" s="2">
        <f t="shared" si="57"/>
        <v>5.0691167583123349</v>
      </c>
      <c r="F733" s="2">
        <v>5</v>
      </c>
      <c r="G733" s="2">
        <f t="shared" si="58"/>
        <v>6.9116758312334881E-2</v>
      </c>
      <c r="H733" s="2">
        <f t="shared" si="59"/>
        <v>3.6019774674636746</v>
      </c>
    </row>
    <row r="734" spans="1:8" x14ac:dyDescent="0.3">
      <c r="A734" s="2">
        <v>146320</v>
      </c>
      <c r="B734">
        <v>0.93219410438483763</v>
      </c>
      <c r="C734" s="15">
        <f t="shared" si="55"/>
        <v>1.0357712270942641</v>
      </c>
      <c r="D734" s="15">
        <f t="shared" si="56"/>
        <v>10</v>
      </c>
      <c r="E734" s="2">
        <f t="shared" si="57"/>
        <v>4.8211438645286799</v>
      </c>
      <c r="F734" s="2">
        <v>5</v>
      </c>
      <c r="G734" s="2">
        <f t="shared" si="58"/>
        <v>-0.17885613547132007</v>
      </c>
      <c r="H734" s="2" t="e">
        <f t="shared" si="59"/>
        <v>#NUM!</v>
      </c>
    </row>
    <row r="735" spans="1:8" x14ac:dyDescent="0.3">
      <c r="A735" s="2">
        <v>146520</v>
      </c>
      <c r="B735">
        <v>0.8986305962721205</v>
      </c>
      <c r="C735" s="15">
        <f t="shared" si="55"/>
        <v>0.99847844030235611</v>
      </c>
      <c r="D735" s="15">
        <f t="shared" si="56"/>
        <v>10</v>
      </c>
      <c r="E735" s="2">
        <f t="shared" si="57"/>
        <v>5.0076077984882197</v>
      </c>
      <c r="F735" s="2">
        <v>5</v>
      </c>
      <c r="G735" s="2">
        <f t="shared" si="58"/>
        <v>7.6077984882196859E-3</v>
      </c>
      <c r="H735" s="2">
        <f t="shared" si="59"/>
        <v>5.7963925760896098</v>
      </c>
    </row>
    <row r="736" spans="1:8" x14ac:dyDescent="0.3">
      <c r="A736" s="2">
        <v>146720</v>
      </c>
      <c r="B736">
        <v>0.89053776117750927</v>
      </c>
      <c r="C736" s="15">
        <f t="shared" si="55"/>
        <v>0.98948640130834364</v>
      </c>
      <c r="D736" s="15">
        <f t="shared" si="56"/>
        <v>10</v>
      </c>
      <c r="E736" s="2">
        <f t="shared" si="57"/>
        <v>5.0525679934582817</v>
      </c>
      <c r="F736" s="2">
        <v>5</v>
      </c>
      <c r="G736" s="2">
        <f t="shared" si="58"/>
        <v>5.256799345828167E-2</v>
      </c>
      <c r="H736" s="2">
        <f t="shared" si="59"/>
        <v>3.8723972808637686</v>
      </c>
    </row>
    <row r="737" spans="1:8" x14ac:dyDescent="0.3">
      <c r="A737" s="2">
        <v>146920</v>
      </c>
      <c r="B737">
        <v>0.88840317530274537</v>
      </c>
      <c r="C737" s="15">
        <f t="shared" si="55"/>
        <v>0.98711463922527265</v>
      </c>
      <c r="D737" s="15">
        <f t="shared" si="56"/>
        <v>10</v>
      </c>
      <c r="E737" s="2">
        <f t="shared" si="57"/>
        <v>5.0644268038736371</v>
      </c>
      <c r="F737" s="2">
        <v>5</v>
      </c>
      <c r="G737" s="2">
        <f t="shared" si="58"/>
        <v>6.4426803873637084E-2</v>
      </c>
      <c r="H737" s="2">
        <f t="shared" si="59"/>
        <v>3.6713193059408651</v>
      </c>
    </row>
    <row r="738" spans="1:8" x14ac:dyDescent="0.3">
      <c r="A738" s="2">
        <v>147120</v>
      </c>
      <c r="B738">
        <v>0.88202459621513585</v>
      </c>
      <c r="C738" s="15">
        <f t="shared" si="55"/>
        <v>0.98002732912792867</v>
      </c>
      <c r="D738" s="15">
        <f t="shared" si="56"/>
        <v>10</v>
      </c>
      <c r="E738" s="2">
        <f t="shared" si="57"/>
        <v>5.0998633543603571</v>
      </c>
      <c r="F738" s="2">
        <v>5</v>
      </c>
      <c r="G738" s="2">
        <f t="shared" si="58"/>
        <v>9.9863354360357093E-2</v>
      </c>
      <c r="H738" s="2">
        <f t="shared" si="59"/>
        <v>3.2400190493920866</v>
      </c>
    </row>
    <row r="739" spans="1:8" x14ac:dyDescent="0.3">
      <c r="A739" s="2">
        <v>147320</v>
      </c>
      <c r="B739">
        <v>0.89548230696488562</v>
      </c>
      <c r="C739" s="15">
        <f t="shared" si="55"/>
        <v>0.9949803410720951</v>
      </c>
      <c r="D739" s="15">
        <f t="shared" si="56"/>
        <v>10</v>
      </c>
      <c r="E739" s="2">
        <f t="shared" si="57"/>
        <v>5.0250982946395242</v>
      </c>
      <c r="F739" s="2">
        <v>5</v>
      </c>
      <c r="G739" s="2">
        <f t="shared" si="58"/>
        <v>2.5098294639524177E-2</v>
      </c>
      <c r="H739" s="2">
        <f t="shared" si="59"/>
        <v>4.6062532121172159</v>
      </c>
    </row>
    <row r="740" spans="1:8" x14ac:dyDescent="0.3">
      <c r="A740" s="2">
        <v>147520</v>
      </c>
      <c r="B740">
        <v>0.89975595822594523</v>
      </c>
      <c r="C740" s="15">
        <f t="shared" si="55"/>
        <v>0.99972884247327243</v>
      </c>
      <c r="D740" s="15">
        <f t="shared" si="56"/>
        <v>10</v>
      </c>
      <c r="E740" s="2">
        <f t="shared" si="57"/>
        <v>5.0013557876336376</v>
      </c>
      <c r="F740" s="2">
        <v>5</v>
      </c>
      <c r="G740" s="2">
        <f t="shared" si="58"/>
        <v>1.3557876336376395E-3</v>
      </c>
      <c r="H740" s="2">
        <f t="shared" si="59"/>
        <v>7.5199345667348769</v>
      </c>
    </row>
    <row r="741" spans="1:8" x14ac:dyDescent="0.3">
      <c r="A741" s="2">
        <v>147720</v>
      </c>
      <c r="B741">
        <v>0.8959805292209273</v>
      </c>
      <c r="C741" s="15">
        <f t="shared" si="55"/>
        <v>0.99553392135658592</v>
      </c>
      <c r="D741" s="15">
        <f t="shared" si="56"/>
        <v>10</v>
      </c>
      <c r="E741" s="2">
        <f t="shared" si="57"/>
        <v>5.0223303932170706</v>
      </c>
      <c r="F741" s="2">
        <v>5</v>
      </c>
      <c r="G741" s="2">
        <f t="shared" si="58"/>
        <v>2.2330393217070643E-2</v>
      </c>
      <c r="H741" s="2">
        <f t="shared" si="59"/>
        <v>4.7225534711048409</v>
      </c>
    </row>
    <row r="742" spans="1:8" x14ac:dyDescent="0.3">
      <c r="A742" s="2">
        <v>147920</v>
      </c>
      <c r="B742">
        <v>0.92439370813194277</v>
      </c>
      <c r="C742" s="15">
        <f t="shared" si="55"/>
        <v>1.0271041201466031</v>
      </c>
      <c r="D742" s="15">
        <f t="shared" si="56"/>
        <v>10</v>
      </c>
      <c r="E742" s="2">
        <f t="shared" si="57"/>
        <v>4.8644793992669841</v>
      </c>
      <c r="F742" s="2">
        <v>5</v>
      </c>
      <c r="G742" s="2">
        <f t="shared" si="58"/>
        <v>-0.13552060073301586</v>
      </c>
      <c r="H742" s="2" t="e">
        <f t="shared" si="59"/>
        <v>#NUM!</v>
      </c>
    </row>
    <row r="743" spans="1:8" x14ac:dyDescent="0.3">
      <c r="A743" s="2">
        <v>148120</v>
      </c>
      <c r="B743">
        <v>0.88209034762751881</v>
      </c>
      <c r="C743" s="15">
        <f t="shared" si="55"/>
        <v>0.98010038625279861</v>
      </c>
      <c r="D743" s="15">
        <f t="shared" si="56"/>
        <v>10</v>
      </c>
      <c r="E743" s="2">
        <f t="shared" si="57"/>
        <v>5.0994980687360068</v>
      </c>
      <c r="F743" s="2">
        <v>5</v>
      </c>
      <c r="G743" s="2">
        <f t="shared" si="58"/>
        <v>9.9498068736006751E-2</v>
      </c>
      <c r="H743" s="2">
        <f t="shared" si="59"/>
        <v>3.2436119811264104</v>
      </c>
    </row>
    <row r="744" spans="1:8" x14ac:dyDescent="0.3">
      <c r="A744" s="2">
        <v>148320</v>
      </c>
      <c r="B744">
        <v>0.88753880174533684</v>
      </c>
      <c r="C744" s="15">
        <f t="shared" si="55"/>
        <v>0.98615422416148535</v>
      </c>
      <c r="D744" s="15">
        <f t="shared" si="56"/>
        <v>10</v>
      </c>
      <c r="E744" s="2">
        <f t="shared" si="57"/>
        <v>5.0692288791925737</v>
      </c>
      <c r="F744" s="2">
        <v>5</v>
      </c>
      <c r="G744" s="2">
        <f t="shared" si="58"/>
        <v>6.92288791925737E-2</v>
      </c>
      <c r="H744" s="2">
        <f t="shared" si="59"/>
        <v>3.6003787046854856</v>
      </c>
    </row>
    <row r="745" spans="1:8" x14ac:dyDescent="0.3">
      <c r="A745" s="2">
        <v>148520</v>
      </c>
      <c r="B745">
        <v>0.91990792703632385</v>
      </c>
      <c r="C745" s="15">
        <f t="shared" si="55"/>
        <v>1.0221199189292487</v>
      </c>
      <c r="D745" s="15">
        <f t="shared" si="56"/>
        <v>10</v>
      </c>
      <c r="E745" s="2">
        <f t="shared" si="57"/>
        <v>4.8894004053537561</v>
      </c>
      <c r="F745" s="2">
        <v>5</v>
      </c>
      <c r="G745" s="2">
        <f t="shared" si="58"/>
        <v>-0.11059959464624392</v>
      </c>
      <c r="H745" s="2" t="e">
        <f t="shared" si="59"/>
        <v>#NUM!</v>
      </c>
    </row>
    <row r="746" spans="1:8" x14ac:dyDescent="0.3">
      <c r="A746" s="2">
        <v>148720</v>
      </c>
      <c r="B746">
        <v>0.88577297148156386</v>
      </c>
      <c r="C746" s="15">
        <f t="shared" si="55"/>
        <v>0.9841921905350709</v>
      </c>
      <c r="D746" s="15">
        <f t="shared" si="56"/>
        <v>10</v>
      </c>
      <c r="E746" s="2">
        <f t="shared" si="57"/>
        <v>5.0790390473246454</v>
      </c>
      <c r="F746" s="2">
        <v>5</v>
      </c>
      <c r="G746" s="2">
        <f t="shared" si="58"/>
        <v>7.9039047324645395E-2</v>
      </c>
      <c r="H746" s="2">
        <f t="shared" si="59"/>
        <v>3.4697881779182671</v>
      </c>
    </row>
    <row r="747" spans="1:8" x14ac:dyDescent="0.3">
      <c r="A747" s="2">
        <v>148920</v>
      </c>
      <c r="B747">
        <v>0.92458141558591334</v>
      </c>
      <c r="C747" s="15">
        <f t="shared" si="55"/>
        <v>1.0273126839843481</v>
      </c>
      <c r="D747" s="15">
        <f t="shared" si="56"/>
        <v>10</v>
      </c>
      <c r="E747" s="2">
        <f t="shared" si="57"/>
        <v>4.8634365800782593</v>
      </c>
      <c r="F747" s="2">
        <v>5</v>
      </c>
      <c r="G747" s="2">
        <f t="shared" si="58"/>
        <v>-0.1365634199217407</v>
      </c>
      <c r="H747" s="2" t="e">
        <f t="shared" si="59"/>
        <v>#NUM!</v>
      </c>
    </row>
    <row r="748" spans="1:8" x14ac:dyDescent="0.3">
      <c r="A748" s="2">
        <v>149120</v>
      </c>
      <c r="B748">
        <v>0.92160594263964879</v>
      </c>
      <c r="C748" s="15">
        <f t="shared" si="55"/>
        <v>1.0240066029329431</v>
      </c>
      <c r="D748" s="15">
        <f t="shared" si="56"/>
        <v>10</v>
      </c>
      <c r="E748" s="2">
        <f t="shared" si="57"/>
        <v>4.8799669853352849</v>
      </c>
      <c r="F748" s="2">
        <v>5</v>
      </c>
      <c r="G748" s="2">
        <f t="shared" si="58"/>
        <v>-0.12003301466471505</v>
      </c>
      <c r="H748" s="2" t="e">
        <f t="shared" si="59"/>
        <v>#NUM!</v>
      </c>
    </row>
    <row r="749" spans="1:8" x14ac:dyDescent="0.3">
      <c r="A749" s="2">
        <v>149320</v>
      </c>
      <c r="B749">
        <v>0.91509930377621407</v>
      </c>
      <c r="C749" s="15">
        <f t="shared" si="55"/>
        <v>1.0167770041957933</v>
      </c>
      <c r="D749" s="15">
        <f t="shared" si="56"/>
        <v>10</v>
      </c>
      <c r="E749" s="2">
        <f t="shared" si="57"/>
        <v>4.9161149790210334</v>
      </c>
      <c r="F749" s="2">
        <v>5</v>
      </c>
      <c r="G749" s="2">
        <f t="shared" si="58"/>
        <v>-8.3885020978966551E-2</v>
      </c>
      <c r="H749" s="2" t="e">
        <f t="shared" si="59"/>
        <v>#NUM!</v>
      </c>
    </row>
    <row r="750" spans="1:8" x14ac:dyDescent="0.3">
      <c r="A750" s="2">
        <v>149520</v>
      </c>
      <c r="B750">
        <v>0.88291217090209784</v>
      </c>
      <c r="C750" s="15">
        <f t="shared" si="55"/>
        <v>0.98101352322455315</v>
      </c>
      <c r="D750" s="15">
        <f t="shared" si="56"/>
        <v>10</v>
      </c>
      <c r="E750" s="2">
        <f t="shared" si="57"/>
        <v>5.094932383877234</v>
      </c>
      <c r="F750" s="2">
        <v>5</v>
      </c>
      <c r="G750" s="2">
        <f t="shared" si="58"/>
        <v>9.4932383877234017E-2</v>
      </c>
      <c r="H750" s="2">
        <f t="shared" si="59"/>
        <v>3.2896896044081574</v>
      </c>
    </row>
    <row r="751" spans="1:8" x14ac:dyDescent="0.3">
      <c r="A751" s="2">
        <v>149720</v>
      </c>
      <c r="B751">
        <v>0.91754429229670964</v>
      </c>
      <c r="C751" s="15">
        <f t="shared" si="55"/>
        <v>1.0194936581074552</v>
      </c>
      <c r="D751" s="15">
        <f t="shared" si="56"/>
        <v>10</v>
      </c>
      <c r="E751" s="2">
        <f t="shared" si="57"/>
        <v>4.9025317094627239</v>
      </c>
      <c r="F751" s="2">
        <v>5</v>
      </c>
      <c r="G751" s="2">
        <f t="shared" si="58"/>
        <v>-9.7468290537276125E-2</v>
      </c>
      <c r="H751" s="2" t="e">
        <f t="shared" si="59"/>
        <v>#NUM!</v>
      </c>
    </row>
    <row r="752" spans="1:8" x14ac:dyDescent="0.3">
      <c r="A752" s="2">
        <v>149920</v>
      </c>
      <c r="B752">
        <v>0.95476189206626827</v>
      </c>
      <c r="C752" s="15">
        <f t="shared" si="55"/>
        <v>1.0608465467402981</v>
      </c>
      <c r="D752" s="15">
        <f t="shared" si="56"/>
        <v>10</v>
      </c>
      <c r="E752" s="2">
        <f t="shared" si="57"/>
        <v>4.6957672662985095</v>
      </c>
      <c r="F752" s="2">
        <v>5</v>
      </c>
      <c r="G752" s="2">
        <f t="shared" si="58"/>
        <v>-0.30423273370149051</v>
      </c>
      <c r="H752" s="2" t="e">
        <f t="shared" si="59"/>
        <v>#NUM!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2022-05-30T11:22:58Z</dcterms:modified>
</cp:coreProperties>
</file>