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28800" windowHeight="12330"/>
  </bookViews>
  <sheets>
    <sheet name="20AG" sheetId="2" r:id="rId1"/>
    <sheet name="Planilha1" sheetId="1" r:id="rId2"/>
  </sheets>
  <definedNames>
    <definedName name="_xlnm._FilterDatabase" localSheetId="1" hidden="1">Planilha1!$A$1:$E$175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C22" i="2"/>
  <c r="E22" i="2" s="1"/>
  <c r="E4" i="2"/>
  <c r="E5" i="2"/>
  <c r="E6" i="2"/>
  <c r="E7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3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2" i="1"/>
  <c r="D175" i="1"/>
  <c r="E175" i="1" s="1"/>
  <c r="C175" i="1"/>
</calcChain>
</file>

<file path=xl/sharedStrings.xml><?xml version="1.0" encoding="utf-8"?>
<sst xmlns="http://schemas.openxmlformats.org/spreadsheetml/2006/main" count="402" uniqueCount="356">
  <si>
    <t>Redução</t>
  </si>
  <si>
    <t>Suplementação</t>
  </si>
  <si>
    <t>2003</t>
  </si>
  <si>
    <t>Pessoal e Encargos Sociais da Unidade</t>
  </si>
  <si>
    <t>2143</t>
  </si>
  <si>
    <t>Ampliação e Manutenção das Ações e Serviços da Atenção Especializada, Urgência e Emergência</t>
  </si>
  <si>
    <t>2014</t>
  </si>
  <si>
    <t>Manutenção das Despesas Judiciais - Precatórios</t>
  </si>
  <si>
    <t>2134</t>
  </si>
  <si>
    <t>Ampliação da Cobertura de ESF Para 100% da População de Cabo Frio</t>
  </si>
  <si>
    <t>2090</t>
  </si>
  <si>
    <t>Manutenção e Locação de Veículos Leves e Pesados</t>
  </si>
  <si>
    <t>2151</t>
  </si>
  <si>
    <t>Manutenção da Assistência Farmacêutica na Atenção Especializada e de Urgência e Emergência</t>
  </si>
  <si>
    <t>2145</t>
  </si>
  <si>
    <t>Manutenção das Ações e Serviços das Unidades de Pronto Atendimento (UPA)</t>
  </si>
  <si>
    <t>2212</t>
  </si>
  <si>
    <t>Manutenção da Coleta de Lixo</t>
  </si>
  <si>
    <t>2089</t>
  </si>
  <si>
    <t>Manutenção e Ampliação do Parque de Iluminação Pública</t>
  </si>
  <si>
    <t>2052</t>
  </si>
  <si>
    <t>Remuneração dos Profissionais da Educação - Ensino Fundamental</t>
  </si>
  <si>
    <t>2211</t>
  </si>
  <si>
    <t>Limpeza, Conservação e Manutenção de Logradouros</t>
  </si>
  <si>
    <t>2184</t>
  </si>
  <si>
    <t>Custeio da Taxa de Administração do RPPS - FFP</t>
  </si>
  <si>
    <t>9999</t>
  </si>
  <si>
    <t>Reserva de Contingência</t>
  </si>
  <si>
    <t>1004</t>
  </si>
  <si>
    <t>Construção, Ampliação, Reforma e Reaparelhamento das Unidades de Ensino Fundamental</t>
  </si>
  <si>
    <t>1007</t>
  </si>
  <si>
    <t>Construção, Ampliação, Reforma e Reaparelhamento das Unidades de Educaçção Infantil - Pré-Escola</t>
  </si>
  <si>
    <t>1016</t>
  </si>
  <si>
    <t>Revitalização de Bairros do 1º e 2º Distritos</t>
  </si>
  <si>
    <t>1017</t>
  </si>
  <si>
    <t>Obras de Drenagem e Pavimentação</t>
  </si>
  <si>
    <t>3001</t>
  </si>
  <si>
    <t>EI 01, 02, 03, 04, 05, 06, 07 e 16 - Estrutu. E Manut. do Hospital de Tamoios</t>
  </si>
  <si>
    <t>1006</t>
  </si>
  <si>
    <t>Construção, Ampliação, Reforma e Reaparelhamento das Unidades de Educaçção Infantil - Creche</t>
  </si>
  <si>
    <t>2004</t>
  </si>
  <si>
    <t>Manutenção e Operacionalização da Unidade</t>
  </si>
  <si>
    <t>2121</t>
  </si>
  <si>
    <t>Manutenção e Modernização das Ações Administrativas e de Gestão do SUS</t>
  </si>
  <si>
    <t>2136</t>
  </si>
  <si>
    <t>Garantia da Assistência Farmacêutica e Insumos Estratégicos na Atenção Primária à Saúde</t>
  </si>
  <si>
    <t>2057</t>
  </si>
  <si>
    <t>Remuneração dos Profissionais da Educação - Educação Especial</t>
  </si>
  <si>
    <t>2055</t>
  </si>
  <si>
    <t>Remuneração dos Profissionais da Educação - Pré Escola</t>
  </si>
  <si>
    <t>2063</t>
  </si>
  <si>
    <t>FUNDEB 30 - Remuneração Não Docentes - Ensino Fundamental</t>
  </si>
  <si>
    <t>2053</t>
  </si>
  <si>
    <t>Remuneração dos Profissionais da Educação - Ensino Médio</t>
  </si>
  <si>
    <t>1019</t>
  </si>
  <si>
    <t>Obras e Intervenções Urbanas</t>
  </si>
  <si>
    <t>2016</t>
  </si>
  <si>
    <t>Manutenção da Tecnologia da Informação</t>
  </si>
  <si>
    <t>2147</t>
  </si>
  <si>
    <t>Manutenção das Ações e Serviços da Atenção Psicossocial</t>
  </si>
  <si>
    <t>2056</t>
  </si>
  <si>
    <t>Remuneração dos Profissionais da Educação -  EJA</t>
  </si>
  <si>
    <t>2213</t>
  </si>
  <si>
    <t>Implantação e Manutenção da Coleta Seletiva de Lixo</t>
  </si>
  <si>
    <t>2156</t>
  </si>
  <si>
    <t>Manutenção das Ações e Serviços de Vigilância Ambiental</t>
  </si>
  <si>
    <t>2187</t>
  </si>
  <si>
    <t>Custeio da Taxa de Administração do RPPS - FPC</t>
  </si>
  <si>
    <t>2058</t>
  </si>
  <si>
    <t>FUNDEB 70 - Remuneração do Magistério - Ensino Fundamental</t>
  </si>
  <si>
    <t>2054</t>
  </si>
  <si>
    <t>Remuneração dos Profissionais da Educação - Creche</t>
  </si>
  <si>
    <t>3029</t>
  </si>
  <si>
    <t>EI 14 e 17 - Criação de Centro Odontológico Infantil</t>
  </si>
  <si>
    <t>2076</t>
  </si>
  <si>
    <t>Manutenção da Alimentação Escolar - Ensino Fundamental</t>
  </si>
  <si>
    <t>1026</t>
  </si>
  <si>
    <t>Estruturação da Rede de Serviços da Atenção Primária à Saúde</t>
  </si>
  <si>
    <t>2033</t>
  </si>
  <si>
    <t>Proteção aos Animais e Controle de Zoonoses</t>
  </si>
  <si>
    <t>2164</t>
  </si>
  <si>
    <t>Manutenção e Aquisição da Frota de Veículos</t>
  </si>
  <si>
    <t>2127</t>
  </si>
  <si>
    <t>Manutenção da Infraestrutura da Tecnologia da Informação e Comunicação Social em Saúde</t>
  </si>
  <si>
    <t>2091</t>
  </si>
  <si>
    <t>Manutenção, Limpeza, Recapeamento e Pavimentação de Logradouros</t>
  </si>
  <si>
    <t>2149</t>
  </si>
  <si>
    <t>Manutenção das Ações e Serviços de Atenão Domiciliar</t>
  </si>
  <si>
    <t>2065</t>
  </si>
  <si>
    <t>FUNDEB 30 - Remuneração Não Docentes - Pré Escola</t>
  </si>
  <si>
    <t>2013</t>
  </si>
  <si>
    <t>Manutenção das Despesas Judiciais - RPV</t>
  </si>
  <si>
    <t>2093</t>
  </si>
  <si>
    <t>Manutenção do Programa Jovem do Futuro</t>
  </si>
  <si>
    <t>1002</t>
  </si>
  <si>
    <t>Construção, Reforma, Modernização e Reequipamento da Unidade Administrativa</t>
  </si>
  <si>
    <t>2072</t>
  </si>
  <si>
    <t>Manutenção do Transporte Escolar - Ensino Fundamental</t>
  </si>
  <si>
    <t>1012</t>
  </si>
  <si>
    <t>Revitalização e Reforma da Orla da Praia da Forte</t>
  </si>
  <si>
    <t>2087</t>
  </si>
  <si>
    <t>Revitalização e Manutenção de Praças, Parques, Jardins e Banheiros Públicos</t>
  </si>
  <si>
    <t>2026</t>
  </si>
  <si>
    <t>Manutenção das Despesas Financeiras</t>
  </si>
  <si>
    <t>2060</t>
  </si>
  <si>
    <t>FUNDEB 70 - Remuneração do Magistério - Pré Escola</t>
  </si>
  <si>
    <t>3016</t>
  </si>
  <si>
    <t>EI 11 - Incremento à Moeda Social Itajuru</t>
  </si>
  <si>
    <t>2008</t>
  </si>
  <si>
    <t>Manutenção do Transporte Universitário do 2º Distrito</t>
  </si>
  <si>
    <t>2031</t>
  </si>
  <si>
    <t>Manutenção do Setor Agrícola</t>
  </si>
  <si>
    <t>2120</t>
  </si>
  <si>
    <t>Manutenção da Guarda Civil Municipal</t>
  </si>
  <si>
    <t>2079</t>
  </si>
  <si>
    <t>Manutenção da Alimentação Escolar - Creche</t>
  </si>
  <si>
    <t>2220</t>
  </si>
  <si>
    <t>Manutenção do Programa de Atendimento Integral à Família - PAIF</t>
  </si>
  <si>
    <t>2059</t>
  </si>
  <si>
    <t>FUNDEB 70 - Remuneração do Magistério - Creche</t>
  </si>
  <si>
    <t>1008</t>
  </si>
  <si>
    <t>Revitalização e Reforma do Boulevard Canal</t>
  </si>
  <si>
    <t>2032</t>
  </si>
  <si>
    <t>Manutenção do Setor Pecuário</t>
  </si>
  <si>
    <t>2230</t>
  </si>
  <si>
    <t>Manutenção do Programa Moeda Social Itajuru</t>
  </si>
  <si>
    <t>2191</t>
  </si>
  <si>
    <t>Manutenção do Programa de Editais</t>
  </si>
  <si>
    <t>2177</t>
  </si>
  <si>
    <t>Implementação de Centro de Controle Operacional (CCO) e Câmeras de Monitoramento de Tráfego</t>
  </si>
  <si>
    <t>2175</t>
  </si>
  <si>
    <t>Implantação de Mobiliário Urbano</t>
  </si>
  <si>
    <t>2088</t>
  </si>
  <si>
    <t>Manutenção e Obras nos Cemitários Municipais</t>
  </si>
  <si>
    <t>2227</t>
  </si>
  <si>
    <t>Manutenção da Proteção Social Especial Estadual</t>
  </si>
  <si>
    <t>2222</t>
  </si>
  <si>
    <t>Manutenção do Piso de Transição de Média Complexidade - PTMC</t>
  </si>
  <si>
    <t>1035</t>
  </si>
  <si>
    <t>Estruturação da Rede de Serviços da Vigilância Epidemiológica e da Saúde do Trabalhador</t>
  </si>
  <si>
    <t>2190</t>
  </si>
  <si>
    <t>Manutenção das Atividades Culturais</t>
  </si>
  <si>
    <t>2113</t>
  </si>
  <si>
    <t>Estruturação e Manutenção das Unidades de Conservação</t>
  </si>
  <si>
    <t>1013</t>
  </si>
  <si>
    <t>Revitalização da Orla da Praia do Siqueira</t>
  </si>
  <si>
    <t>2119</t>
  </si>
  <si>
    <t>Aquisição, Locação e Manutenção de Veículos Coordenados</t>
  </si>
  <si>
    <t>2041</t>
  </si>
  <si>
    <t>Reforma e Manutenção de Centros, Quadras e Complexos Esportivos</t>
  </si>
  <si>
    <t>2170</t>
  </si>
  <si>
    <t>Implantação e Manutenção de Fábrica de Placas</t>
  </si>
  <si>
    <t>1011</t>
  </si>
  <si>
    <t>Revitalização e Reforma da Praça das Águas</t>
  </si>
  <si>
    <t>1010</t>
  </si>
  <si>
    <t>Revitalização e Reforma da Orla de Tamoios</t>
  </si>
  <si>
    <t>1005</t>
  </si>
  <si>
    <t>Construção, Ampliação, Reforma e Reaparelhamento das Unidades de Ensino Médio</t>
  </si>
  <si>
    <t>2083</t>
  </si>
  <si>
    <t>ILPI - Instituição de Longa Permanência para Pessoa Idosa</t>
  </si>
  <si>
    <t>2115</t>
  </si>
  <si>
    <t>PROEMA - Programa de Editais Para o Meio Ambiente</t>
  </si>
  <si>
    <t>2176</t>
  </si>
  <si>
    <t>Desenvolvimento do Transporte Aquaviário</t>
  </si>
  <si>
    <t>2168</t>
  </si>
  <si>
    <t>Implantação e Manutenção de Placas Indicativas</t>
  </si>
  <si>
    <t>2169</t>
  </si>
  <si>
    <t>Implantação e Manutenção de Placas de Logradouros Públicos</t>
  </si>
  <si>
    <t>2167</t>
  </si>
  <si>
    <t>Implantação e Manutenção da Sinalização de Trânsito (Horizontal)</t>
  </si>
  <si>
    <t>2071</t>
  </si>
  <si>
    <t>Manutenção de Pré Escola</t>
  </si>
  <si>
    <t>2178</t>
  </si>
  <si>
    <t>Implanação de sinalização Semafórica e Sistema Adaptativo</t>
  </si>
  <si>
    <t>2046</t>
  </si>
  <si>
    <t>Manutenção dos Conselhos Municipais</t>
  </si>
  <si>
    <t>3013</t>
  </si>
  <si>
    <t>EI 10 - Estruturação ESF Boca do Mato</t>
  </si>
  <si>
    <t>2173</t>
  </si>
  <si>
    <t>Acessibilidade nas Praias - Rampas e Cadeiras Anfíbio (Peró, Forte São Matheus e Pontal de Santo Antônio)</t>
  </si>
  <si>
    <t>2171</t>
  </si>
  <si>
    <t>Acessibilidade, Implantação e Manutenção de Calçadas e Rampas</t>
  </si>
  <si>
    <t>3006</t>
  </si>
  <si>
    <t>EI 07 - Operacionalização do Dpto. de Ronda Municipal</t>
  </si>
  <si>
    <t>2025</t>
  </si>
  <si>
    <t>Manutenção da Secretaria Adjunta de Receita</t>
  </si>
  <si>
    <t>2019</t>
  </si>
  <si>
    <t>Manutenção da Secretaria Adjunta de Comunicação</t>
  </si>
  <si>
    <t>2223</t>
  </si>
  <si>
    <t>Manutenção de Proteção e Atendimento Especializado à Família e Indivíduos  - PAEFI</t>
  </si>
  <si>
    <t>2116</t>
  </si>
  <si>
    <t>Fomento da Educação no Trânsito</t>
  </si>
  <si>
    <t>2027</t>
  </si>
  <si>
    <t>Manutenção da Frota de Veículos</t>
  </si>
  <si>
    <t>2174</t>
  </si>
  <si>
    <t>Ações de Melhoria no Transporte Público Coletivo</t>
  </si>
  <si>
    <t>2193</t>
  </si>
  <si>
    <t>Semana Teixeira e Souza</t>
  </si>
  <si>
    <t>2219</t>
  </si>
  <si>
    <t>Estruturaçã da Rede do SUAS</t>
  </si>
  <si>
    <t>2068</t>
  </si>
  <si>
    <t>Manutenção do Ensino Fundamental</t>
  </si>
  <si>
    <t>2179</t>
  </si>
  <si>
    <t>Desenvolvimento de Projetos de Educação Para o Trânsito (Minicidade, Assédio em Transporte Coletivo, Semanda do Trânsito)</t>
  </si>
  <si>
    <t>2117</t>
  </si>
  <si>
    <t>Manutenção da Guarda Marítima e Ambiental Municipal</t>
  </si>
  <si>
    <t>2215</t>
  </si>
  <si>
    <t>Manutenção do Programa de Erradicação do Trabalho Infantil - AEPETI</t>
  </si>
  <si>
    <t>2094</t>
  </si>
  <si>
    <t>Manutenção do Serviço de Acolhimento à Criança e ao Adolescente</t>
  </si>
  <si>
    <t>2021</t>
  </si>
  <si>
    <t>Implantação, Reforma e Manutenção de Terminais e Estacionamentos</t>
  </si>
  <si>
    <t>2011</t>
  </si>
  <si>
    <t>Fortalecimento da Transparência na Gestão Pública</t>
  </si>
  <si>
    <t>2064</t>
  </si>
  <si>
    <t>FUNDEB 30 - Remuneração Não Docentes - Creche</t>
  </si>
  <si>
    <t>2034</t>
  </si>
  <si>
    <t>Aquisição e Manutenção de Máquinas e Equipamentos Agrícolas</t>
  </si>
  <si>
    <t>2111</t>
  </si>
  <si>
    <t>Operacionalização e Modernização do Licenciamento Ambiental</t>
  </si>
  <si>
    <t>2108</t>
  </si>
  <si>
    <t>Programa Bandeira Azul</t>
  </si>
  <si>
    <t>2062</t>
  </si>
  <si>
    <t>FUNDEB 70 - Remuneração do Magistério - Educação Especial</t>
  </si>
  <si>
    <t>2045</t>
  </si>
  <si>
    <t>Jogos Estudantis</t>
  </si>
  <si>
    <t>2018</t>
  </si>
  <si>
    <t>Manutenção da Secretaria Adjunta de Tecnologia da Informação</t>
  </si>
  <si>
    <t>2048</t>
  </si>
  <si>
    <t>Manutenção das Atividades do Desenvolvimento - Ensino Infantil - Creche</t>
  </si>
  <si>
    <t>2049</t>
  </si>
  <si>
    <t>Manutenção das Atividades do Desenvolvimento - Ensino Infatil - Pré Escola</t>
  </si>
  <si>
    <t>2036</t>
  </si>
  <si>
    <t>Manutenção de Projetos Complementares</t>
  </si>
  <si>
    <t>2109</t>
  </si>
  <si>
    <t>Manutenção e Ampliaçao dos Equipamentos Ambientais</t>
  </si>
  <si>
    <t>2042</t>
  </si>
  <si>
    <t>Projeto Vida Ativa - Esporte é Saúde</t>
  </si>
  <si>
    <t>2047</t>
  </si>
  <si>
    <t>Manutenção das Atividades do Desenvolvimento - Ensino Fundamental</t>
  </si>
  <si>
    <t>2043</t>
  </si>
  <si>
    <t>Cabo Frio - Esporte e Lazer Sem Limites</t>
  </si>
  <si>
    <t>2165</t>
  </si>
  <si>
    <t>Revisão do Plano de Mobilidade Urbana</t>
  </si>
  <si>
    <t>2039</t>
  </si>
  <si>
    <t>Promoção e Apoio da Comercialização do Destino Cabo Frio</t>
  </si>
  <si>
    <t>2061</t>
  </si>
  <si>
    <t>FUNDEB 70 - Remuneração do Magistério - EJA</t>
  </si>
  <si>
    <t>1039</t>
  </si>
  <si>
    <t>Estruturação das Ações de Alimentação e Nutrição</t>
  </si>
  <si>
    <t>1027</t>
  </si>
  <si>
    <t>Estruturação da Rede de Serviços de Saúde Bucal</t>
  </si>
  <si>
    <t>1022</t>
  </si>
  <si>
    <t>Estruturação da Gestão do SUS em Tamoios</t>
  </si>
  <si>
    <t>2224</t>
  </si>
  <si>
    <t>Manutenção das Atividades do Programa Bolsa Família - CadÚnico</t>
  </si>
  <si>
    <t>2218</t>
  </si>
  <si>
    <t>Manutenção do Serviço Especializado em Abordagem</t>
  </si>
  <si>
    <t>2007</t>
  </si>
  <si>
    <t>Manutenção da Defesa Civil</t>
  </si>
  <si>
    <t>1020</t>
  </si>
  <si>
    <t>Construção, Implantação e Manutenção de Ciclovias / Ciclorrotas / Ciclofaixas</t>
  </si>
  <si>
    <t>3034</t>
  </si>
  <si>
    <t>EI 16 - Estrut. E Materiais Para Progr. de Atend. À Mulher Vítima de Violência em Tamoios</t>
  </si>
  <si>
    <t>3005</t>
  </si>
  <si>
    <t>EI 07 - Manutenção do Canil Municipal</t>
  </si>
  <si>
    <t>2229</t>
  </si>
  <si>
    <t>Promoção ao Mundo do Trabalho - ACESSUAS</t>
  </si>
  <si>
    <t>2228</t>
  </si>
  <si>
    <t>Manutenção do Benefício de Prestação Continuada - BPC</t>
  </si>
  <si>
    <t>2226</t>
  </si>
  <si>
    <t>Manutenção da Proteção Social Básica Estadual</t>
  </si>
  <si>
    <t>2225</t>
  </si>
  <si>
    <t>Manutenção das Atividades do IGD-SUAS</t>
  </si>
  <si>
    <t>2214</t>
  </si>
  <si>
    <t>Manutenção de Medidas Sócio-Educativas (MSE)</t>
  </si>
  <si>
    <t>2194</t>
  </si>
  <si>
    <t>Semana Sebastião Lan</t>
  </si>
  <si>
    <t>2188</t>
  </si>
  <si>
    <t>Despesas Administrativas do Fundo Previdenciário Capitalizado - FPC</t>
  </si>
  <si>
    <t>2185</t>
  </si>
  <si>
    <t>Despesas Administrativas do Fundo Financeiro Previdenciário - FFP</t>
  </si>
  <si>
    <t>2166</t>
  </si>
  <si>
    <t>Implantação e Manutenção da Sinalização de Trânsito (Vertical)</t>
  </si>
  <si>
    <t>2158</t>
  </si>
  <si>
    <t>Manutenção das Ações e Serviços de Vigilância Sanitária</t>
  </si>
  <si>
    <t>2154</t>
  </si>
  <si>
    <t>Ampliação e Manutenção das Ações e Serviços de Vigilância Epidemiológica e da Saúde do Trabalhador</t>
  </si>
  <si>
    <t>2137</t>
  </si>
  <si>
    <t>Ampliar a Cobertura de Saúde Bucal na APS Para 70% da População de Cabo Frio</t>
  </si>
  <si>
    <t>2129</t>
  </si>
  <si>
    <t>Manutenção das Ações e Serviços Oriundos de Consórcios Intermunicipais</t>
  </si>
  <si>
    <t>2114</t>
  </si>
  <si>
    <t>Operacionalização e Modernização da Fiscalização Ambiental</t>
  </si>
  <si>
    <t>2092</t>
  </si>
  <si>
    <t>Manutenção dos Conselhos Tutelares</t>
  </si>
  <si>
    <t>2082</t>
  </si>
  <si>
    <t>Manutenção da Alimentação Escolar - Educação Especial</t>
  </si>
  <si>
    <t>2081</t>
  </si>
  <si>
    <t>Manutenção da Alimentação Escolar - EJA</t>
  </si>
  <si>
    <t>2080</t>
  </si>
  <si>
    <t>Manutenção da Alimentação Escolar - Pré Escola</t>
  </si>
  <si>
    <t>2078</t>
  </si>
  <si>
    <t>Manutenção da Alimentação Escolar - Ensino Médio</t>
  </si>
  <si>
    <t>2077</t>
  </si>
  <si>
    <t>Manutenção da Alimentação Escolar - Quilombola</t>
  </si>
  <si>
    <t>2075</t>
  </si>
  <si>
    <t>Manutenção do Transporte Escolar - Pré Escola</t>
  </si>
  <si>
    <t>2074</t>
  </si>
  <si>
    <t>Manutenção do Transporte Escolar - Creche</t>
  </si>
  <si>
    <t>2070</t>
  </si>
  <si>
    <t>Manutenção de Creche</t>
  </si>
  <si>
    <t>2069</t>
  </si>
  <si>
    <t>Manutenção do Ensino Médio</t>
  </si>
  <si>
    <t>2067</t>
  </si>
  <si>
    <t>FUNDEB 30 - Remuneração Não Docentes - Educação Especial</t>
  </si>
  <si>
    <t>2037</t>
  </si>
  <si>
    <t>Manutenção de Equipametos Turísticos</t>
  </si>
  <si>
    <t>2030</t>
  </si>
  <si>
    <t>Implantação e Manutenção de Sistema de Cobrança de Estacionamento Rotativo</t>
  </si>
  <si>
    <t>2017</t>
  </si>
  <si>
    <t>Manutenção da Secretaria Adjunta de Ações Estratégicas</t>
  </si>
  <si>
    <t>2006</t>
  </si>
  <si>
    <t>Manutenção da Secretaria Adjunta de Defesa do Consumidor</t>
  </si>
  <si>
    <t>2002</t>
  </si>
  <si>
    <t>Manutenção das Atividades Administrativas da Câmara Municipal</t>
  </si>
  <si>
    <t>2001</t>
  </si>
  <si>
    <t>Pessoal e Encargos Sociais da Câmara Municipal</t>
  </si>
  <si>
    <t>1038</t>
  </si>
  <si>
    <t>Estruturação das Ações de Vigilância de DST/AIDS e Hepatites Virais</t>
  </si>
  <si>
    <t>1037</t>
  </si>
  <si>
    <t>Estruturação das Ações e Serviços de Vigilância Sanitária</t>
  </si>
  <si>
    <t>1036</t>
  </si>
  <si>
    <t>Estruturação das Ações e Serviços de Vigilância Ambiental</t>
  </si>
  <si>
    <t>1031</t>
  </si>
  <si>
    <t>Estruturação das Ações e Serviços das Unidades de Pronto Atendimento (UPA)</t>
  </si>
  <si>
    <t>1030</t>
  </si>
  <si>
    <t>Estruturação das Ações e Serviços da Atenção Especializada, Urgência e Emergência</t>
  </si>
  <si>
    <t>1021</t>
  </si>
  <si>
    <t>Reestruturação das Ações Administrativas e de Gestão do SUS</t>
  </si>
  <si>
    <t>1001</t>
  </si>
  <si>
    <t>Construção, Reforma e Reaparelhamento da Câmara Municipal</t>
  </si>
  <si>
    <t>0007</t>
  </si>
  <si>
    <t>Amortização da Dívida - IBASCAF</t>
  </si>
  <si>
    <t>0005</t>
  </si>
  <si>
    <t>Amortização da Dívida com Concessionárias</t>
  </si>
  <si>
    <t>0002</t>
  </si>
  <si>
    <t>Contribuição para Formação do PASEP</t>
  </si>
  <si>
    <t>Total</t>
  </si>
  <si>
    <t>Saldo</t>
  </si>
  <si>
    <t>Código</t>
  </si>
  <si>
    <t>Ação Governamental</t>
  </si>
  <si>
    <t>-</t>
  </si>
  <si>
    <t>Impacto (%)</t>
  </si>
  <si>
    <t>LOA (2022)</t>
  </si>
  <si>
    <t>Saldo Negativo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</si>
</sst>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3" fontId="3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10" fontId="2" fillId="0" borderId="0" xfId="2" applyNumberFormat="1" applyFont="1" applyAlignment="1">
      <alignment horizontal="center" vertical="center" wrapText="1"/>
    </xf>
    <xf numFmtId="44" fontId="2" fillId="0" borderId="0" xfId="0" applyNumberFormat="1" applyFont="1" applyAlignment="1">
      <alignment vertical="center" wrapText="1"/>
    </xf>
    <xf numFmtId="10" fontId="2" fillId="0" borderId="1" xfId="2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right" vertical="center" wrapText="1"/>
    </xf>
    <xf numFmtId="43" fontId="2" fillId="0" borderId="1" xfId="1" applyFont="1" applyBorder="1" applyAlignment="1">
      <alignment horizontal="right" vertical="center" wrapText="1"/>
    </xf>
    <xf numFmtId="43" fontId="2" fillId="0" borderId="0" xfId="1" applyFont="1" applyAlignment="1">
      <alignment horizontal="right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J22" sqref="J22"/>
    </sheetView>
  </sheetViews>
  <sheetFormatPr defaultRowHeight="12" x14ac:dyDescent="0.25"/>
  <cols>
    <col min="1" max="1" width="6.5703125" style="11" bestFit="1" customWidth="1"/>
    <col min="2" max="2" width="44.42578125" style="8" customWidth="1"/>
    <col min="3" max="3" width="14.42578125" style="18" bestFit="1" customWidth="1"/>
    <col min="4" max="4" width="14.28515625" style="18" bestFit="1" customWidth="1"/>
    <col min="5" max="5" width="11.85546875" style="13" customWidth="1"/>
    <col min="6" max="16384" width="9.140625" style="8"/>
  </cols>
  <sheetData>
    <row r="1" spans="1:9" s="4" customFormat="1" x14ac:dyDescent="0.25">
      <c r="A1" s="2" t="s">
        <v>350</v>
      </c>
      <c r="B1" s="2" t="s">
        <v>351</v>
      </c>
      <c r="C1" s="2" t="s">
        <v>355</v>
      </c>
      <c r="D1" s="2" t="s">
        <v>354</v>
      </c>
      <c r="E1" s="3" t="s">
        <v>353</v>
      </c>
    </row>
    <row r="2" spans="1:9" x14ac:dyDescent="0.25">
      <c r="A2" s="5" t="s">
        <v>2</v>
      </c>
      <c r="B2" s="6" t="s">
        <v>3</v>
      </c>
      <c r="C2" s="16">
        <v>-29266432.940000009</v>
      </c>
      <c r="D2" s="17" t="s">
        <v>352</v>
      </c>
      <c r="E2" s="15" t="s">
        <v>352</v>
      </c>
    </row>
    <row r="3" spans="1:9" x14ac:dyDescent="0.25">
      <c r="A3" s="5" t="s">
        <v>6</v>
      </c>
      <c r="B3" s="6" t="s">
        <v>7</v>
      </c>
      <c r="C3" s="16">
        <v>-22424412.400000002</v>
      </c>
      <c r="D3" s="17">
        <v>50000000</v>
      </c>
      <c r="E3" s="15">
        <f>C3/D3</f>
        <v>-0.44848824800000003</v>
      </c>
    </row>
    <row r="4" spans="1:9" x14ac:dyDescent="0.25">
      <c r="A4" s="5" t="s">
        <v>10</v>
      </c>
      <c r="B4" s="6" t="s">
        <v>11</v>
      </c>
      <c r="C4" s="16">
        <v>-17784496.52</v>
      </c>
      <c r="D4" s="17">
        <v>33000000</v>
      </c>
      <c r="E4" s="15">
        <f t="shared" ref="E4:E22" si="0">C4/D4</f>
        <v>-0.53892413696969699</v>
      </c>
    </row>
    <row r="5" spans="1:9" ht="24" x14ac:dyDescent="0.25">
      <c r="A5" s="5" t="s">
        <v>12</v>
      </c>
      <c r="B5" s="6" t="s">
        <v>13</v>
      </c>
      <c r="C5" s="16">
        <v>-14111794.720000001</v>
      </c>
      <c r="D5" s="17">
        <v>24700000</v>
      </c>
      <c r="E5" s="15">
        <f t="shared" si="0"/>
        <v>-0.57132772145748989</v>
      </c>
    </row>
    <row r="6" spans="1:9" ht="24" x14ac:dyDescent="0.25">
      <c r="A6" s="5" t="s">
        <v>14</v>
      </c>
      <c r="B6" s="6" t="s">
        <v>15</v>
      </c>
      <c r="C6" s="16">
        <v>-13485700</v>
      </c>
      <c r="D6" s="17">
        <v>40000000</v>
      </c>
      <c r="E6" s="15">
        <f t="shared" si="0"/>
        <v>-0.33714250000000001</v>
      </c>
    </row>
    <row r="7" spans="1:9" ht="24" x14ac:dyDescent="0.25">
      <c r="A7" s="5" t="s">
        <v>22</v>
      </c>
      <c r="B7" s="6" t="s">
        <v>23</v>
      </c>
      <c r="C7" s="16">
        <v>-4510000</v>
      </c>
      <c r="D7" s="17">
        <v>8000000</v>
      </c>
      <c r="E7" s="15">
        <f t="shared" si="0"/>
        <v>-0.56374999999999997</v>
      </c>
    </row>
    <row r="8" spans="1:9" x14ac:dyDescent="0.25">
      <c r="A8" s="5" t="s">
        <v>26</v>
      </c>
      <c r="B8" s="6" t="s">
        <v>27</v>
      </c>
      <c r="C8" s="16">
        <v>-4468794.3600000003</v>
      </c>
      <c r="D8" s="17" t="s">
        <v>352</v>
      </c>
      <c r="E8" s="15" t="s">
        <v>352</v>
      </c>
    </row>
    <row r="9" spans="1:9" x14ac:dyDescent="0.25">
      <c r="A9" s="5" t="s">
        <v>34</v>
      </c>
      <c r="B9" s="6" t="s">
        <v>35</v>
      </c>
      <c r="C9" s="16">
        <v>-3547200</v>
      </c>
      <c r="D9" s="17">
        <v>5000000</v>
      </c>
      <c r="E9" s="15">
        <f t="shared" si="0"/>
        <v>-0.70943999999999996</v>
      </c>
    </row>
    <row r="10" spans="1:9" x14ac:dyDescent="0.25">
      <c r="A10" s="5" t="s">
        <v>32</v>
      </c>
      <c r="B10" s="6" t="s">
        <v>33</v>
      </c>
      <c r="C10" s="16">
        <v>-2882734.1100000003</v>
      </c>
      <c r="D10" s="17">
        <v>7000000</v>
      </c>
      <c r="E10" s="15">
        <f t="shared" si="0"/>
        <v>-0.41181915857142865</v>
      </c>
    </row>
    <row r="11" spans="1:9" ht="24" x14ac:dyDescent="0.25">
      <c r="A11" s="5" t="s">
        <v>4</v>
      </c>
      <c r="B11" s="6" t="s">
        <v>5</v>
      </c>
      <c r="C11" s="16">
        <v>-2621860.2399999946</v>
      </c>
      <c r="D11" s="17">
        <v>157000000</v>
      </c>
      <c r="E11" s="15">
        <f t="shared" si="0"/>
        <v>-1.6699746751592321E-2</v>
      </c>
    </row>
    <row r="12" spans="1:9" ht="24" x14ac:dyDescent="0.25">
      <c r="A12" s="5" t="s">
        <v>44</v>
      </c>
      <c r="B12" s="6" t="s">
        <v>45</v>
      </c>
      <c r="C12" s="16">
        <v>-2500000</v>
      </c>
      <c r="D12" s="17">
        <v>7184000</v>
      </c>
      <c r="E12" s="15">
        <f t="shared" si="0"/>
        <v>-0.34799554565701557</v>
      </c>
    </row>
    <row r="13" spans="1:9" ht="24" x14ac:dyDescent="0.25">
      <c r="A13" s="5" t="s">
        <v>46</v>
      </c>
      <c r="B13" s="6" t="s">
        <v>47</v>
      </c>
      <c r="C13" s="16">
        <v>-2362405.42</v>
      </c>
      <c r="D13" s="17">
        <v>4400000</v>
      </c>
      <c r="E13" s="15">
        <f t="shared" si="0"/>
        <v>-0.53691032272727268</v>
      </c>
    </row>
    <row r="14" spans="1:9" ht="24" x14ac:dyDescent="0.25">
      <c r="A14" s="5" t="s">
        <v>50</v>
      </c>
      <c r="B14" s="6" t="s">
        <v>51</v>
      </c>
      <c r="C14" s="16">
        <v>-1852410</v>
      </c>
      <c r="D14" s="17">
        <v>25000000</v>
      </c>
      <c r="E14" s="15">
        <f t="shared" si="0"/>
        <v>-7.4096400000000007E-2</v>
      </c>
      <c r="I14" s="14"/>
    </row>
    <row r="15" spans="1:9" ht="24" x14ac:dyDescent="0.25">
      <c r="A15" s="5" t="s">
        <v>52</v>
      </c>
      <c r="B15" s="6" t="s">
        <v>53</v>
      </c>
      <c r="C15" s="16">
        <v>-1769075.99</v>
      </c>
      <c r="D15" s="17">
        <v>8000000</v>
      </c>
      <c r="E15" s="15">
        <f t="shared" si="0"/>
        <v>-0.22113449874999999</v>
      </c>
    </row>
    <row r="16" spans="1:9" ht="24" x14ac:dyDescent="0.25">
      <c r="A16" s="5" t="s">
        <v>58</v>
      </c>
      <c r="B16" s="6" t="s">
        <v>59</v>
      </c>
      <c r="C16" s="16">
        <v>-1740000</v>
      </c>
      <c r="D16" s="17">
        <v>3000000</v>
      </c>
      <c r="E16" s="15">
        <f t="shared" si="0"/>
        <v>-0.57999999999999996</v>
      </c>
    </row>
    <row r="17" spans="1:5" x14ac:dyDescent="0.25">
      <c r="A17" s="5" t="s">
        <v>60</v>
      </c>
      <c r="B17" s="6" t="s">
        <v>61</v>
      </c>
      <c r="C17" s="16">
        <v>-1700000</v>
      </c>
      <c r="D17" s="17">
        <v>2500000</v>
      </c>
      <c r="E17" s="15">
        <f t="shared" si="0"/>
        <v>-0.68</v>
      </c>
    </row>
    <row r="18" spans="1:5" ht="24" x14ac:dyDescent="0.25">
      <c r="A18" s="5" t="s">
        <v>20</v>
      </c>
      <c r="B18" s="6" t="s">
        <v>21</v>
      </c>
      <c r="C18" s="16">
        <v>-1651441.4299999997</v>
      </c>
      <c r="D18" s="17">
        <v>20000000</v>
      </c>
      <c r="E18" s="15">
        <f t="shared" si="0"/>
        <v>-8.2572071499999983E-2</v>
      </c>
    </row>
    <row r="19" spans="1:5" x14ac:dyDescent="0.25">
      <c r="A19" s="5" t="s">
        <v>62</v>
      </c>
      <c r="B19" s="6" t="s">
        <v>63</v>
      </c>
      <c r="C19" s="16">
        <v>-1537500</v>
      </c>
      <c r="D19" s="17">
        <v>1737500</v>
      </c>
      <c r="E19" s="15">
        <f t="shared" si="0"/>
        <v>-0.8848920863309353</v>
      </c>
    </row>
    <row r="20" spans="1:5" ht="24" x14ac:dyDescent="0.25">
      <c r="A20" s="5" t="s">
        <v>48</v>
      </c>
      <c r="B20" s="6" t="s">
        <v>49</v>
      </c>
      <c r="C20" s="16">
        <v>-1511311</v>
      </c>
      <c r="D20" s="17">
        <v>4400000</v>
      </c>
      <c r="E20" s="15">
        <f t="shared" si="0"/>
        <v>-0.3434797727272727</v>
      </c>
    </row>
    <row r="21" spans="1:5" ht="24" x14ac:dyDescent="0.25">
      <c r="A21" s="5" t="s">
        <v>64</v>
      </c>
      <c r="B21" s="6" t="s">
        <v>65</v>
      </c>
      <c r="C21" s="16">
        <v>-1377400</v>
      </c>
      <c r="D21" s="17">
        <v>2860000</v>
      </c>
      <c r="E21" s="15">
        <f t="shared" si="0"/>
        <v>-0.48160839160839158</v>
      </c>
    </row>
    <row r="22" spans="1:5" s="10" customFormat="1" x14ac:dyDescent="0.25">
      <c r="A22" s="22" t="s">
        <v>348</v>
      </c>
      <c r="B22" s="22"/>
      <c r="C22" s="16">
        <f>SUM(C2:C21)</f>
        <v>-133104969.13</v>
      </c>
      <c r="D22" s="20">
        <f>SUM(D2:D21)</f>
        <v>403781500</v>
      </c>
      <c r="E22" s="19">
        <f t="shared" si="0"/>
        <v>-0.32964603165325801</v>
      </c>
    </row>
    <row r="23" spans="1:5" x14ac:dyDescent="0.25">
      <c r="B23" s="10"/>
    </row>
  </sheetData>
  <sortState ref="A1:C179">
    <sortCondition ref="C1"/>
  </sortState>
  <mergeCells count="1">
    <mergeCell ref="A22:B22"/>
  </mergeCells>
  <pageMargins left="0.511811024" right="0.511811024" top="0.78740157499999996" bottom="0.78740157499999996" header="0.31496062000000002" footer="0.31496062000000002"/>
  <ignoredErrors>
    <ignoredError sqref="A2:A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9"/>
  <sheetViews>
    <sheetView workbookViewId="0">
      <selection activeCell="H25" sqref="H25"/>
    </sheetView>
  </sheetViews>
  <sheetFormatPr defaultRowHeight="12" x14ac:dyDescent="0.25"/>
  <cols>
    <col min="1" max="1" width="9.28515625" style="11" customWidth="1"/>
    <col min="2" max="2" width="44.42578125" style="8" customWidth="1"/>
    <col min="3" max="3" width="12.42578125" style="8" customWidth="1"/>
    <col min="4" max="4" width="14.28515625" style="8" customWidth="1"/>
    <col min="5" max="5" width="11.5703125" style="8" customWidth="1"/>
    <col min="6" max="16384" width="9.140625" style="8"/>
  </cols>
  <sheetData>
    <row r="1" spans="1:5" s="4" customFormat="1" x14ac:dyDescent="0.25">
      <c r="A1" s="2" t="s">
        <v>350</v>
      </c>
      <c r="B1" s="2" t="s">
        <v>351</v>
      </c>
      <c r="C1" s="2" t="s">
        <v>0</v>
      </c>
      <c r="D1" s="2" t="s">
        <v>1</v>
      </c>
      <c r="E1" s="3" t="s">
        <v>349</v>
      </c>
    </row>
    <row r="2" spans="1:5" x14ac:dyDescent="0.25">
      <c r="A2" s="5" t="s">
        <v>2</v>
      </c>
      <c r="B2" s="6" t="s">
        <v>3</v>
      </c>
      <c r="C2" s="1">
        <v>51795700.95000001</v>
      </c>
      <c r="D2" s="1">
        <v>22529268.010000002</v>
      </c>
      <c r="E2" s="12">
        <f>D2-C2</f>
        <v>-29266432.940000009</v>
      </c>
    </row>
    <row r="3" spans="1:5" ht="24" x14ac:dyDescent="0.25">
      <c r="A3" s="5" t="s">
        <v>4</v>
      </c>
      <c r="B3" s="6" t="s">
        <v>5</v>
      </c>
      <c r="C3" s="1">
        <v>48418122.640000001</v>
      </c>
      <c r="D3" s="1">
        <v>45796262.400000006</v>
      </c>
      <c r="E3" s="12">
        <f t="shared" ref="E3:E66" si="0">D3-C3</f>
        <v>-2621860.2399999946</v>
      </c>
    </row>
    <row r="4" spans="1:5" x14ac:dyDescent="0.25">
      <c r="A4" s="5" t="s">
        <v>6</v>
      </c>
      <c r="B4" s="6" t="s">
        <v>7</v>
      </c>
      <c r="C4" s="1">
        <v>44478180</v>
      </c>
      <c r="D4" s="1">
        <v>22053767.599999998</v>
      </c>
      <c r="E4" s="12">
        <f t="shared" si="0"/>
        <v>-22424412.400000002</v>
      </c>
    </row>
    <row r="5" spans="1:5" ht="24" x14ac:dyDescent="0.25">
      <c r="A5" s="5" t="s">
        <v>8</v>
      </c>
      <c r="B5" s="6" t="s">
        <v>9</v>
      </c>
      <c r="C5" s="1">
        <v>28530777.77</v>
      </c>
      <c r="D5" s="1">
        <v>42289809.840000004</v>
      </c>
      <c r="E5" s="7">
        <f t="shared" si="0"/>
        <v>13759032.070000004</v>
      </c>
    </row>
    <row r="6" spans="1:5" x14ac:dyDescent="0.25">
      <c r="A6" s="5" t="s">
        <v>10</v>
      </c>
      <c r="B6" s="6" t="s">
        <v>11</v>
      </c>
      <c r="C6" s="1">
        <v>17784496.52</v>
      </c>
      <c r="D6" s="1">
        <v>0</v>
      </c>
      <c r="E6" s="12">
        <f t="shared" si="0"/>
        <v>-17784496.52</v>
      </c>
    </row>
    <row r="7" spans="1:5" ht="24" x14ac:dyDescent="0.25">
      <c r="A7" s="5" t="s">
        <v>12</v>
      </c>
      <c r="B7" s="6" t="s">
        <v>13</v>
      </c>
      <c r="C7" s="1">
        <v>14111794.720000001</v>
      </c>
      <c r="D7" s="1">
        <v>0</v>
      </c>
      <c r="E7" s="12">
        <f t="shared" si="0"/>
        <v>-14111794.720000001</v>
      </c>
    </row>
    <row r="8" spans="1:5" ht="24" x14ac:dyDescent="0.25">
      <c r="A8" s="5" t="s">
        <v>14</v>
      </c>
      <c r="B8" s="6" t="s">
        <v>15</v>
      </c>
      <c r="C8" s="1">
        <v>13485700</v>
      </c>
      <c r="D8" s="1">
        <v>0</v>
      </c>
      <c r="E8" s="12">
        <f t="shared" si="0"/>
        <v>-13485700</v>
      </c>
    </row>
    <row r="9" spans="1:5" x14ac:dyDescent="0.25">
      <c r="A9" s="5" t="s">
        <v>16</v>
      </c>
      <c r="B9" s="6" t="s">
        <v>17</v>
      </c>
      <c r="C9" s="1">
        <v>10893880.810000001</v>
      </c>
      <c r="D9" s="1">
        <v>39750000</v>
      </c>
      <c r="E9" s="7">
        <f t="shared" si="0"/>
        <v>28856119.189999998</v>
      </c>
    </row>
    <row r="10" spans="1:5" ht="24" x14ac:dyDescent="0.25">
      <c r="A10" s="5" t="s">
        <v>18</v>
      </c>
      <c r="B10" s="6" t="s">
        <v>19</v>
      </c>
      <c r="C10" s="1">
        <v>8995000</v>
      </c>
      <c r="D10" s="1">
        <v>12827986.49</v>
      </c>
      <c r="E10" s="7">
        <f t="shared" si="0"/>
        <v>3832986.49</v>
      </c>
    </row>
    <row r="11" spans="1:5" ht="24" x14ac:dyDescent="0.25">
      <c r="A11" s="5" t="s">
        <v>20</v>
      </c>
      <c r="B11" s="6" t="s">
        <v>21</v>
      </c>
      <c r="C11" s="1">
        <v>7932520.2699999996</v>
      </c>
      <c r="D11" s="1">
        <v>6281078.8399999999</v>
      </c>
      <c r="E11" s="12">
        <f t="shared" si="0"/>
        <v>-1651441.4299999997</v>
      </c>
    </row>
    <row r="12" spans="1:5" ht="24" x14ac:dyDescent="0.25">
      <c r="A12" s="5" t="s">
        <v>22</v>
      </c>
      <c r="B12" s="6" t="s">
        <v>23</v>
      </c>
      <c r="C12" s="1">
        <v>4850000</v>
      </c>
      <c r="D12" s="1">
        <v>340000</v>
      </c>
      <c r="E12" s="12">
        <f t="shared" si="0"/>
        <v>-4510000</v>
      </c>
    </row>
    <row r="13" spans="1:5" x14ac:dyDescent="0.25">
      <c r="A13" s="5" t="s">
        <v>24</v>
      </c>
      <c r="B13" s="6" t="s">
        <v>25</v>
      </c>
      <c r="C13" s="1">
        <v>4750000</v>
      </c>
      <c r="D13" s="1">
        <v>4450000</v>
      </c>
      <c r="E13" s="12">
        <f t="shared" si="0"/>
        <v>-300000</v>
      </c>
    </row>
    <row r="14" spans="1:5" x14ac:dyDescent="0.25">
      <c r="A14" s="5" t="s">
        <v>26</v>
      </c>
      <c r="B14" s="6" t="s">
        <v>27</v>
      </c>
      <c r="C14" s="1">
        <v>4468794.3600000003</v>
      </c>
      <c r="D14" s="1">
        <v>0</v>
      </c>
      <c r="E14" s="12">
        <f t="shared" si="0"/>
        <v>-4468794.3600000003</v>
      </c>
    </row>
    <row r="15" spans="1:5" ht="24" x14ac:dyDescent="0.25">
      <c r="A15" s="5" t="s">
        <v>28</v>
      </c>
      <c r="B15" s="6" t="s">
        <v>29</v>
      </c>
      <c r="C15" s="1">
        <v>4261009.7699999996</v>
      </c>
      <c r="D15" s="1">
        <v>22753864.710000001</v>
      </c>
      <c r="E15" s="7">
        <f t="shared" si="0"/>
        <v>18492854.940000001</v>
      </c>
    </row>
    <row r="16" spans="1:5" ht="24" x14ac:dyDescent="0.25">
      <c r="A16" s="5" t="s">
        <v>30</v>
      </c>
      <c r="B16" s="6" t="s">
        <v>31</v>
      </c>
      <c r="C16" s="1">
        <v>4252000</v>
      </c>
      <c r="D16" s="1">
        <v>9445869.3000000007</v>
      </c>
      <c r="E16" s="7">
        <f t="shared" si="0"/>
        <v>5193869.3000000007</v>
      </c>
    </row>
    <row r="17" spans="1:5" x14ac:dyDescent="0.25">
      <c r="A17" s="5" t="s">
        <v>32</v>
      </c>
      <c r="B17" s="6" t="s">
        <v>33</v>
      </c>
      <c r="C17" s="1">
        <v>3684923.91</v>
      </c>
      <c r="D17" s="1">
        <v>802189.8</v>
      </c>
      <c r="E17" s="12">
        <f t="shared" si="0"/>
        <v>-2882734.1100000003</v>
      </c>
    </row>
    <row r="18" spans="1:5" x14ac:dyDescent="0.25">
      <c r="A18" s="5" t="s">
        <v>34</v>
      </c>
      <c r="B18" s="6" t="s">
        <v>35</v>
      </c>
      <c r="C18" s="1">
        <v>3603850</v>
      </c>
      <c r="D18" s="1">
        <v>56650</v>
      </c>
      <c r="E18" s="12">
        <f t="shared" si="0"/>
        <v>-3547200</v>
      </c>
    </row>
    <row r="19" spans="1:5" ht="24" x14ac:dyDescent="0.25">
      <c r="A19" s="5" t="s">
        <v>36</v>
      </c>
      <c r="B19" s="6" t="s">
        <v>37</v>
      </c>
      <c r="C19" s="1">
        <v>3432180.1100000003</v>
      </c>
      <c r="D19" s="1">
        <v>3432180.11</v>
      </c>
      <c r="E19" s="7">
        <f t="shared" si="0"/>
        <v>0</v>
      </c>
    </row>
    <row r="20" spans="1:5" ht="24" x14ac:dyDescent="0.25">
      <c r="A20" s="5" t="s">
        <v>38</v>
      </c>
      <c r="B20" s="6" t="s">
        <v>39</v>
      </c>
      <c r="C20" s="1">
        <v>3330000</v>
      </c>
      <c r="D20" s="1">
        <v>10030000</v>
      </c>
      <c r="E20" s="7">
        <f t="shared" si="0"/>
        <v>6700000</v>
      </c>
    </row>
    <row r="21" spans="1:5" x14ac:dyDescent="0.25">
      <c r="A21" s="5" t="s">
        <v>40</v>
      </c>
      <c r="B21" s="6" t="s">
        <v>41</v>
      </c>
      <c r="C21" s="1">
        <v>3289896.06</v>
      </c>
      <c r="D21" s="1">
        <v>28518992.690000005</v>
      </c>
      <c r="E21" s="7">
        <f t="shared" si="0"/>
        <v>25229096.630000006</v>
      </c>
    </row>
    <row r="22" spans="1:5" ht="24" x14ac:dyDescent="0.25">
      <c r="A22" s="5" t="s">
        <v>42</v>
      </c>
      <c r="B22" s="6" t="s">
        <v>43</v>
      </c>
      <c r="C22" s="1">
        <v>2987678.63</v>
      </c>
      <c r="D22" s="1">
        <v>35710593.759999998</v>
      </c>
      <c r="E22" s="7">
        <f t="shared" si="0"/>
        <v>32722915.129999999</v>
      </c>
    </row>
    <row r="23" spans="1:5" ht="24" x14ac:dyDescent="0.25">
      <c r="A23" s="5" t="s">
        <v>44</v>
      </c>
      <c r="B23" s="6" t="s">
        <v>45</v>
      </c>
      <c r="C23" s="1">
        <v>2500000</v>
      </c>
      <c r="D23" s="1">
        <v>0</v>
      </c>
      <c r="E23" s="12">
        <f t="shared" si="0"/>
        <v>-2500000</v>
      </c>
    </row>
    <row r="24" spans="1:5" ht="24" x14ac:dyDescent="0.25">
      <c r="A24" s="5" t="s">
        <v>46</v>
      </c>
      <c r="B24" s="6" t="s">
        <v>47</v>
      </c>
      <c r="C24" s="1">
        <v>2363801.42</v>
      </c>
      <c r="D24" s="1">
        <v>1396</v>
      </c>
      <c r="E24" s="12">
        <f t="shared" si="0"/>
        <v>-2362405.42</v>
      </c>
    </row>
    <row r="25" spans="1:5" ht="24" x14ac:dyDescent="0.25">
      <c r="A25" s="5" t="s">
        <v>48</v>
      </c>
      <c r="B25" s="6" t="s">
        <v>49</v>
      </c>
      <c r="C25" s="1">
        <v>2210779</v>
      </c>
      <c r="D25" s="1">
        <v>699468</v>
      </c>
      <c r="E25" s="12">
        <f t="shared" si="0"/>
        <v>-1511311</v>
      </c>
    </row>
    <row r="26" spans="1:5" ht="24" x14ac:dyDescent="0.25">
      <c r="A26" s="5" t="s">
        <v>50</v>
      </c>
      <c r="B26" s="6" t="s">
        <v>51</v>
      </c>
      <c r="C26" s="1">
        <v>2035110</v>
      </c>
      <c r="D26" s="1">
        <v>182700</v>
      </c>
      <c r="E26" s="12">
        <f t="shared" si="0"/>
        <v>-1852410</v>
      </c>
    </row>
    <row r="27" spans="1:5" ht="24" x14ac:dyDescent="0.25">
      <c r="A27" s="5" t="s">
        <v>52</v>
      </c>
      <c r="B27" s="6" t="s">
        <v>53</v>
      </c>
      <c r="C27" s="1">
        <v>1776535.99</v>
      </c>
      <c r="D27" s="1">
        <v>7460</v>
      </c>
      <c r="E27" s="12">
        <f t="shared" si="0"/>
        <v>-1769075.99</v>
      </c>
    </row>
    <row r="28" spans="1:5" x14ac:dyDescent="0.25">
      <c r="A28" s="5" t="s">
        <v>54</v>
      </c>
      <c r="B28" s="6" t="s">
        <v>55</v>
      </c>
      <c r="C28" s="1">
        <v>1745414.99</v>
      </c>
      <c r="D28" s="1">
        <v>2987652.15</v>
      </c>
      <c r="E28" s="7">
        <f t="shared" si="0"/>
        <v>1242237.1599999999</v>
      </c>
    </row>
    <row r="29" spans="1:5" x14ac:dyDescent="0.25">
      <c r="A29" s="5" t="s">
        <v>56</v>
      </c>
      <c r="B29" s="6" t="s">
        <v>57</v>
      </c>
      <c r="C29" s="1">
        <v>1743694.5499999998</v>
      </c>
      <c r="D29" s="1">
        <v>3497824.36</v>
      </c>
      <c r="E29" s="7">
        <f t="shared" si="0"/>
        <v>1754129.81</v>
      </c>
    </row>
    <row r="30" spans="1:5" ht="24" x14ac:dyDescent="0.25">
      <c r="A30" s="5" t="s">
        <v>58</v>
      </c>
      <c r="B30" s="6" t="s">
        <v>59</v>
      </c>
      <c r="C30" s="1">
        <v>1740000</v>
      </c>
      <c r="D30" s="1">
        <v>0</v>
      </c>
      <c r="E30" s="12">
        <f t="shared" si="0"/>
        <v>-1740000</v>
      </c>
    </row>
    <row r="31" spans="1:5" x14ac:dyDescent="0.25">
      <c r="A31" s="5" t="s">
        <v>60</v>
      </c>
      <c r="B31" s="6" t="s">
        <v>61</v>
      </c>
      <c r="C31" s="1">
        <v>1700000</v>
      </c>
      <c r="D31" s="1">
        <v>0</v>
      </c>
      <c r="E31" s="12">
        <f t="shared" si="0"/>
        <v>-1700000</v>
      </c>
    </row>
    <row r="32" spans="1:5" x14ac:dyDescent="0.25">
      <c r="A32" s="5" t="s">
        <v>62</v>
      </c>
      <c r="B32" s="6" t="s">
        <v>63</v>
      </c>
      <c r="C32" s="1">
        <v>1537500</v>
      </c>
      <c r="D32" s="1">
        <v>0</v>
      </c>
      <c r="E32" s="12">
        <f t="shared" si="0"/>
        <v>-1537500</v>
      </c>
    </row>
    <row r="33" spans="1:5" ht="24" x14ac:dyDescent="0.25">
      <c r="A33" s="5" t="s">
        <v>64</v>
      </c>
      <c r="B33" s="6" t="s">
        <v>65</v>
      </c>
      <c r="C33" s="1">
        <v>1500000</v>
      </c>
      <c r="D33" s="1">
        <v>122600</v>
      </c>
      <c r="E33" s="12">
        <f t="shared" si="0"/>
        <v>-1377400</v>
      </c>
    </row>
    <row r="34" spans="1:5" x14ac:dyDescent="0.25">
      <c r="A34" s="5" t="s">
        <v>66</v>
      </c>
      <c r="B34" s="6" t="s">
        <v>67</v>
      </c>
      <c r="C34" s="1">
        <v>1470000</v>
      </c>
      <c r="D34" s="1">
        <v>1420000</v>
      </c>
      <c r="E34" s="12">
        <f t="shared" si="0"/>
        <v>-50000</v>
      </c>
    </row>
    <row r="35" spans="1:5" ht="24" x14ac:dyDescent="0.25">
      <c r="A35" s="5" t="s">
        <v>68</v>
      </c>
      <c r="B35" s="6" t="s">
        <v>69</v>
      </c>
      <c r="C35" s="1">
        <v>1423160</v>
      </c>
      <c r="D35" s="1">
        <v>114000</v>
      </c>
      <c r="E35" s="12">
        <f t="shared" si="0"/>
        <v>-1309160</v>
      </c>
    </row>
    <row r="36" spans="1:5" ht="24" x14ac:dyDescent="0.25">
      <c r="A36" s="5" t="s">
        <v>70</v>
      </c>
      <c r="B36" s="6" t="s">
        <v>71</v>
      </c>
      <c r="C36" s="1">
        <v>1331552</v>
      </c>
      <c r="D36" s="1">
        <v>1486910</v>
      </c>
      <c r="E36" s="7">
        <f t="shared" si="0"/>
        <v>155358</v>
      </c>
    </row>
    <row r="37" spans="1:5" x14ac:dyDescent="0.25">
      <c r="A37" s="5" t="s">
        <v>72</v>
      </c>
      <c r="B37" s="6" t="s">
        <v>73</v>
      </c>
      <c r="C37" s="1">
        <v>1193520.04</v>
      </c>
      <c r="D37" s="1">
        <v>1193520.04</v>
      </c>
      <c r="E37" s="7">
        <f t="shared" si="0"/>
        <v>0</v>
      </c>
    </row>
    <row r="38" spans="1:5" ht="24" x14ac:dyDescent="0.25">
      <c r="A38" s="5" t="s">
        <v>74</v>
      </c>
      <c r="B38" s="6" t="s">
        <v>75</v>
      </c>
      <c r="C38" s="1">
        <v>1052942.17</v>
      </c>
      <c r="D38" s="1">
        <v>1679976.6800000002</v>
      </c>
      <c r="E38" s="7">
        <f t="shared" si="0"/>
        <v>627034.51000000024</v>
      </c>
    </row>
    <row r="39" spans="1:5" ht="24" x14ac:dyDescent="0.25">
      <c r="A39" s="5" t="s">
        <v>76</v>
      </c>
      <c r="B39" s="6" t="s">
        <v>77</v>
      </c>
      <c r="C39" s="1">
        <v>987000</v>
      </c>
      <c r="D39" s="1">
        <v>2995319</v>
      </c>
      <c r="E39" s="7">
        <f t="shared" si="0"/>
        <v>2008319</v>
      </c>
    </row>
    <row r="40" spans="1:5" x14ac:dyDescent="0.25">
      <c r="A40" s="5" t="s">
        <v>78</v>
      </c>
      <c r="B40" s="6" t="s">
        <v>79</v>
      </c>
      <c r="C40" s="1">
        <v>984600</v>
      </c>
      <c r="D40" s="1">
        <v>22856.5</v>
      </c>
      <c r="E40" s="12">
        <f t="shared" si="0"/>
        <v>-961743.5</v>
      </c>
    </row>
    <row r="41" spans="1:5" x14ac:dyDescent="0.25">
      <c r="A41" s="5" t="s">
        <v>80</v>
      </c>
      <c r="B41" s="6" t="s">
        <v>81</v>
      </c>
      <c r="C41" s="1">
        <v>956133.93</v>
      </c>
      <c r="D41" s="1">
        <v>0</v>
      </c>
      <c r="E41" s="12">
        <f t="shared" si="0"/>
        <v>-956133.93</v>
      </c>
    </row>
    <row r="42" spans="1:5" ht="24" x14ac:dyDescent="0.25">
      <c r="A42" s="5" t="s">
        <v>82</v>
      </c>
      <c r="B42" s="6" t="s">
        <v>83</v>
      </c>
      <c r="C42" s="1">
        <v>936206.76</v>
      </c>
      <c r="D42" s="1">
        <v>0</v>
      </c>
      <c r="E42" s="12">
        <f t="shared" si="0"/>
        <v>-936206.76</v>
      </c>
    </row>
    <row r="43" spans="1:5" ht="24" x14ac:dyDescent="0.25">
      <c r="A43" s="5" t="s">
        <v>84</v>
      </c>
      <c r="B43" s="6" t="s">
        <v>85</v>
      </c>
      <c r="C43" s="1">
        <v>904000</v>
      </c>
      <c r="D43" s="1">
        <v>7702515.6500000004</v>
      </c>
      <c r="E43" s="7">
        <f t="shared" si="0"/>
        <v>6798515.6500000004</v>
      </c>
    </row>
    <row r="44" spans="1:5" ht="24" x14ac:dyDescent="0.25">
      <c r="A44" s="5" t="s">
        <v>86</v>
      </c>
      <c r="B44" s="6" t="s">
        <v>87</v>
      </c>
      <c r="C44" s="1">
        <v>661338.68000000005</v>
      </c>
      <c r="D44" s="1">
        <v>0</v>
      </c>
      <c r="E44" s="12">
        <f t="shared" si="0"/>
        <v>-661338.68000000005</v>
      </c>
    </row>
    <row r="45" spans="1:5" ht="24" x14ac:dyDescent="0.25">
      <c r="A45" s="5" t="s">
        <v>88</v>
      </c>
      <c r="B45" s="6" t="s">
        <v>89</v>
      </c>
      <c r="C45" s="1">
        <v>621326</v>
      </c>
      <c r="D45" s="1">
        <v>1034326</v>
      </c>
      <c r="E45" s="7">
        <f t="shared" si="0"/>
        <v>413000</v>
      </c>
    </row>
    <row r="46" spans="1:5" x14ac:dyDescent="0.25">
      <c r="A46" s="5" t="s">
        <v>90</v>
      </c>
      <c r="B46" s="6" t="s">
        <v>91</v>
      </c>
      <c r="C46" s="1">
        <v>516608.76</v>
      </c>
      <c r="D46" s="1">
        <v>1052403.6299999999</v>
      </c>
      <c r="E46" s="7">
        <f t="shared" si="0"/>
        <v>535794.86999999988</v>
      </c>
    </row>
    <row r="47" spans="1:5" x14ac:dyDescent="0.25">
      <c r="A47" s="5" t="s">
        <v>92</v>
      </c>
      <c r="B47" s="6" t="s">
        <v>93</v>
      </c>
      <c r="C47" s="1">
        <v>400000</v>
      </c>
      <c r="D47" s="1">
        <v>0</v>
      </c>
      <c r="E47" s="12">
        <f t="shared" si="0"/>
        <v>-400000</v>
      </c>
    </row>
    <row r="48" spans="1:5" ht="24" x14ac:dyDescent="0.25">
      <c r="A48" s="5" t="s">
        <v>94</v>
      </c>
      <c r="B48" s="6" t="s">
        <v>95</v>
      </c>
      <c r="C48" s="1">
        <v>395746</v>
      </c>
      <c r="D48" s="1">
        <v>453575.6</v>
      </c>
      <c r="E48" s="7">
        <f t="shared" si="0"/>
        <v>57829.599999999977</v>
      </c>
    </row>
    <row r="49" spans="1:5" ht="24" x14ac:dyDescent="0.25">
      <c r="A49" s="5" t="s">
        <v>96</v>
      </c>
      <c r="B49" s="6" t="s">
        <v>97</v>
      </c>
      <c r="C49" s="1">
        <v>370200</v>
      </c>
      <c r="D49" s="1">
        <v>3008219.13</v>
      </c>
      <c r="E49" s="7">
        <f t="shared" si="0"/>
        <v>2638019.13</v>
      </c>
    </row>
    <row r="50" spans="1:5" x14ac:dyDescent="0.25">
      <c r="A50" s="5" t="s">
        <v>98</v>
      </c>
      <c r="B50" s="6" t="s">
        <v>99</v>
      </c>
      <c r="C50" s="1">
        <v>366810.16000000003</v>
      </c>
      <c r="D50" s="1">
        <v>116810.16</v>
      </c>
      <c r="E50" s="12">
        <f t="shared" si="0"/>
        <v>-250000.00000000003</v>
      </c>
    </row>
    <row r="51" spans="1:5" ht="24" x14ac:dyDescent="0.25">
      <c r="A51" s="5" t="s">
        <v>100</v>
      </c>
      <c r="B51" s="6" t="s">
        <v>101</v>
      </c>
      <c r="C51" s="1">
        <v>361584.75</v>
      </c>
      <c r="D51" s="1">
        <v>481294.88</v>
      </c>
      <c r="E51" s="7">
        <f t="shared" si="0"/>
        <v>119710.13</v>
      </c>
    </row>
    <row r="52" spans="1:5" x14ac:dyDescent="0.25">
      <c r="A52" s="5" t="s">
        <v>102</v>
      </c>
      <c r="B52" s="6" t="s">
        <v>103</v>
      </c>
      <c r="C52" s="1">
        <v>354753.94</v>
      </c>
      <c r="D52" s="1">
        <v>598521.66</v>
      </c>
      <c r="E52" s="7">
        <f t="shared" si="0"/>
        <v>243767.72000000003</v>
      </c>
    </row>
    <row r="53" spans="1:5" ht="24" x14ac:dyDescent="0.25">
      <c r="A53" s="5" t="s">
        <v>104</v>
      </c>
      <c r="B53" s="6" t="s">
        <v>105</v>
      </c>
      <c r="C53" s="1">
        <v>338800</v>
      </c>
      <c r="D53" s="1">
        <v>1633800</v>
      </c>
      <c r="E53" s="7">
        <f t="shared" si="0"/>
        <v>1295000</v>
      </c>
    </row>
    <row r="54" spans="1:5" x14ac:dyDescent="0.25">
      <c r="A54" s="5" t="s">
        <v>106</v>
      </c>
      <c r="B54" s="6" t="s">
        <v>107</v>
      </c>
      <c r="C54" s="1">
        <v>298380.01</v>
      </c>
      <c r="D54" s="1">
        <v>298380.01</v>
      </c>
      <c r="E54" s="7">
        <f t="shared" si="0"/>
        <v>0</v>
      </c>
    </row>
    <row r="55" spans="1:5" x14ac:dyDescent="0.25">
      <c r="A55" s="5" t="s">
        <v>108</v>
      </c>
      <c r="B55" s="6" t="s">
        <v>109</v>
      </c>
      <c r="C55" s="1">
        <v>272000</v>
      </c>
      <c r="D55" s="1">
        <v>0</v>
      </c>
      <c r="E55" s="12">
        <f t="shared" si="0"/>
        <v>-272000</v>
      </c>
    </row>
    <row r="56" spans="1:5" x14ac:dyDescent="0.25">
      <c r="A56" s="5" t="s">
        <v>110</v>
      </c>
      <c r="B56" s="6" t="s">
        <v>111</v>
      </c>
      <c r="C56" s="1">
        <v>260000</v>
      </c>
      <c r="D56" s="1">
        <v>36000</v>
      </c>
      <c r="E56" s="12">
        <f t="shared" si="0"/>
        <v>-224000</v>
      </c>
    </row>
    <row r="57" spans="1:5" x14ac:dyDescent="0.25">
      <c r="A57" s="5" t="s">
        <v>112</v>
      </c>
      <c r="B57" s="6" t="s">
        <v>113</v>
      </c>
      <c r="C57" s="1">
        <v>259187.52000000002</v>
      </c>
      <c r="D57" s="1">
        <v>17528.88</v>
      </c>
      <c r="E57" s="12">
        <f t="shared" si="0"/>
        <v>-241658.64</v>
      </c>
    </row>
    <row r="58" spans="1:5" x14ac:dyDescent="0.25">
      <c r="A58" s="5" t="s">
        <v>114</v>
      </c>
      <c r="B58" s="6" t="s">
        <v>115</v>
      </c>
      <c r="C58" s="1">
        <v>250564.81</v>
      </c>
      <c r="D58" s="1">
        <v>600000</v>
      </c>
      <c r="E58" s="7">
        <f t="shared" si="0"/>
        <v>349435.19</v>
      </c>
    </row>
    <row r="59" spans="1:5" ht="24" x14ac:dyDescent="0.25">
      <c r="A59" s="5" t="s">
        <v>116</v>
      </c>
      <c r="B59" s="6" t="s">
        <v>117</v>
      </c>
      <c r="C59" s="1">
        <v>247800</v>
      </c>
      <c r="D59" s="1">
        <v>968641.13</v>
      </c>
      <c r="E59" s="7">
        <f t="shared" si="0"/>
        <v>720841.13</v>
      </c>
    </row>
    <row r="60" spans="1:5" x14ac:dyDescent="0.25">
      <c r="A60" s="5" t="s">
        <v>118</v>
      </c>
      <c r="B60" s="6" t="s">
        <v>119</v>
      </c>
      <c r="C60" s="1">
        <v>229550</v>
      </c>
      <c r="D60" s="1">
        <v>89500</v>
      </c>
      <c r="E60" s="12">
        <f t="shared" si="0"/>
        <v>-140050</v>
      </c>
    </row>
    <row r="61" spans="1:5" x14ac:dyDescent="0.25">
      <c r="A61" s="5" t="s">
        <v>120</v>
      </c>
      <c r="B61" s="6" t="s">
        <v>121</v>
      </c>
      <c r="C61" s="1">
        <v>222432.53999999998</v>
      </c>
      <c r="D61" s="1">
        <v>195432.54</v>
      </c>
      <c r="E61" s="12">
        <f t="shared" si="0"/>
        <v>-26999.999999999971</v>
      </c>
    </row>
    <row r="62" spans="1:5" x14ac:dyDescent="0.25">
      <c r="A62" s="5" t="s">
        <v>122</v>
      </c>
      <c r="B62" s="6" t="s">
        <v>123</v>
      </c>
      <c r="C62" s="1">
        <v>205000</v>
      </c>
      <c r="D62" s="1">
        <v>0</v>
      </c>
      <c r="E62" s="12">
        <f t="shared" si="0"/>
        <v>-205000</v>
      </c>
    </row>
    <row r="63" spans="1:5" x14ac:dyDescent="0.25">
      <c r="A63" s="5" t="s">
        <v>124</v>
      </c>
      <c r="B63" s="6" t="s">
        <v>125</v>
      </c>
      <c r="C63" s="1">
        <v>200000</v>
      </c>
      <c r="D63" s="1">
        <v>2539750</v>
      </c>
      <c r="E63" s="7">
        <f t="shared" si="0"/>
        <v>2339750</v>
      </c>
    </row>
    <row r="64" spans="1:5" x14ac:dyDescent="0.25">
      <c r="A64" s="5" t="s">
        <v>126</v>
      </c>
      <c r="B64" s="6" t="s">
        <v>127</v>
      </c>
      <c r="C64" s="1">
        <v>200000</v>
      </c>
      <c r="D64" s="1">
        <v>700000</v>
      </c>
      <c r="E64" s="7">
        <f t="shared" si="0"/>
        <v>500000</v>
      </c>
    </row>
    <row r="65" spans="1:5" ht="24" x14ac:dyDescent="0.25">
      <c r="A65" s="5" t="s">
        <v>128</v>
      </c>
      <c r="B65" s="6" t="s">
        <v>129</v>
      </c>
      <c r="C65" s="1">
        <v>200000</v>
      </c>
      <c r="D65" s="1">
        <v>0</v>
      </c>
      <c r="E65" s="12">
        <f t="shared" si="0"/>
        <v>-200000</v>
      </c>
    </row>
    <row r="66" spans="1:5" x14ac:dyDescent="0.25">
      <c r="A66" s="5" t="s">
        <v>130</v>
      </c>
      <c r="B66" s="6" t="s">
        <v>131</v>
      </c>
      <c r="C66" s="1">
        <v>200000</v>
      </c>
      <c r="D66" s="1">
        <v>0</v>
      </c>
      <c r="E66" s="12">
        <f t="shared" si="0"/>
        <v>-200000</v>
      </c>
    </row>
    <row r="67" spans="1:5" x14ac:dyDescent="0.25">
      <c r="A67" s="5" t="s">
        <v>132</v>
      </c>
      <c r="B67" s="6" t="s">
        <v>133</v>
      </c>
      <c r="C67" s="1">
        <v>183986.49</v>
      </c>
      <c r="D67" s="1">
        <v>3232500</v>
      </c>
      <c r="E67" s="7">
        <f t="shared" ref="E67:E130" si="1">D67-C67</f>
        <v>3048513.51</v>
      </c>
    </row>
    <row r="68" spans="1:5" x14ac:dyDescent="0.25">
      <c r="A68" s="5" t="s">
        <v>134</v>
      </c>
      <c r="B68" s="6" t="s">
        <v>135</v>
      </c>
      <c r="C68" s="1">
        <v>160000</v>
      </c>
      <c r="D68" s="1">
        <v>262949.12</v>
      </c>
      <c r="E68" s="7">
        <f t="shared" si="1"/>
        <v>102949.12</v>
      </c>
    </row>
    <row r="69" spans="1:5" ht="24" x14ac:dyDescent="0.25">
      <c r="A69" s="5" t="s">
        <v>136</v>
      </c>
      <c r="B69" s="6" t="s">
        <v>137</v>
      </c>
      <c r="C69" s="1">
        <v>158790.29999999999</v>
      </c>
      <c r="D69" s="1">
        <v>475975.57</v>
      </c>
      <c r="E69" s="7">
        <f t="shared" si="1"/>
        <v>317185.27</v>
      </c>
    </row>
    <row r="70" spans="1:5" ht="24" x14ac:dyDescent="0.25">
      <c r="A70" s="5" t="s">
        <v>138</v>
      </c>
      <c r="B70" s="6" t="s">
        <v>139</v>
      </c>
      <c r="C70" s="1">
        <v>157798.64000000001</v>
      </c>
      <c r="D70" s="1">
        <v>1574206.71</v>
      </c>
      <c r="E70" s="7">
        <f t="shared" si="1"/>
        <v>1416408.0699999998</v>
      </c>
    </row>
    <row r="71" spans="1:5" x14ac:dyDescent="0.25">
      <c r="A71" s="5" t="s">
        <v>140</v>
      </c>
      <c r="B71" s="6" t="s">
        <v>141</v>
      </c>
      <c r="C71" s="1">
        <v>150000</v>
      </c>
      <c r="D71" s="1">
        <v>168000</v>
      </c>
      <c r="E71" s="7">
        <f t="shared" si="1"/>
        <v>18000</v>
      </c>
    </row>
    <row r="72" spans="1:5" ht="24" x14ac:dyDescent="0.25">
      <c r="A72" s="5" t="s">
        <v>142</v>
      </c>
      <c r="B72" s="6" t="s">
        <v>143</v>
      </c>
      <c r="C72" s="1">
        <v>134860.72</v>
      </c>
      <c r="D72" s="1">
        <v>32579.239999999998</v>
      </c>
      <c r="E72" s="12">
        <f t="shared" si="1"/>
        <v>-102281.48000000001</v>
      </c>
    </row>
    <row r="73" spans="1:5" x14ac:dyDescent="0.25">
      <c r="A73" s="5" t="s">
        <v>144</v>
      </c>
      <c r="B73" s="6" t="s">
        <v>145</v>
      </c>
      <c r="C73" s="1">
        <v>130000</v>
      </c>
      <c r="D73" s="1">
        <v>0</v>
      </c>
      <c r="E73" s="12">
        <f t="shared" si="1"/>
        <v>-130000</v>
      </c>
    </row>
    <row r="74" spans="1:5" ht="24" x14ac:dyDescent="0.25">
      <c r="A74" s="5" t="s">
        <v>146</v>
      </c>
      <c r="B74" s="6" t="s">
        <v>147</v>
      </c>
      <c r="C74" s="1">
        <v>127831.4</v>
      </c>
      <c r="D74" s="1">
        <v>626914.43000000005</v>
      </c>
      <c r="E74" s="7">
        <f t="shared" si="1"/>
        <v>499083.03</v>
      </c>
    </row>
    <row r="75" spans="1:5" ht="24" x14ac:dyDescent="0.25">
      <c r="A75" s="5" t="s">
        <v>148</v>
      </c>
      <c r="B75" s="6" t="s">
        <v>149</v>
      </c>
      <c r="C75" s="1">
        <v>115678.71</v>
      </c>
      <c r="D75" s="1">
        <v>2585168.4300000002</v>
      </c>
      <c r="E75" s="7">
        <f t="shared" si="1"/>
        <v>2469489.7200000002</v>
      </c>
    </row>
    <row r="76" spans="1:5" x14ac:dyDescent="0.25">
      <c r="A76" s="5" t="s">
        <v>150</v>
      </c>
      <c r="B76" s="6" t="s">
        <v>151</v>
      </c>
      <c r="C76" s="1">
        <v>100000</v>
      </c>
      <c r="D76" s="1">
        <v>0</v>
      </c>
      <c r="E76" s="12">
        <f t="shared" si="1"/>
        <v>-100000</v>
      </c>
    </row>
    <row r="77" spans="1:5" x14ac:dyDescent="0.25">
      <c r="A77" s="5" t="s">
        <v>152</v>
      </c>
      <c r="B77" s="6" t="s">
        <v>153</v>
      </c>
      <c r="C77" s="1">
        <v>100000</v>
      </c>
      <c r="D77" s="1">
        <v>0</v>
      </c>
      <c r="E77" s="12">
        <f t="shared" si="1"/>
        <v>-100000</v>
      </c>
    </row>
    <row r="78" spans="1:5" x14ac:dyDescent="0.25">
      <c r="A78" s="5" t="s">
        <v>154</v>
      </c>
      <c r="B78" s="6" t="s">
        <v>155</v>
      </c>
      <c r="C78" s="1">
        <v>100000</v>
      </c>
      <c r="D78" s="1">
        <v>0</v>
      </c>
      <c r="E78" s="12">
        <f t="shared" si="1"/>
        <v>-100000</v>
      </c>
    </row>
    <row r="79" spans="1:5" ht="24" x14ac:dyDescent="0.25">
      <c r="A79" s="5" t="s">
        <v>156</v>
      </c>
      <c r="B79" s="6" t="s">
        <v>157</v>
      </c>
      <c r="C79" s="1">
        <v>96000</v>
      </c>
      <c r="D79" s="1">
        <v>0</v>
      </c>
      <c r="E79" s="12">
        <f t="shared" si="1"/>
        <v>-96000</v>
      </c>
    </row>
    <row r="80" spans="1:5" ht="24" x14ac:dyDescent="0.25">
      <c r="A80" s="5" t="s">
        <v>158</v>
      </c>
      <c r="B80" s="6" t="s">
        <v>159</v>
      </c>
      <c r="C80" s="1">
        <v>92750</v>
      </c>
      <c r="D80" s="1">
        <v>232106.49</v>
      </c>
      <c r="E80" s="7">
        <f t="shared" si="1"/>
        <v>139356.49</v>
      </c>
    </row>
    <row r="81" spans="1:5" x14ac:dyDescent="0.25">
      <c r="A81" s="5" t="s">
        <v>160</v>
      </c>
      <c r="B81" s="6" t="s">
        <v>161</v>
      </c>
      <c r="C81" s="1">
        <v>90000</v>
      </c>
      <c r="D81" s="1">
        <v>0</v>
      </c>
      <c r="E81" s="12">
        <f t="shared" si="1"/>
        <v>-90000</v>
      </c>
    </row>
    <row r="82" spans="1:5" x14ac:dyDescent="0.25">
      <c r="A82" s="5" t="s">
        <v>162</v>
      </c>
      <c r="B82" s="6" t="s">
        <v>163</v>
      </c>
      <c r="C82" s="1">
        <v>88000</v>
      </c>
      <c r="D82" s="1">
        <v>0</v>
      </c>
      <c r="E82" s="12">
        <f t="shared" si="1"/>
        <v>-88000</v>
      </c>
    </row>
    <row r="83" spans="1:5" x14ac:dyDescent="0.25">
      <c r="A83" s="5" t="s">
        <v>164</v>
      </c>
      <c r="B83" s="6" t="s">
        <v>165</v>
      </c>
      <c r="C83" s="1">
        <v>81020</v>
      </c>
      <c r="D83" s="1">
        <v>0</v>
      </c>
      <c r="E83" s="12">
        <f t="shared" si="1"/>
        <v>-81020</v>
      </c>
    </row>
    <row r="84" spans="1:5" ht="24" x14ac:dyDescent="0.25">
      <c r="A84" s="5" t="s">
        <v>166</v>
      </c>
      <c r="B84" s="6" t="s">
        <v>167</v>
      </c>
      <c r="C84" s="1">
        <v>80000</v>
      </c>
      <c r="D84" s="1">
        <v>0</v>
      </c>
      <c r="E84" s="12">
        <f t="shared" si="1"/>
        <v>-80000</v>
      </c>
    </row>
    <row r="85" spans="1:5" ht="24" x14ac:dyDescent="0.25">
      <c r="A85" s="5" t="s">
        <v>168</v>
      </c>
      <c r="B85" s="6" t="s">
        <v>169</v>
      </c>
      <c r="C85" s="1">
        <v>80000</v>
      </c>
      <c r="D85" s="1">
        <v>55059.61</v>
      </c>
      <c r="E85" s="12">
        <f t="shared" si="1"/>
        <v>-24940.39</v>
      </c>
    </row>
    <row r="86" spans="1:5" x14ac:dyDescent="0.25">
      <c r="A86" s="5" t="s">
        <v>170</v>
      </c>
      <c r="B86" s="6" t="s">
        <v>171</v>
      </c>
      <c r="C86" s="1">
        <v>71000</v>
      </c>
      <c r="D86" s="1">
        <v>1271600</v>
      </c>
      <c r="E86" s="7">
        <f t="shared" si="1"/>
        <v>1200600</v>
      </c>
    </row>
    <row r="87" spans="1:5" ht="24" x14ac:dyDescent="0.25">
      <c r="A87" s="5" t="s">
        <v>172</v>
      </c>
      <c r="B87" s="6" t="s">
        <v>173</v>
      </c>
      <c r="C87" s="1">
        <v>57800</v>
      </c>
      <c r="D87" s="1">
        <v>0</v>
      </c>
      <c r="E87" s="12">
        <f t="shared" si="1"/>
        <v>-57800</v>
      </c>
    </row>
    <row r="88" spans="1:5" x14ac:dyDescent="0.25">
      <c r="A88" s="5" t="s">
        <v>174</v>
      </c>
      <c r="B88" s="6" t="s">
        <v>175</v>
      </c>
      <c r="C88" s="1">
        <v>50000</v>
      </c>
      <c r="D88" s="1">
        <v>50939.01</v>
      </c>
      <c r="E88" s="7">
        <f t="shared" si="1"/>
        <v>939.01000000000204</v>
      </c>
    </row>
    <row r="89" spans="1:5" x14ac:dyDescent="0.25">
      <c r="A89" s="5" t="s">
        <v>176</v>
      </c>
      <c r="B89" s="6" t="s">
        <v>177</v>
      </c>
      <c r="C89" s="1">
        <v>42793.34</v>
      </c>
      <c r="D89" s="1">
        <v>42793.34</v>
      </c>
      <c r="E89" s="7">
        <f t="shared" si="1"/>
        <v>0</v>
      </c>
    </row>
    <row r="90" spans="1:5" ht="36" x14ac:dyDescent="0.25">
      <c r="A90" s="5" t="s">
        <v>178</v>
      </c>
      <c r="B90" s="6" t="s">
        <v>179</v>
      </c>
      <c r="C90" s="1">
        <v>40000</v>
      </c>
      <c r="D90" s="1">
        <v>0</v>
      </c>
      <c r="E90" s="12">
        <f t="shared" si="1"/>
        <v>-40000</v>
      </c>
    </row>
    <row r="91" spans="1:5" ht="24" x14ac:dyDescent="0.25">
      <c r="A91" s="5" t="s">
        <v>180</v>
      </c>
      <c r="B91" s="6" t="s">
        <v>181</v>
      </c>
      <c r="C91" s="1">
        <v>40000</v>
      </c>
      <c r="D91" s="1">
        <v>0</v>
      </c>
      <c r="E91" s="12">
        <f t="shared" si="1"/>
        <v>-40000</v>
      </c>
    </row>
    <row r="92" spans="1:5" ht="24" x14ac:dyDescent="0.25">
      <c r="A92" s="5" t="s">
        <v>182</v>
      </c>
      <c r="B92" s="6" t="s">
        <v>183</v>
      </c>
      <c r="C92" s="1">
        <v>38380.01</v>
      </c>
      <c r="D92" s="1">
        <v>160595</v>
      </c>
      <c r="E92" s="7">
        <f t="shared" si="1"/>
        <v>122214.98999999999</v>
      </c>
    </row>
    <row r="93" spans="1:5" x14ac:dyDescent="0.25">
      <c r="A93" s="5" t="s">
        <v>184</v>
      </c>
      <c r="B93" s="6" t="s">
        <v>185</v>
      </c>
      <c r="C93" s="1">
        <v>38000</v>
      </c>
      <c r="D93" s="1">
        <v>0</v>
      </c>
      <c r="E93" s="12">
        <f t="shared" si="1"/>
        <v>-38000</v>
      </c>
    </row>
    <row r="94" spans="1:5" x14ac:dyDescent="0.25">
      <c r="A94" s="5" t="s">
        <v>186</v>
      </c>
      <c r="B94" s="6" t="s">
        <v>187</v>
      </c>
      <c r="C94" s="1">
        <v>37200</v>
      </c>
      <c r="D94" s="1">
        <v>37200</v>
      </c>
      <c r="E94" s="7">
        <f t="shared" si="1"/>
        <v>0</v>
      </c>
    </row>
    <row r="95" spans="1:5" ht="24" x14ac:dyDescent="0.25">
      <c r="A95" s="5" t="s">
        <v>188</v>
      </c>
      <c r="B95" s="6" t="s">
        <v>189</v>
      </c>
      <c r="C95" s="1">
        <v>35507.94</v>
      </c>
      <c r="D95" s="1">
        <v>49806.18</v>
      </c>
      <c r="E95" s="7">
        <f t="shared" si="1"/>
        <v>14298.239999999998</v>
      </c>
    </row>
    <row r="96" spans="1:5" x14ac:dyDescent="0.25">
      <c r="A96" s="5" t="s">
        <v>190</v>
      </c>
      <c r="B96" s="6" t="s">
        <v>191</v>
      </c>
      <c r="C96" s="1">
        <v>34750.870000000003</v>
      </c>
      <c r="D96" s="1">
        <v>0</v>
      </c>
      <c r="E96" s="12">
        <f t="shared" si="1"/>
        <v>-34750.870000000003</v>
      </c>
    </row>
    <row r="97" spans="1:5" x14ac:dyDescent="0.25">
      <c r="A97" s="5" t="s">
        <v>192</v>
      </c>
      <c r="B97" s="6" t="s">
        <v>193</v>
      </c>
      <c r="C97" s="1">
        <v>33800.910000000003</v>
      </c>
      <c r="D97" s="1">
        <v>2103325</v>
      </c>
      <c r="E97" s="7">
        <f t="shared" si="1"/>
        <v>2069524.09</v>
      </c>
    </row>
    <row r="98" spans="1:5" x14ac:dyDescent="0.25">
      <c r="A98" s="5" t="s">
        <v>194</v>
      </c>
      <c r="B98" s="6" t="s">
        <v>195</v>
      </c>
      <c r="C98" s="1">
        <v>33000</v>
      </c>
      <c r="D98" s="1">
        <v>0</v>
      </c>
      <c r="E98" s="12">
        <f t="shared" si="1"/>
        <v>-33000</v>
      </c>
    </row>
    <row r="99" spans="1:5" x14ac:dyDescent="0.25">
      <c r="A99" s="5" t="s">
        <v>196</v>
      </c>
      <c r="B99" s="6" t="s">
        <v>197</v>
      </c>
      <c r="C99" s="1">
        <v>30700</v>
      </c>
      <c r="D99" s="1">
        <v>140700</v>
      </c>
      <c r="E99" s="7">
        <f t="shared" si="1"/>
        <v>110000</v>
      </c>
    </row>
    <row r="100" spans="1:5" x14ac:dyDescent="0.25">
      <c r="A100" s="5" t="s">
        <v>198</v>
      </c>
      <c r="B100" s="6" t="s">
        <v>199</v>
      </c>
      <c r="C100" s="1">
        <v>30000</v>
      </c>
      <c r="D100" s="1">
        <v>465691.08999999997</v>
      </c>
      <c r="E100" s="7">
        <f t="shared" si="1"/>
        <v>435691.08999999997</v>
      </c>
    </row>
    <row r="101" spans="1:5" x14ac:dyDescent="0.25">
      <c r="A101" s="5" t="s">
        <v>200</v>
      </c>
      <c r="B101" s="6" t="s">
        <v>201</v>
      </c>
      <c r="C101" s="1">
        <v>26157.699999999997</v>
      </c>
      <c r="D101" s="1">
        <v>7366512.9199999999</v>
      </c>
      <c r="E101" s="7">
        <f t="shared" si="1"/>
        <v>7340355.2199999997</v>
      </c>
    </row>
    <row r="102" spans="1:5" ht="36" x14ac:dyDescent="0.25">
      <c r="A102" s="5" t="s">
        <v>202</v>
      </c>
      <c r="B102" s="6" t="s">
        <v>203</v>
      </c>
      <c r="C102" s="1">
        <v>24039.61</v>
      </c>
      <c r="D102" s="1">
        <v>0</v>
      </c>
      <c r="E102" s="12">
        <f t="shared" si="1"/>
        <v>-24039.61</v>
      </c>
    </row>
    <row r="103" spans="1:5" ht="24" x14ac:dyDescent="0.25">
      <c r="A103" s="5" t="s">
        <v>204</v>
      </c>
      <c r="B103" s="6" t="s">
        <v>205</v>
      </c>
      <c r="C103" s="1">
        <v>23773.52</v>
      </c>
      <c r="D103" s="1">
        <v>0</v>
      </c>
      <c r="E103" s="12">
        <f t="shared" si="1"/>
        <v>-23773.52</v>
      </c>
    </row>
    <row r="104" spans="1:5" ht="24" x14ac:dyDescent="0.25">
      <c r="A104" s="5" t="s">
        <v>206</v>
      </c>
      <c r="B104" s="6" t="s">
        <v>207</v>
      </c>
      <c r="C104" s="1">
        <v>20000</v>
      </c>
      <c r="D104" s="1">
        <v>144053</v>
      </c>
      <c r="E104" s="7">
        <f t="shared" si="1"/>
        <v>124053</v>
      </c>
    </row>
    <row r="105" spans="1:5" ht="24" x14ac:dyDescent="0.25">
      <c r="A105" s="5" t="s">
        <v>208</v>
      </c>
      <c r="B105" s="6" t="s">
        <v>209</v>
      </c>
      <c r="C105" s="1">
        <v>20000</v>
      </c>
      <c r="D105" s="1">
        <v>276298.21999999997</v>
      </c>
      <c r="E105" s="7">
        <f t="shared" si="1"/>
        <v>256298.21999999997</v>
      </c>
    </row>
    <row r="106" spans="1:5" ht="24" x14ac:dyDescent="0.25">
      <c r="A106" s="5" t="s">
        <v>210</v>
      </c>
      <c r="B106" s="6" t="s">
        <v>211</v>
      </c>
      <c r="C106" s="1">
        <v>20000</v>
      </c>
      <c r="D106" s="1">
        <v>0</v>
      </c>
      <c r="E106" s="12">
        <f t="shared" si="1"/>
        <v>-20000</v>
      </c>
    </row>
    <row r="107" spans="1:5" x14ac:dyDescent="0.25">
      <c r="A107" s="5" t="s">
        <v>212</v>
      </c>
      <c r="B107" s="6" t="s">
        <v>213</v>
      </c>
      <c r="C107" s="1">
        <v>20000</v>
      </c>
      <c r="D107" s="1">
        <v>0</v>
      </c>
      <c r="E107" s="12">
        <f t="shared" si="1"/>
        <v>-20000</v>
      </c>
    </row>
    <row r="108" spans="1:5" x14ac:dyDescent="0.25">
      <c r="A108" s="5" t="s">
        <v>214</v>
      </c>
      <c r="B108" s="6" t="s">
        <v>215</v>
      </c>
      <c r="C108" s="1">
        <v>18000</v>
      </c>
      <c r="D108" s="1">
        <v>33000</v>
      </c>
      <c r="E108" s="7">
        <f t="shared" si="1"/>
        <v>15000</v>
      </c>
    </row>
    <row r="109" spans="1:5" ht="24" x14ac:dyDescent="0.25">
      <c r="A109" s="5" t="s">
        <v>216</v>
      </c>
      <c r="B109" s="6" t="s">
        <v>217</v>
      </c>
      <c r="C109" s="1">
        <v>16000</v>
      </c>
      <c r="D109" s="1">
        <v>25000</v>
      </c>
      <c r="E109" s="7">
        <f t="shared" si="1"/>
        <v>9000</v>
      </c>
    </row>
    <row r="110" spans="1:5" ht="24" x14ac:dyDescent="0.25">
      <c r="A110" s="5" t="s">
        <v>218</v>
      </c>
      <c r="B110" s="6" t="s">
        <v>219</v>
      </c>
      <c r="C110" s="1">
        <v>15577.5</v>
      </c>
      <c r="D110" s="1">
        <v>6075</v>
      </c>
      <c r="E110" s="12">
        <f t="shared" si="1"/>
        <v>-9502.5</v>
      </c>
    </row>
    <row r="111" spans="1:5" x14ac:dyDescent="0.25">
      <c r="A111" s="5" t="s">
        <v>220</v>
      </c>
      <c r="B111" s="6" t="s">
        <v>221</v>
      </c>
      <c r="C111" s="1">
        <v>15000</v>
      </c>
      <c r="D111" s="1">
        <v>48333.33</v>
      </c>
      <c r="E111" s="7">
        <f t="shared" si="1"/>
        <v>33333.33</v>
      </c>
    </row>
    <row r="112" spans="1:5" ht="24" x14ac:dyDescent="0.25">
      <c r="A112" s="5" t="s">
        <v>222</v>
      </c>
      <c r="B112" s="6" t="s">
        <v>223</v>
      </c>
      <c r="C112" s="1">
        <v>15000</v>
      </c>
      <c r="D112" s="1">
        <v>24000</v>
      </c>
      <c r="E112" s="7">
        <f t="shared" si="1"/>
        <v>9000</v>
      </c>
    </row>
    <row r="113" spans="1:5" x14ac:dyDescent="0.25">
      <c r="A113" s="5" t="s">
        <v>224</v>
      </c>
      <c r="B113" s="6" t="s">
        <v>225</v>
      </c>
      <c r="C113" s="1">
        <v>15000</v>
      </c>
      <c r="D113" s="1">
        <v>0</v>
      </c>
      <c r="E113" s="12">
        <f t="shared" si="1"/>
        <v>-15000</v>
      </c>
    </row>
    <row r="114" spans="1:5" ht="24" x14ac:dyDescent="0.25">
      <c r="A114" s="5" t="s">
        <v>226</v>
      </c>
      <c r="B114" s="6" t="s">
        <v>227</v>
      </c>
      <c r="C114" s="1">
        <v>12067.28</v>
      </c>
      <c r="D114" s="1">
        <v>614264.62</v>
      </c>
      <c r="E114" s="7">
        <f t="shared" si="1"/>
        <v>602197.34</v>
      </c>
    </row>
    <row r="115" spans="1:5" ht="24" x14ac:dyDescent="0.25">
      <c r="A115" s="5" t="s">
        <v>228</v>
      </c>
      <c r="B115" s="6" t="s">
        <v>229</v>
      </c>
      <c r="C115" s="1">
        <v>11000</v>
      </c>
      <c r="D115" s="1">
        <v>0</v>
      </c>
      <c r="E115" s="12">
        <f t="shared" si="1"/>
        <v>-11000</v>
      </c>
    </row>
    <row r="116" spans="1:5" ht="24" x14ac:dyDescent="0.25">
      <c r="A116" s="5" t="s">
        <v>230</v>
      </c>
      <c r="B116" s="6" t="s">
        <v>231</v>
      </c>
      <c r="C116" s="1">
        <v>10000</v>
      </c>
      <c r="D116" s="1">
        <v>0</v>
      </c>
      <c r="E116" s="12">
        <f t="shared" si="1"/>
        <v>-10000</v>
      </c>
    </row>
    <row r="117" spans="1:5" x14ac:dyDescent="0.25">
      <c r="A117" s="5" t="s">
        <v>232</v>
      </c>
      <c r="B117" s="6" t="s">
        <v>233</v>
      </c>
      <c r="C117" s="1">
        <v>10000</v>
      </c>
      <c r="D117" s="1">
        <v>0</v>
      </c>
      <c r="E117" s="12">
        <f t="shared" si="1"/>
        <v>-10000</v>
      </c>
    </row>
    <row r="118" spans="1:5" ht="24" x14ac:dyDescent="0.25">
      <c r="A118" s="5" t="s">
        <v>234</v>
      </c>
      <c r="B118" s="6" t="s">
        <v>235</v>
      </c>
      <c r="C118" s="1">
        <v>8000</v>
      </c>
      <c r="D118" s="1">
        <v>0</v>
      </c>
      <c r="E118" s="12">
        <f t="shared" si="1"/>
        <v>-8000</v>
      </c>
    </row>
    <row r="119" spans="1:5" x14ac:dyDescent="0.25">
      <c r="A119" s="5" t="s">
        <v>236</v>
      </c>
      <c r="B119" s="6" t="s">
        <v>237</v>
      </c>
      <c r="C119" s="1">
        <v>8000</v>
      </c>
      <c r="D119" s="1">
        <v>203000</v>
      </c>
      <c r="E119" s="7">
        <f t="shared" si="1"/>
        <v>195000</v>
      </c>
    </row>
    <row r="120" spans="1:5" ht="24" x14ac:dyDescent="0.25">
      <c r="A120" s="5" t="s">
        <v>238</v>
      </c>
      <c r="B120" s="6" t="s">
        <v>239</v>
      </c>
      <c r="C120" s="1">
        <v>5000</v>
      </c>
      <c r="D120" s="1">
        <v>0</v>
      </c>
      <c r="E120" s="12">
        <f t="shared" si="1"/>
        <v>-5000</v>
      </c>
    </row>
    <row r="121" spans="1:5" x14ac:dyDescent="0.25">
      <c r="A121" s="5" t="s">
        <v>240</v>
      </c>
      <c r="B121" s="6" t="s">
        <v>241</v>
      </c>
      <c r="C121" s="1">
        <v>5000</v>
      </c>
      <c r="D121" s="1">
        <v>0</v>
      </c>
      <c r="E121" s="12">
        <f t="shared" si="1"/>
        <v>-5000</v>
      </c>
    </row>
    <row r="122" spans="1:5" x14ac:dyDescent="0.25">
      <c r="A122" s="5" t="s">
        <v>242</v>
      </c>
      <c r="B122" s="6" t="s">
        <v>243</v>
      </c>
      <c r="C122" s="1">
        <v>4964.3999999999996</v>
      </c>
      <c r="D122" s="1">
        <v>0</v>
      </c>
      <c r="E122" s="12">
        <f t="shared" si="1"/>
        <v>-4964.3999999999996</v>
      </c>
    </row>
    <row r="123" spans="1:5" ht="24" x14ac:dyDescent="0.25">
      <c r="A123" s="5" t="s">
        <v>244</v>
      </c>
      <c r="B123" s="6" t="s">
        <v>245</v>
      </c>
      <c r="C123" s="1">
        <v>4000</v>
      </c>
      <c r="D123" s="1">
        <v>3000</v>
      </c>
      <c r="E123" s="12">
        <f t="shared" si="1"/>
        <v>-1000</v>
      </c>
    </row>
    <row r="124" spans="1:5" x14ac:dyDescent="0.25">
      <c r="A124" s="5" t="s">
        <v>246</v>
      </c>
      <c r="B124" s="6" t="s">
        <v>247</v>
      </c>
      <c r="C124" s="1">
        <v>2010</v>
      </c>
      <c r="D124" s="1">
        <v>147220</v>
      </c>
      <c r="E124" s="7">
        <f t="shared" si="1"/>
        <v>145210</v>
      </c>
    </row>
    <row r="125" spans="1:5" x14ac:dyDescent="0.25">
      <c r="A125" s="5" t="s">
        <v>248</v>
      </c>
      <c r="B125" s="6" t="s">
        <v>249</v>
      </c>
      <c r="C125" s="1">
        <v>2000</v>
      </c>
      <c r="D125" s="1">
        <v>2000</v>
      </c>
      <c r="E125" s="7">
        <f t="shared" si="1"/>
        <v>0</v>
      </c>
    </row>
    <row r="126" spans="1:5" x14ac:dyDescent="0.25">
      <c r="A126" s="5" t="s">
        <v>250</v>
      </c>
      <c r="B126" s="6" t="s">
        <v>251</v>
      </c>
      <c r="C126" s="1">
        <v>1500</v>
      </c>
      <c r="D126" s="1">
        <v>29818</v>
      </c>
      <c r="E126" s="7">
        <f t="shared" si="1"/>
        <v>28318</v>
      </c>
    </row>
    <row r="127" spans="1:5" x14ac:dyDescent="0.25">
      <c r="A127" s="5" t="s">
        <v>252</v>
      </c>
      <c r="B127" s="6" t="s">
        <v>253</v>
      </c>
      <c r="C127" s="1">
        <v>1500</v>
      </c>
      <c r="D127" s="1">
        <v>0</v>
      </c>
      <c r="E127" s="12">
        <f t="shared" si="1"/>
        <v>-1500</v>
      </c>
    </row>
    <row r="128" spans="1:5" ht="24" x14ac:dyDescent="0.25">
      <c r="A128" s="5" t="s">
        <v>254</v>
      </c>
      <c r="B128" s="6" t="s">
        <v>255</v>
      </c>
      <c r="C128" s="1">
        <v>1000</v>
      </c>
      <c r="D128" s="1">
        <v>914346.77</v>
      </c>
      <c r="E128" s="7">
        <f t="shared" si="1"/>
        <v>913346.77</v>
      </c>
    </row>
    <row r="129" spans="1:5" x14ac:dyDescent="0.25">
      <c r="A129" s="5" t="s">
        <v>256</v>
      </c>
      <c r="B129" s="6" t="s">
        <v>257</v>
      </c>
      <c r="C129" s="1">
        <v>1000</v>
      </c>
      <c r="D129" s="1">
        <v>0</v>
      </c>
      <c r="E129" s="12">
        <f t="shared" si="1"/>
        <v>-1000</v>
      </c>
    </row>
    <row r="130" spans="1:5" x14ac:dyDescent="0.25">
      <c r="A130" s="5" t="s">
        <v>258</v>
      </c>
      <c r="B130" s="6" t="s">
        <v>259</v>
      </c>
      <c r="C130" s="1">
        <v>500</v>
      </c>
      <c r="D130" s="1">
        <v>0</v>
      </c>
      <c r="E130" s="12">
        <f t="shared" si="1"/>
        <v>-500</v>
      </c>
    </row>
    <row r="131" spans="1:5" ht="24" x14ac:dyDescent="0.25">
      <c r="A131" s="5" t="s">
        <v>260</v>
      </c>
      <c r="B131" s="6" t="s">
        <v>261</v>
      </c>
      <c r="C131" s="1">
        <v>200</v>
      </c>
      <c r="D131" s="1">
        <v>0</v>
      </c>
      <c r="E131" s="12">
        <f t="shared" ref="E131:E175" si="2">D131-C131</f>
        <v>-200</v>
      </c>
    </row>
    <row r="132" spans="1:5" ht="24" x14ac:dyDescent="0.25">
      <c r="A132" s="5" t="s">
        <v>262</v>
      </c>
      <c r="B132" s="6" t="s">
        <v>263</v>
      </c>
      <c r="C132" s="1">
        <v>0</v>
      </c>
      <c r="D132" s="1">
        <v>350000</v>
      </c>
      <c r="E132" s="7">
        <f t="shared" si="2"/>
        <v>350000</v>
      </c>
    </row>
    <row r="133" spans="1:5" x14ac:dyDescent="0.25">
      <c r="A133" s="5" t="s">
        <v>264</v>
      </c>
      <c r="B133" s="6" t="s">
        <v>265</v>
      </c>
      <c r="C133" s="1">
        <v>0</v>
      </c>
      <c r="D133" s="1">
        <v>4929</v>
      </c>
      <c r="E133" s="7">
        <f t="shared" si="2"/>
        <v>4929</v>
      </c>
    </row>
    <row r="134" spans="1:5" x14ac:dyDescent="0.25">
      <c r="A134" s="5" t="s">
        <v>266</v>
      </c>
      <c r="B134" s="6" t="s">
        <v>267</v>
      </c>
      <c r="C134" s="1">
        <v>0</v>
      </c>
      <c r="D134" s="1">
        <v>125892.73</v>
      </c>
      <c r="E134" s="7">
        <f t="shared" si="2"/>
        <v>125892.73</v>
      </c>
    </row>
    <row r="135" spans="1:5" ht="24" x14ac:dyDescent="0.25">
      <c r="A135" s="5" t="s">
        <v>268</v>
      </c>
      <c r="B135" s="6" t="s">
        <v>269</v>
      </c>
      <c r="C135" s="1">
        <v>0</v>
      </c>
      <c r="D135" s="1">
        <v>17087.87</v>
      </c>
      <c r="E135" s="7">
        <f t="shared" si="2"/>
        <v>17087.87</v>
      </c>
    </row>
    <row r="136" spans="1:5" x14ac:dyDescent="0.25">
      <c r="A136" s="5" t="s">
        <v>270</v>
      </c>
      <c r="B136" s="6" t="s">
        <v>271</v>
      </c>
      <c r="C136" s="1">
        <v>0</v>
      </c>
      <c r="D136" s="1">
        <v>1060069.1599999999</v>
      </c>
      <c r="E136" s="7">
        <f t="shared" si="2"/>
        <v>1060069.1599999999</v>
      </c>
    </row>
    <row r="137" spans="1:5" x14ac:dyDescent="0.25">
      <c r="A137" s="5" t="s">
        <v>272</v>
      </c>
      <c r="B137" s="6" t="s">
        <v>273</v>
      </c>
      <c r="C137" s="1">
        <v>0</v>
      </c>
      <c r="D137" s="1">
        <v>23603.81</v>
      </c>
      <c r="E137" s="7">
        <f t="shared" si="2"/>
        <v>23603.81</v>
      </c>
    </row>
    <row r="138" spans="1:5" x14ac:dyDescent="0.25">
      <c r="A138" s="5" t="s">
        <v>274</v>
      </c>
      <c r="B138" s="6" t="s">
        <v>275</v>
      </c>
      <c r="C138" s="1">
        <v>0</v>
      </c>
      <c r="D138" s="1">
        <v>95157.92</v>
      </c>
      <c r="E138" s="7">
        <f t="shared" si="2"/>
        <v>95157.92</v>
      </c>
    </row>
    <row r="139" spans="1:5" x14ac:dyDescent="0.25">
      <c r="A139" s="5" t="s">
        <v>276</v>
      </c>
      <c r="B139" s="6" t="s">
        <v>277</v>
      </c>
      <c r="C139" s="1">
        <v>0</v>
      </c>
      <c r="D139" s="1">
        <v>50000</v>
      </c>
      <c r="E139" s="7">
        <f t="shared" si="2"/>
        <v>50000</v>
      </c>
    </row>
    <row r="140" spans="1:5" ht="24" x14ac:dyDescent="0.25">
      <c r="A140" s="5" t="s">
        <v>278</v>
      </c>
      <c r="B140" s="6" t="s">
        <v>279</v>
      </c>
      <c r="C140" s="1">
        <v>0</v>
      </c>
      <c r="D140" s="1">
        <v>50000</v>
      </c>
      <c r="E140" s="7">
        <f t="shared" si="2"/>
        <v>50000</v>
      </c>
    </row>
    <row r="141" spans="1:5" ht="24" x14ac:dyDescent="0.25">
      <c r="A141" s="5" t="s">
        <v>280</v>
      </c>
      <c r="B141" s="6" t="s">
        <v>281</v>
      </c>
      <c r="C141" s="1">
        <v>0</v>
      </c>
      <c r="D141" s="1">
        <v>300000</v>
      </c>
      <c r="E141" s="7">
        <f t="shared" si="2"/>
        <v>300000</v>
      </c>
    </row>
    <row r="142" spans="1:5" ht="24" x14ac:dyDescent="0.25">
      <c r="A142" s="5" t="s">
        <v>282</v>
      </c>
      <c r="B142" s="6" t="s">
        <v>283</v>
      </c>
      <c r="C142" s="1">
        <v>0</v>
      </c>
      <c r="D142" s="1">
        <v>1034533.93</v>
      </c>
      <c r="E142" s="7">
        <f t="shared" si="2"/>
        <v>1034533.93</v>
      </c>
    </row>
    <row r="143" spans="1:5" ht="24" x14ac:dyDescent="0.25">
      <c r="A143" s="5" t="s">
        <v>284</v>
      </c>
      <c r="B143" s="6" t="s">
        <v>285</v>
      </c>
      <c r="C143" s="1">
        <v>0</v>
      </c>
      <c r="D143" s="1">
        <v>19214.63</v>
      </c>
      <c r="E143" s="7">
        <f t="shared" si="2"/>
        <v>19214.63</v>
      </c>
    </row>
    <row r="144" spans="1:5" ht="24" x14ac:dyDescent="0.25">
      <c r="A144" s="5" t="s">
        <v>286</v>
      </c>
      <c r="B144" s="6" t="s">
        <v>287</v>
      </c>
      <c r="C144" s="1">
        <v>0</v>
      </c>
      <c r="D144" s="1">
        <v>386526.28</v>
      </c>
      <c r="E144" s="7">
        <f t="shared" si="2"/>
        <v>386526.28</v>
      </c>
    </row>
    <row r="145" spans="1:5" ht="24" x14ac:dyDescent="0.25">
      <c r="A145" s="5" t="s">
        <v>288</v>
      </c>
      <c r="B145" s="6" t="s">
        <v>289</v>
      </c>
      <c r="C145" s="1">
        <v>0</v>
      </c>
      <c r="D145" s="1">
        <v>660902.21</v>
      </c>
      <c r="E145" s="7">
        <f t="shared" si="2"/>
        <v>660902.21</v>
      </c>
    </row>
    <row r="146" spans="1:5" ht="24" x14ac:dyDescent="0.25">
      <c r="A146" s="5" t="s">
        <v>290</v>
      </c>
      <c r="B146" s="6" t="s">
        <v>291</v>
      </c>
      <c r="C146" s="1">
        <v>0</v>
      </c>
      <c r="D146" s="1">
        <v>288206.76</v>
      </c>
      <c r="E146" s="7">
        <f t="shared" si="2"/>
        <v>288206.76</v>
      </c>
    </row>
    <row r="147" spans="1:5" ht="24" x14ac:dyDescent="0.25">
      <c r="A147" s="5" t="s">
        <v>292</v>
      </c>
      <c r="B147" s="6" t="s">
        <v>293</v>
      </c>
      <c r="C147" s="1">
        <v>0</v>
      </c>
      <c r="D147" s="1">
        <v>171994.48</v>
      </c>
      <c r="E147" s="7">
        <f t="shared" si="2"/>
        <v>171994.48</v>
      </c>
    </row>
    <row r="148" spans="1:5" x14ac:dyDescent="0.25">
      <c r="A148" s="5" t="s">
        <v>294</v>
      </c>
      <c r="B148" s="6" t="s">
        <v>295</v>
      </c>
      <c r="C148" s="1">
        <v>0</v>
      </c>
      <c r="D148" s="1">
        <v>216743.45</v>
      </c>
      <c r="E148" s="7">
        <f t="shared" si="2"/>
        <v>216743.45</v>
      </c>
    </row>
    <row r="149" spans="1:5" ht="24" x14ac:dyDescent="0.25">
      <c r="A149" s="5" t="s">
        <v>296</v>
      </c>
      <c r="B149" s="6" t="s">
        <v>297</v>
      </c>
      <c r="C149" s="1">
        <v>0</v>
      </c>
      <c r="D149" s="1">
        <v>21839.7</v>
      </c>
      <c r="E149" s="7">
        <f t="shared" si="2"/>
        <v>21839.7</v>
      </c>
    </row>
    <row r="150" spans="1:5" x14ac:dyDescent="0.25">
      <c r="A150" s="5" t="s">
        <v>298</v>
      </c>
      <c r="B150" s="6" t="s">
        <v>299</v>
      </c>
      <c r="C150" s="1">
        <v>0</v>
      </c>
      <c r="D150" s="1">
        <v>41999.42</v>
      </c>
      <c r="E150" s="7">
        <f t="shared" si="2"/>
        <v>41999.42</v>
      </c>
    </row>
    <row r="151" spans="1:5" x14ac:dyDescent="0.25">
      <c r="A151" s="5" t="s">
        <v>300</v>
      </c>
      <c r="B151" s="6" t="s">
        <v>301</v>
      </c>
      <c r="C151" s="1">
        <v>0</v>
      </c>
      <c r="D151" s="1">
        <v>250316.56</v>
      </c>
      <c r="E151" s="7">
        <f t="shared" si="2"/>
        <v>250316.56</v>
      </c>
    </row>
    <row r="152" spans="1:5" x14ac:dyDescent="0.25">
      <c r="A152" s="5" t="s">
        <v>302</v>
      </c>
      <c r="B152" s="6" t="s">
        <v>303</v>
      </c>
      <c r="C152" s="1">
        <v>0</v>
      </c>
      <c r="D152" s="1">
        <v>26879.63</v>
      </c>
      <c r="E152" s="7">
        <f t="shared" si="2"/>
        <v>26879.63</v>
      </c>
    </row>
    <row r="153" spans="1:5" x14ac:dyDescent="0.25">
      <c r="A153" s="5" t="s">
        <v>304</v>
      </c>
      <c r="B153" s="6" t="s">
        <v>305</v>
      </c>
      <c r="C153" s="1">
        <v>0</v>
      </c>
      <c r="D153" s="1">
        <v>154557.87</v>
      </c>
      <c r="E153" s="7">
        <f t="shared" si="2"/>
        <v>154557.87</v>
      </c>
    </row>
    <row r="154" spans="1:5" x14ac:dyDescent="0.25">
      <c r="A154" s="5" t="s">
        <v>306</v>
      </c>
      <c r="B154" s="6" t="s">
        <v>307</v>
      </c>
      <c r="C154" s="1">
        <v>0</v>
      </c>
      <c r="D154" s="1">
        <v>505900.35</v>
      </c>
      <c r="E154" s="7">
        <f t="shared" si="2"/>
        <v>505900.35</v>
      </c>
    </row>
    <row r="155" spans="1:5" x14ac:dyDescent="0.25">
      <c r="A155" s="5" t="s">
        <v>308</v>
      </c>
      <c r="B155" s="6" t="s">
        <v>309</v>
      </c>
      <c r="C155" s="1">
        <v>0</v>
      </c>
      <c r="D155" s="1">
        <v>543645.81000000006</v>
      </c>
      <c r="E155" s="7">
        <f t="shared" si="2"/>
        <v>543645.81000000006</v>
      </c>
    </row>
    <row r="156" spans="1:5" x14ac:dyDescent="0.25">
      <c r="A156" s="5" t="s">
        <v>310</v>
      </c>
      <c r="B156" s="6" t="s">
        <v>311</v>
      </c>
      <c r="C156" s="1">
        <v>0</v>
      </c>
      <c r="D156" s="1">
        <v>1240000</v>
      </c>
      <c r="E156" s="7">
        <f t="shared" si="2"/>
        <v>1240000</v>
      </c>
    </row>
    <row r="157" spans="1:5" x14ac:dyDescent="0.25">
      <c r="A157" s="5" t="s">
        <v>312</v>
      </c>
      <c r="B157" s="6" t="s">
        <v>313</v>
      </c>
      <c r="C157" s="1">
        <v>0</v>
      </c>
      <c r="D157" s="1">
        <v>136605.28</v>
      </c>
      <c r="E157" s="7">
        <f t="shared" si="2"/>
        <v>136605.28</v>
      </c>
    </row>
    <row r="158" spans="1:5" ht="24" x14ac:dyDescent="0.25">
      <c r="A158" s="5" t="s">
        <v>314</v>
      </c>
      <c r="B158" s="6" t="s">
        <v>315</v>
      </c>
      <c r="C158" s="1">
        <v>0</v>
      </c>
      <c r="D158" s="1">
        <v>5000</v>
      </c>
      <c r="E158" s="7">
        <f t="shared" si="2"/>
        <v>5000</v>
      </c>
    </row>
    <row r="159" spans="1:5" x14ac:dyDescent="0.25">
      <c r="A159" s="5" t="s">
        <v>316</v>
      </c>
      <c r="B159" s="6" t="s">
        <v>317</v>
      </c>
      <c r="C159" s="1">
        <v>0</v>
      </c>
      <c r="D159" s="1">
        <v>5950</v>
      </c>
      <c r="E159" s="7">
        <f t="shared" si="2"/>
        <v>5950</v>
      </c>
    </row>
    <row r="160" spans="1:5" ht="24" x14ac:dyDescent="0.25">
      <c r="A160" s="5" t="s">
        <v>318</v>
      </c>
      <c r="B160" s="6" t="s">
        <v>319</v>
      </c>
      <c r="C160" s="1">
        <v>0</v>
      </c>
      <c r="D160" s="1">
        <v>1866929</v>
      </c>
      <c r="E160" s="7">
        <f t="shared" si="2"/>
        <v>1866929</v>
      </c>
    </row>
    <row r="161" spans="1:5" ht="24" x14ac:dyDescent="0.25">
      <c r="A161" s="5" t="s">
        <v>320</v>
      </c>
      <c r="B161" s="6" t="s">
        <v>321</v>
      </c>
      <c r="C161" s="1">
        <v>0</v>
      </c>
      <c r="D161" s="1">
        <v>283750</v>
      </c>
      <c r="E161" s="7">
        <f t="shared" si="2"/>
        <v>283750</v>
      </c>
    </row>
    <row r="162" spans="1:5" ht="24" x14ac:dyDescent="0.25">
      <c r="A162" s="5" t="s">
        <v>322</v>
      </c>
      <c r="B162" s="6" t="s">
        <v>323</v>
      </c>
      <c r="C162" s="1">
        <v>0</v>
      </c>
      <c r="D162" s="1">
        <v>12000</v>
      </c>
      <c r="E162" s="7">
        <f t="shared" si="2"/>
        <v>12000</v>
      </c>
    </row>
    <row r="163" spans="1:5" ht="24" x14ac:dyDescent="0.25">
      <c r="A163" s="5" t="s">
        <v>324</v>
      </c>
      <c r="B163" s="6" t="s">
        <v>325</v>
      </c>
      <c r="C163" s="1">
        <v>0</v>
      </c>
      <c r="D163" s="1">
        <v>1376394.76</v>
      </c>
      <c r="E163" s="7">
        <f t="shared" si="2"/>
        <v>1376394.76</v>
      </c>
    </row>
    <row r="164" spans="1:5" x14ac:dyDescent="0.25">
      <c r="A164" s="5" t="s">
        <v>326</v>
      </c>
      <c r="B164" s="6" t="s">
        <v>327</v>
      </c>
      <c r="C164" s="1">
        <v>0</v>
      </c>
      <c r="D164" s="1">
        <v>2030000</v>
      </c>
      <c r="E164" s="7">
        <f t="shared" si="2"/>
        <v>2030000</v>
      </c>
    </row>
    <row r="165" spans="1:5" ht="24" x14ac:dyDescent="0.25">
      <c r="A165" s="5" t="s">
        <v>328</v>
      </c>
      <c r="B165" s="6" t="s">
        <v>329</v>
      </c>
      <c r="C165" s="1">
        <v>0</v>
      </c>
      <c r="D165" s="1">
        <v>43480</v>
      </c>
      <c r="E165" s="7">
        <f t="shared" si="2"/>
        <v>43480</v>
      </c>
    </row>
    <row r="166" spans="1:5" ht="24" x14ac:dyDescent="0.25">
      <c r="A166" s="5" t="s">
        <v>330</v>
      </c>
      <c r="B166" s="6" t="s">
        <v>331</v>
      </c>
      <c r="C166" s="1">
        <v>0</v>
      </c>
      <c r="D166" s="1">
        <v>897417</v>
      </c>
      <c r="E166" s="7">
        <f t="shared" si="2"/>
        <v>897417</v>
      </c>
    </row>
    <row r="167" spans="1:5" ht="24" x14ac:dyDescent="0.25">
      <c r="A167" s="5" t="s">
        <v>332</v>
      </c>
      <c r="B167" s="6" t="s">
        <v>333</v>
      </c>
      <c r="C167" s="1">
        <v>0</v>
      </c>
      <c r="D167" s="1">
        <v>161899.74</v>
      </c>
      <c r="E167" s="7">
        <f t="shared" si="2"/>
        <v>161899.74</v>
      </c>
    </row>
    <row r="168" spans="1:5" ht="24" x14ac:dyDescent="0.25">
      <c r="A168" s="5" t="s">
        <v>334</v>
      </c>
      <c r="B168" s="6" t="s">
        <v>335</v>
      </c>
      <c r="C168" s="1">
        <v>0</v>
      </c>
      <c r="D168" s="1">
        <v>99345</v>
      </c>
      <c r="E168" s="7">
        <f t="shared" si="2"/>
        <v>99345</v>
      </c>
    </row>
    <row r="169" spans="1:5" ht="24" x14ac:dyDescent="0.25">
      <c r="A169" s="5" t="s">
        <v>336</v>
      </c>
      <c r="B169" s="6" t="s">
        <v>337</v>
      </c>
      <c r="C169" s="1">
        <v>0</v>
      </c>
      <c r="D169" s="1">
        <v>858346</v>
      </c>
      <c r="E169" s="7">
        <f t="shared" si="2"/>
        <v>858346</v>
      </c>
    </row>
    <row r="170" spans="1:5" ht="24" x14ac:dyDescent="0.25">
      <c r="A170" s="5" t="s">
        <v>338</v>
      </c>
      <c r="B170" s="6" t="s">
        <v>339</v>
      </c>
      <c r="C170" s="1">
        <v>0</v>
      </c>
      <c r="D170" s="1">
        <v>753000</v>
      </c>
      <c r="E170" s="7">
        <f t="shared" si="2"/>
        <v>753000</v>
      </c>
    </row>
    <row r="171" spans="1:5" ht="24" x14ac:dyDescent="0.25">
      <c r="A171" s="5" t="s">
        <v>340</v>
      </c>
      <c r="B171" s="6" t="s">
        <v>341</v>
      </c>
      <c r="C171" s="1">
        <v>0</v>
      </c>
      <c r="D171" s="1">
        <v>260000</v>
      </c>
      <c r="E171" s="7">
        <f t="shared" si="2"/>
        <v>260000</v>
      </c>
    </row>
    <row r="172" spans="1:5" x14ac:dyDescent="0.25">
      <c r="A172" s="5" t="s">
        <v>342</v>
      </c>
      <c r="B172" s="6" t="s">
        <v>343</v>
      </c>
      <c r="C172" s="1">
        <v>0</v>
      </c>
      <c r="D172" s="1">
        <v>35881096.600000001</v>
      </c>
      <c r="E172" s="7">
        <f t="shared" si="2"/>
        <v>35881096.600000001</v>
      </c>
    </row>
    <row r="173" spans="1:5" x14ac:dyDescent="0.25">
      <c r="A173" s="5" t="s">
        <v>344</v>
      </c>
      <c r="B173" s="6" t="s">
        <v>345</v>
      </c>
      <c r="C173" s="1">
        <v>0</v>
      </c>
      <c r="D173" s="1">
        <v>11256814.389999999</v>
      </c>
      <c r="E173" s="7">
        <f t="shared" si="2"/>
        <v>11256814.389999999</v>
      </c>
    </row>
    <row r="174" spans="1:5" x14ac:dyDescent="0.25">
      <c r="A174" s="5" t="s">
        <v>346</v>
      </c>
      <c r="B174" s="6" t="s">
        <v>347</v>
      </c>
      <c r="C174" s="1">
        <v>0</v>
      </c>
      <c r="D174" s="1">
        <v>2820577.84</v>
      </c>
      <c r="E174" s="7">
        <f t="shared" si="2"/>
        <v>2820577.84</v>
      </c>
    </row>
    <row r="175" spans="1:5" s="10" customFormat="1" x14ac:dyDescent="0.25">
      <c r="A175" s="21" t="s">
        <v>348</v>
      </c>
      <c r="B175" s="21"/>
      <c r="C175" s="9">
        <f>SUM(C2:C174)</f>
        <v>332036479.88000011</v>
      </c>
      <c r="D175" s="9">
        <f>SUM(D2:D174)</f>
        <v>434800533.81000012</v>
      </c>
      <c r="E175" s="9">
        <f t="shared" si="2"/>
        <v>102764053.93000001</v>
      </c>
    </row>
    <row r="179" spans="2:2" x14ac:dyDescent="0.25">
      <c r="B179" s="10"/>
    </row>
  </sheetData>
  <mergeCells count="1">
    <mergeCell ref="A175:B175"/>
  </mergeCells>
  <pageMargins left="0.511811024" right="0.511811024" top="0.78740157499999996" bottom="0.78740157499999996" header="0.31496062000000002" footer="0.31496062000000002"/>
  <ignoredErrors>
    <ignoredError sqref="A2:A17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20AG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2024-12-02T17:03:20Z</dcterms:created>
  <dcterms:modified xsi:type="dcterms:W3CDTF">2024-12-03T00:55:17Z</dcterms:modified>
</cp:coreProperties>
</file>