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 MPRJ\CaboFrio, Remanejamento\"/>
    </mc:Choice>
  </mc:AlternateContent>
  <bookViews>
    <workbookView xWindow="0" yWindow="0" windowWidth="11610" windowHeight="12180"/>
  </bookViews>
  <sheets>
    <sheet name="Planilha1" sheetId="1" r:id="rId1"/>
  </sheets>
  <definedNames>
    <definedName name="_xlnm._FilterDatabase" localSheetId="0" hidden="1">Planilha1!$A$1:$F$220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0" i="1" l="1"/>
  <c r="D22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2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169" i="1"/>
  <c r="F220" i="1" l="1"/>
</calcChain>
</file>

<file path=xl/sharedStrings.xml><?xml version="1.0" encoding="utf-8"?>
<sst xmlns="http://schemas.openxmlformats.org/spreadsheetml/2006/main" count="298" uniqueCount="235">
  <si>
    <t>Função</t>
  </si>
  <si>
    <t>Subfunção</t>
  </si>
  <si>
    <t>Nome da Ação</t>
  </si>
  <si>
    <t>Redução</t>
  </si>
  <si>
    <t>Suplementação</t>
  </si>
  <si>
    <t>Saúde</t>
  </si>
  <si>
    <t>Assistência Hospitalar e Ambulatorial</t>
  </si>
  <si>
    <t>Ampliação e Manutenção das Ações e Serviços da Atenção Especializada, Urgência e Emergência</t>
  </si>
  <si>
    <t>EI 01, 02, 03, 04, 05, 06, 07 e 16 - Estrutu. E Manut. do Hospital de Tamoios</t>
  </si>
  <si>
    <t>Estruturação das Ações e Serviços da Atenção Especializada, Urgência e Emergência</t>
  </si>
  <si>
    <t>Estruturação das Ações e Serviços das Unidades de Pronto Atendimento (UPA)</t>
  </si>
  <si>
    <t>Manutenção da Assistência Farmacêutica na Atenção Especializada e de Urgência e Emergência</t>
  </si>
  <si>
    <t>Manutenção das Ações e Serviços da Atenção Psicossocial</t>
  </si>
  <si>
    <t>Manutenção das Ações e Serviços das Unidades de Pronto Atendimento (UPA)</t>
  </si>
  <si>
    <t>Manutenção das Ações e Serviços de Atenão Domiciliar</t>
  </si>
  <si>
    <t>Atenção Básica</t>
  </si>
  <si>
    <t>Ampliação da Cobertura de ESF Para 100% da População de Cabo Frio</t>
  </si>
  <si>
    <t>Ampliar a Cobertura de Saúde Bucal na APS Para 70% da População de Cabo Frio</t>
  </si>
  <si>
    <t>EI 10 - Estruturação ESF Boca do Mato</t>
  </si>
  <si>
    <t>EI 14 e 17 - Criação de Centro Odontológico Infantil</t>
  </si>
  <si>
    <t>Estruturação da Rede de Serviços da Atenção Primária à Saúde</t>
  </si>
  <si>
    <t>Estruturação da Rede de Serviços de Saúde Bucal</t>
  </si>
  <si>
    <t>Garantia da Assistência Farmacêutica e Insumos Estratégicos na Atenção Primária à Saúde</t>
  </si>
  <si>
    <t>Administração Geral</t>
  </si>
  <si>
    <t>Construção, Reforma, Modernização e Reequipamento da Unidade Administrativa</t>
  </si>
  <si>
    <t>Estruturação da Gestão do SUS em Tamoios</t>
  </si>
  <si>
    <t>Manutenção da Infraestrutura da Tecnologia da Informação e Comunicação Social em Saúde</t>
  </si>
  <si>
    <t>Manutenção das Ações e Serviços Oriundos de Consórcios Intermunicipais</t>
  </si>
  <si>
    <t>Manutenção e Modernização das Ações Administrativas e de Gestão do SUS</t>
  </si>
  <si>
    <t>Manutenção e Operacionalização da Unidade</t>
  </si>
  <si>
    <t>Pessoal e Encargos Sociais da Unidade</t>
  </si>
  <si>
    <t>Reestruturação das Ações Administrativas e de Gestão do SUS</t>
  </si>
  <si>
    <t>Vigilância Epidemiológica</t>
  </si>
  <si>
    <t>Ampliação e Manutenção das Ações e Serviços de Vigilância Epidemiológica e da Saúde do Trabalhador</t>
  </si>
  <si>
    <t>Estruturação da Rede de Serviços da Vigilância Epidemiológica e da Saúde do Trabalhador</t>
  </si>
  <si>
    <t>Estruturação das Ações de Vigilância de DST/AIDS e Hepatites Virais</t>
  </si>
  <si>
    <t>Estruturação das Ações e Serviços de Vigilância Ambiental</t>
  </si>
  <si>
    <t>Manutenção das Ações e Serviços de Vigilância Ambiental</t>
  </si>
  <si>
    <t>Vigilância Sanitária</t>
  </si>
  <si>
    <t>EI 07 - Manutenção do Canil Municipal</t>
  </si>
  <si>
    <t>Estruturação das Ações e Serviços de Vigilância Sanitária</t>
  </si>
  <si>
    <t>Manutenção das Ações e Serviços de Vigilância Sanitária</t>
  </si>
  <si>
    <t>Proteção aos Animais e Controle de Zoonoses</t>
  </si>
  <si>
    <t>Alimentação e Nutrição</t>
  </si>
  <si>
    <t>Estruturação das Ações de Alimentação e Nutrição</t>
  </si>
  <si>
    <t>Administração Financeira</t>
  </si>
  <si>
    <t>Contribuição para Formação do PASEP</t>
  </si>
  <si>
    <t>Essencial a Justiça</t>
  </si>
  <si>
    <t>Defesa da Ordem Jurídica</t>
  </si>
  <si>
    <t>Manutenção da Secretaria Adjunta de Defesa do Consumidor</t>
  </si>
  <si>
    <t>Manutenção das Despesas Judiciais - Precatórios</t>
  </si>
  <si>
    <t>Manutenção das Despesas Judiciais - RPV</t>
  </si>
  <si>
    <t>Educação</t>
  </si>
  <si>
    <t>Ensino Fundamental</t>
  </si>
  <si>
    <t>Construção, Ampliação, Reforma e Reaparelhamento das Unidades de Ensino Fundamental</t>
  </si>
  <si>
    <t>FUNDEB 30 - Remuneração Não Docentes - Ensino Fundamental</t>
  </si>
  <si>
    <t>FUNDEB 70 - Remuneração do Magistério - Ensino Fundamental</t>
  </si>
  <si>
    <t>Manutenção da Alimentação Escolar - Ensino Fundamental</t>
  </si>
  <si>
    <t>Manutenção da Alimentação Escolar - Quilombola</t>
  </si>
  <si>
    <t>Manutenção das Atividades do Desenvolvimento - Ensino Fundamental</t>
  </si>
  <si>
    <t>Manutenção das Despesas Financeiras</t>
  </si>
  <si>
    <t>Manutenção do Ensino Fundamental</t>
  </si>
  <si>
    <t>Manutenção do Transporte Escolar - Ensino Fundamental</t>
  </si>
  <si>
    <t>Remuneração dos Profissionais da Educação - Creche</t>
  </si>
  <si>
    <t>Remuneração dos Profissionais da Educação - Ensino Fundamental</t>
  </si>
  <si>
    <t>Remuneração dos Profissionais da Educação - Pré Escola</t>
  </si>
  <si>
    <t>Educação Infantil</t>
  </si>
  <si>
    <t>Construção, Ampliação, Reforma e Reaparelhamento das Unidades de Educaçção Infantil - Creche</t>
  </si>
  <si>
    <t>Construção, Ampliação, Reforma e Reaparelhamento das Unidades de Educaçção Infantil - Pré-Escola</t>
  </si>
  <si>
    <t>FUNDEB 30 - Remuneração Não Docentes - Creche</t>
  </si>
  <si>
    <t>FUNDEB 30 - Remuneração Não Docentes - Pré Escola</t>
  </si>
  <si>
    <t>FUNDEB 70 - Remuneração do Magistério - Creche</t>
  </si>
  <si>
    <t>FUNDEB 70 - Remuneração do Magistério - Pré Escola</t>
  </si>
  <si>
    <t>Manutenção da Alimentação Escolar - Creche</t>
  </si>
  <si>
    <t>Manutenção da Alimentação Escolar - Pré Escola</t>
  </si>
  <si>
    <t>Manutenção das Atividades do Desenvolvimento - Ensino Infantil - Creche</t>
  </si>
  <si>
    <t>Manutenção das Atividades do Desenvolvimento - Ensino Infatil - Pré Escola</t>
  </si>
  <si>
    <t>Manutenção de Creche</t>
  </si>
  <si>
    <t>Manutenção de Pré Escola</t>
  </si>
  <si>
    <t>Manutenção do Transporte Escolar - Creche</t>
  </si>
  <si>
    <t>Manutenção do Transporte Escolar - Pré Escola</t>
  </si>
  <si>
    <t>Educação Especial</t>
  </si>
  <si>
    <t>FUNDEB 30 - Remuneração Não Docentes - Educação Especial</t>
  </si>
  <si>
    <t>FUNDEB 70 - Remuneração do Magistério - Educação Especial</t>
  </si>
  <si>
    <t>Manutenção da Alimentação Escolar - Educação Especial</t>
  </si>
  <si>
    <t>Remuneração dos Profissionais da Educação - Educação Especial</t>
  </si>
  <si>
    <t>Ensino Médio</t>
  </si>
  <si>
    <t>Construção, Ampliação, Reforma e Reaparelhamento das Unidades de Ensino Médio</t>
  </si>
  <si>
    <t>Manutenção da Alimentação Escolar - Ensino Médio</t>
  </si>
  <si>
    <t>Manutenção do Ensino Médio</t>
  </si>
  <si>
    <t>Remuneração dos Profissionais da Educação - Ensino Médio</t>
  </si>
  <si>
    <t>Educação de Jovens e Adultos</t>
  </si>
  <si>
    <t>FUNDEB 70 - Remuneração do Magistério - EJA</t>
  </si>
  <si>
    <t>Manutenção da Alimentação Escolar - EJA</t>
  </si>
  <si>
    <t>Remuneração dos Profissionais da Educação -  EJA</t>
  </si>
  <si>
    <t>Manutenção dos Conselhos Municipais</t>
  </si>
  <si>
    <t>Urbanismo</t>
  </si>
  <si>
    <t>Serviços Urbanos</t>
  </si>
  <si>
    <t>Limpeza, Conservação e Manutenção de Logradouros</t>
  </si>
  <si>
    <t>Manutenção de Projetos Complementares</t>
  </si>
  <si>
    <t>Manutenção e Locação de Veículos Leves e Pesados</t>
  </si>
  <si>
    <t>Manutenção e Obras nos Cemitários Municipais</t>
  </si>
  <si>
    <t>Manutenção, Limpeza, Recapeamento e Pavimentação de Logradouros</t>
  </si>
  <si>
    <t>Obras e Intervenções Urbanas</t>
  </si>
  <si>
    <t>Revitalização e Manutenção de Praças, Parques, Jardins e Banheiros Públicos</t>
  </si>
  <si>
    <t>Infraestrutura Urbana</t>
  </si>
  <si>
    <t>Obras de Drenagem e Pavimentação</t>
  </si>
  <si>
    <t>Revitalização da Orla da Praia do Siqueira</t>
  </si>
  <si>
    <t>Revitalização de Bairros do 1º e 2º Distritos</t>
  </si>
  <si>
    <t>Revitalização e Reforma da Orla da Praia da Forte</t>
  </si>
  <si>
    <t>Revitalização e Reforma da Orla de Tamoios</t>
  </si>
  <si>
    <t>Revitalização e Reforma da Praça das Águas</t>
  </si>
  <si>
    <t>Revitalização e Reforma do Boulevard Canal</t>
  </si>
  <si>
    <t>Administração</t>
  </si>
  <si>
    <t>Implantação, Reforma e Manutenção de Terminais e Estacionamentos</t>
  </si>
  <si>
    <t>Manutenção da Secretaria Adjunta de Ações Estratégicas</t>
  </si>
  <si>
    <t>Manutenção da Secretaria Adjunta de Comunicação</t>
  </si>
  <si>
    <t>Manutenção da Secretaria Adjunta de Receita</t>
  </si>
  <si>
    <t>Manutenção da Secretaria Adjunta de Tecnologia da Informação</t>
  </si>
  <si>
    <t>Manutenção da Tecnologia da Informação</t>
  </si>
  <si>
    <t>Tecnologia e Informação</t>
  </si>
  <si>
    <t>Controle Interno</t>
  </si>
  <si>
    <t>Fortalecimento da Transparência na Gestão Pública</t>
  </si>
  <si>
    <t>Ordenamento Territorial</t>
  </si>
  <si>
    <t>Gestão Ambiental</t>
  </si>
  <si>
    <t>Implantação e Manutenção da Coleta Seletiva de Lixo</t>
  </si>
  <si>
    <t>Manutenção da Coleta de Lixo</t>
  </si>
  <si>
    <t>Preservação e Conservação Ambiental</t>
  </si>
  <si>
    <t>Estruturação e Manutenção das Unidades de Conservação</t>
  </si>
  <si>
    <t>Manutenção da Frota de Veículos</t>
  </si>
  <si>
    <t>Manutenção e Ampliaçao dos Equipamentos Ambientais</t>
  </si>
  <si>
    <t>Operacionalização e Modernização da Fiscalização Ambiental</t>
  </si>
  <si>
    <t>Operacionalização e Modernização do Licenciamento Ambiental</t>
  </si>
  <si>
    <t>PROEMA - Programa de Editais Para o Meio Ambiente</t>
  </si>
  <si>
    <t>Programa Bandeira Azul</t>
  </si>
  <si>
    <t>Segurança Pública</t>
  </si>
  <si>
    <t>Policiamento</t>
  </si>
  <si>
    <t>Aquisição, Locação e Manutenção de Veículos Coordenados</t>
  </si>
  <si>
    <t>EI 07 - Operacionalização do Dpto. de Ronda Municipal</t>
  </si>
  <si>
    <t>Fomento da Educação no Trânsito</t>
  </si>
  <si>
    <t>Manutenção da Guarda Civil Municipal</t>
  </si>
  <si>
    <t>Manutenção da Guarda Marítima e Ambiental Municipal</t>
  </si>
  <si>
    <t>Defesa Civil</t>
  </si>
  <si>
    <t>Manutenção da Defesa Civil</t>
  </si>
  <si>
    <t>Energia</t>
  </si>
  <si>
    <t>Energia Elétrica</t>
  </si>
  <si>
    <t>Manutenção e Ampliação do Parque de Iluminação Pública</t>
  </si>
  <si>
    <t>Previdência Social</t>
  </si>
  <si>
    <t>Custeio da Taxa de Administração do RPPS - FFP</t>
  </si>
  <si>
    <t>Custeio da Taxa de Administração do RPPS - FPC</t>
  </si>
  <si>
    <t>Despesas Administrativas do Fundo Financeiro Previdenciário - FFP</t>
  </si>
  <si>
    <t>Despesas Administrativas do Fundo Previdenciário Capitalizado - FPC</t>
  </si>
  <si>
    <t>Reserva de Contingência</t>
  </si>
  <si>
    <t>Transporte</t>
  </si>
  <si>
    <t>Normatização e Fiscalização</t>
  </si>
  <si>
    <t>Acessibilidade nas Praias - Rampas e Cadeiras Anfíbio (Peró, Forte São Matheus e Pontal de Santo Antônio)</t>
  </si>
  <si>
    <t>Acessibilidade, Implantação e Manutenção de Calçadas e Rampas</t>
  </si>
  <si>
    <t>Ações de Melhoria no Transporte Público Coletivo</t>
  </si>
  <si>
    <t>Desenvolvimento de Projetos de Educação Para o Trânsito (Minicidade, Assédio em Transporte Coletivo, Semanda do Trânsito)</t>
  </si>
  <si>
    <t>Desenvolvimento do Transporte Aquaviário</t>
  </si>
  <si>
    <t>Implanação de sinalização Semafórica e Sistema Adaptativo</t>
  </si>
  <si>
    <t>Implantação de Mobiliário Urbano</t>
  </si>
  <si>
    <t>Implantação e Manutenção da Sinalização de Trânsito (Horizontal)</t>
  </si>
  <si>
    <t>Implantação e Manutenção da Sinalização de Trânsito (Vertical)</t>
  </si>
  <si>
    <t>Implantação e Manutenção de Fábrica de Placas</t>
  </si>
  <si>
    <t>Implantação e Manutenção de Placas de Logradouros Públicos</t>
  </si>
  <si>
    <t>Implantação e Manutenção de Placas Indicativas</t>
  </si>
  <si>
    <t>Implantação e Manutenção de Sistema de Cobrança de Estacionamento Rotativo</t>
  </si>
  <si>
    <t>Implementação de Centro de Controle Operacional (CCO) e Câmeras de Monitoramento de Tráfego</t>
  </si>
  <si>
    <t>Transporte Rodoviário</t>
  </si>
  <si>
    <t>Manutenção e Aquisição da Frota de Veículos</t>
  </si>
  <si>
    <t>Revisão do Plano de Mobilidade Urbana</t>
  </si>
  <si>
    <t>Ensino Superior</t>
  </si>
  <si>
    <t>Manutenção do Transporte Universitário do 2º Distrito</t>
  </si>
  <si>
    <t>Transporte Especial</t>
  </si>
  <si>
    <t>Construção, Implantação e Manutenção de Ciclovias / Ciclorrotas / Ciclofaixas</t>
  </si>
  <si>
    <t>Assistência Social</t>
  </si>
  <si>
    <t>Assistência Comunitária</t>
  </si>
  <si>
    <t>EI 11 - Incremento à Moeda Social Itajuru</t>
  </si>
  <si>
    <t>Estruturaçã da Rede do SUAS</t>
  </si>
  <si>
    <t>Manutenção da Proteção Social Básica Estadual</t>
  </si>
  <si>
    <t>Manutenção da Proteção Social Especial Estadual</t>
  </si>
  <si>
    <t>Manutenção das Atividades do IGD-SUAS</t>
  </si>
  <si>
    <t>Manutenção das Atividades do Programa Bolsa Família - CadÚnico</t>
  </si>
  <si>
    <t>Manutenção de Proteção e Atendimento Especializado à Família e Indivíduos  - PAEFI</t>
  </si>
  <si>
    <t>Manutenção do Benefício de Prestação Continuada - BPC</t>
  </si>
  <si>
    <t>Manutenção do Piso de Transição de Média Complexidade - PTMC</t>
  </si>
  <si>
    <t>Manutenção do Programa de Atendimento Integral à Família - PAIF</t>
  </si>
  <si>
    <t>Manutenção do Programa Moeda Social Itajuru</t>
  </si>
  <si>
    <t>Manutenção do Serviço Especializado em Abordagem</t>
  </si>
  <si>
    <t>Promoção ao Mundo do Trabalho - ACESSUAS</t>
  </si>
  <si>
    <t>Assistência a Criança e ao Adolescente</t>
  </si>
  <si>
    <t>Manutenção de Medidas Sócio-Educativas (MSE)</t>
  </si>
  <si>
    <t>Manutenção do Programa de Erradicação do Trabalho Infantil - AEPETI</t>
  </si>
  <si>
    <t>Manutenção do Programa Jovem do Futuro</t>
  </si>
  <si>
    <t>Manutenção do Serviço de Acolhimento à Criança e ao Adolescente</t>
  </si>
  <si>
    <t>Manutenção dos Conselhos Tutelares</t>
  </si>
  <si>
    <t>Assistência ao Idoso</t>
  </si>
  <si>
    <t>ILPI - Instituição de Longa Permanência para Pessoa Idosa</t>
  </si>
  <si>
    <t>Comércio e Serviço</t>
  </si>
  <si>
    <t>Turismo</t>
  </si>
  <si>
    <t>Manutenção de Equipametos Turísticos</t>
  </si>
  <si>
    <t>Promoção e Apoio da Comercialização do Destino Cabo Frio</t>
  </si>
  <si>
    <t>Cultura</t>
  </si>
  <si>
    <t>Difusão Cultural</t>
  </si>
  <si>
    <t>Manutenção das Atividades Culturais</t>
  </si>
  <si>
    <t>Manutenção do Programa de Editais</t>
  </si>
  <si>
    <t>Semana Sebastião Lan</t>
  </si>
  <si>
    <t>Semana Teixeira e Souza</t>
  </si>
  <si>
    <t>Agricultura</t>
  </si>
  <si>
    <t>Promoção da Produção Agropecuária</t>
  </si>
  <si>
    <t>Aquisição e Manutenção de Máquinas e Equipamentos Agrícolas</t>
  </si>
  <si>
    <t>Manutenção do Setor Agrícola</t>
  </si>
  <si>
    <t>Manutenção do Setor Pecuário</t>
  </si>
  <si>
    <t>Desporto e Lazer</t>
  </si>
  <si>
    <t>Desporto Comunitário</t>
  </si>
  <si>
    <t>Cabo Frio - Esporte e Lazer Sem Limites</t>
  </si>
  <si>
    <t>Jogos Estudantis</t>
  </si>
  <si>
    <t>Projeto Vida Ativa - Esporte é Saúde</t>
  </si>
  <si>
    <t>Lazer</t>
  </si>
  <si>
    <t>Reforma e Manutenção de Centros, Quadras e Complexos Esportivos</t>
  </si>
  <si>
    <t>Legislativa</t>
  </si>
  <si>
    <t>Ação Legislativa</t>
  </si>
  <si>
    <t>Construção, Reforma e Reaparelhamento da Câmara Municipal</t>
  </si>
  <si>
    <t>Manutenção das Atividades Administrativas da Câmara Municipal</t>
  </si>
  <si>
    <t>Pessoal e Encargos Sociais da Câmara Municipal</t>
  </si>
  <si>
    <t>Encargos Especiais</t>
  </si>
  <si>
    <t>Serviços da Dívida Interna</t>
  </si>
  <si>
    <t>Amortização da Dívida - IBASCAF</t>
  </si>
  <si>
    <t>Amortização da Dívida com Concessionárias</t>
  </si>
  <si>
    <t>Direitos da Cidadania</t>
  </si>
  <si>
    <t>Direitos Individuais, Coletivos e Difusos</t>
  </si>
  <si>
    <t>EI 16 - Estrut. E Materiais Para Progr. de Atend. À Mulher Vítima de Violência em Tamoios</t>
  </si>
  <si>
    <t>Saldo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</si>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</sst>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0"/>
  <sheetViews>
    <sheetView tabSelected="1" workbookViewId="0">
      <selection activeCell="H1" sqref="H1:H1048576"/>
    </sheetView>
  </sheetViews>
  <sheetFormatPr defaultColWidth="9.42578125" defaultRowHeight="12" x14ac:dyDescent="0.25"/>
  <cols>
    <col min="1" max="1" width="13.140625" style="3" customWidth="1"/>
    <col min="2" max="2" width="15" style="3" customWidth="1"/>
    <col min="3" max="3" width="49.85546875" style="3" customWidth="1"/>
    <col min="4" max="4" width="10.85546875" style="3" bestFit="1" customWidth="1"/>
    <col min="5" max="5" width="14.28515625" style="3" customWidth="1"/>
    <col min="6" max="6" width="10.85546875" style="3" bestFit="1" customWidth="1"/>
    <col min="7" max="7" width="9.42578125" style="3"/>
    <col min="8" max="8" width="10.42578125" style="3" bestFit="1" customWidth="1"/>
    <col min="9" max="16384" width="9.42578125" style="3"/>
  </cols>
  <sheetData>
    <row r="1" spans="1:8" s="1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233</v>
      </c>
    </row>
    <row r="2" spans="1:8" ht="24" x14ac:dyDescent="0.25">
      <c r="A2" s="6" t="s">
        <v>5</v>
      </c>
      <c r="B2" s="6" t="s">
        <v>6</v>
      </c>
      <c r="C2" s="7" t="s">
        <v>7</v>
      </c>
      <c r="D2" s="8">
        <v>48418122.640000001</v>
      </c>
      <c r="E2" s="8">
        <v>45796262.400000006</v>
      </c>
      <c r="F2" s="16">
        <f>E2-D2</f>
        <v>-2621860.2399999946</v>
      </c>
    </row>
    <row r="3" spans="1:8" ht="24" x14ac:dyDescent="0.25">
      <c r="A3" s="10"/>
      <c r="B3" s="10"/>
      <c r="C3" s="7" t="s">
        <v>8</v>
      </c>
      <c r="D3" s="8">
        <v>3432180.1100000003</v>
      </c>
      <c r="E3" s="8">
        <v>3432180.11</v>
      </c>
      <c r="F3" s="9">
        <f t="shared" ref="F3:F66" si="0">E3-D3</f>
        <v>0</v>
      </c>
    </row>
    <row r="4" spans="1:8" ht="24" x14ac:dyDescent="0.25">
      <c r="A4" s="10"/>
      <c r="B4" s="10"/>
      <c r="C4" s="7" t="s">
        <v>9</v>
      </c>
      <c r="D4" s="8">
        <v>0</v>
      </c>
      <c r="E4" s="8">
        <v>858346</v>
      </c>
      <c r="F4" s="9">
        <f t="shared" si="0"/>
        <v>858346</v>
      </c>
    </row>
    <row r="5" spans="1:8" ht="24" x14ac:dyDescent="0.25">
      <c r="A5" s="10"/>
      <c r="B5" s="10"/>
      <c r="C5" s="7" t="s">
        <v>10</v>
      </c>
      <c r="D5" s="8">
        <v>0</v>
      </c>
      <c r="E5" s="8">
        <v>99345</v>
      </c>
      <c r="F5" s="9">
        <f t="shared" si="0"/>
        <v>99345</v>
      </c>
    </row>
    <row r="6" spans="1:8" ht="24" x14ac:dyDescent="0.25">
      <c r="A6" s="10"/>
      <c r="B6" s="10"/>
      <c r="C6" s="7" t="s">
        <v>11</v>
      </c>
      <c r="D6" s="8">
        <v>14111794.720000001</v>
      </c>
      <c r="E6" s="8">
        <v>0</v>
      </c>
      <c r="F6" s="16">
        <f t="shared" si="0"/>
        <v>-14111794.720000001</v>
      </c>
      <c r="H6" s="2"/>
    </row>
    <row r="7" spans="1:8" x14ac:dyDescent="0.25">
      <c r="A7" s="10"/>
      <c r="B7" s="10"/>
      <c r="C7" s="7" t="s">
        <v>12</v>
      </c>
      <c r="D7" s="8">
        <v>1740000</v>
      </c>
      <c r="E7" s="8">
        <v>0</v>
      </c>
      <c r="F7" s="16">
        <f t="shared" si="0"/>
        <v>-1740000</v>
      </c>
    </row>
    <row r="8" spans="1:8" ht="24" x14ac:dyDescent="0.25">
      <c r="A8" s="10"/>
      <c r="B8" s="10"/>
      <c r="C8" s="7" t="s">
        <v>13</v>
      </c>
      <c r="D8" s="8">
        <v>13485700</v>
      </c>
      <c r="E8" s="8">
        <v>0</v>
      </c>
      <c r="F8" s="16">
        <f t="shared" si="0"/>
        <v>-13485700</v>
      </c>
    </row>
    <row r="9" spans="1:8" x14ac:dyDescent="0.25">
      <c r="A9" s="10"/>
      <c r="B9" s="10"/>
      <c r="C9" s="7" t="s">
        <v>14</v>
      </c>
      <c r="D9" s="8">
        <v>661338.68000000005</v>
      </c>
      <c r="E9" s="8">
        <v>0</v>
      </c>
      <c r="F9" s="16">
        <f t="shared" si="0"/>
        <v>-661338.68000000005</v>
      </c>
    </row>
    <row r="10" spans="1:8" ht="24" x14ac:dyDescent="0.25">
      <c r="A10" s="10"/>
      <c r="B10" s="6" t="s">
        <v>15</v>
      </c>
      <c r="C10" s="7" t="s">
        <v>16</v>
      </c>
      <c r="D10" s="8">
        <v>28530777.77</v>
      </c>
      <c r="E10" s="8">
        <v>42289809.840000004</v>
      </c>
      <c r="F10" s="9">
        <f t="shared" si="0"/>
        <v>13759032.070000004</v>
      </c>
    </row>
    <row r="11" spans="1:8" ht="24" x14ac:dyDescent="0.25">
      <c r="A11" s="10"/>
      <c r="B11" s="10"/>
      <c r="C11" s="7" t="s">
        <v>17</v>
      </c>
      <c r="D11" s="8">
        <v>0</v>
      </c>
      <c r="E11" s="8">
        <v>660902.21</v>
      </c>
      <c r="F11" s="9">
        <f t="shared" si="0"/>
        <v>660902.21</v>
      </c>
    </row>
    <row r="12" spans="1:8" x14ac:dyDescent="0.25">
      <c r="A12" s="10"/>
      <c r="B12" s="10"/>
      <c r="C12" s="7" t="s">
        <v>18</v>
      </c>
      <c r="D12" s="8">
        <v>42793.34</v>
      </c>
      <c r="E12" s="8">
        <v>42793.34</v>
      </c>
      <c r="F12" s="9">
        <f t="shared" si="0"/>
        <v>0</v>
      </c>
    </row>
    <row r="13" spans="1:8" x14ac:dyDescent="0.25">
      <c r="A13" s="10"/>
      <c r="B13" s="10"/>
      <c r="C13" s="7" t="s">
        <v>19</v>
      </c>
      <c r="D13" s="8">
        <v>1193520.04</v>
      </c>
      <c r="E13" s="8">
        <v>1193520.04</v>
      </c>
      <c r="F13" s="9">
        <f t="shared" si="0"/>
        <v>0</v>
      </c>
    </row>
    <row r="14" spans="1:8" ht="24" x14ac:dyDescent="0.25">
      <c r="A14" s="10"/>
      <c r="B14" s="10"/>
      <c r="C14" s="7" t="s">
        <v>20</v>
      </c>
      <c r="D14" s="8">
        <v>987000</v>
      </c>
      <c r="E14" s="8">
        <v>2995319</v>
      </c>
      <c r="F14" s="9">
        <f t="shared" si="0"/>
        <v>2008319</v>
      </c>
    </row>
    <row r="15" spans="1:8" x14ac:dyDescent="0.25">
      <c r="A15" s="10"/>
      <c r="B15" s="10"/>
      <c r="C15" s="7" t="s">
        <v>21</v>
      </c>
      <c r="D15" s="8">
        <v>1500</v>
      </c>
      <c r="E15" s="8">
        <v>29818</v>
      </c>
      <c r="F15" s="9">
        <f t="shared" si="0"/>
        <v>28318</v>
      </c>
    </row>
    <row r="16" spans="1:8" ht="24" x14ac:dyDescent="0.25">
      <c r="A16" s="10"/>
      <c r="B16" s="10"/>
      <c r="C16" s="7" t="s">
        <v>22</v>
      </c>
      <c r="D16" s="8">
        <v>2500000</v>
      </c>
      <c r="E16" s="8">
        <v>0</v>
      </c>
      <c r="F16" s="16">
        <f t="shared" si="0"/>
        <v>-2500000</v>
      </c>
    </row>
    <row r="17" spans="1:6" ht="24" x14ac:dyDescent="0.25">
      <c r="A17" s="10"/>
      <c r="B17" s="6" t="s">
        <v>23</v>
      </c>
      <c r="C17" s="7" t="s">
        <v>24</v>
      </c>
      <c r="D17" s="8">
        <v>0</v>
      </c>
      <c r="E17" s="8">
        <v>150000</v>
      </c>
      <c r="F17" s="9">
        <f t="shared" si="0"/>
        <v>150000</v>
      </c>
    </row>
    <row r="18" spans="1:6" x14ac:dyDescent="0.25">
      <c r="A18" s="10"/>
      <c r="B18" s="10"/>
      <c r="C18" s="7" t="s">
        <v>25</v>
      </c>
      <c r="D18" s="8">
        <v>1500</v>
      </c>
      <c r="E18" s="8">
        <v>0</v>
      </c>
      <c r="F18" s="16">
        <f t="shared" si="0"/>
        <v>-1500</v>
      </c>
    </row>
    <row r="19" spans="1:6" ht="24" x14ac:dyDescent="0.25">
      <c r="A19" s="10"/>
      <c r="B19" s="10"/>
      <c r="C19" s="7" t="s">
        <v>26</v>
      </c>
      <c r="D19" s="8">
        <v>936206.76</v>
      </c>
      <c r="E19" s="8">
        <v>0</v>
      </c>
      <c r="F19" s="16">
        <f t="shared" si="0"/>
        <v>-936206.76</v>
      </c>
    </row>
    <row r="20" spans="1:6" ht="24" x14ac:dyDescent="0.25">
      <c r="A20" s="10"/>
      <c r="B20" s="10"/>
      <c r="C20" s="7" t="s">
        <v>27</v>
      </c>
      <c r="D20" s="8">
        <v>0</v>
      </c>
      <c r="E20" s="8">
        <v>288206.76</v>
      </c>
      <c r="F20" s="9">
        <f t="shared" si="0"/>
        <v>288206.76</v>
      </c>
    </row>
    <row r="21" spans="1:6" ht="24" x14ac:dyDescent="0.25">
      <c r="A21" s="10"/>
      <c r="B21" s="10"/>
      <c r="C21" s="7" t="s">
        <v>28</v>
      </c>
      <c r="D21" s="8">
        <v>2987678.63</v>
      </c>
      <c r="E21" s="8">
        <v>35710593.759999998</v>
      </c>
      <c r="F21" s="9">
        <f t="shared" si="0"/>
        <v>32722915.129999999</v>
      </c>
    </row>
    <row r="22" spans="1:6" x14ac:dyDescent="0.25">
      <c r="A22" s="10"/>
      <c r="B22" s="10"/>
      <c r="C22" s="7" t="s">
        <v>29</v>
      </c>
      <c r="D22" s="8">
        <v>2244000</v>
      </c>
      <c r="E22" s="8">
        <v>1700000</v>
      </c>
      <c r="F22" s="16">
        <f t="shared" si="0"/>
        <v>-544000</v>
      </c>
    </row>
    <row r="23" spans="1:6" x14ac:dyDescent="0.25">
      <c r="A23" s="10"/>
      <c r="B23" s="10"/>
      <c r="C23" s="7" t="s">
        <v>30</v>
      </c>
      <c r="D23" s="8">
        <v>0</v>
      </c>
      <c r="E23" s="8">
        <v>544000</v>
      </c>
      <c r="F23" s="9">
        <f t="shared" si="0"/>
        <v>544000</v>
      </c>
    </row>
    <row r="24" spans="1:6" ht="24" x14ac:dyDescent="0.25">
      <c r="A24" s="10"/>
      <c r="B24" s="10"/>
      <c r="C24" s="7" t="s">
        <v>31</v>
      </c>
      <c r="D24" s="8">
        <v>0</v>
      </c>
      <c r="E24" s="8">
        <v>753000</v>
      </c>
      <c r="F24" s="9">
        <f t="shared" si="0"/>
        <v>753000</v>
      </c>
    </row>
    <row r="25" spans="1:6" ht="24" x14ac:dyDescent="0.25">
      <c r="A25" s="10"/>
      <c r="B25" s="6" t="s">
        <v>32</v>
      </c>
      <c r="C25" s="7" t="s">
        <v>33</v>
      </c>
      <c r="D25" s="8">
        <v>0</v>
      </c>
      <c r="E25" s="8">
        <v>386526.28</v>
      </c>
      <c r="F25" s="9">
        <f t="shared" si="0"/>
        <v>386526.28</v>
      </c>
    </row>
    <row r="26" spans="1:6" ht="24" x14ac:dyDescent="0.25">
      <c r="A26" s="10"/>
      <c r="B26" s="10"/>
      <c r="C26" s="7" t="s">
        <v>34</v>
      </c>
      <c r="D26" s="8">
        <v>157798.64000000001</v>
      </c>
      <c r="E26" s="8">
        <v>1574206.71</v>
      </c>
      <c r="F26" s="9">
        <f t="shared" si="0"/>
        <v>1416408.0699999998</v>
      </c>
    </row>
    <row r="27" spans="1:6" ht="24" x14ac:dyDescent="0.25">
      <c r="A27" s="10"/>
      <c r="B27" s="10"/>
      <c r="C27" s="7" t="s">
        <v>35</v>
      </c>
      <c r="D27" s="8">
        <v>0</v>
      </c>
      <c r="E27" s="8">
        <v>43480</v>
      </c>
      <c r="F27" s="9">
        <f t="shared" si="0"/>
        <v>43480</v>
      </c>
    </row>
    <row r="28" spans="1:6" x14ac:dyDescent="0.25">
      <c r="A28" s="10"/>
      <c r="B28" s="10"/>
      <c r="C28" s="7" t="s">
        <v>36</v>
      </c>
      <c r="D28" s="8">
        <v>0</v>
      </c>
      <c r="E28" s="8">
        <v>161899.74</v>
      </c>
      <c r="F28" s="9">
        <f t="shared" si="0"/>
        <v>161899.74</v>
      </c>
    </row>
    <row r="29" spans="1:6" x14ac:dyDescent="0.25">
      <c r="A29" s="10"/>
      <c r="B29" s="10"/>
      <c r="C29" s="7" t="s">
        <v>37</v>
      </c>
      <c r="D29" s="8">
        <v>1500000</v>
      </c>
      <c r="E29" s="8">
        <v>122600</v>
      </c>
      <c r="F29" s="16">
        <f t="shared" si="0"/>
        <v>-1377400</v>
      </c>
    </row>
    <row r="30" spans="1:6" x14ac:dyDescent="0.25">
      <c r="A30" s="10"/>
      <c r="B30" s="6" t="s">
        <v>38</v>
      </c>
      <c r="C30" s="7" t="s">
        <v>39</v>
      </c>
      <c r="D30" s="8">
        <v>0</v>
      </c>
      <c r="E30" s="8">
        <v>4929</v>
      </c>
      <c r="F30" s="9">
        <f t="shared" si="0"/>
        <v>4929</v>
      </c>
    </row>
    <row r="31" spans="1:6" x14ac:dyDescent="0.25">
      <c r="A31" s="10"/>
      <c r="B31" s="10"/>
      <c r="C31" s="7" t="s">
        <v>40</v>
      </c>
      <c r="D31" s="8">
        <v>0</v>
      </c>
      <c r="E31" s="8">
        <v>897417</v>
      </c>
      <c r="F31" s="9">
        <f t="shared" si="0"/>
        <v>897417</v>
      </c>
    </row>
    <row r="32" spans="1:6" x14ac:dyDescent="0.25">
      <c r="A32" s="10"/>
      <c r="B32" s="10"/>
      <c r="C32" s="7" t="s">
        <v>41</v>
      </c>
      <c r="D32" s="8">
        <v>0</v>
      </c>
      <c r="E32" s="8">
        <v>19214.63</v>
      </c>
      <c r="F32" s="9">
        <f t="shared" si="0"/>
        <v>19214.63</v>
      </c>
    </row>
    <row r="33" spans="1:6" x14ac:dyDescent="0.25">
      <c r="A33" s="10"/>
      <c r="B33" s="10"/>
      <c r="C33" s="7" t="s">
        <v>42</v>
      </c>
      <c r="D33" s="8">
        <v>984600</v>
      </c>
      <c r="E33" s="8">
        <v>22856.5</v>
      </c>
      <c r="F33" s="16">
        <f t="shared" si="0"/>
        <v>-961743.5</v>
      </c>
    </row>
    <row r="34" spans="1:6" ht="24" x14ac:dyDescent="0.25">
      <c r="A34" s="10"/>
      <c r="B34" s="7" t="s">
        <v>43</v>
      </c>
      <c r="C34" s="7" t="s">
        <v>44</v>
      </c>
      <c r="D34" s="8">
        <v>2000</v>
      </c>
      <c r="E34" s="8">
        <v>2000</v>
      </c>
      <c r="F34" s="9">
        <f t="shared" si="0"/>
        <v>0</v>
      </c>
    </row>
    <row r="35" spans="1:6" ht="24" x14ac:dyDescent="0.25">
      <c r="A35" s="10"/>
      <c r="B35" s="7" t="s">
        <v>45</v>
      </c>
      <c r="C35" s="7" t="s">
        <v>46</v>
      </c>
      <c r="D35" s="8">
        <v>0</v>
      </c>
      <c r="E35" s="8">
        <v>87000</v>
      </c>
      <c r="F35" s="9">
        <f t="shared" si="0"/>
        <v>87000</v>
      </c>
    </row>
    <row r="36" spans="1:6" ht="24" x14ac:dyDescent="0.25">
      <c r="A36" s="6" t="s">
        <v>47</v>
      </c>
      <c r="B36" s="6" t="s">
        <v>48</v>
      </c>
      <c r="C36" s="7" t="s">
        <v>49</v>
      </c>
      <c r="D36" s="8">
        <v>0</v>
      </c>
      <c r="E36" s="8">
        <v>12000</v>
      </c>
      <c r="F36" s="9">
        <f t="shared" si="0"/>
        <v>12000</v>
      </c>
    </row>
    <row r="37" spans="1:6" x14ac:dyDescent="0.25">
      <c r="A37" s="10"/>
      <c r="B37" s="10"/>
      <c r="C37" s="7" t="s">
        <v>50</v>
      </c>
      <c r="D37" s="8">
        <v>44478180</v>
      </c>
      <c r="E37" s="8">
        <v>22053767.599999998</v>
      </c>
      <c r="F37" s="16">
        <f t="shared" si="0"/>
        <v>-22424412.400000002</v>
      </c>
    </row>
    <row r="38" spans="1:6" x14ac:dyDescent="0.25">
      <c r="A38" s="10"/>
      <c r="B38" s="10"/>
      <c r="C38" s="7" t="s">
        <v>51</v>
      </c>
      <c r="D38" s="8">
        <v>516608.76</v>
      </c>
      <c r="E38" s="8">
        <v>1052403.6299999999</v>
      </c>
      <c r="F38" s="9">
        <f t="shared" si="0"/>
        <v>535794.86999999988</v>
      </c>
    </row>
    <row r="39" spans="1:6" ht="24" x14ac:dyDescent="0.25">
      <c r="A39" s="10"/>
      <c r="B39" s="6" t="s">
        <v>23</v>
      </c>
      <c r="C39" s="7" t="s">
        <v>24</v>
      </c>
      <c r="D39" s="8">
        <v>17746</v>
      </c>
      <c r="E39" s="8">
        <v>80229</v>
      </c>
      <c r="F39" s="9">
        <f t="shared" si="0"/>
        <v>62483</v>
      </c>
    </row>
    <row r="40" spans="1:6" x14ac:dyDescent="0.25">
      <c r="A40" s="10"/>
      <c r="B40" s="10"/>
      <c r="C40" s="7" t="s">
        <v>29</v>
      </c>
      <c r="D40" s="8">
        <v>53883</v>
      </c>
      <c r="E40" s="8">
        <v>1080613.8500000001</v>
      </c>
      <c r="F40" s="9">
        <f t="shared" si="0"/>
        <v>1026730.8500000001</v>
      </c>
    </row>
    <row r="41" spans="1:6" x14ac:dyDescent="0.25">
      <c r="A41" s="10"/>
      <c r="B41" s="10"/>
      <c r="C41" s="7" t="s">
        <v>30</v>
      </c>
      <c r="D41" s="8">
        <v>1900000</v>
      </c>
      <c r="E41" s="8">
        <v>0</v>
      </c>
      <c r="F41" s="16">
        <f t="shared" si="0"/>
        <v>-1900000</v>
      </c>
    </row>
    <row r="42" spans="1:6" ht="24" x14ac:dyDescent="0.25">
      <c r="A42" s="6" t="s">
        <v>52</v>
      </c>
      <c r="B42" s="6" t="s">
        <v>53</v>
      </c>
      <c r="C42" s="7" t="s">
        <v>54</v>
      </c>
      <c r="D42" s="8">
        <v>4261009.7699999996</v>
      </c>
      <c r="E42" s="8">
        <v>22753864.710000001</v>
      </c>
      <c r="F42" s="9">
        <f t="shared" si="0"/>
        <v>18492854.940000001</v>
      </c>
    </row>
    <row r="43" spans="1:6" ht="24" x14ac:dyDescent="0.25">
      <c r="A43" s="10"/>
      <c r="B43" s="10"/>
      <c r="C43" s="7" t="s">
        <v>55</v>
      </c>
      <c r="D43" s="8">
        <v>2035110</v>
      </c>
      <c r="E43" s="8">
        <v>182700</v>
      </c>
      <c r="F43" s="16">
        <f t="shared" si="0"/>
        <v>-1852410</v>
      </c>
    </row>
    <row r="44" spans="1:6" ht="24" x14ac:dyDescent="0.25">
      <c r="A44" s="10"/>
      <c r="B44" s="10"/>
      <c r="C44" s="7" t="s">
        <v>56</v>
      </c>
      <c r="D44" s="8">
        <v>1423160</v>
      </c>
      <c r="E44" s="8">
        <v>114000</v>
      </c>
      <c r="F44" s="16">
        <f t="shared" si="0"/>
        <v>-1309160</v>
      </c>
    </row>
    <row r="45" spans="1:6" x14ac:dyDescent="0.25">
      <c r="A45" s="10"/>
      <c r="B45" s="10"/>
      <c r="C45" s="7" t="s">
        <v>57</v>
      </c>
      <c r="D45" s="8">
        <v>1052942.17</v>
      </c>
      <c r="E45" s="8">
        <v>1679976.6800000002</v>
      </c>
      <c r="F45" s="9">
        <f t="shared" si="0"/>
        <v>627034.51000000024</v>
      </c>
    </row>
    <row r="46" spans="1:6" x14ac:dyDescent="0.25">
      <c r="A46" s="10"/>
      <c r="B46" s="10"/>
      <c r="C46" s="7" t="s">
        <v>58</v>
      </c>
      <c r="D46" s="8">
        <v>0</v>
      </c>
      <c r="E46" s="8">
        <v>154557.87</v>
      </c>
      <c r="F46" s="9">
        <f t="shared" si="0"/>
        <v>154557.87</v>
      </c>
    </row>
    <row r="47" spans="1:6" ht="24" x14ac:dyDescent="0.25">
      <c r="A47" s="10"/>
      <c r="B47" s="10"/>
      <c r="C47" s="7" t="s">
        <v>59</v>
      </c>
      <c r="D47" s="8">
        <v>5000</v>
      </c>
      <c r="E47" s="8">
        <v>0</v>
      </c>
      <c r="F47" s="16">
        <f t="shared" si="0"/>
        <v>-5000</v>
      </c>
    </row>
    <row r="48" spans="1:6" x14ac:dyDescent="0.25">
      <c r="A48" s="10"/>
      <c r="B48" s="10"/>
      <c r="C48" s="7" t="s">
        <v>60</v>
      </c>
      <c r="D48" s="8">
        <v>0</v>
      </c>
      <c r="E48" s="8">
        <v>9000</v>
      </c>
      <c r="F48" s="9">
        <f t="shared" si="0"/>
        <v>9000</v>
      </c>
    </row>
    <row r="49" spans="1:6" x14ac:dyDescent="0.25">
      <c r="A49" s="10"/>
      <c r="B49" s="10"/>
      <c r="C49" s="7" t="s">
        <v>61</v>
      </c>
      <c r="D49" s="8">
        <v>26157.699999999997</v>
      </c>
      <c r="E49" s="8">
        <v>7366512.9199999999</v>
      </c>
      <c r="F49" s="9">
        <f t="shared" si="0"/>
        <v>7340355.2199999997</v>
      </c>
    </row>
    <row r="50" spans="1:6" x14ac:dyDescent="0.25">
      <c r="A50" s="10"/>
      <c r="B50" s="10"/>
      <c r="C50" s="7" t="s">
        <v>62</v>
      </c>
      <c r="D50" s="8">
        <v>370200</v>
      </c>
      <c r="E50" s="8">
        <v>3008219.13</v>
      </c>
      <c r="F50" s="9">
        <f t="shared" si="0"/>
        <v>2638019.13</v>
      </c>
    </row>
    <row r="51" spans="1:6" x14ac:dyDescent="0.25">
      <c r="A51" s="10"/>
      <c r="B51" s="10"/>
      <c r="C51" s="7" t="s">
        <v>30</v>
      </c>
      <c r="D51" s="8">
        <v>5631634.8499999996</v>
      </c>
      <c r="E51" s="8">
        <v>1753670</v>
      </c>
      <c r="F51" s="16">
        <f t="shared" si="0"/>
        <v>-3877964.8499999996</v>
      </c>
    </row>
    <row r="52" spans="1:6" x14ac:dyDescent="0.25">
      <c r="A52" s="10"/>
      <c r="B52" s="10"/>
      <c r="C52" s="7" t="s">
        <v>63</v>
      </c>
      <c r="D52" s="8">
        <v>0</v>
      </c>
      <c r="E52" s="8">
        <v>5700</v>
      </c>
      <c r="F52" s="9">
        <f t="shared" si="0"/>
        <v>5700</v>
      </c>
    </row>
    <row r="53" spans="1:6" ht="24" x14ac:dyDescent="0.25">
      <c r="A53" s="10"/>
      <c r="B53" s="10"/>
      <c r="C53" s="7" t="s">
        <v>64</v>
      </c>
      <c r="D53" s="8">
        <v>7932520.2699999996</v>
      </c>
      <c r="E53" s="8">
        <v>6281078.8399999999</v>
      </c>
      <c r="F53" s="16">
        <f t="shared" si="0"/>
        <v>-1651441.4299999997</v>
      </c>
    </row>
    <row r="54" spans="1:6" x14ac:dyDescent="0.25">
      <c r="A54" s="10"/>
      <c r="B54" s="10"/>
      <c r="C54" s="7" t="s">
        <v>65</v>
      </c>
      <c r="D54" s="8">
        <v>0</v>
      </c>
      <c r="E54" s="8">
        <v>3800</v>
      </c>
      <c r="F54" s="9">
        <f t="shared" si="0"/>
        <v>3800</v>
      </c>
    </row>
    <row r="55" spans="1:6" ht="24" x14ac:dyDescent="0.25">
      <c r="A55" s="10"/>
      <c r="B55" s="6" t="s">
        <v>66</v>
      </c>
      <c r="C55" s="7" t="s">
        <v>67</v>
      </c>
      <c r="D55" s="8">
        <v>3330000</v>
      </c>
      <c r="E55" s="8">
        <v>10030000</v>
      </c>
      <c r="F55" s="9">
        <f t="shared" si="0"/>
        <v>6700000</v>
      </c>
    </row>
    <row r="56" spans="1:6" ht="24" x14ac:dyDescent="0.25">
      <c r="A56" s="10"/>
      <c r="B56" s="10"/>
      <c r="C56" s="7" t="s">
        <v>68</v>
      </c>
      <c r="D56" s="8">
        <v>4252000</v>
      </c>
      <c r="E56" s="8">
        <v>9445869.3000000007</v>
      </c>
      <c r="F56" s="9">
        <f t="shared" si="0"/>
        <v>5193869.3000000007</v>
      </c>
    </row>
    <row r="57" spans="1:6" x14ac:dyDescent="0.25">
      <c r="A57" s="10"/>
      <c r="B57" s="10"/>
      <c r="C57" s="7" t="s">
        <v>69</v>
      </c>
      <c r="D57" s="8">
        <v>18000</v>
      </c>
      <c r="E57" s="8">
        <v>33000</v>
      </c>
      <c r="F57" s="9">
        <f t="shared" si="0"/>
        <v>15000</v>
      </c>
    </row>
    <row r="58" spans="1:6" x14ac:dyDescent="0.25">
      <c r="A58" s="10"/>
      <c r="B58" s="10"/>
      <c r="C58" s="7" t="s">
        <v>70</v>
      </c>
      <c r="D58" s="8">
        <v>621326</v>
      </c>
      <c r="E58" s="8">
        <v>1034326</v>
      </c>
      <c r="F58" s="9">
        <f t="shared" si="0"/>
        <v>413000</v>
      </c>
    </row>
    <row r="59" spans="1:6" x14ac:dyDescent="0.25">
      <c r="A59" s="10"/>
      <c r="B59" s="10"/>
      <c r="C59" s="7" t="s">
        <v>71</v>
      </c>
      <c r="D59" s="8">
        <v>229550</v>
      </c>
      <c r="E59" s="8">
        <v>89500</v>
      </c>
      <c r="F59" s="16">
        <f t="shared" si="0"/>
        <v>-140050</v>
      </c>
    </row>
    <row r="60" spans="1:6" x14ac:dyDescent="0.25">
      <c r="A60" s="10"/>
      <c r="B60" s="10"/>
      <c r="C60" s="7" t="s">
        <v>72</v>
      </c>
      <c r="D60" s="8">
        <v>338800</v>
      </c>
      <c r="E60" s="8">
        <v>1633800</v>
      </c>
      <c r="F60" s="9">
        <f t="shared" si="0"/>
        <v>1295000</v>
      </c>
    </row>
    <row r="61" spans="1:6" x14ac:dyDescent="0.25">
      <c r="A61" s="10"/>
      <c r="B61" s="10"/>
      <c r="C61" s="7" t="s">
        <v>73</v>
      </c>
      <c r="D61" s="8">
        <v>250564.81</v>
      </c>
      <c r="E61" s="8">
        <v>600000</v>
      </c>
      <c r="F61" s="9">
        <f t="shared" si="0"/>
        <v>349435.19</v>
      </c>
    </row>
    <row r="62" spans="1:6" x14ac:dyDescent="0.25">
      <c r="A62" s="10"/>
      <c r="B62" s="10"/>
      <c r="C62" s="7" t="s">
        <v>74</v>
      </c>
      <c r="D62" s="8">
        <v>0</v>
      </c>
      <c r="E62" s="8">
        <v>250316.56</v>
      </c>
      <c r="F62" s="9">
        <f t="shared" si="0"/>
        <v>250316.56</v>
      </c>
    </row>
    <row r="63" spans="1:6" ht="24" x14ac:dyDescent="0.25">
      <c r="A63" s="10"/>
      <c r="B63" s="10"/>
      <c r="C63" s="7" t="s">
        <v>75</v>
      </c>
      <c r="D63" s="8">
        <v>11000</v>
      </c>
      <c r="E63" s="8">
        <v>0</v>
      </c>
      <c r="F63" s="16">
        <f t="shared" si="0"/>
        <v>-11000</v>
      </c>
    </row>
    <row r="64" spans="1:6" ht="24" x14ac:dyDescent="0.25">
      <c r="A64" s="10"/>
      <c r="B64" s="10"/>
      <c r="C64" s="7" t="s">
        <v>76</v>
      </c>
      <c r="D64" s="8">
        <v>10000</v>
      </c>
      <c r="E64" s="8">
        <v>0</v>
      </c>
      <c r="F64" s="16">
        <f t="shared" si="0"/>
        <v>-10000</v>
      </c>
    </row>
    <row r="65" spans="1:6" x14ac:dyDescent="0.25">
      <c r="A65" s="10"/>
      <c r="B65" s="10"/>
      <c r="C65" s="7" t="s">
        <v>77</v>
      </c>
      <c r="D65" s="8">
        <v>0</v>
      </c>
      <c r="E65" s="8">
        <v>1240000</v>
      </c>
      <c r="F65" s="9">
        <f t="shared" si="0"/>
        <v>1240000</v>
      </c>
    </row>
    <row r="66" spans="1:6" x14ac:dyDescent="0.25">
      <c r="A66" s="10"/>
      <c r="B66" s="10"/>
      <c r="C66" s="7" t="s">
        <v>78</v>
      </c>
      <c r="D66" s="8">
        <v>71000</v>
      </c>
      <c r="E66" s="8">
        <v>1271600</v>
      </c>
      <c r="F66" s="9">
        <f t="shared" si="0"/>
        <v>1200600</v>
      </c>
    </row>
    <row r="67" spans="1:6" x14ac:dyDescent="0.25">
      <c r="A67" s="10"/>
      <c r="B67" s="10"/>
      <c r="C67" s="7" t="s">
        <v>79</v>
      </c>
      <c r="D67" s="8">
        <v>0</v>
      </c>
      <c r="E67" s="8">
        <v>543645.81000000006</v>
      </c>
      <c r="F67" s="9">
        <f t="shared" ref="F67:F130" si="1">E67-D67</f>
        <v>543645.81000000006</v>
      </c>
    </row>
    <row r="68" spans="1:6" x14ac:dyDescent="0.25">
      <c r="A68" s="10"/>
      <c r="B68" s="10"/>
      <c r="C68" s="7" t="s">
        <v>80</v>
      </c>
      <c r="D68" s="8">
        <v>0</v>
      </c>
      <c r="E68" s="8">
        <v>505900.35</v>
      </c>
      <c r="F68" s="9">
        <f t="shared" si="1"/>
        <v>505900.35</v>
      </c>
    </row>
    <row r="69" spans="1:6" x14ac:dyDescent="0.25">
      <c r="A69" s="10"/>
      <c r="B69" s="10"/>
      <c r="C69" s="7" t="s">
        <v>63</v>
      </c>
      <c r="D69" s="8">
        <v>1331552</v>
      </c>
      <c r="E69" s="8">
        <v>1481210</v>
      </c>
      <c r="F69" s="9">
        <f t="shared" si="1"/>
        <v>149658</v>
      </c>
    </row>
    <row r="70" spans="1:6" x14ac:dyDescent="0.25">
      <c r="A70" s="10"/>
      <c r="B70" s="10"/>
      <c r="C70" s="7" t="s">
        <v>65</v>
      </c>
      <c r="D70" s="8">
        <v>2210779</v>
      </c>
      <c r="E70" s="8">
        <v>695668</v>
      </c>
      <c r="F70" s="16">
        <f t="shared" si="1"/>
        <v>-1515111</v>
      </c>
    </row>
    <row r="71" spans="1:6" ht="24" x14ac:dyDescent="0.25">
      <c r="A71" s="10"/>
      <c r="B71" s="6" t="s">
        <v>81</v>
      </c>
      <c r="C71" s="7" t="s">
        <v>82</v>
      </c>
      <c r="D71" s="8">
        <v>0</v>
      </c>
      <c r="E71" s="8">
        <v>5000</v>
      </c>
      <c r="F71" s="9">
        <f t="shared" si="1"/>
        <v>5000</v>
      </c>
    </row>
    <row r="72" spans="1:6" ht="24" x14ac:dyDescent="0.25">
      <c r="A72" s="10"/>
      <c r="B72" s="10"/>
      <c r="C72" s="7" t="s">
        <v>83</v>
      </c>
      <c r="D72" s="8">
        <v>15000</v>
      </c>
      <c r="E72" s="8">
        <v>24000</v>
      </c>
      <c r="F72" s="9">
        <f t="shared" si="1"/>
        <v>9000</v>
      </c>
    </row>
    <row r="73" spans="1:6" x14ac:dyDescent="0.25">
      <c r="A73" s="10"/>
      <c r="B73" s="10"/>
      <c r="C73" s="7" t="s">
        <v>84</v>
      </c>
      <c r="D73" s="8">
        <v>0</v>
      </c>
      <c r="E73" s="8">
        <v>21839.7</v>
      </c>
      <c r="F73" s="9">
        <f t="shared" si="1"/>
        <v>21839.7</v>
      </c>
    </row>
    <row r="74" spans="1:6" ht="24" x14ac:dyDescent="0.25">
      <c r="A74" s="10"/>
      <c r="B74" s="10"/>
      <c r="C74" s="7" t="s">
        <v>85</v>
      </c>
      <c r="D74" s="8">
        <v>2363801.42</v>
      </c>
      <c r="E74" s="8">
        <v>1396</v>
      </c>
      <c r="F74" s="16">
        <f t="shared" si="1"/>
        <v>-2362405.42</v>
      </c>
    </row>
    <row r="75" spans="1:6" ht="24" x14ac:dyDescent="0.25">
      <c r="A75" s="10"/>
      <c r="B75" s="6" t="s">
        <v>86</v>
      </c>
      <c r="C75" s="7" t="s">
        <v>87</v>
      </c>
      <c r="D75" s="8">
        <v>96000</v>
      </c>
      <c r="E75" s="8">
        <v>0</v>
      </c>
      <c r="F75" s="16">
        <f t="shared" si="1"/>
        <v>-96000</v>
      </c>
    </row>
    <row r="76" spans="1:6" x14ac:dyDescent="0.25">
      <c r="A76" s="10"/>
      <c r="B76" s="10"/>
      <c r="C76" s="7" t="s">
        <v>88</v>
      </c>
      <c r="D76" s="8">
        <v>0</v>
      </c>
      <c r="E76" s="8">
        <v>26879.63</v>
      </c>
      <c r="F76" s="9">
        <f t="shared" si="1"/>
        <v>26879.63</v>
      </c>
    </row>
    <row r="77" spans="1:6" x14ac:dyDescent="0.25">
      <c r="A77" s="10"/>
      <c r="B77" s="10"/>
      <c r="C77" s="7" t="s">
        <v>89</v>
      </c>
      <c r="D77" s="8">
        <v>0</v>
      </c>
      <c r="E77" s="8">
        <v>136605.28</v>
      </c>
      <c r="F77" s="9">
        <f t="shared" si="1"/>
        <v>136605.28</v>
      </c>
    </row>
    <row r="78" spans="1:6" ht="24" x14ac:dyDescent="0.25">
      <c r="A78" s="10"/>
      <c r="B78" s="10"/>
      <c r="C78" s="7" t="s">
        <v>90</v>
      </c>
      <c r="D78" s="8">
        <v>1776535.99</v>
      </c>
      <c r="E78" s="8">
        <v>7460</v>
      </c>
      <c r="F78" s="16">
        <f t="shared" si="1"/>
        <v>-1769075.99</v>
      </c>
    </row>
    <row r="79" spans="1:6" x14ac:dyDescent="0.25">
      <c r="A79" s="10"/>
      <c r="B79" s="6" t="s">
        <v>91</v>
      </c>
      <c r="C79" s="7" t="s">
        <v>92</v>
      </c>
      <c r="D79" s="8">
        <v>2010</v>
      </c>
      <c r="E79" s="8">
        <v>147220</v>
      </c>
      <c r="F79" s="9">
        <f t="shared" si="1"/>
        <v>145210</v>
      </c>
    </row>
    <row r="80" spans="1:6" x14ac:dyDescent="0.25">
      <c r="A80" s="10"/>
      <c r="B80" s="10"/>
      <c r="C80" s="7" t="s">
        <v>93</v>
      </c>
      <c r="D80" s="8">
        <v>0</v>
      </c>
      <c r="E80" s="8">
        <v>41999.42</v>
      </c>
      <c r="F80" s="9">
        <f t="shared" si="1"/>
        <v>41999.42</v>
      </c>
    </row>
    <row r="81" spans="1:6" x14ac:dyDescent="0.25">
      <c r="A81" s="10"/>
      <c r="B81" s="10"/>
      <c r="C81" s="7" t="s">
        <v>94</v>
      </c>
      <c r="D81" s="8">
        <v>1700000</v>
      </c>
      <c r="E81" s="8">
        <v>0</v>
      </c>
      <c r="F81" s="16">
        <f t="shared" si="1"/>
        <v>-1700000</v>
      </c>
    </row>
    <row r="82" spans="1:6" x14ac:dyDescent="0.25">
      <c r="A82" s="10"/>
      <c r="B82" s="6" t="s">
        <v>23</v>
      </c>
      <c r="C82" s="7" t="s">
        <v>95</v>
      </c>
      <c r="D82" s="8">
        <v>50000</v>
      </c>
      <c r="E82" s="8">
        <v>50000</v>
      </c>
      <c r="F82" s="9">
        <f t="shared" si="1"/>
        <v>0</v>
      </c>
    </row>
    <row r="83" spans="1:6" x14ac:dyDescent="0.25">
      <c r="A83" s="10"/>
      <c r="B83" s="10"/>
      <c r="C83" s="7" t="s">
        <v>29</v>
      </c>
      <c r="D83" s="8">
        <v>20000</v>
      </c>
      <c r="E83" s="8">
        <v>7710184.9900000002</v>
      </c>
      <c r="F83" s="9">
        <f t="shared" si="1"/>
        <v>7690184.9900000002</v>
      </c>
    </row>
    <row r="84" spans="1:6" ht="24" x14ac:dyDescent="0.25">
      <c r="A84" s="10"/>
      <c r="B84" s="7" t="s">
        <v>45</v>
      </c>
      <c r="C84" s="7" t="s">
        <v>46</v>
      </c>
      <c r="D84" s="8">
        <v>0</v>
      </c>
      <c r="E84" s="8">
        <v>2468610</v>
      </c>
      <c r="F84" s="9">
        <f t="shared" si="1"/>
        <v>2468610</v>
      </c>
    </row>
    <row r="85" spans="1:6" ht="24" x14ac:dyDescent="0.25">
      <c r="A85" s="6" t="s">
        <v>96</v>
      </c>
      <c r="B85" s="6" t="s">
        <v>97</v>
      </c>
      <c r="C85" s="7" t="s">
        <v>24</v>
      </c>
      <c r="D85" s="8">
        <v>88000</v>
      </c>
      <c r="E85" s="8">
        <v>188000</v>
      </c>
      <c r="F85" s="9">
        <f t="shared" si="1"/>
        <v>100000</v>
      </c>
    </row>
    <row r="86" spans="1:6" x14ac:dyDescent="0.25">
      <c r="A86" s="10"/>
      <c r="B86" s="10"/>
      <c r="C86" s="7" t="s">
        <v>98</v>
      </c>
      <c r="D86" s="8">
        <v>4850000</v>
      </c>
      <c r="E86" s="8">
        <v>340000</v>
      </c>
      <c r="F86" s="16">
        <f t="shared" si="1"/>
        <v>-4510000</v>
      </c>
    </row>
    <row r="87" spans="1:6" x14ac:dyDescent="0.25">
      <c r="A87" s="10"/>
      <c r="B87" s="10"/>
      <c r="C87" s="7" t="s">
        <v>99</v>
      </c>
      <c r="D87" s="8">
        <v>10000</v>
      </c>
      <c r="E87" s="8">
        <v>0</v>
      </c>
      <c r="F87" s="16">
        <f t="shared" si="1"/>
        <v>-10000</v>
      </c>
    </row>
    <row r="88" spans="1:6" x14ac:dyDescent="0.25">
      <c r="A88" s="10"/>
      <c r="B88" s="10"/>
      <c r="C88" s="7" t="s">
        <v>100</v>
      </c>
      <c r="D88" s="8">
        <v>17784496.52</v>
      </c>
      <c r="E88" s="8">
        <v>0</v>
      </c>
      <c r="F88" s="16">
        <f t="shared" si="1"/>
        <v>-17784496.52</v>
      </c>
    </row>
    <row r="89" spans="1:6" x14ac:dyDescent="0.25">
      <c r="A89" s="10"/>
      <c r="B89" s="10"/>
      <c r="C89" s="7" t="s">
        <v>101</v>
      </c>
      <c r="D89" s="8">
        <v>183986.49</v>
      </c>
      <c r="E89" s="8">
        <v>3232500</v>
      </c>
      <c r="F89" s="9">
        <f t="shared" si="1"/>
        <v>3048513.51</v>
      </c>
    </row>
    <row r="90" spans="1:6" ht="24" x14ac:dyDescent="0.25">
      <c r="A90" s="10"/>
      <c r="B90" s="10"/>
      <c r="C90" s="7" t="s">
        <v>102</v>
      </c>
      <c r="D90" s="8">
        <v>904000</v>
      </c>
      <c r="E90" s="8">
        <v>7702515.6500000004</v>
      </c>
      <c r="F90" s="9">
        <f t="shared" si="1"/>
        <v>6798515.6500000004</v>
      </c>
    </row>
    <row r="91" spans="1:6" x14ac:dyDescent="0.25">
      <c r="A91" s="10"/>
      <c r="B91" s="10"/>
      <c r="C91" s="7" t="s">
        <v>103</v>
      </c>
      <c r="D91" s="8">
        <v>1745414.99</v>
      </c>
      <c r="E91" s="8">
        <v>2987652.15</v>
      </c>
      <c r="F91" s="9">
        <f t="shared" si="1"/>
        <v>1242237.1599999999</v>
      </c>
    </row>
    <row r="92" spans="1:6" ht="24" x14ac:dyDescent="0.25">
      <c r="A92" s="10"/>
      <c r="B92" s="10"/>
      <c r="C92" s="7" t="s">
        <v>104</v>
      </c>
      <c r="D92" s="8">
        <v>361584.75</v>
      </c>
      <c r="E92" s="8">
        <v>481294.88</v>
      </c>
      <c r="F92" s="9">
        <f t="shared" si="1"/>
        <v>119710.13</v>
      </c>
    </row>
    <row r="93" spans="1:6" x14ac:dyDescent="0.25">
      <c r="A93" s="10"/>
      <c r="B93" s="6" t="s">
        <v>105</v>
      </c>
      <c r="C93" s="7" t="s">
        <v>106</v>
      </c>
      <c r="D93" s="8">
        <v>3603850</v>
      </c>
      <c r="E93" s="8">
        <v>56650</v>
      </c>
      <c r="F93" s="16">
        <f t="shared" si="1"/>
        <v>-3547200</v>
      </c>
    </row>
    <row r="94" spans="1:6" x14ac:dyDescent="0.25">
      <c r="A94" s="10"/>
      <c r="B94" s="10"/>
      <c r="C94" s="7" t="s">
        <v>107</v>
      </c>
      <c r="D94" s="8">
        <v>130000</v>
      </c>
      <c r="E94" s="8">
        <v>0</v>
      </c>
      <c r="F94" s="16">
        <f t="shared" si="1"/>
        <v>-130000</v>
      </c>
    </row>
    <row r="95" spans="1:6" x14ac:dyDescent="0.25">
      <c r="A95" s="10"/>
      <c r="B95" s="10"/>
      <c r="C95" s="7" t="s">
        <v>108</v>
      </c>
      <c r="D95" s="8">
        <v>3684923.91</v>
      </c>
      <c r="E95" s="8">
        <v>802189.8</v>
      </c>
      <c r="F95" s="16">
        <f t="shared" si="1"/>
        <v>-2882734.1100000003</v>
      </c>
    </row>
    <row r="96" spans="1:6" x14ac:dyDescent="0.25">
      <c r="A96" s="10"/>
      <c r="B96" s="10"/>
      <c r="C96" s="7" t="s">
        <v>109</v>
      </c>
      <c r="D96" s="8">
        <v>366810.16000000003</v>
      </c>
      <c r="E96" s="8">
        <v>116810.16</v>
      </c>
      <c r="F96" s="16">
        <f t="shared" si="1"/>
        <v>-250000.00000000003</v>
      </c>
    </row>
    <row r="97" spans="1:6" x14ac:dyDescent="0.25">
      <c r="A97" s="10"/>
      <c r="B97" s="10"/>
      <c r="C97" s="7" t="s">
        <v>110</v>
      </c>
      <c r="D97" s="8">
        <v>100000</v>
      </c>
      <c r="E97" s="8">
        <v>0</v>
      </c>
      <c r="F97" s="16">
        <f t="shared" si="1"/>
        <v>-100000</v>
      </c>
    </row>
    <row r="98" spans="1:6" x14ac:dyDescent="0.25">
      <c r="A98" s="10"/>
      <c r="B98" s="10"/>
      <c r="C98" s="7" t="s">
        <v>111</v>
      </c>
      <c r="D98" s="8">
        <v>100000</v>
      </c>
      <c r="E98" s="8">
        <v>0</v>
      </c>
      <c r="F98" s="16">
        <f t="shared" si="1"/>
        <v>-100000</v>
      </c>
    </row>
    <row r="99" spans="1:6" x14ac:dyDescent="0.25">
      <c r="A99" s="10"/>
      <c r="B99" s="10"/>
      <c r="C99" s="7" t="s">
        <v>112</v>
      </c>
      <c r="D99" s="8">
        <v>222432.53999999998</v>
      </c>
      <c r="E99" s="8">
        <v>195432.54</v>
      </c>
      <c r="F99" s="16">
        <f t="shared" si="1"/>
        <v>-26999.999999999971</v>
      </c>
    </row>
    <row r="100" spans="1:6" x14ac:dyDescent="0.25">
      <c r="A100" s="10"/>
      <c r="B100" s="6" t="s">
        <v>23</v>
      </c>
      <c r="C100" s="7" t="s">
        <v>29</v>
      </c>
      <c r="D100" s="8">
        <v>31000</v>
      </c>
      <c r="E100" s="8">
        <v>429000</v>
      </c>
      <c r="F100" s="9">
        <f t="shared" si="1"/>
        <v>398000</v>
      </c>
    </row>
    <row r="101" spans="1:6" x14ac:dyDescent="0.25">
      <c r="A101" s="10"/>
      <c r="B101" s="10"/>
      <c r="C101" s="7" t="s">
        <v>30</v>
      </c>
      <c r="D101" s="8">
        <v>5719984.4500000002</v>
      </c>
      <c r="E101" s="8">
        <v>103283.93</v>
      </c>
      <c r="F101" s="16">
        <f t="shared" si="1"/>
        <v>-5616700.5200000005</v>
      </c>
    </row>
    <row r="102" spans="1:6" ht="24" x14ac:dyDescent="0.25">
      <c r="A102" s="6" t="s">
        <v>113</v>
      </c>
      <c r="B102" s="6" t="s">
        <v>23</v>
      </c>
      <c r="C102" s="7" t="s">
        <v>24</v>
      </c>
      <c r="D102" s="8">
        <v>140000</v>
      </c>
      <c r="E102" s="8">
        <v>3737.84</v>
      </c>
      <c r="F102" s="16">
        <f t="shared" si="1"/>
        <v>-136262.16</v>
      </c>
    </row>
    <row r="103" spans="1:6" ht="24" x14ac:dyDescent="0.25">
      <c r="A103" s="10"/>
      <c r="B103" s="10"/>
      <c r="C103" s="7" t="s">
        <v>114</v>
      </c>
      <c r="D103" s="8">
        <v>20000</v>
      </c>
      <c r="E103" s="8">
        <v>0</v>
      </c>
      <c r="F103" s="16">
        <f t="shared" si="1"/>
        <v>-20000</v>
      </c>
    </row>
    <row r="104" spans="1:6" x14ac:dyDescent="0.25">
      <c r="A104" s="10"/>
      <c r="B104" s="10"/>
      <c r="C104" s="7" t="s">
        <v>115</v>
      </c>
      <c r="D104" s="8">
        <v>0</v>
      </c>
      <c r="E104" s="8">
        <v>283750</v>
      </c>
      <c r="F104" s="9">
        <f t="shared" si="1"/>
        <v>283750</v>
      </c>
    </row>
    <row r="105" spans="1:6" x14ac:dyDescent="0.25">
      <c r="A105" s="10"/>
      <c r="B105" s="10"/>
      <c r="C105" s="7" t="s">
        <v>116</v>
      </c>
      <c r="D105" s="8">
        <v>37200</v>
      </c>
      <c r="E105" s="8">
        <v>37200</v>
      </c>
      <c r="F105" s="9">
        <f t="shared" si="1"/>
        <v>0</v>
      </c>
    </row>
    <row r="106" spans="1:6" x14ac:dyDescent="0.25">
      <c r="A106" s="10"/>
      <c r="B106" s="10"/>
      <c r="C106" s="7" t="s">
        <v>117</v>
      </c>
      <c r="D106" s="8">
        <v>38000</v>
      </c>
      <c r="E106" s="8">
        <v>0</v>
      </c>
      <c r="F106" s="16">
        <f t="shared" si="1"/>
        <v>-38000</v>
      </c>
    </row>
    <row r="107" spans="1:6" ht="24" x14ac:dyDescent="0.25">
      <c r="A107" s="10"/>
      <c r="B107" s="10"/>
      <c r="C107" s="7" t="s">
        <v>118</v>
      </c>
      <c r="D107" s="8">
        <v>12067.28</v>
      </c>
      <c r="E107" s="8">
        <v>614264.62</v>
      </c>
      <c r="F107" s="9">
        <f t="shared" si="1"/>
        <v>602197.34</v>
      </c>
    </row>
    <row r="108" spans="1:6" x14ac:dyDescent="0.25">
      <c r="A108" s="10"/>
      <c r="B108" s="10"/>
      <c r="C108" s="7" t="s">
        <v>119</v>
      </c>
      <c r="D108" s="8">
        <v>8057.12</v>
      </c>
      <c r="E108" s="8">
        <v>3320984.1</v>
      </c>
      <c r="F108" s="9">
        <f t="shared" si="1"/>
        <v>3312926.98</v>
      </c>
    </row>
    <row r="109" spans="1:6" x14ac:dyDescent="0.25">
      <c r="A109" s="10"/>
      <c r="B109" s="10"/>
      <c r="C109" s="7" t="s">
        <v>29</v>
      </c>
      <c r="D109" s="8">
        <v>440093.91000000003</v>
      </c>
      <c r="E109" s="8">
        <v>8120274.5199999986</v>
      </c>
      <c r="F109" s="9">
        <f t="shared" si="1"/>
        <v>7680180.6099999985</v>
      </c>
    </row>
    <row r="110" spans="1:6" x14ac:dyDescent="0.25">
      <c r="A110" s="10"/>
      <c r="B110" s="10"/>
      <c r="C110" s="7" t="s">
        <v>30</v>
      </c>
      <c r="D110" s="8">
        <v>14170550.859999999</v>
      </c>
      <c r="E110" s="8">
        <v>18348921.270000003</v>
      </c>
      <c r="F110" s="9">
        <f t="shared" si="1"/>
        <v>4178370.4100000039</v>
      </c>
    </row>
    <row r="111" spans="1:6" ht="24" x14ac:dyDescent="0.25">
      <c r="A111" s="10"/>
      <c r="B111" s="7" t="s">
        <v>120</v>
      </c>
      <c r="C111" s="7" t="s">
        <v>119</v>
      </c>
      <c r="D111" s="8">
        <v>1501695.91</v>
      </c>
      <c r="E111" s="8">
        <v>0</v>
      </c>
      <c r="F111" s="16">
        <f t="shared" si="1"/>
        <v>-1501695.91</v>
      </c>
    </row>
    <row r="112" spans="1:6" x14ac:dyDescent="0.25">
      <c r="A112" s="10"/>
      <c r="B112" s="6" t="s">
        <v>121</v>
      </c>
      <c r="C112" s="7" t="s">
        <v>122</v>
      </c>
      <c r="D112" s="8">
        <v>20000</v>
      </c>
      <c r="E112" s="8">
        <v>0</v>
      </c>
      <c r="F112" s="16">
        <f t="shared" si="1"/>
        <v>-20000</v>
      </c>
    </row>
    <row r="113" spans="1:6" x14ac:dyDescent="0.25">
      <c r="A113" s="10"/>
      <c r="B113" s="10"/>
      <c r="C113" s="7" t="s">
        <v>119</v>
      </c>
      <c r="D113" s="8">
        <v>231441.52</v>
      </c>
      <c r="E113" s="8">
        <v>162443.9</v>
      </c>
      <c r="F113" s="16">
        <f t="shared" si="1"/>
        <v>-68997.62</v>
      </c>
    </row>
    <row r="114" spans="1:6" x14ac:dyDescent="0.25">
      <c r="A114" s="10"/>
      <c r="B114" s="10"/>
      <c r="C114" s="7" t="s">
        <v>29</v>
      </c>
      <c r="D114" s="8">
        <v>8800</v>
      </c>
      <c r="E114" s="8">
        <v>28800</v>
      </c>
      <c r="F114" s="9">
        <f t="shared" si="1"/>
        <v>20000</v>
      </c>
    </row>
    <row r="115" spans="1:6" x14ac:dyDescent="0.25">
      <c r="A115" s="10"/>
      <c r="B115" s="10"/>
      <c r="C115" s="7" t="s">
        <v>30</v>
      </c>
      <c r="D115" s="8">
        <v>415064.9</v>
      </c>
      <c r="E115" s="8">
        <v>65064.9</v>
      </c>
      <c r="F115" s="16">
        <f t="shared" si="1"/>
        <v>-350000</v>
      </c>
    </row>
    <row r="116" spans="1:6" x14ac:dyDescent="0.25">
      <c r="A116" s="10"/>
      <c r="B116" s="6" t="s">
        <v>45</v>
      </c>
      <c r="C116" s="7" t="s">
        <v>46</v>
      </c>
      <c r="D116" s="8">
        <v>0</v>
      </c>
      <c r="E116" s="8">
        <v>264967.84000000003</v>
      </c>
      <c r="F116" s="9">
        <f t="shared" si="1"/>
        <v>264967.84000000003</v>
      </c>
    </row>
    <row r="117" spans="1:6" x14ac:dyDescent="0.25">
      <c r="A117" s="10"/>
      <c r="B117" s="10"/>
      <c r="C117" s="7" t="s">
        <v>60</v>
      </c>
      <c r="D117" s="8">
        <v>354753.94</v>
      </c>
      <c r="E117" s="8">
        <v>583500</v>
      </c>
      <c r="F117" s="9">
        <f t="shared" si="1"/>
        <v>228746.06</v>
      </c>
    </row>
    <row r="118" spans="1:6" ht="24" x14ac:dyDescent="0.25">
      <c r="A118" s="10"/>
      <c r="B118" s="7" t="s">
        <v>123</v>
      </c>
      <c r="C118" s="7" t="s">
        <v>29</v>
      </c>
      <c r="D118" s="8">
        <v>0</v>
      </c>
      <c r="E118" s="8">
        <v>1600000</v>
      </c>
      <c r="F118" s="9">
        <f t="shared" si="1"/>
        <v>1600000</v>
      </c>
    </row>
    <row r="119" spans="1:6" x14ac:dyDescent="0.25">
      <c r="A119" s="6" t="s">
        <v>124</v>
      </c>
      <c r="B119" s="6" t="s">
        <v>97</v>
      </c>
      <c r="C119" s="7" t="s">
        <v>125</v>
      </c>
      <c r="D119" s="8">
        <v>1537500</v>
      </c>
      <c r="E119" s="8">
        <v>0</v>
      </c>
      <c r="F119" s="16">
        <f t="shared" si="1"/>
        <v>-1537500</v>
      </c>
    </row>
    <row r="120" spans="1:6" x14ac:dyDescent="0.25">
      <c r="A120" s="10"/>
      <c r="B120" s="10"/>
      <c r="C120" s="7" t="s">
        <v>126</v>
      </c>
      <c r="D120" s="8">
        <v>10893880.810000001</v>
      </c>
      <c r="E120" s="8">
        <v>39750000</v>
      </c>
      <c r="F120" s="9">
        <f t="shared" si="1"/>
        <v>28856119.189999998</v>
      </c>
    </row>
    <row r="121" spans="1:6" x14ac:dyDescent="0.25">
      <c r="A121" s="10"/>
      <c r="B121" s="6" t="s">
        <v>23</v>
      </c>
      <c r="C121" s="7" t="s">
        <v>119</v>
      </c>
      <c r="D121" s="8">
        <v>0</v>
      </c>
      <c r="E121" s="8">
        <v>11896.36</v>
      </c>
      <c r="F121" s="9">
        <f t="shared" si="1"/>
        <v>11896.36</v>
      </c>
    </row>
    <row r="122" spans="1:6" x14ac:dyDescent="0.25">
      <c r="A122" s="10"/>
      <c r="B122" s="10"/>
      <c r="C122" s="7" t="s">
        <v>29</v>
      </c>
      <c r="D122" s="8">
        <v>115829.9</v>
      </c>
      <c r="E122" s="8">
        <v>218200.73</v>
      </c>
      <c r="F122" s="9">
        <f t="shared" si="1"/>
        <v>102370.83000000002</v>
      </c>
    </row>
    <row r="123" spans="1:6" x14ac:dyDescent="0.25">
      <c r="A123" s="10"/>
      <c r="B123" s="10"/>
      <c r="C123" s="7" t="s">
        <v>30</v>
      </c>
      <c r="D123" s="8">
        <v>1920706.7399999998</v>
      </c>
      <c r="E123" s="8">
        <v>83079.239999999991</v>
      </c>
      <c r="F123" s="16">
        <f t="shared" si="1"/>
        <v>-1837627.4999999998</v>
      </c>
    </row>
    <row r="124" spans="1:6" x14ac:dyDescent="0.25">
      <c r="A124" s="10"/>
      <c r="B124" s="6" t="s">
        <v>127</v>
      </c>
      <c r="C124" s="7" t="s">
        <v>128</v>
      </c>
      <c r="D124" s="8">
        <v>134860.72</v>
      </c>
      <c r="E124" s="8">
        <v>32579.239999999998</v>
      </c>
      <c r="F124" s="16">
        <f t="shared" si="1"/>
        <v>-102281.48000000001</v>
      </c>
    </row>
    <row r="125" spans="1:6" x14ac:dyDescent="0.25">
      <c r="A125" s="10"/>
      <c r="B125" s="10"/>
      <c r="C125" s="7" t="s">
        <v>129</v>
      </c>
      <c r="D125" s="8">
        <v>30475.91</v>
      </c>
      <c r="E125" s="8">
        <v>0</v>
      </c>
      <c r="F125" s="16">
        <f t="shared" si="1"/>
        <v>-30475.91</v>
      </c>
    </row>
    <row r="126" spans="1:6" x14ac:dyDescent="0.25">
      <c r="A126" s="10"/>
      <c r="B126" s="10"/>
      <c r="C126" s="7" t="s">
        <v>130</v>
      </c>
      <c r="D126" s="8">
        <v>8000</v>
      </c>
      <c r="E126" s="8">
        <v>0</v>
      </c>
      <c r="F126" s="16">
        <f t="shared" si="1"/>
        <v>-8000</v>
      </c>
    </row>
    <row r="127" spans="1:6" x14ac:dyDescent="0.25">
      <c r="A127" s="10"/>
      <c r="B127" s="10"/>
      <c r="C127" s="7" t="s">
        <v>29</v>
      </c>
      <c r="D127" s="8">
        <v>5519.52</v>
      </c>
      <c r="E127" s="8">
        <v>0</v>
      </c>
      <c r="F127" s="16">
        <f t="shared" si="1"/>
        <v>-5519.52</v>
      </c>
    </row>
    <row r="128" spans="1:6" ht="24" x14ac:dyDescent="0.25">
      <c r="A128" s="10"/>
      <c r="B128" s="10"/>
      <c r="C128" s="7" t="s">
        <v>131</v>
      </c>
      <c r="D128" s="8">
        <v>0</v>
      </c>
      <c r="E128" s="8">
        <v>171994.48</v>
      </c>
      <c r="F128" s="9">
        <f t="shared" si="1"/>
        <v>171994.48</v>
      </c>
    </row>
    <row r="129" spans="1:6" ht="24" x14ac:dyDescent="0.25">
      <c r="A129" s="10"/>
      <c r="B129" s="10"/>
      <c r="C129" s="7" t="s">
        <v>132</v>
      </c>
      <c r="D129" s="8">
        <v>15577.5</v>
      </c>
      <c r="E129" s="8">
        <v>6075</v>
      </c>
      <c r="F129" s="16">
        <f t="shared" si="1"/>
        <v>-9502.5</v>
      </c>
    </row>
    <row r="130" spans="1:6" x14ac:dyDescent="0.25">
      <c r="A130" s="10"/>
      <c r="B130" s="10"/>
      <c r="C130" s="7" t="s">
        <v>133</v>
      </c>
      <c r="D130" s="8">
        <v>90000</v>
      </c>
      <c r="E130" s="8">
        <v>0</v>
      </c>
      <c r="F130" s="16">
        <f t="shared" si="1"/>
        <v>-90000</v>
      </c>
    </row>
    <row r="131" spans="1:6" x14ac:dyDescent="0.25">
      <c r="A131" s="10"/>
      <c r="B131" s="10"/>
      <c r="C131" s="7" t="s">
        <v>134</v>
      </c>
      <c r="D131" s="8">
        <v>15000</v>
      </c>
      <c r="E131" s="8">
        <v>48333.33</v>
      </c>
      <c r="F131" s="9">
        <f t="shared" ref="F131:F168" si="2">E131-D131</f>
        <v>33333.33</v>
      </c>
    </row>
    <row r="132" spans="1:6" x14ac:dyDescent="0.25">
      <c r="A132" s="6" t="s">
        <v>135</v>
      </c>
      <c r="B132" s="6" t="s">
        <v>23</v>
      </c>
      <c r="C132" s="7" t="s">
        <v>29</v>
      </c>
      <c r="D132" s="8">
        <v>19750</v>
      </c>
      <c r="E132" s="8">
        <v>1303639.6399999999</v>
      </c>
      <c r="F132" s="9">
        <f t="shared" si="2"/>
        <v>1283889.6399999999</v>
      </c>
    </row>
    <row r="133" spans="1:6" x14ac:dyDescent="0.25">
      <c r="A133" s="10"/>
      <c r="B133" s="10"/>
      <c r="C133" s="7" t="s">
        <v>30</v>
      </c>
      <c r="D133" s="8">
        <v>14129925.390000001</v>
      </c>
      <c r="E133" s="8">
        <v>1565070.91</v>
      </c>
      <c r="F133" s="16">
        <f t="shared" si="2"/>
        <v>-12564854.48</v>
      </c>
    </row>
    <row r="134" spans="1:6" x14ac:dyDescent="0.25">
      <c r="A134" s="10"/>
      <c r="B134" s="6" t="s">
        <v>136</v>
      </c>
      <c r="C134" s="7" t="s">
        <v>137</v>
      </c>
      <c r="D134" s="8">
        <v>127831.4</v>
      </c>
      <c r="E134" s="8">
        <v>626914.43000000005</v>
      </c>
      <c r="F134" s="9">
        <f t="shared" si="2"/>
        <v>499083.03</v>
      </c>
    </row>
    <row r="135" spans="1:6" x14ac:dyDescent="0.25">
      <c r="A135" s="10"/>
      <c r="B135" s="10"/>
      <c r="C135" s="7" t="s">
        <v>138</v>
      </c>
      <c r="D135" s="8">
        <v>38380.01</v>
      </c>
      <c r="E135" s="8">
        <v>160595</v>
      </c>
      <c r="F135" s="9">
        <f t="shared" si="2"/>
        <v>122214.98999999999</v>
      </c>
    </row>
    <row r="136" spans="1:6" x14ac:dyDescent="0.25">
      <c r="A136" s="10"/>
      <c r="B136" s="10"/>
      <c r="C136" s="7" t="s">
        <v>139</v>
      </c>
      <c r="D136" s="8">
        <v>34750.870000000003</v>
      </c>
      <c r="E136" s="8">
        <v>0</v>
      </c>
      <c r="F136" s="16">
        <f t="shared" si="2"/>
        <v>-34750.870000000003</v>
      </c>
    </row>
    <row r="137" spans="1:6" x14ac:dyDescent="0.25">
      <c r="A137" s="10"/>
      <c r="B137" s="10"/>
      <c r="C137" s="7" t="s">
        <v>140</v>
      </c>
      <c r="D137" s="8">
        <v>259187.52000000002</v>
      </c>
      <c r="E137" s="8">
        <v>17528.88</v>
      </c>
      <c r="F137" s="16">
        <f t="shared" si="2"/>
        <v>-241658.64</v>
      </c>
    </row>
    <row r="138" spans="1:6" x14ac:dyDescent="0.25">
      <c r="A138" s="10"/>
      <c r="B138" s="10"/>
      <c r="C138" s="7" t="s">
        <v>141</v>
      </c>
      <c r="D138" s="8">
        <v>23773.52</v>
      </c>
      <c r="E138" s="8">
        <v>0</v>
      </c>
      <c r="F138" s="16">
        <f t="shared" si="2"/>
        <v>-23773.52</v>
      </c>
    </row>
    <row r="139" spans="1:6" x14ac:dyDescent="0.25">
      <c r="A139" s="10"/>
      <c r="B139" s="7" t="s">
        <v>142</v>
      </c>
      <c r="C139" s="7" t="s">
        <v>143</v>
      </c>
      <c r="D139" s="8">
        <v>500</v>
      </c>
      <c r="E139" s="8">
        <v>0</v>
      </c>
      <c r="F139" s="16">
        <f t="shared" si="2"/>
        <v>-500</v>
      </c>
    </row>
    <row r="140" spans="1:6" x14ac:dyDescent="0.25">
      <c r="A140" s="7" t="s">
        <v>144</v>
      </c>
      <c r="B140" s="7" t="s">
        <v>145</v>
      </c>
      <c r="C140" s="7" t="s">
        <v>146</v>
      </c>
      <c r="D140" s="8">
        <v>8995000</v>
      </c>
      <c r="E140" s="8">
        <v>12827986.49</v>
      </c>
      <c r="F140" s="9">
        <f t="shared" si="2"/>
        <v>3832986.49</v>
      </c>
    </row>
    <row r="141" spans="1:6" ht="24" x14ac:dyDescent="0.25">
      <c r="A141" s="6" t="s">
        <v>147</v>
      </c>
      <c r="B141" s="6" t="s">
        <v>23</v>
      </c>
      <c r="C141" s="7" t="s">
        <v>24</v>
      </c>
      <c r="D141" s="8">
        <v>150000</v>
      </c>
      <c r="E141" s="8">
        <v>0</v>
      </c>
      <c r="F141" s="16">
        <f t="shared" si="2"/>
        <v>-150000</v>
      </c>
    </row>
    <row r="142" spans="1:6" x14ac:dyDescent="0.25">
      <c r="A142" s="10"/>
      <c r="B142" s="10"/>
      <c r="C142" s="7" t="s">
        <v>148</v>
      </c>
      <c r="D142" s="8">
        <v>4750000</v>
      </c>
      <c r="E142" s="8">
        <v>4450000</v>
      </c>
      <c r="F142" s="16">
        <f t="shared" si="2"/>
        <v>-300000</v>
      </c>
    </row>
    <row r="143" spans="1:6" x14ac:dyDescent="0.25">
      <c r="A143" s="10"/>
      <c r="B143" s="10"/>
      <c r="C143" s="7" t="s">
        <v>149</v>
      </c>
      <c r="D143" s="8">
        <v>1470000</v>
      </c>
      <c r="E143" s="8">
        <v>1420000</v>
      </c>
      <c r="F143" s="16">
        <f t="shared" si="2"/>
        <v>-50000</v>
      </c>
    </row>
    <row r="144" spans="1:6" ht="24" x14ac:dyDescent="0.25">
      <c r="A144" s="10"/>
      <c r="B144" s="10"/>
      <c r="C144" s="7" t="s">
        <v>150</v>
      </c>
      <c r="D144" s="8">
        <v>0</v>
      </c>
      <c r="E144" s="8">
        <v>300000</v>
      </c>
      <c r="F144" s="9">
        <f t="shared" si="2"/>
        <v>300000</v>
      </c>
    </row>
    <row r="145" spans="1:6" ht="24" x14ac:dyDescent="0.25">
      <c r="A145" s="10"/>
      <c r="B145" s="10"/>
      <c r="C145" s="7" t="s">
        <v>151</v>
      </c>
      <c r="D145" s="8">
        <v>0</v>
      </c>
      <c r="E145" s="8">
        <v>50000</v>
      </c>
      <c r="F145" s="9">
        <f t="shared" si="2"/>
        <v>50000</v>
      </c>
    </row>
    <row r="146" spans="1:6" x14ac:dyDescent="0.25">
      <c r="A146" s="10"/>
      <c r="B146" s="10"/>
      <c r="C146" s="7" t="s">
        <v>29</v>
      </c>
      <c r="D146" s="8">
        <v>70000</v>
      </c>
      <c r="E146" s="8">
        <v>70000</v>
      </c>
      <c r="F146" s="9">
        <f t="shared" si="2"/>
        <v>0</v>
      </c>
    </row>
    <row r="147" spans="1:6" ht="24" x14ac:dyDescent="0.25">
      <c r="A147" s="7" t="s">
        <v>152</v>
      </c>
      <c r="B147" s="7" t="s">
        <v>152</v>
      </c>
      <c r="C147" s="7" t="s">
        <v>152</v>
      </c>
      <c r="D147" s="8">
        <v>4468794.3600000003</v>
      </c>
      <c r="E147" s="8">
        <v>0</v>
      </c>
      <c r="F147" s="16">
        <f t="shared" si="2"/>
        <v>-4468794.3600000003</v>
      </c>
    </row>
    <row r="148" spans="1:6" x14ac:dyDescent="0.25">
      <c r="A148" s="6" t="s">
        <v>153</v>
      </c>
      <c r="B148" s="6" t="s">
        <v>23</v>
      </c>
      <c r="C148" s="7" t="s">
        <v>29</v>
      </c>
      <c r="D148" s="8">
        <v>41000</v>
      </c>
      <c r="E148" s="8">
        <v>441164.4</v>
      </c>
      <c r="F148" s="9">
        <f t="shared" si="2"/>
        <v>400164.4</v>
      </c>
    </row>
    <row r="149" spans="1:6" x14ac:dyDescent="0.25">
      <c r="A149" s="10"/>
      <c r="B149" s="10"/>
      <c r="C149" s="7" t="s">
        <v>30</v>
      </c>
      <c r="D149" s="8">
        <v>1830637.3399999999</v>
      </c>
      <c r="E149" s="8">
        <v>0</v>
      </c>
      <c r="F149" s="16">
        <f t="shared" si="2"/>
        <v>-1830637.3399999999</v>
      </c>
    </row>
    <row r="150" spans="1:6" ht="24" x14ac:dyDescent="0.25">
      <c r="A150" s="10"/>
      <c r="B150" s="6" t="s">
        <v>154</v>
      </c>
      <c r="C150" s="7" t="s">
        <v>155</v>
      </c>
      <c r="D150" s="8">
        <v>40000</v>
      </c>
      <c r="E150" s="8">
        <v>0</v>
      </c>
      <c r="F150" s="16">
        <f t="shared" si="2"/>
        <v>-40000</v>
      </c>
    </row>
    <row r="151" spans="1:6" ht="24" x14ac:dyDescent="0.25">
      <c r="A151" s="10"/>
      <c r="B151" s="10"/>
      <c r="C151" s="7" t="s">
        <v>156</v>
      </c>
      <c r="D151" s="8">
        <v>40000</v>
      </c>
      <c r="E151" s="8">
        <v>0</v>
      </c>
      <c r="F151" s="16">
        <f t="shared" si="2"/>
        <v>-40000</v>
      </c>
    </row>
    <row r="152" spans="1:6" x14ac:dyDescent="0.25">
      <c r="A152" s="10"/>
      <c r="B152" s="10"/>
      <c r="C152" s="7" t="s">
        <v>157</v>
      </c>
      <c r="D152" s="8">
        <v>33000</v>
      </c>
      <c r="E152" s="8">
        <v>0</v>
      </c>
      <c r="F152" s="16">
        <f t="shared" si="2"/>
        <v>-33000</v>
      </c>
    </row>
    <row r="153" spans="1:6" ht="36" x14ac:dyDescent="0.25">
      <c r="A153" s="10"/>
      <c r="B153" s="10"/>
      <c r="C153" s="7" t="s">
        <v>158</v>
      </c>
      <c r="D153" s="8">
        <v>24039.61</v>
      </c>
      <c r="E153" s="8">
        <v>0</v>
      </c>
      <c r="F153" s="16">
        <f t="shared" si="2"/>
        <v>-24039.61</v>
      </c>
    </row>
    <row r="154" spans="1:6" x14ac:dyDescent="0.25">
      <c r="A154" s="10"/>
      <c r="B154" s="10"/>
      <c r="C154" s="7" t="s">
        <v>159</v>
      </c>
      <c r="D154" s="8">
        <v>88000</v>
      </c>
      <c r="E154" s="8">
        <v>0</v>
      </c>
      <c r="F154" s="16">
        <f t="shared" si="2"/>
        <v>-88000</v>
      </c>
    </row>
    <row r="155" spans="1:6" x14ac:dyDescent="0.25">
      <c r="A155" s="10"/>
      <c r="B155" s="10"/>
      <c r="C155" s="7" t="s">
        <v>160</v>
      </c>
      <c r="D155" s="8">
        <v>57800</v>
      </c>
      <c r="E155" s="8">
        <v>0</v>
      </c>
      <c r="F155" s="16">
        <f t="shared" si="2"/>
        <v>-57800</v>
      </c>
    </row>
    <row r="156" spans="1:6" x14ac:dyDescent="0.25">
      <c r="A156" s="10"/>
      <c r="B156" s="10"/>
      <c r="C156" s="7" t="s">
        <v>161</v>
      </c>
      <c r="D156" s="8">
        <v>200000</v>
      </c>
      <c r="E156" s="8">
        <v>0</v>
      </c>
      <c r="F156" s="16">
        <f t="shared" si="2"/>
        <v>-200000</v>
      </c>
    </row>
    <row r="157" spans="1:6" ht="24" x14ac:dyDescent="0.25">
      <c r="A157" s="10"/>
      <c r="B157" s="10"/>
      <c r="C157" s="7" t="s">
        <v>162</v>
      </c>
      <c r="D157" s="8">
        <v>80000</v>
      </c>
      <c r="E157" s="8">
        <v>55059.61</v>
      </c>
      <c r="F157" s="16">
        <f t="shared" si="2"/>
        <v>-24940.39</v>
      </c>
    </row>
    <row r="158" spans="1:6" ht="24" x14ac:dyDescent="0.25">
      <c r="A158" s="10"/>
      <c r="B158" s="10"/>
      <c r="C158" s="7" t="s">
        <v>163</v>
      </c>
      <c r="D158" s="8">
        <v>0</v>
      </c>
      <c r="E158" s="8">
        <v>1034533.93</v>
      </c>
      <c r="F158" s="9">
        <f t="shared" si="2"/>
        <v>1034533.93</v>
      </c>
    </row>
    <row r="159" spans="1:6" x14ac:dyDescent="0.25">
      <c r="A159" s="10"/>
      <c r="B159" s="10"/>
      <c r="C159" s="7" t="s">
        <v>164</v>
      </c>
      <c r="D159" s="8">
        <v>100000</v>
      </c>
      <c r="E159" s="8">
        <v>0</v>
      </c>
      <c r="F159" s="16">
        <f t="shared" si="2"/>
        <v>-100000</v>
      </c>
    </row>
    <row r="160" spans="1:6" ht="24" x14ac:dyDescent="0.25">
      <c r="A160" s="10"/>
      <c r="B160" s="10"/>
      <c r="C160" s="7" t="s">
        <v>165</v>
      </c>
      <c r="D160" s="8">
        <v>80000</v>
      </c>
      <c r="E160" s="8">
        <v>0</v>
      </c>
      <c r="F160" s="16">
        <f t="shared" si="2"/>
        <v>-80000</v>
      </c>
    </row>
    <row r="161" spans="1:6" x14ac:dyDescent="0.25">
      <c r="A161" s="10"/>
      <c r="B161" s="10"/>
      <c r="C161" s="7" t="s">
        <v>166</v>
      </c>
      <c r="D161" s="8">
        <v>81020</v>
      </c>
      <c r="E161" s="8">
        <v>0</v>
      </c>
      <c r="F161" s="16">
        <f t="shared" si="2"/>
        <v>-81020</v>
      </c>
    </row>
    <row r="162" spans="1:6" ht="24" x14ac:dyDescent="0.25">
      <c r="A162" s="10"/>
      <c r="B162" s="10"/>
      <c r="C162" s="7" t="s">
        <v>167</v>
      </c>
      <c r="D162" s="8">
        <v>0</v>
      </c>
      <c r="E162" s="8">
        <v>1866929</v>
      </c>
      <c r="F162" s="9">
        <f t="shared" si="2"/>
        <v>1866929</v>
      </c>
    </row>
    <row r="163" spans="1:6" ht="24" x14ac:dyDescent="0.25">
      <c r="A163" s="10"/>
      <c r="B163" s="10"/>
      <c r="C163" s="7" t="s">
        <v>168</v>
      </c>
      <c r="D163" s="8">
        <v>200000</v>
      </c>
      <c r="E163" s="8">
        <v>0</v>
      </c>
      <c r="F163" s="16">
        <f t="shared" si="2"/>
        <v>-200000</v>
      </c>
    </row>
    <row r="164" spans="1:6" x14ac:dyDescent="0.25">
      <c r="A164" s="10"/>
      <c r="B164" s="6" t="s">
        <v>169</v>
      </c>
      <c r="C164" s="7" t="s">
        <v>129</v>
      </c>
      <c r="D164" s="8">
        <v>3325</v>
      </c>
      <c r="E164" s="8">
        <v>2103325</v>
      </c>
      <c r="F164" s="9">
        <f t="shared" si="2"/>
        <v>2100000</v>
      </c>
    </row>
    <row r="165" spans="1:6" x14ac:dyDescent="0.25">
      <c r="A165" s="10"/>
      <c r="B165" s="10"/>
      <c r="C165" s="7" t="s">
        <v>170</v>
      </c>
      <c r="D165" s="8">
        <v>956133.93</v>
      </c>
      <c r="E165" s="8">
        <v>0</v>
      </c>
      <c r="F165" s="16">
        <f t="shared" si="2"/>
        <v>-956133.93</v>
      </c>
    </row>
    <row r="166" spans="1:6" x14ac:dyDescent="0.25">
      <c r="A166" s="10"/>
      <c r="B166" s="10"/>
      <c r="C166" s="7" t="s">
        <v>171</v>
      </c>
      <c r="D166" s="8">
        <v>4964.3999999999996</v>
      </c>
      <c r="E166" s="8">
        <v>0</v>
      </c>
      <c r="F166" s="16">
        <f t="shared" si="2"/>
        <v>-4964.3999999999996</v>
      </c>
    </row>
    <row r="167" spans="1:6" x14ac:dyDescent="0.25">
      <c r="A167" s="10"/>
      <c r="B167" s="7" t="s">
        <v>172</v>
      </c>
      <c r="C167" s="7" t="s">
        <v>173</v>
      </c>
      <c r="D167" s="8">
        <v>272000</v>
      </c>
      <c r="E167" s="8">
        <v>0</v>
      </c>
      <c r="F167" s="16">
        <f t="shared" si="2"/>
        <v>-272000</v>
      </c>
    </row>
    <row r="168" spans="1:6" ht="24" x14ac:dyDescent="0.25">
      <c r="A168" s="10"/>
      <c r="B168" s="7" t="s">
        <v>174</v>
      </c>
      <c r="C168" s="7" t="s">
        <v>175</v>
      </c>
      <c r="D168" s="8">
        <v>200</v>
      </c>
      <c r="E168" s="8">
        <v>0</v>
      </c>
      <c r="F168" s="16">
        <f t="shared" si="2"/>
        <v>-200</v>
      </c>
    </row>
    <row r="169" spans="1:6" x14ac:dyDescent="0.25">
      <c r="A169" s="6" t="s">
        <v>176</v>
      </c>
      <c r="B169" s="6" t="s">
        <v>23</v>
      </c>
      <c r="C169" s="7" t="s">
        <v>29</v>
      </c>
      <c r="D169" s="8">
        <v>57589.960000000006</v>
      </c>
      <c r="E169" s="8">
        <v>3918776.4699999997</v>
      </c>
      <c r="F169" s="9">
        <f>E169-D169</f>
        <v>3861186.51</v>
      </c>
    </row>
    <row r="170" spans="1:6" x14ac:dyDescent="0.25">
      <c r="A170" s="10"/>
      <c r="B170" s="10"/>
      <c r="C170" s="7" t="s">
        <v>30</v>
      </c>
      <c r="D170" s="8">
        <v>2144383.6800000002</v>
      </c>
      <c r="E170" s="8">
        <v>66177.760000000009</v>
      </c>
      <c r="F170" s="16">
        <f t="shared" ref="F170:F219" si="3">E170-D170</f>
        <v>-2078205.9200000002</v>
      </c>
    </row>
    <row r="171" spans="1:6" ht="24" x14ac:dyDescent="0.25">
      <c r="A171" s="10"/>
      <c r="B171" s="6" t="s">
        <v>177</v>
      </c>
      <c r="C171" s="7" t="s">
        <v>24</v>
      </c>
      <c r="D171" s="8">
        <v>0</v>
      </c>
      <c r="E171" s="8">
        <v>31608.76</v>
      </c>
      <c r="F171" s="9">
        <f t="shared" si="3"/>
        <v>31608.76</v>
      </c>
    </row>
    <row r="172" spans="1:6" x14ac:dyDescent="0.25">
      <c r="A172" s="10"/>
      <c r="B172" s="10"/>
      <c r="C172" s="7" t="s">
        <v>178</v>
      </c>
      <c r="D172" s="8">
        <v>298380.01</v>
      </c>
      <c r="E172" s="8">
        <v>298380.01</v>
      </c>
      <c r="F172" s="9">
        <f t="shared" si="3"/>
        <v>0</v>
      </c>
    </row>
    <row r="173" spans="1:6" x14ac:dyDescent="0.25">
      <c r="A173" s="10"/>
      <c r="B173" s="10"/>
      <c r="C173" s="7" t="s">
        <v>179</v>
      </c>
      <c r="D173" s="8">
        <v>30000</v>
      </c>
      <c r="E173" s="8">
        <v>465691.08999999997</v>
      </c>
      <c r="F173" s="9">
        <f t="shared" si="3"/>
        <v>435691.08999999997</v>
      </c>
    </row>
    <row r="174" spans="1:6" x14ac:dyDescent="0.25">
      <c r="A174" s="10"/>
      <c r="B174" s="10"/>
      <c r="C174" s="7" t="s">
        <v>180</v>
      </c>
      <c r="D174" s="8">
        <v>0</v>
      </c>
      <c r="E174" s="8">
        <v>1060069.1599999999</v>
      </c>
      <c r="F174" s="9">
        <f t="shared" si="3"/>
        <v>1060069.1599999999</v>
      </c>
    </row>
    <row r="175" spans="1:6" x14ac:dyDescent="0.25">
      <c r="A175" s="10"/>
      <c r="B175" s="10"/>
      <c r="C175" s="7" t="s">
        <v>181</v>
      </c>
      <c r="D175" s="8">
        <v>160000</v>
      </c>
      <c r="E175" s="8">
        <v>262949.12</v>
      </c>
      <c r="F175" s="9">
        <f t="shared" si="3"/>
        <v>102949.12</v>
      </c>
    </row>
    <row r="176" spans="1:6" x14ac:dyDescent="0.25">
      <c r="A176" s="10"/>
      <c r="B176" s="10"/>
      <c r="C176" s="7" t="s">
        <v>119</v>
      </c>
      <c r="D176" s="8">
        <v>2500</v>
      </c>
      <c r="E176" s="8">
        <v>2500</v>
      </c>
      <c r="F176" s="9">
        <f t="shared" si="3"/>
        <v>0</v>
      </c>
    </row>
    <row r="177" spans="1:6" x14ac:dyDescent="0.25">
      <c r="A177" s="10"/>
      <c r="B177" s="10"/>
      <c r="C177" s="7" t="s">
        <v>182</v>
      </c>
      <c r="D177" s="8">
        <v>0</v>
      </c>
      <c r="E177" s="8">
        <v>23603.81</v>
      </c>
      <c r="F177" s="9">
        <f t="shared" si="3"/>
        <v>23603.81</v>
      </c>
    </row>
    <row r="178" spans="1:6" ht="24" x14ac:dyDescent="0.25">
      <c r="A178" s="10"/>
      <c r="B178" s="10"/>
      <c r="C178" s="7" t="s">
        <v>183</v>
      </c>
      <c r="D178" s="8">
        <v>1000</v>
      </c>
      <c r="E178" s="8">
        <v>914346.77</v>
      </c>
      <c r="F178" s="9">
        <f t="shared" si="3"/>
        <v>913346.77</v>
      </c>
    </row>
    <row r="179" spans="1:6" ht="24" x14ac:dyDescent="0.25">
      <c r="A179" s="10"/>
      <c r="B179" s="10"/>
      <c r="C179" s="7" t="s">
        <v>184</v>
      </c>
      <c r="D179" s="8">
        <v>35507.94</v>
      </c>
      <c r="E179" s="8">
        <v>49806.18</v>
      </c>
      <c r="F179" s="9">
        <f t="shared" si="3"/>
        <v>14298.239999999998</v>
      </c>
    </row>
    <row r="180" spans="1:6" x14ac:dyDescent="0.25">
      <c r="A180" s="10"/>
      <c r="B180" s="10"/>
      <c r="C180" s="7" t="s">
        <v>185</v>
      </c>
      <c r="D180" s="8">
        <v>0</v>
      </c>
      <c r="E180" s="8">
        <v>17087.87</v>
      </c>
      <c r="F180" s="9">
        <f t="shared" si="3"/>
        <v>17087.87</v>
      </c>
    </row>
    <row r="181" spans="1:6" ht="24" x14ac:dyDescent="0.25">
      <c r="A181" s="10"/>
      <c r="B181" s="10"/>
      <c r="C181" s="7" t="s">
        <v>186</v>
      </c>
      <c r="D181" s="8">
        <v>158790.29999999999</v>
      </c>
      <c r="E181" s="8">
        <v>475975.57</v>
      </c>
      <c r="F181" s="9">
        <f t="shared" si="3"/>
        <v>317185.27</v>
      </c>
    </row>
    <row r="182" spans="1:6" ht="24" x14ac:dyDescent="0.25">
      <c r="A182" s="10"/>
      <c r="B182" s="10"/>
      <c r="C182" s="7" t="s">
        <v>187</v>
      </c>
      <c r="D182" s="8">
        <v>247800</v>
      </c>
      <c r="E182" s="8">
        <v>968641.13</v>
      </c>
      <c r="F182" s="9">
        <f t="shared" si="3"/>
        <v>720841.13</v>
      </c>
    </row>
    <row r="183" spans="1:6" x14ac:dyDescent="0.25">
      <c r="A183" s="10"/>
      <c r="B183" s="10"/>
      <c r="C183" s="7" t="s">
        <v>188</v>
      </c>
      <c r="D183" s="8">
        <v>200000</v>
      </c>
      <c r="E183" s="8">
        <v>2539750</v>
      </c>
      <c r="F183" s="9">
        <f t="shared" si="3"/>
        <v>2339750</v>
      </c>
    </row>
    <row r="184" spans="1:6" x14ac:dyDescent="0.25">
      <c r="A184" s="10"/>
      <c r="B184" s="10"/>
      <c r="C184" s="7" t="s">
        <v>189</v>
      </c>
      <c r="D184" s="8">
        <v>1000</v>
      </c>
      <c r="E184" s="8">
        <v>0</v>
      </c>
      <c r="F184" s="16">
        <f t="shared" si="3"/>
        <v>-1000</v>
      </c>
    </row>
    <row r="185" spans="1:6" x14ac:dyDescent="0.25">
      <c r="A185" s="10"/>
      <c r="B185" s="10"/>
      <c r="C185" s="7" t="s">
        <v>190</v>
      </c>
      <c r="D185" s="8">
        <v>0</v>
      </c>
      <c r="E185" s="8">
        <v>125892.73</v>
      </c>
      <c r="F185" s="9">
        <f t="shared" si="3"/>
        <v>125892.73</v>
      </c>
    </row>
    <row r="186" spans="1:6" x14ac:dyDescent="0.25">
      <c r="A186" s="10"/>
      <c r="B186" s="6" t="s">
        <v>191</v>
      </c>
      <c r="C186" s="7" t="s">
        <v>192</v>
      </c>
      <c r="D186" s="8">
        <v>0</v>
      </c>
      <c r="E186" s="8">
        <v>95157.92</v>
      </c>
      <c r="F186" s="9">
        <f t="shared" si="3"/>
        <v>95157.92</v>
      </c>
    </row>
    <row r="187" spans="1:6" ht="24" x14ac:dyDescent="0.25">
      <c r="A187" s="10"/>
      <c r="B187" s="10"/>
      <c r="C187" s="7" t="s">
        <v>193</v>
      </c>
      <c r="D187" s="8">
        <v>20000</v>
      </c>
      <c r="E187" s="8">
        <v>144053</v>
      </c>
      <c r="F187" s="9">
        <f t="shared" si="3"/>
        <v>124053</v>
      </c>
    </row>
    <row r="188" spans="1:6" x14ac:dyDescent="0.25">
      <c r="A188" s="10"/>
      <c r="B188" s="10"/>
      <c r="C188" s="7" t="s">
        <v>194</v>
      </c>
      <c r="D188" s="8">
        <v>400000</v>
      </c>
      <c r="E188" s="8">
        <v>0</v>
      </c>
      <c r="F188" s="16">
        <f t="shared" si="3"/>
        <v>-400000</v>
      </c>
    </row>
    <row r="189" spans="1:6" ht="24" x14ac:dyDescent="0.25">
      <c r="A189" s="10"/>
      <c r="B189" s="10"/>
      <c r="C189" s="7" t="s">
        <v>195</v>
      </c>
      <c r="D189" s="8">
        <v>20000</v>
      </c>
      <c r="E189" s="8">
        <v>276298.21999999997</v>
      </c>
      <c r="F189" s="9">
        <f t="shared" si="3"/>
        <v>256298.21999999997</v>
      </c>
    </row>
    <row r="190" spans="1:6" x14ac:dyDescent="0.25">
      <c r="A190" s="10"/>
      <c r="B190" s="10"/>
      <c r="C190" s="7" t="s">
        <v>196</v>
      </c>
      <c r="D190" s="8">
        <v>0</v>
      </c>
      <c r="E190" s="8">
        <v>216743.45</v>
      </c>
      <c r="F190" s="9">
        <f t="shared" si="3"/>
        <v>216743.45</v>
      </c>
    </row>
    <row r="191" spans="1:6" x14ac:dyDescent="0.25">
      <c r="A191" s="10"/>
      <c r="B191" s="6" t="s">
        <v>197</v>
      </c>
      <c r="C191" s="7" t="s">
        <v>198</v>
      </c>
      <c r="D191" s="8">
        <v>92750</v>
      </c>
      <c r="E191" s="8">
        <v>232106.49</v>
      </c>
      <c r="F191" s="9">
        <f t="shared" si="3"/>
        <v>139356.49</v>
      </c>
    </row>
    <row r="192" spans="1:6" x14ac:dyDescent="0.25">
      <c r="A192" s="10"/>
      <c r="B192" s="10"/>
      <c r="C192" s="7" t="s">
        <v>95</v>
      </c>
      <c r="D192" s="8">
        <v>0</v>
      </c>
      <c r="E192" s="8">
        <v>939.01</v>
      </c>
      <c r="F192" s="9">
        <f t="shared" si="3"/>
        <v>939.01</v>
      </c>
    </row>
    <row r="193" spans="1:6" ht="24" x14ac:dyDescent="0.25">
      <c r="A193" s="10"/>
      <c r="B193" s="7" t="s">
        <v>45</v>
      </c>
      <c r="C193" s="7" t="s">
        <v>60</v>
      </c>
      <c r="D193" s="8">
        <v>0</v>
      </c>
      <c r="E193" s="8">
        <v>6021.66</v>
      </c>
      <c r="F193" s="9">
        <f t="shared" si="3"/>
        <v>6021.66</v>
      </c>
    </row>
    <row r="194" spans="1:6" x14ac:dyDescent="0.25">
      <c r="A194" s="6" t="s">
        <v>199</v>
      </c>
      <c r="B194" s="6" t="s">
        <v>23</v>
      </c>
      <c r="C194" s="7" t="s">
        <v>29</v>
      </c>
      <c r="D194" s="8">
        <v>7000</v>
      </c>
      <c r="E194" s="8">
        <v>684256.06</v>
      </c>
      <c r="F194" s="9">
        <f t="shared" si="3"/>
        <v>677256.06</v>
      </c>
    </row>
    <row r="195" spans="1:6" x14ac:dyDescent="0.25">
      <c r="A195" s="10"/>
      <c r="B195" s="10"/>
      <c r="C195" s="7" t="s">
        <v>30</v>
      </c>
      <c r="D195" s="8">
        <v>1973711.7</v>
      </c>
      <c r="E195" s="8">
        <v>0</v>
      </c>
      <c r="F195" s="16">
        <f t="shared" si="3"/>
        <v>-1973711.7</v>
      </c>
    </row>
    <row r="196" spans="1:6" x14ac:dyDescent="0.25">
      <c r="A196" s="10"/>
      <c r="B196" s="6" t="s">
        <v>200</v>
      </c>
      <c r="C196" s="7" t="s">
        <v>201</v>
      </c>
      <c r="D196" s="8">
        <v>0</v>
      </c>
      <c r="E196" s="8">
        <v>5950</v>
      </c>
      <c r="F196" s="9">
        <f t="shared" si="3"/>
        <v>5950</v>
      </c>
    </row>
    <row r="197" spans="1:6" x14ac:dyDescent="0.25">
      <c r="A197" s="10"/>
      <c r="B197" s="10"/>
      <c r="C197" s="7" t="s">
        <v>202</v>
      </c>
      <c r="D197" s="8">
        <v>4000</v>
      </c>
      <c r="E197" s="8">
        <v>3000</v>
      </c>
      <c r="F197" s="16">
        <f t="shared" si="3"/>
        <v>-1000</v>
      </c>
    </row>
    <row r="198" spans="1:6" x14ac:dyDescent="0.25">
      <c r="A198" s="6" t="s">
        <v>203</v>
      </c>
      <c r="B198" s="6" t="s">
        <v>23</v>
      </c>
      <c r="C198" s="7" t="s">
        <v>29</v>
      </c>
      <c r="D198" s="8">
        <v>14039.7</v>
      </c>
      <c r="E198" s="8">
        <v>914039.7</v>
      </c>
      <c r="F198" s="9">
        <f t="shared" si="3"/>
        <v>900000</v>
      </c>
    </row>
    <row r="199" spans="1:6" x14ac:dyDescent="0.25">
      <c r="A199" s="10"/>
      <c r="B199" s="10"/>
      <c r="C199" s="7" t="s">
        <v>30</v>
      </c>
      <c r="D199" s="8">
        <v>1300000</v>
      </c>
      <c r="E199" s="8">
        <v>0</v>
      </c>
      <c r="F199" s="16">
        <f t="shared" si="3"/>
        <v>-1300000</v>
      </c>
    </row>
    <row r="200" spans="1:6" x14ac:dyDescent="0.25">
      <c r="A200" s="10"/>
      <c r="B200" s="6" t="s">
        <v>204</v>
      </c>
      <c r="C200" s="7" t="s">
        <v>205</v>
      </c>
      <c r="D200" s="8">
        <v>150000</v>
      </c>
      <c r="E200" s="8">
        <v>168000</v>
      </c>
      <c r="F200" s="9">
        <f t="shared" si="3"/>
        <v>18000</v>
      </c>
    </row>
    <row r="201" spans="1:6" x14ac:dyDescent="0.25">
      <c r="A201" s="10"/>
      <c r="B201" s="10"/>
      <c r="C201" s="7" t="s">
        <v>206</v>
      </c>
      <c r="D201" s="8">
        <v>200000</v>
      </c>
      <c r="E201" s="8">
        <v>700000</v>
      </c>
      <c r="F201" s="9">
        <f t="shared" si="3"/>
        <v>500000</v>
      </c>
    </row>
    <row r="202" spans="1:6" x14ac:dyDescent="0.25">
      <c r="A202" s="10"/>
      <c r="B202" s="10"/>
      <c r="C202" s="7" t="s">
        <v>207</v>
      </c>
      <c r="D202" s="8">
        <v>0</v>
      </c>
      <c r="E202" s="8">
        <v>50000</v>
      </c>
      <c r="F202" s="9">
        <f t="shared" si="3"/>
        <v>50000</v>
      </c>
    </row>
    <row r="203" spans="1:6" x14ac:dyDescent="0.25">
      <c r="A203" s="10"/>
      <c r="B203" s="10"/>
      <c r="C203" s="7" t="s">
        <v>208</v>
      </c>
      <c r="D203" s="8">
        <v>30700</v>
      </c>
      <c r="E203" s="8">
        <v>140700</v>
      </c>
      <c r="F203" s="9">
        <f t="shared" si="3"/>
        <v>110000</v>
      </c>
    </row>
    <row r="204" spans="1:6" x14ac:dyDescent="0.25">
      <c r="A204" s="6" t="s">
        <v>209</v>
      </c>
      <c r="B204" s="6" t="s">
        <v>23</v>
      </c>
      <c r="C204" s="7" t="s">
        <v>29</v>
      </c>
      <c r="D204" s="8">
        <v>26941.29</v>
      </c>
      <c r="E204" s="8">
        <v>300042.33</v>
      </c>
      <c r="F204" s="9">
        <f t="shared" si="3"/>
        <v>273101.04000000004</v>
      </c>
    </row>
    <row r="205" spans="1:6" x14ac:dyDescent="0.25">
      <c r="A205" s="10"/>
      <c r="B205" s="10"/>
      <c r="C205" s="7" t="s">
        <v>30</v>
      </c>
      <c r="D205" s="8">
        <v>659101.04</v>
      </c>
      <c r="E205" s="8">
        <v>0</v>
      </c>
      <c r="F205" s="16">
        <f t="shared" si="3"/>
        <v>-659101.04</v>
      </c>
    </row>
    <row r="206" spans="1:6" ht="24" x14ac:dyDescent="0.25">
      <c r="A206" s="10"/>
      <c r="B206" s="6" t="s">
        <v>210</v>
      </c>
      <c r="C206" s="7" t="s">
        <v>211</v>
      </c>
      <c r="D206" s="8">
        <v>16000</v>
      </c>
      <c r="E206" s="8">
        <v>25000</v>
      </c>
      <c r="F206" s="9">
        <f t="shared" si="3"/>
        <v>9000</v>
      </c>
    </row>
    <row r="207" spans="1:6" x14ac:dyDescent="0.25">
      <c r="A207" s="10"/>
      <c r="B207" s="10"/>
      <c r="C207" s="7" t="s">
        <v>212</v>
      </c>
      <c r="D207" s="8">
        <v>260000</v>
      </c>
      <c r="E207" s="8">
        <v>36000</v>
      </c>
      <c r="F207" s="16">
        <f t="shared" si="3"/>
        <v>-224000</v>
      </c>
    </row>
    <row r="208" spans="1:6" x14ac:dyDescent="0.25">
      <c r="A208" s="10"/>
      <c r="B208" s="10"/>
      <c r="C208" s="7" t="s">
        <v>213</v>
      </c>
      <c r="D208" s="8">
        <v>205000</v>
      </c>
      <c r="E208" s="8">
        <v>0</v>
      </c>
      <c r="F208" s="16">
        <f t="shared" si="3"/>
        <v>-205000</v>
      </c>
    </row>
    <row r="209" spans="1:6" x14ac:dyDescent="0.25">
      <c r="A209" s="6" t="s">
        <v>214</v>
      </c>
      <c r="B209" s="6" t="s">
        <v>215</v>
      </c>
      <c r="C209" s="7" t="s">
        <v>216</v>
      </c>
      <c r="D209" s="8">
        <v>5000</v>
      </c>
      <c r="E209" s="8">
        <v>0</v>
      </c>
      <c r="F209" s="16">
        <f t="shared" si="3"/>
        <v>-5000</v>
      </c>
    </row>
    <row r="210" spans="1:6" x14ac:dyDescent="0.25">
      <c r="A210" s="10"/>
      <c r="B210" s="10"/>
      <c r="C210" s="7" t="s">
        <v>217</v>
      </c>
      <c r="D210" s="8">
        <v>15000</v>
      </c>
      <c r="E210" s="8">
        <v>0</v>
      </c>
      <c r="F210" s="16">
        <f t="shared" si="3"/>
        <v>-15000</v>
      </c>
    </row>
    <row r="211" spans="1:6" x14ac:dyDescent="0.25">
      <c r="A211" s="10"/>
      <c r="B211" s="10"/>
      <c r="C211" s="7" t="s">
        <v>29</v>
      </c>
      <c r="D211" s="8">
        <v>134448.78</v>
      </c>
      <c r="E211" s="8">
        <v>0</v>
      </c>
      <c r="F211" s="16">
        <f t="shared" si="3"/>
        <v>-134448.78</v>
      </c>
    </row>
    <row r="212" spans="1:6" x14ac:dyDescent="0.25">
      <c r="A212" s="10"/>
      <c r="B212" s="10"/>
      <c r="C212" s="7" t="s">
        <v>218</v>
      </c>
      <c r="D212" s="8">
        <v>8000</v>
      </c>
      <c r="E212" s="8">
        <v>203000</v>
      </c>
      <c r="F212" s="9">
        <f t="shared" si="3"/>
        <v>195000</v>
      </c>
    </row>
    <row r="213" spans="1:6" ht="24" x14ac:dyDescent="0.25">
      <c r="A213" s="10"/>
      <c r="B213" s="7" t="s">
        <v>219</v>
      </c>
      <c r="C213" s="7" t="s">
        <v>220</v>
      </c>
      <c r="D213" s="8">
        <v>115678.71</v>
      </c>
      <c r="E213" s="8">
        <v>2585168.4300000002</v>
      </c>
      <c r="F213" s="9">
        <f t="shared" si="3"/>
        <v>2469489.7200000002</v>
      </c>
    </row>
    <row r="214" spans="1:6" ht="24" x14ac:dyDescent="0.25">
      <c r="A214" s="6" t="s">
        <v>221</v>
      </c>
      <c r="B214" s="6" t="s">
        <v>222</v>
      </c>
      <c r="C214" s="7" t="s">
        <v>223</v>
      </c>
      <c r="D214" s="8">
        <v>0</v>
      </c>
      <c r="E214" s="8">
        <v>260000</v>
      </c>
      <c r="F214" s="9">
        <f t="shared" si="3"/>
        <v>260000</v>
      </c>
    </row>
    <row r="215" spans="1:6" ht="24" x14ac:dyDescent="0.25">
      <c r="A215" s="10"/>
      <c r="B215" s="10"/>
      <c r="C215" s="7" t="s">
        <v>224</v>
      </c>
      <c r="D215" s="8">
        <v>0</v>
      </c>
      <c r="E215" s="8">
        <v>1376394.76</v>
      </c>
      <c r="F215" s="9">
        <f t="shared" si="3"/>
        <v>1376394.76</v>
      </c>
    </row>
    <row r="216" spans="1:6" x14ac:dyDescent="0.25">
      <c r="A216" s="10"/>
      <c r="B216" s="10"/>
      <c r="C216" s="7" t="s">
        <v>225</v>
      </c>
      <c r="D216" s="8">
        <v>0</v>
      </c>
      <c r="E216" s="8">
        <v>2030000</v>
      </c>
      <c r="F216" s="9">
        <f t="shared" si="3"/>
        <v>2030000</v>
      </c>
    </row>
    <row r="217" spans="1:6" x14ac:dyDescent="0.25">
      <c r="A217" s="6" t="s">
        <v>226</v>
      </c>
      <c r="B217" s="6" t="s">
        <v>227</v>
      </c>
      <c r="C217" s="7" t="s">
        <v>228</v>
      </c>
      <c r="D217" s="8">
        <v>0</v>
      </c>
      <c r="E217" s="8">
        <v>35881096.600000001</v>
      </c>
      <c r="F217" s="9">
        <f t="shared" si="3"/>
        <v>35881096.600000001</v>
      </c>
    </row>
    <row r="218" spans="1:6" x14ac:dyDescent="0.25">
      <c r="A218" s="10"/>
      <c r="B218" s="10"/>
      <c r="C218" s="7" t="s">
        <v>229</v>
      </c>
      <c r="D218" s="8">
        <v>0</v>
      </c>
      <c r="E218" s="8">
        <v>11256814.389999999</v>
      </c>
      <c r="F218" s="9">
        <f t="shared" si="3"/>
        <v>11256814.389999999</v>
      </c>
    </row>
    <row r="219" spans="1:6" ht="48" x14ac:dyDescent="0.25">
      <c r="A219" s="7" t="s">
        <v>230</v>
      </c>
      <c r="B219" s="7" t="s">
        <v>231</v>
      </c>
      <c r="C219" s="7" t="s">
        <v>232</v>
      </c>
      <c r="D219" s="8">
        <v>0</v>
      </c>
      <c r="E219" s="8">
        <v>350000</v>
      </c>
      <c r="F219" s="9">
        <f t="shared" si="3"/>
        <v>350000</v>
      </c>
    </row>
    <row r="220" spans="1:6" s="15" customFormat="1" x14ac:dyDescent="0.25">
      <c r="A220" s="11" t="s">
        <v>234</v>
      </c>
      <c r="B220" s="12"/>
      <c r="C220" s="13"/>
      <c r="D220" s="14">
        <f>SUM(D2:D219)</f>
        <v>332036479.87999988</v>
      </c>
      <c r="E220" s="14">
        <f t="shared" ref="E220:F220" si="4">SUM(E2:E219)</f>
        <v>434800533.81000006</v>
      </c>
      <c r="F220" s="14">
        <f t="shared" si="4"/>
        <v>102764053.93000001</v>
      </c>
    </row>
  </sheetData>
  <mergeCells count="58">
    <mergeCell ref="B217:B218"/>
    <mergeCell ref="A217:A218"/>
    <mergeCell ref="A220:C220"/>
    <mergeCell ref="B206:B208"/>
    <mergeCell ref="A204:A208"/>
    <mergeCell ref="B209:B212"/>
    <mergeCell ref="A209:A213"/>
    <mergeCell ref="B214:B216"/>
    <mergeCell ref="A214:A216"/>
    <mergeCell ref="B196:B197"/>
    <mergeCell ref="A194:A197"/>
    <mergeCell ref="B198:B199"/>
    <mergeCell ref="B200:B203"/>
    <mergeCell ref="A198:A203"/>
    <mergeCell ref="B204:B205"/>
    <mergeCell ref="B169:B170"/>
    <mergeCell ref="B171:B185"/>
    <mergeCell ref="B186:B190"/>
    <mergeCell ref="B191:B192"/>
    <mergeCell ref="A169:A193"/>
    <mergeCell ref="B194:B195"/>
    <mergeCell ref="B141:B146"/>
    <mergeCell ref="A141:A146"/>
    <mergeCell ref="B148:B149"/>
    <mergeCell ref="B150:B163"/>
    <mergeCell ref="B164:B166"/>
    <mergeCell ref="A148:A168"/>
    <mergeCell ref="B119:B120"/>
    <mergeCell ref="B121:B123"/>
    <mergeCell ref="B124:B131"/>
    <mergeCell ref="A119:A131"/>
    <mergeCell ref="B132:B133"/>
    <mergeCell ref="B134:B138"/>
    <mergeCell ref="A132:A139"/>
    <mergeCell ref="B100:B101"/>
    <mergeCell ref="A85:A101"/>
    <mergeCell ref="B102:B110"/>
    <mergeCell ref="B112:B115"/>
    <mergeCell ref="B116:B117"/>
    <mergeCell ref="A102:A118"/>
    <mergeCell ref="B75:B78"/>
    <mergeCell ref="B79:B81"/>
    <mergeCell ref="B82:B83"/>
    <mergeCell ref="A42:A84"/>
    <mergeCell ref="B85:B92"/>
    <mergeCell ref="B93:B99"/>
    <mergeCell ref="B36:B38"/>
    <mergeCell ref="B39:B41"/>
    <mergeCell ref="A36:A41"/>
    <mergeCell ref="B42:B54"/>
    <mergeCell ref="B55:B70"/>
    <mergeCell ref="B71:B74"/>
    <mergeCell ref="B2:B9"/>
    <mergeCell ref="B10:B16"/>
    <mergeCell ref="B17:B24"/>
    <mergeCell ref="B25:B29"/>
    <mergeCell ref="B30:B33"/>
    <mergeCell ref="A2:A3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2024-12-02T22:12:08Z</dcterms:created>
  <dcterms:modified xsi:type="dcterms:W3CDTF">2024-12-03T00:52:03Z</dcterms:modified>
</cp:coreProperties>
</file>