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igermailauburn-my.sharepoint.com/personal/sos0011_auburn_edu/Documents/Manuscripts/JCommHealth - managery survey - paper 2/"/>
    </mc:Choice>
  </mc:AlternateContent>
  <xr:revisionPtr revIDLastSave="99" documentId="8_{DBA012AF-0FB6-44C2-AB61-879D6B84CB62}" xr6:coauthVersionLast="47" xr6:coauthVersionMax="47" xr10:uidLastSave="{58467F31-3EAA-4730-89AA-B9F7982D8776}"/>
  <bookViews>
    <workbookView xWindow="25185" yWindow="-16350" windowWidth="29040" windowHeight="16440" xr2:uid="{1874C118-CB3C-4CAA-8B03-9FCF1821698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AP27" i="1"/>
  <c r="AP32" i="1"/>
  <c r="AP53" i="1"/>
  <c r="AP16" i="1"/>
  <c r="AP14" i="1"/>
  <c r="AP65" i="1"/>
  <c r="AP62" i="1"/>
  <c r="AP64" i="1" l="1"/>
  <c r="AP51" i="1"/>
  <c r="AP7" i="1"/>
  <c r="AP4" i="1"/>
  <c r="AP5" i="1"/>
  <c r="AP60" i="1"/>
  <c r="AP61" i="1"/>
  <c r="AP57" i="1"/>
  <c r="AP56" i="1"/>
  <c r="AP55" i="1"/>
  <c r="AP52" i="1"/>
  <c r="AP47" i="1"/>
  <c r="AP48" i="1"/>
  <c r="AP40" i="1"/>
  <c r="AP39" i="1"/>
  <c r="D39" i="1" l="1"/>
  <c r="D42" i="1"/>
  <c r="AP46" i="1"/>
  <c r="AP43" i="1"/>
  <c r="AP42" i="1"/>
  <c r="AP41" i="1"/>
  <c r="AP37" i="1"/>
  <c r="AP63" i="1" l="1"/>
  <c r="AP21" i="1"/>
  <c r="AP8" i="1"/>
  <c r="AP35" i="1"/>
  <c r="AP36" i="1"/>
  <c r="AP10" i="1"/>
  <c r="AP12" i="1"/>
  <c r="AP13" i="1"/>
  <c r="AP17" i="1"/>
  <c r="AP18" i="1"/>
  <c r="AP20" i="1"/>
  <c r="AP23" i="1"/>
  <c r="AP24" i="1"/>
  <c r="AP25" i="1"/>
  <c r="AP26" i="1"/>
  <c r="AP28" i="1"/>
  <c r="AP29" i="1"/>
  <c r="AP30" i="1"/>
  <c r="AP9" i="1"/>
</calcChain>
</file>

<file path=xl/sharedStrings.xml><?xml version="1.0" encoding="utf-8"?>
<sst xmlns="http://schemas.openxmlformats.org/spreadsheetml/2006/main" count="266" uniqueCount="167">
  <si>
    <t>County</t>
  </si>
  <si>
    <t>Zip code</t>
  </si>
  <si>
    <t>Pantry characteristics</t>
  </si>
  <si>
    <t>Knowledge</t>
  </si>
  <si>
    <t>Behavior</t>
  </si>
  <si>
    <t>Demographics</t>
  </si>
  <si>
    <t>Race</t>
  </si>
  <si>
    <t>Household assistance</t>
  </si>
  <si>
    <t>Lbs_food</t>
  </si>
  <si>
    <t>Pantry_type</t>
  </si>
  <si>
    <t>Salaried_employees</t>
  </si>
  <si>
    <t>Volunteers</t>
  </si>
  <si>
    <t>Freezers</t>
  </si>
  <si>
    <t>Coolers</t>
  </si>
  <si>
    <t>Confusion</t>
  </si>
  <si>
    <t>Expensive</t>
  </si>
  <si>
    <t>Enjoyable</t>
  </si>
  <si>
    <t>Bad</t>
  </si>
  <si>
    <t>Trend</t>
  </si>
  <si>
    <t>Exercise</t>
  </si>
  <si>
    <t>Experts</t>
  </si>
  <si>
    <t>Job</t>
  </si>
  <si>
    <t>Confident</t>
  </si>
  <si>
    <t>myplateaware</t>
  </si>
  <si>
    <t>myplateact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</si>
  <si>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</si>
  <si>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</si>
  <si>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</si>
  <si>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</si>
  <si>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</si>
  <si>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</si>
  <si>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</si>
  <si>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</si>
  <si>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</si>
  <si>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</si>
  <si>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</si>
  <si>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</si>
  <si>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</si>
  <si>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</si>
  <si>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</si>
  <si>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</si>
  <si>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</si>
  <si>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</si>
  <si>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</si>
  <si>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</si>
  <si>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sum_know</t>
  </si>
  <si>
    <t>Pounds of food distributed? 
Enter a number</t>
  </si>
  <si>
    <t>Number of salaried employees</t>
  </si>
  <si>
    <t>Number of volunteers</t>
  </si>
  <si>
    <t>Number of freezers</t>
  </si>
  <si>
    <t>Number of coolers</t>
  </si>
  <si>
    <t>Eating healthy food is expensive</t>
  </si>
  <si>
    <t>The tastiest foods are the ones that are bad for you</t>
  </si>
  <si>
    <t>Healthy eating is just a trend</t>
  </si>
  <si>
    <t>As long as you do enough exercise you can eat what you like</t>
  </si>
  <si>
    <t>Experts never agree about what foods are good for you</t>
  </si>
  <si>
    <t>Have you heard of MyPlate?
No = 0
Yes = 1
I don't know = -99</t>
  </si>
  <si>
    <t>If you answered yes, have you tried to follow the recommendations?
Same coding as previous question</t>
  </si>
  <si>
    <t xml:space="preserve">
Brown sugar
T = 0
F = 1</t>
  </si>
  <si>
    <t xml:space="preserve">
The same amount of steak
T = 0
F = 1</t>
  </si>
  <si>
    <t>Fat contains fewer kcal
T = 0
F = 1</t>
  </si>
  <si>
    <t>A balanced diet
T = 0
F = 1</t>
  </si>
  <si>
    <t>A salad dressing
T = 0
F = 1</t>
  </si>
  <si>
    <t>Fat always bad
T = 0
F = 1</t>
  </si>
  <si>
    <t>The only reason fruits and vegetables
T = 0
F = 1</t>
  </si>
  <si>
    <t>A scoop of chocolate
T = 0
F = 1</t>
  </si>
  <si>
    <t>Skimmed milk contains
T = 0
F = 1</t>
  </si>
  <si>
    <t>A sandwich with mozzarella
T = 0 
F = 1</t>
  </si>
  <si>
    <t>If cream is whipped
T = 0 
F = 1</t>
  </si>
  <si>
    <t>To eat heathily
T = 0  
F = 1</t>
  </si>
  <si>
    <t>For a healthy diet
T = 0 
F = 1</t>
  </si>
  <si>
    <t>The same amount of sugar and fat
T = 0 
F = 1</t>
  </si>
  <si>
    <t>If you have eaten high-fat
T = 0 
F = 1</t>
  </si>
  <si>
    <t>A healthy meal should
T = 0 
F = 1</t>
  </si>
  <si>
    <t>Lentils contain only 
T = 0 
F = 1</t>
  </si>
  <si>
    <t>Use Nutrition Facts label</t>
  </si>
  <si>
    <t>Use the list of ingredients</t>
  </si>
  <si>
    <t>Use the calorie information</t>
  </si>
  <si>
    <t>Use information on sugars</t>
  </si>
  <si>
    <t>Use information on sodium</t>
  </si>
  <si>
    <t>Age
Enter number</t>
  </si>
  <si>
    <t>Education
No high school = 0
High school or equiv = 1
Associate = 2
Some college no degree = 3
Bachelors or more = 4</t>
  </si>
  <si>
    <t xml:space="preserve">Marital status
Single/never married = 0
Divorced = 1
Separated = 1
(note: divorced OR separated response = 1)
Widowed = 2
Married or living w partner = 3
</t>
  </si>
  <si>
    <t>Years as a manager
Enter number</t>
  </si>
  <si>
    <t xml:space="preserve">Black 
Enter 1, otherwise 0
</t>
  </si>
  <si>
    <t xml:space="preserve">White
Enter 1, otherwise 0
</t>
  </si>
  <si>
    <t xml:space="preserve">American Indian
Enter 1, otherwise 0
</t>
  </si>
  <si>
    <t xml:space="preserve">Asian
Enter 1, otherwise 0
</t>
  </si>
  <si>
    <t xml:space="preserve">Native Hawaiian
Enter 1, otherwise 0
</t>
  </si>
  <si>
    <t>Other: write response</t>
  </si>
  <si>
    <t>Hispanic
No = 0
Yes = 1</t>
  </si>
  <si>
    <t>Barbour</t>
  </si>
  <si>
    <t>Butler</t>
  </si>
  <si>
    <t>Calhoun</t>
  </si>
  <si>
    <t>Chambers</t>
  </si>
  <si>
    <t>Chilton</t>
  </si>
  <si>
    <t>Choctaw</t>
  </si>
  <si>
    <t>Jackson</t>
  </si>
  <si>
    <t>Clarke</t>
  </si>
  <si>
    <t>Clay</t>
  </si>
  <si>
    <t>Coffee</t>
  </si>
  <si>
    <t>Colbert</t>
  </si>
  <si>
    <t>Coosa</t>
  </si>
  <si>
    <t>Crenshaw</t>
  </si>
  <si>
    <t>Cullman</t>
  </si>
  <si>
    <t>Dekalb</t>
  </si>
  <si>
    <t>Etowah</t>
  </si>
  <si>
    <t>Fayette</t>
  </si>
  <si>
    <t>Hale</t>
  </si>
  <si>
    <t>Henry</t>
  </si>
  <si>
    <t>Houston</t>
  </si>
  <si>
    <t>Jefferson</t>
  </si>
  <si>
    <t>Lamar</t>
  </si>
  <si>
    <t>Lawrence</t>
  </si>
  <si>
    <t>Lee</t>
  </si>
  <si>
    <t>Macon</t>
  </si>
  <si>
    <t>Marengo</t>
  </si>
  <si>
    <t>Marion</t>
  </si>
  <si>
    <t>Marshall</t>
  </si>
  <si>
    <t>Mobile</t>
  </si>
  <si>
    <t>Pickens</t>
  </si>
  <si>
    <t>Randolph</t>
  </si>
  <si>
    <t>St Clair</t>
  </si>
  <si>
    <t>Talladega</t>
  </si>
  <si>
    <t>Tallapoosa</t>
  </si>
  <si>
    <t>Tuscaloosa</t>
  </si>
  <si>
    <t>Washington</t>
  </si>
  <si>
    <t>Wilcox</t>
  </si>
  <si>
    <t>Winston</t>
  </si>
  <si>
    <t>NA</t>
  </si>
  <si>
    <t>I get confused over what's supposed to be healthy
Strongly disagree = 5
Disagree=4
Undecided = 3, 
Agree = 2, 
Strongly agree = 1</t>
  </si>
  <si>
    <t>In general, how healthy is your overall diet?
Excellent = 5
Very good = 4
Good = 3
Fair = 2
Poor = 1</t>
  </si>
  <si>
    <t xml:space="preserve">Use expiration dates
Always = 5
Most of the time = 4
Don't know = 3
Sometimes = 2
Rarely = 1
Never = 0
Never seen = NA
</t>
  </si>
  <si>
    <t>Knowledge_sum</t>
  </si>
  <si>
    <t>Serving size</t>
  </si>
  <si>
    <t>Servings in package</t>
  </si>
  <si>
    <t>Gender
0 = man
1 = woman
other or no answer = NA</t>
  </si>
  <si>
    <t>SNAP-eligible</t>
  </si>
  <si>
    <t>dietquality</t>
  </si>
  <si>
    <t>Expiration</t>
  </si>
  <si>
    <t>NutrFacts</t>
  </si>
  <si>
    <t>Ingreds</t>
  </si>
  <si>
    <t>Servingsize</t>
  </si>
  <si>
    <t>Servingamount</t>
  </si>
  <si>
    <t>Kcal</t>
  </si>
  <si>
    <t>Sugar</t>
  </si>
  <si>
    <t>Sodium</t>
  </si>
  <si>
    <t xml:space="preserve">Age  </t>
  </si>
  <si>
    <t xml:space="preserve">Gender  </t>
  </si>
  <si>
    <t xml:space="preserve">Education  </t>
  </si>
  <si>
    <t xml:space="preserve">Maritalstatus  
</t>
  </si>
  <si>
    <t>Experience</t>
  </si>
  <si>
    <t xml:space="preserve">Black  
</t>
  </si>
  <si>
    <t xml:space="preserve">White  
</t>
  </si>
  <si>
    <t xml:space="preserve">SNAP  </t>
  </si>
  <si>
    <t>Pike</t>
  </si>
  <si>
    <t>Where is the pantry located?
1=school, 2=faithbased,3=community org</t>
  </si>
  <si>
    <t>Beliefs 1,2,6,7,8,9 = health expertise. 3,4,5,6,7,= perception of health</t>
  </si>
  <si>
    <t>Healthy foods are enjoyable
Note: scale flips</t>
  </si>
  <si>
    <t>Providing healthy foods is part of my job
Note: scale flips</t>
  </si>
  <si>
    <t>I would feel confident if I was giving advice about healthy eating
Note: scale flips</t>
  </si>
  <si>
    <t xml:space="preserve">Pasta with tomato
(note, code changes!)
T = 1
F = 0 </t>
  </si>
  <si>
    <t>Oily fish
T = 1
F = 0</t>
  </si>
  <si>
    <t xml:space="preserve">
Bacon contains more calories
T = 1
F = 0</t>
  </si>
  <si>
    <t>Site ID</t>
  </si>
  <si>
    <t>27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</si>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</sst>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Arial"/>
      <family val="2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EB9C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5" fillId="8" borderId="1" applyNumberFormat="0" applyAlignment="0" applyProtection="0"/>
  </cellStyleXfs>
  <cellXfs count="31">
    <xf numFmtId="0" fontId="0" fillId="0" borderId="0" xfId="0"/>
    <xf numFmtId="0" fontId="4" fillId="0" borderId="0" xfId="6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6" applyFont="1" applyFill="1" applyBorder="1" applyAlignment="1">
      <alignment horizontal="center"/>
    </xf>
    <xf numFmtId="0" fontId="4" fillId="0" borderId="0" xfId="7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6" applyNumberFormat="1" applyFont="1" applyFill="1" applyBorder="1" applyAlignment="1">
      <alignment horizontal="center" vertical="top" wrapText="1"/>
    </xf>
    <xf numFmtId="1" fontId="4" fillId="0" borderId="0" xfId="6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0" xfId="7" applyNumberFormat="1" applyFont="1" applyFill="1" applyBorder="1" applyAlignment="1">
      <alignment horizontal="center"/>
    </xf>
    <xf numFmtId="1" fontId="4" fillId="0" borderId="0" xfId="6" applyNumberFormat="1" applyFont="1" applyFill="1" applyBorder="1" applyAlignment="1">
      <alignment horizontal="center" vertical="top"/>
    </xf>
    <xf numFmtId="1" fontId="4" fillId="0" borderId="0" xfId="0" applyNumberFormat="1" applyFont="1" applyFill="1" applyBorder="1" applyAlignment="1">
      <alignment horizontal="center" vertical="top" wrapText="1"/>
    </xf>
    <xf numFmtId="1" fontId="4" fillId="0" borderId="0" xfId="6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5" applyFont="1" applyFill="1" applyBorder="1" applyAlignment="1">
      <alignment horizontal="center" vertical="top" wrapText="1"/>
    </xf>
    <xf numFmtId="0" fontId="4" fillId="0" borderId="0" xfId="4" applyFont="1" applyFill="1" applyBorder="1" applyAlignment="1">
      <alignment horizontal="center" vertical="top" wrapText="1"/>
    </xf>
    <xf numFmtId="0" fontId="4" fillId="0" borderId="0" xfId="3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7" applyFont="1" applyFill="1" applyBorder="1" applyAlignment="1">
      <alignment horizontal="center" vertical="top" wrapText="1"/>
    </xf>
    <xf numFmtId="3" fontId="4" fillId="0" borderId="0" xfId="6" applyNumberFormat="1" applyFont="1" applyFill="1" applyBorder="1" applyAlignment="1">
      <alignment horizontal="center"/>
    </xf>
  </cellXfs>
  <cellStyles count="8">
    <cellStyle name="20% - Accent1" xfId="2" builtinId="30"/>
    <cellStyle name="20% - Accent2" xfId="3" builtinId="34"/>
    <cellStyle name="20% - Accent3" xfId="4" builtinId="38"/>
    <cellStyle name="20% - Accent6" xfId="5" builtinId="50"/>
    <cellStyle name="Check Cell" xfId="7" builtinId="23"/>
    <cellStyle name="Good" xfId="1" builtinId="26"/>
    <cellStyle name="Neutral" xfId="6" builtinId="28"/>
    <cellStyle name="Normal" xfId="0" builtinId="0"/>
  </cellStyles>
  <dxfs count="0"/>
  <tableStyles count="0" defaultTableStyle="TableStyleMedium2" defaultPivotStyle="PivotStyleLight16"/>
  <colors>
    <mruColors>
      <color rgb="FFFF99FF"/>
      <color rgb="FFCCCC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AD21-9562-4F9D-A68C-7D38891EFFE2}">
  <dimension ref="A1:BK65"/>
  <sheetViews>
    <sheetView tabSelected="1" zoomScale="80" zoomScaleNormal="80" workbookViewId="0">
      <pane ySplit="3" topLeftCell="A4" activePane="bottomLeft" state="frozen"/>
      <selection activeCell="A3" sqref="A3"/>
      <selection pane="bottomLeft" activeCell="I25" sqref="I25"/>
    </sheetView>
  </sheetViews>
  <sheetFormatPr defaultRowHeight="15.5" x14ac:dyDescent="0.35"/>
  <cols>
    <col min="1" max="1" width="7.7265625" style="4" bestFit="1" customWidth="1"/>
    <col min="2" max="3" width="9.1796875" style="4" customWidth="1"/>
    <col min="4" max="4" width="26.26953125" style="4" customWidth="1"/>
    <col min="5" max="5" width="19.26953125" style="4" customWidth="1"/>
    <col min="6" max="6" width="28.81640625" style="4" customWidth="1"/>
    <col min="7" max="7" width="21.453125" style="4" customWidth="1"/>
    <col min="8" max="8" width="18.54296875" style="4" customWidth="1"/>
    <col min="9" max="9" width="17.7265625" style="4" customWidth="1"/>
    <col min="10" max="10" width="29.1796875" style="4" customWidth="1"/>
    <col min="11" max="11" width="16.54296875" style="4" customWidth="1"/>
    <col min="12" max="12" width="13.54296875" style="4" customWidth="1"/>
    <col min="13" max="13" width="20.1796875" style="4" customWidth="1"/>
    <col min="14" max="14" width="14.7265625" style="4" customWidth="1"/>
    <col min="15" max="15" width="21.54296875" style="4" customWidth="1"/>
    <col min="16" max="16" width="17.26953125" style="4" customWidth="1"/>
    <col min="17" max="17" width="12.54296875" style="4" customWidth="1"/>
    <col min="18" max="18" width="14.26953125" style="4" customWidth="1"/>
    <col min="19" max="19" width="21.1796875" style="4" customWidth="1"/>
    <col min="20" max="21" width="19.54296875" style="4" customWidth="1"/>
    <col min="22" max="27" width="9.1796875" style="4" customWidth="1"/>
    <col min="28" max="28" width="10.7265625" style="4" customWidth="1"/>
    <col min="29" max="29" width="10.81640625" style="4" customWidth="1"/>
    <col min="30" max="30" width="9.1796875" style="4" customWidth="1"/>
    <col min="31" max="31" width="10.1796875" style="4" customWidth="1"/>
    <col min="32" max="32" width="10.81640625" style="4" customWidth="1"/>
    <col min="33" max="41" width="9.1796875" style="4" customWidth="1"/>
    <col min="42" max="42" width="4.7265625" style="4" customWidth="1"/>
    <col min="43" max="43" width="18" style="4" bestFit="1" customWidth="1"/>
    <col min="44" max="44" width="15.453125" style="4" customWidth="1"/>
    <col min="45" max="45" width="18.7265625" style="4" customWidth="1"/>
    <col min="46" max="47" width="17.7265625" style="4" customWidth="1"/>
    <col min="48" max="48" width="18.81640625" style="4" customWidth="1"/>
    <col min="49" max="49" width="18.1796875" style="4" customWidth="1"/>
    <col min="50" max="50" width="21.7265625" style="4" customWidth="1"/>
    <col min="51" max="51" width="18.453125" style="4" customWidth="1"/>
    <col min="52" max="52" width="23.7265625" style="4" customWidth="1"/>
    <col min="53" max="53" width="27.453125" style="4" customWidth="1"/>
    <col min="54" max="54" width="23.7265625" style="4" customWidth="1"/>
    <col min="55" max="57" width="18.453125" style="4" customWidth="1"/>
    <col min="58" max="62" width="18.453125" style="8" customWidth="1"/>
    <col min="63" max="63" width="28.1796875" style="4" customWidth="1"/>
    <col min="64" max="16384" width="8.7265625" style="2"/>
  </cols>
  <sheetData>
    <row r="1" spans="1:63" ht="17.149999999999999" customHeight="1" x14ac:dyDescent="0.35">
      <c r="A1" s="4" t="s">
        <v>164</v>
      </c>
      <c r="B1" s="4" t="s">
        <v>0</v>
      </c>
      <c r="C1" s="4" t="s">
        <v>1</v>
      </c>
      <c r="D1" s="4" t="s">
        <v>2</v>
      </c>
      <c r="J1" s="4" t="s">
        <v>157</v>
      </c>
      <c r="S1" s="4" t="s">
        <v>3</v>
      </c>
      <c r="V1" s="4" t="s">
        <v>3</v>
      </c>
      <c r="AQ1" s="4" t="s">
        <v>4</v>
      </c>
      <c r="AY1" s="4" t="s">
        <v>5</v>
      </c>
      <c r="BD1" s="4" t="s">
        <v>6</v>
      </c>
      <c r="BK1" s="4" t="s">
        <v>7</v>
      </c>
    </row>
    <row r="2" spans="1:63" ht="44.5" customHeight="1" x14ac:dyDescent="0.35">
      <c r="A2" s="5"/>
      <c r="B2" s="5"/>
      <c r="C2" s="5"/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1" t="s">
        <v>23</v>
      </c>
      <c r="T2" s="21" t="s">
        <v>24</v>
      </c>
      <c r="U2" s="21" t="s">
        <v>138</v>
      </c>
      <c r="V2" s="22" t="s">
        <v>25</v>
      </c>
      <c r="W2" s="22" t="s">
        <v>26</v>
      </c>
      <c r="X2" s="22" t="s">
        <v>27</v>
      </c>
      <c r="Y2" s="22" t="s">
        <v>28</v>
      </c>
      <c r="Z2" s="22" t="s">
        <v>29</v>
      </c>
      <c r="AA2" s="22" t="s">
        <v>30</v>
      </c>
      <c r="AB2" s="22" t="s">
        <v>31</v>
      </c>
      <c r="AC2" s="22" t="s">
        <v>32</v>
      </c>
      <c r="AD2" s="22" t="s">
        <v>33</v>
      </c>
      <c r="AE2" s="22" t="s">
        <v>34</v>
      </c>
      <c r="AF2" s="22" t="s">
        <v>35</v>
      </c>
      <c r="AG2" s="22" t="s">
        <v>36</v>
      </c>
      <c r="AH2" s="22" t="s">
        <v>37</v>
      </c>
      <c r="AI2" s="22" t="s">
        <v>38</v>
      </c>
      <c r="AJ2" s="22" t="s">
        <v>39</v>
      </c>
      <c r="AK2" s="22" t="s">
        <v>40</v>
      </c>
      <c r="AL2" s="22" t="s">
        <v>41</v>
      </c>
      <c r="AM2" s="22" t="s">
        <v>42</v>
      </c>
      <c r="AN2" s="22" t="s">
        <v>43</v>
      </c>
      <c r="AO2" s="22" t="s">
        <v>44</v>
      </c>
      <c r="AP2" s="22" t="s">
        <v>45</v>
      </c>
      <c r="AQ2" s="23" t="s">
        <v>139</v>
      </c>
      <c r="AR2" s="23" t="s">
        <v>140</v>
      </c>
      <c r="AS2" s="23" t="s">
        <v>141</v>
      </c>
      <c r="AT2" s="23" t="s">
        <v>142</v>
      </c>
      <c r="AU2" s="23" t="s">
        <v>143</v>
      </c>
      <c r="AV2" s="23" t="s">
        <v>144</v>
      </c>
      <c r="AW2" s="23" t="s">
        <v>145</v>
      </c>
      <c r="AX2" s="23" t="s">
        <v>146</v>
      </c>
      <c r="AY2" s="18" t="s">
        <v>147</v>
      </c>
      <c r="AZ2" s="4" t="s">
        <v>148</v>
      </c>
      <c r="BA2" s="4" t="s">
        <v>149</v>
      </c>
      <c r="BB2" s="18" t="s">
        <v>150</v>
      </c>
      <c r="BC2" s="4" t="s">
        <v>151</v>
      </c>
      <c r="BD2" s="18" t="s">
        <v>152</v>
      </c>
      <c r="BE2" s="18" t="s">
        <v>153</v>
      </c>
      <c r="BK2" s="4" t="s">
        <v>154</v>
      </c>
    </row>
    <row r="3" spans="1:63" s="3" customFormat="1" ht="141.75" customHeight="1" x14ac:dyDescent="0.35">
      <c r="A3" s="6"/>
      <c r="B3" s="6"/>
      <c r="C3" s="6"/>
      <c r="D3" s="24" t="s">
        <v>46</v>
      </c>
      <c r="E3" s="24" t="s">
        <v>156</v>
      </c>
      <c r="F3" s="24" t="s">
        <v>47</v>
      </c>
      <c r="G3" s="24" t="s">
        <v>48</v>
      </c>
      <c r="H3" s="24" t="s">
        <v>49</v>
      </c>
      <c r="I3" s="24" t="s">
        <v>50</v>
      </c>
      <c r="J3" s="25" t="s">
        <v>130</v>
      </c>
      <c r="K3" s="25" t="s">
        <v>51</v>
      </c>
      <c r="L3" s="25" t="s">
        <v>158</v>
      </c>
      <c r="M3" s="25" t="s">
        <v>52</v>
      </c>
      <c r="N3" s="25" t="s">
        <v>53</v>
      </c>
      <c r="O3" s="25" t="s">
        <v>54</v>
      </c>
      <c r="P3" s="25" t="s">
        <v>55</v>
      </c>
      <c r="Q3" s="25" t="s">
        <v>159</v>
      </c>
      <c r="R3" s="25" t="s">
        <v>160</v>
      </c>
      <c r="S3" s="26" t="s">
        <v>56</v>
      </c>
      <c r="T3" s="26" t="s">
        <v>57</v>
      </c>
      <c r="U3" s="26" t="s">
        <v>131</v>
      </c>
      <c r="V3" s="27" t="s">
        <v>58</v>
      </c>
      <c r="W3" s="27" t="s">
        <v>59</v>
      </c>
      <c r="X3" s="27" t="s">
        <v>60</v>
      </c>
      <c r="Y3" s="27" t="s">
        <v>61</v>
      </c>
      <c r="Z3" s="27" t="s">
        <v>62</v>
      </c>
      <c r="AA3" s="27" t="s">
        <v>63</v>
      </c>
      <c r="AB3" s="27" t="s">
        <v>64</v>
      </c>
      <c r="AC3" s="27" t="s">
        <v>65</v>
      </c>
      <c r="AD3" s="27" t="s">
        <v>66</v>
      </c>
      <c r="AE3" s="27" t="s">
        <v>161</v>
      </c>
      <c r="AF3" s="27" t="s">
        <v>67</v>
      </c>
      <c r="AG3" s="27" t="s">
        <v>68</v>
      </c>
      <c r="AH3" s="27" t="s">
        <v>69</v>
      </c>
      <c r="AI3" s="27" t="s">
        <v>70</v>
      </c>
      <c r="AJ3" s="27" t="s">
        <v>162</v>
      </c>
      <c r="AK3" s="27" t="s">
        <v>71</v>
      </c>
      <c r="AL3" s="27" t="s">
        <v>72</v>
      </c>
      <c r="AM3" s="27" t="s">
        <v>163</v>
      </c>
      <c r="AN3" s="27" t="s">
        <v>73</v>
      </c>
      <c r="AO3" s="27" t="s">
        <v>74</v>
      </c>
      <c r="AP3" s="27" t="s">
        <v>133</v>
      </c>
      <c r="AQ3" s="28" t="s">
        <v>132</v>
      </c>
      <c r="AR3" s="28" t="s">
        <v>75</v>
      </c>
      <c r="AS3" s="28" t="s">
        <v>76</v>
      </c>
      <c r="AT3" s="28" t="s">
        <v>134</v>
      </c>
      <c r="AU3" s="28" t="s">
        <v>135</v>
      </c>
      <c r="AV3" s="28" t="s">
        <v>77</v>
      </c>
      <c r="AW3" s="28" t="s">
        <v>78</v>
      </c>
      <c r="AX3" s="28" t="s">
        <v>79</v>
      </c>
      <c r="AY3" s="6" t="s">
        <v>80</v>
      </c>
      <c r="AZ3" s="6" t="s">
        <v>136</v>
      </c>
      <c r="BA3" s="6" t="s">
        <v>81</v>
      </c>
      <c r="BB3" s="6" t="s">
        <v>82</v>
      </c>
      <c r="BC3" s="6" t="s">
        <v>83</v>
      </c>
      <c r="BD3" s="6" t="s">
        <v>84</v>
      </c>
      <c r="BE3" s="6" t="s">
        <v>85</v>
      </c>
      <c r="BF3" s="29" t="s">
        <v>86</v>
      </c>
      <c r="BG3" s="29" t="s">
        <v>87</v>
      </c>
      <c r="BH3" s="29" t="s">
        <v>88</v>
      </c>
      <c r="BI3" s="29" t="s">
        <v>89</v>
      </c>
      <c r="BJ3" s="29" t="s">
        <v>90</v>
      </c>
      <c r="BK3" s="6" t="s">
        <v>137</v>
      </c>
    </row>
    <row r="4" spans="1:63" s="1" customFormat="1" x14ac:dyDescent="0.35">
      <c r="A4" s="12">
        <v>76</v>
      </c>
      <c r="B4" s="7" t="s">
        <v>128</v>
      </c>
      <c r="C4" s="12">
        <v>35553</v>
      </c>
      <c r="D4" s="7" t="s">
        <v>129</v>
      </c>
      <c r="E4" s="7">
        <v>2</v>
      </c>
      <c r="F4" s="7">
        <v>0</v>
      </c>
      <c r="G4" s="7">
        <v>15</v>
      </c>
      <c r="H4" s="7">
        <v>13</v>
      </c>
      <c r="I4" s="7">
        <v>2</v>
      </c>
      <c r="J4" s="7">
        <v>5</v>
      </c>
      <c r="K4" s="7">
        <v>1</v>
      </c>
      <c r="L4" s="7">
        <v>4</v>
      </c>
      <c r="M4" s="7">
        <v>2</v>
      </c>
      <c r="N4" s="7">
        <v>4</v>
      </c>
      <c r="O4" s="7">
        <v>5</v>
      </c>
      <c r="P4" s="7">
        <v>1</v>
      </c>
      <c r="Q4" s="7">
        <v>5</v>
      </c>
      <c r="R4" s="7">
        <v>4</v>
      </c>
      <c r="S4" s="7">
        <v>1</v>
      </c>
      <c r="T4" s="7">
        <v>1</v>
      </c>
      <c r="U4" s="7">
        <v>3</v>
      </c>
      <c r="V4" s="7">
        <v>1</v>
      </c>
      <c r="W4" s="7">
        <v>1</v>
      </c>
      <c r="X4" s="7">
        <v>1</v>
      </c>
      <c r="Y4" s="7">
        <v>1</v>
      </c>
      <c r="Z4" s="7">
        <v>1</v>
      </c>
      <c r="AA4" s="7">
        <v>1</v>
      </c>
      <c r="AB4" s="7">
        <v>1</v>
      </c>
      <c r="AC4" s="7">
        <v>1</v>
      </c>
      <c r="AD4" s="7">
        <v>1</v>
      </c>
      <c r="AE4" s="7">
        <v>0</v>
      </c>
      <c r="AF4" s="7">
        <v>1</v>
      </c>
      <c r="AG4" s="7">
        <v>1</v>
      </c>
      <c r="AH4" s="7">
        <v>0</v>
      </c>
      <c r="AI4" s="7">
        <v>1</v>
      </c>
      <c r="AJ4" s="7">
        <v>1</v>
      </c>
      <c r="AK4" s="7">
        <v>1</v>
      </c>
      <c r="AL4" s="7">
        <v>1</v>
      </c>
      <c r="AM4" s="7">
        <v>0</v>
      </c>
      <c r="AN4" s="7">
        <v>1</v>
      </c>
      <c r="AO4" s="7">
        <v>1</v>
      </c>
      <c r="AP4" s="7">
        <f>SUM(V4:AO4)</f>
        <v>17</v>
      </c>
      <c r="AQ4" s="7">
        <v>1</v>
      </c>
      <c r="AR4" s="7">
        <v>2</v>
      </c>
      <c r="AS4" s="7">
        <v>2</v>
      </c>
      <c r="AT4" s="7">
        <v>4</v>
      </c>
      <c r="AU4" s="7">
        <v>4</v>
      </c>
      <c r="AV4" s="7">
        <v>2</v>
      </c>
      <c r="AW4" s="7">
        <v>2</v>
      </c>
      <c r="AX4" s="7">
        <v>2</v>
      </c>
      <c r="AY4" s="7">
        <v>70</v>
      </c>
      <c r="AZ4" s="7">
        <v>1</v>
      </c>
      <c r="BA4" s="7">
        <v>3</v>
      </c>
      <c r="BB4" s="7">
        <v>2</v>
      </c>
      <c r="BC4" s="7">
        <v>15</v>
      </c>
      <c r="BD4" s="7">
        <v>0</v>
      </c>
      <c r="BE4" s="7">
        <v>1</v>
      </c>
      <c r="BF4" s="8">
        <v>0</v>
      </c>
      <c r="BG4" s="8">
        <v>0</v>
      </c>
      <c r="BH4" s="8">
        <v>0</v>
      </c>
      <c r="BI4" s="8" t="s">
        <v>129</v>
      </c>
      <c r="BJ4" s="8">
        <v>0</v>
      </c>
      <c r="BK4" s="7">
        <v>1</v>
      </c>
    </row>
    <row r="5" spans="1:63" s="1" customFormat="1" x14ac:dyDescent="0.35">
      <c r="A5" s="12">
        <v>98</v>
      </c>
      <c r="B5" s="7" t="s">
        <v>128</v>
      </c>
      <c r="C5" s="12">
        <v>35565</v>
      </c>
      <c r="D5" s="7">
        <v>11720</v>
      </c>
      <c r="E5" s="7">
        <v>2</v>
      </c>
      <c r="F5" s="7">
        <v>0</v>
      </c>
      <c r="G5" s="7">
        <v>18</v>
      </c>
      <c r="H5" s="7">
        <v>2</v>
      </c>
      <c r="I5" s="7">
        <v>0</v>
      </c>
      <c r="J5" s="7">
        <v>4</v>
      </c>
      <c r="K5" s="7">
        <v>2</v>
      </c>
      <c r="L5" s="7">
        <v>4</v>
      </c>
      <c r="M5" s="7">
        <v>3</v>
      </c>
      <c r="N5" s="7">
        <v>3</v>
      </c>
      <c r="O5" s="7">
        <v>3</v>
      </c>
      <c r="P5" s="7">
        <v>4</v>
      </c>
      <c r="Q5" s="7">
        <v>4</v>
      </c>
      <c r="R5" s="7">
        <v>3</v>
      </c>
      <c r="S5" s="7">
        <v>1</v>
      </c>
      <c r="T5" s="7">
        <v>-99</v>
      </c>
      <c r="U5" s="7">
        <v>4</v>
      </c>
      <c r="V5" s="7">
        <v>1</v>
      </c>
      <c r="W5" s="7">
        <v>1</v>
      </c>
      <c r="X5" s="7">
        <v>1</v>
      </c>
      <c r="Y5" s="7">
        <v>1</v>
      </c>
      <c r="Z5" s="7">
        <v>1</v>
      </c>
      <c r="AA5" s="7">
        <v>1</v>
      </c>
      <c r="AB5" s="7">
        <v>1</v>
      </c>
      <c r="AC5" s="7">
        <v>1</v>
      </c>
      <c r="AD5" s="7">
        <v>0</v>
      </c>
      <c r="AE5" s="7">
        <v>0</v>
      </c>
      <c r="AF5" s="7">
        <v>1</v>
      </c>
      <c r="AG5" s="7">
        <v>1</v>
      </c>
      <c r="AH5" s="7">
        <v>1</v>
      </c>
      <c r="AI5" s="7">
        <v>1</v>
      </c>
      <c r="AJ5" s="7">
        <v>1</v>
      </c>
      <c r="AK5" s="7">
        <v>1</v>
      </c>
      <c r="AL5" s="7">
        <v>1</v>
      </c>
      <c r="AM5" s="7">
        <v>0</v>
      </c>
      <c r="AN5" s="7">
        <v>0</v>
      </c>
      <c r="AO5" s="7">
        <v>1</v>
      </c>
      <c r="AP5" s="7">
        <f>SUM(V5:AO5)</f>
        <v>16</v>
      </c>
      <c r="AQ5" s="7">
        <v>5</v>
      </c>
      <c r="AR5" s="7">
        <v>5</v>
      </c>
      <c r="AS5" s="7">
        <v>5</v>
      </c>
      <c r="AT5" s="7">
        <v>5</v>
      </c>
      <c r="AU5" s="7">
        <v>5</v>
      </c>
      <c r="AV5" s="7">
        <v>5</v>
      </c>
      <c r="AW5" s="7">
        <v>5</v>
      </c>
      <c r="AX5" s="7">
        <v>5</v>
      </c>
      <c r="AY5" s="7">
        <v>66</v>
      </c>
      <c r="AZ5" s="7">
        <v>0</v>
      </c>
      <c r="BA5" s="7">
        <v>4</v>
      </c>
      <c r="BB5" s="7">
        <v>3</v>
      </c>
      <c r="BC5" s="7">
        <v>12</v>
      </c>
      <c r="BD5" s="7">
        <v>0</v>
      </c>
      <c r="BE5" s="7">
        <v>1</v>
      </c>
      <c r="BF5" s="8">
        <v>0</v>
      </c>
      <c r="BG5" s="8">
        <v>0</v>
      </c>
      <c r="BH5" s="8">
        <v>0</v>
      </c>
      <c r="BI5" s="8" t="s">
        <v>129</v>
      </c>
      <c r="BJ5" s="8">
        <v>0</v>
      </c>
      <c r="BK5" s="7">
        <v>0</v>
      </c>
    </row>
    <row r="6" spans="1:63" x14ac:dyDescent="0.35">
      <c r="A6" s="13">
        <v>2</v>
      </c>
      <c r="B6" s="4" t="s">
        <v>119</v>
      </c>
      <c r="C6" s="13">
        <v>36604</v>
      </c>
      <c r="E6" s="4">
        <v>2</v>
      </c>
    </row>
    <row r="7" spans="1:63" s="1" customFormat="1" x14ac:dyDescent="0.35">
      <c r="A7" s="12">
        <v>92</v>
      </c>
      <c r="B7" s="7" t="s">
        <v>119</v>
      </c>
      <c r="C7" s="12">
        <v>36611</v>
      </c>
      <c r="D7" s="7" t="s">
        <v>129</v>
      </c>
      <c r="E7" s="7">
        <v>2</v>
      </c>
      <c r="F7" s="7">
        <v>0</v>
      </c>
      <c r="G7" s="7">
        <v>10</v>
      </c>
      <c r="H7" s="7">
        <v>1</v>
      </c>
      <c r="I7" s="7">
        <v>0</v>
      </c>
      <c r="J7" s="7">
        <v>5</v>
      </c>
      <c r="K7" s="7">
        <v>2</v>
      </c>
      <c r="L7" s="7">
        <v>5</v>
      </c>
      <c r="M7" s="7">
        <v>4</v>
      </c>
      <c r="N7" s="7">
        <v>4</v>
      </c>
      <c r="O7" s="7">
        <v>3</v>
      </c>
      <c r="P7" s="7">
        <v>3</v>
      </c>
      <c r="Q7" s="7">
        <v>5</v>
      </c>
      <c r="R7" s="7">
        <v>5</v>
      </c>
      <c r="S7" s="7">
        <v>1</v>
      </c>
      <c r="T7" s="7">
        <v>1</v>
      </c>
      <c r="U7" s="7">
        <v>3</v>
      </c>
      <c r="V7" s="7">
        <v>1</v>
      </c>
      <c r="W7" s="7">
        <v>1</v>
      </c>
      <c r="X7" s="7">
        <v>1</v>
      </c>
      <c r="Y7" s="7">
        <v>1</v>
      </c>
      <c r="Z7" s="7">
        <v>1</v>
      </c>
      <c r="AA7" s="7">
        <v>1</v>
      </c>
      <c r="AB7" s="7">
        <v>1</v>
      </c>
      <c r="AC7" s="7">
        <v>1</v>
      </c>
      <c r="AD7" s="7">
        <v>0</v>
      </c>
      <c r="AE7" s="7">
        <v>1</v>
      </c>
      <c r="AF7" s="7">
        <v>0</v>
      </c>
      <c r="AG7" s="7">
        <v>1</v>
      </c>
      <c r="AH7" s="7">
        <v>0</v>
      </c>
      <c r="AI7" s="7">
        <v>1</v>
      </c>
      <c r="AJ7" s="7">
        <v>1</v>
      </c>
      <c r="AK7" s="7">
        <v>1</v>
      </c>
      <c r="AL7" s="7">
        <v>1</v>
      </c>
      <c r="AM7" s="7">
        <v>0</v>
      </c>
      <c r="AN7" s="7">
        <v>1</v>
      </c>
      <c r="AO7" s="7">
        <v>1</v>
      </c>
      <c r="AP7" s="7">
        <f>SUM(V7:AO7)</f>
        <v>16</v>
      </c>
      <c r="AQ7" s="7">
        <v>4</v>
      </c>
      <c r="AR7" s="7">
        <v>4</v>
      </c>
      <c r="AS7" s="7">
        <v>4</v>
      </c>
      <c r="AT7" s="7">
        <v>5</v>
      </c>
      <c r="AU7" s="7">
        <v>5</v>
      </c>
      <c r="AV7" s="7">
        <v>2</v>
      </c>
      <c r="AW7" s="7">
        <v>2</v>
      </c>
      <c r="AX7" s="7">
        <v>2</v>
      </c>
      <c r="AY7" s="7">
        <v>30</v>
      </c>
      <c r="AZ7" s="7">
        <v>1</v>
      </c>
      <c r="BA7" s="7">
        <v>3</v>
      </c>
      <c r="BB7" s="7">
        <v>3</v>
      </c>
      <c r="BC7" s="7">
        <v>1</v>
      </c>
      <c r="BD7" s="7">
        <v>0</v>
      </c>
      <c r="BE7" s="7">
        <v>1</v>
      </c>
      <c r="BF7" s="8">
        <v>0</v>
      </c>
      <c r="BG7" s="8">
        <v>0</v>
      </c>
      <c r="BH7" s="8">
        <v>0</v>
      </c>
      <c r="BI7" s="8" t="s">
        <v>129</v>
      </c>
      <c r="BJ7" s="8">
        <v>0</v>
      </c>
      <c r="BK7" s="7">
        <v>0</v>
      </c>
    </row>
    <row r="8" spans="1:63" s="1" customFormat="1" x14ac:dyDescent="0.35">
      <c r="A8" s="12">
        <v>25</v>
      </c>
      <c r="B8" s="7" t="s">
        <v>119</v>
      </c>
      <c r="C8" s="12">
        <v>36603</v>
      </c>
      <c r="D8" s="7">
        <v>6000</v>
      </c>
      <c r="E8" s="7">
        <v>2</v>
      </c>
      <c r="F8" s="7">
        <v>0</v>
      </c>
      <c r="G8" s="7">
        <v>9</v>
      </c>
      <c r="H8" s="7">
        <v>2</v>
      </c>
      <c r="I8" s="7">
        <v>1</v>
      </c>
      <c r="J8" s="7">
        <v>4</v>
      </c>
      <c r="K8" s="7">
        <v>2</v>
      </c>
      <c r="L8" s="7">
        <v>2</v>
      </c>
      <c r="M8" s="7">
        <v>2</v>
      </c>
      <c r="N8" s="7">
        <v>4</v>
      </c>
      <c r="O8" s="7">
        <v>3</v>
      </c>
      <c r="P8" s="7">
        <v>3</v>
      </c>
      <c r="Q8" s="7">
        <v>2</v>
      </c>
      <c r="R8" s="7">
        <v>3</v>
      </c>
      <c r="S8" s="7">
        <v>1</v>
      </c>
      <c r="T8" s="7">
        <v>0</v>
      </c>
      <c r="U8" s="7">
        <v>2</v>
      </c>
      <c r="V8" s="7">
        <v>1</v>
      </c>
      <c r="W8" s="7">
        <v>1</v>
      </c>
      <c r="X8" s="7">
        <v>1</v>
      </c>
      <c r="Y8" s="7">
        <v>1</v>
      </c>
      <c r="Z8" s="7">
        <v>1</v>
      </c>
      <c r="AA8" s="7">
        <v>1</v>
      </c>
      <c r="AB8" s="7">
        <v>0</v>
      </c>
      <c r="AC8" s="7">
        <v>1</v>
      </c>
      <c r="AD8" s="7">
        <v>0</v>
      </c>
      <c r="AE8" s="7">
        <v>1</v>
      </c>
      <c r="AF8" s="7">
        <v>0</v>
      </c>
      <c r="AG8" s="7">
        <v>1</v>
      </c>
      <c r="AH8" s="7">
        <v>0</v>
      </c>
      <c r="AI8" s="7">
        <v>1</v>
      </c>
      <c r="AJ8" s="7">
        <v>1</v>
      </c>
      <c r="AK8" s="7">
        <v>1</v>
      </c>
      <c r="AL8" s="7">
        <v>0</v>
      </c>
      <c r="AM8" s="7">
        <v>0</v>
      </c>
      <c r="AN8" s="7">
        <v>1</v>
      </c>
      <c r="AO8" s="7">
        <v>1</v>
      </c>
      <c r="AP8" s="7">
        <f>SUM(V8:AO8)</f>
        <v>14</v>
      </c>
      <c r="AQ8" s="7">
        <v>5</v>
      </c>
      <c r="AR8" s="7">
        <v>2</v>
      </c>
      <c r="AS8" s="7">
        <v>2</v>
      </c>
      <c r="AT8" s="7">
        <v>1</v>
      </c>
      <c r="AU8" s="7">
        <v>0</v>
      </c>
      <c r="AV8" s="7">
        <v>4</v>
      </c>
      <c r="AW8" s="7">
        <v>4</v>
      </c>
      <c r="AX8" s="7">
        <v>1</v>
      </c>
      <c r="AY8" s="7">
        <v>49</v>
      </c>
      <c r="AZ8" s="7">
        <v>0</v>
      </c>
      <c r="BA8" s="7">
        <v>4</v>
      </c>
      <c r="BB8" s="7">
        <v>0</v>
      </c>
      <c r="BC8" s="7">
        <v>4</v>
      </c>
      <c r="BD8" s="7">
        <v>1</v>
      </c>
      <c r="BE8" s="7">
        <v>0</v>
      </c>
      <c r="BF8" s="8">
        <v>0</v>
      </c>
      <c r="BG8" s="8">
        <v>0</v>
      </c>
      <c r="BH8" s="8">
        <v>0</v>
      </c>
      <c r="BI8" s="8" t="s">
        <v>129</v>
      </c>
      <c r="BJ8" s="8">
        <v>0</v>
      </c>
      <c r="BK8" s="7">
        <v>0</v>
      </c>
    </row>
    <row r="9" spans="1:63" s="1" customFormat="1" x14ac:dyDescent="0.35">
      <c r="A9" s="12">
        <v>82</v>
      </c>
      <c r="B9" s="7" t="s">
        <v>119</v>
      </c>
      <c r="C9" s="12">
        <v>36610</v>
      </c>
      <c r="D9" s="7" t="s">
        <v>129</v>
      </c>
      <c r="E9" s="7">
        <v>2</v>
      </c>
      <c r="F9" s="7">
        <v>0</v>
      </c>
      <c r="G9" s="7">
        <v>4</v>
      </c>
      <c r="H9" s="7">
        <v>2</v>
      </c>
      <c r="I9" s="7">
        <v>1</v>
      </c>
      <c r="J9" s="7">
        <v>5</v>
      </c>
      <c r="K9" s="7">
        <v>2</v>
      </c>
      <c r="L9" s="7">
        <v>2</v>
      </c>
      <c r="M9" s="7">
        <v>3</v>
      </c>
      <c r="N9" s="7">
        <v>4</v>
      </c>
      <c r="O9" s="7">
        <v>3</v>
      </c>
      <c r="P9" s="7">
        <v>4</v>
      </c>
      <c r="Q9" s="7">
        <v>4</v>
      </c>
      <c r="R9" s="7">
        <v>3</v>
      </c>
      <c r="S9" s="7">
        <v>1</v>
      </c>
      <c r="T9" s="7">
        <v>1</v>
      </c>
      <c r="U9" s="7">
        <v>3</v>
      </c>
      <c r="V9" s="7">
        <v>1</v>
      </c>
      <c r="W9" s="7">
        <v>1</v>
      </c>
      <c r="X9" s="7">
        <v>0</v>
      </c>
      <c r="Y9" s="7">
        <v>1</v>
      </c>
      <c r="Z9" s="7">
        <v>1</v>
      </c>
      <c r="AA9" s="7">
        <v>1</v>
      </c>
      <c r="AB9" s="7">
        <v>0</v>
      </c>
      <c r="AC9" s="7">
        <v>1</v>
      </c>
      <c r="AD9" s="7">
        <v>1</v>
      </c>
      <c r="AE9" s="7">
        <v>0</v>
      </c>
      <c r="AF9" s="7">
        <v>1</v>
      </c>
      <c r="AG9" s="7">
        <v>1</v>
      </c>
      <c r="AH9" s="7">
        <v>1</v>
      </c>
      <c r="AI9" s="7">
        <v>1</v>
      </c>
      <c r="AJ9" s="7">
        <v>1</v>
      </c>
      <c r="AK9" s="7">
        <v>1</v>
      </c>
      <c r="AL9" s="7">
        <v>1</v>
      </c>
      <c r="AM9" s="7">
        <v>1</v>
      </c>
      <c r="AN9" s="7">
        <v>1</v>
      </c>
      <c r="AO9" s="7">
        <v>1</v>
      </c>
      <c r="AP9" s="7">
        <f>SUM(V9:AO9)</f>
        <v>17</v>
      </c>
      <c r="AQ9" s="7">
        <v>5</v>
      </c>
      <c r="AR9" s="7">
        <v>5</v>
      </c>
      <c r="AS9" s="7">
        <v>4</v>
      </c>
      <c r="AT9" s="7">
        <v>4</v>
      </c>
      <c r="AU9" s="7">
        <v>5</v>
      </c>
      <c r="AV9" s="7">
        <v>5</v>
      </c>
      <c r="AW9" s="7">
        <v>4</v>
      </c>
      <c r="AX9" s="7">
        <v>4</v>
      </c>
      <c r="AY9" s="7">
        <v>67</v>
      </c>
      <c r="AZ9" s="7">
        <v>1</v>
      </c>
      <c r="BA9" s="7">
        <v>4</v>
      </c>
      <c r="BB9" s="7">
        <v>1</v>
      </c>
      <c r="BC9" s="7">
        <v>4</v>
      </c>
      <c r="BD9" s="7">
        <v>1</v>
      </c>
      <c r="BE9" s="7">
        <v>0</v>
      </c>
      <c r="BF9" s="8">
        <v>0</v>
      </c>
      <c r="BG9" s="8">
        <v>0</v>
      </c>
      <c r="BH9" s="8">
        <v>0</v>
      </c>
      <c r="BI9" s="8" t="s">
        <v>129</v>
      </c>
      <c r="BJ9" s="8">
        <v>0</v>
      </c>
      <c r="BK9" s="7">
        <v>0</v>
      </c>
    </row>
    <row r="10" spans="1:63" s="1" customFormat="1" ht="18" customHeight="1" x14ac:dyDescent="0.35">
      <c r="A10" s="12">
        <v>14</v>
      </c>
      <c r="B10" s="7" t="s">
        <v>97</v>
      </c>
      <c r="C10" s="12">
        <v>35769</v>
      </c>
      <c r="D10" s="7">
        <v>12000</v>
      </c>
      <c r="E10" s="7">
        <v>2</v>
      </c>
      <c r="F10" s="7">
        <v>2</v>
      </c>
      <c r="G10" s="7">
        <v>50</v>
      </c>
      <c r="H10" s="7">
        <v>1</v>
      </c>
      <c r="I10" s="7">
        <v>1</v>
      </c>
      <c r="J10" s="7">
        <v>5</v>
      </c>
      <c r="K10" s="7">
        <v>2</v>
      </c>
      <c r="L10" s="7">
        <v>5</v>
      </c>
      <c r="M10" s="7">
        <v>2</v>
      </c>
      <c r="N10" s="7">
        <v>5</v>
      </c>
      <c r="O10" s="7">
        <v>5</v>
      </c>
      <c r="P10" s="7">
        <v>4</v>
      </c>
      <c r="Q10" s="7">
        <v>4</v>
      </c>
      <c r="R10" s="7">
        <v>4</v>
      </c>
      <c r="S10" s="7">
        <v>0</v>
      </c>
      <c r="T10" s="7" t="s">
        <v>129</v>
      </c>
      <c r="U10" s="7">
        <v>4</v>
      </c>
      <c r="V10" s="7">
        <v>1</v>
      </c>
      <c r="W10" s="7">
        <v>1</v>
      </c>
      <c r="X10" s="7">
        <v>1</v>
      </c>
      <c r="Y10" s="7">
        <v>1</v>
      </c>
      <c r="Z10" s="7">
        <v>1</v>
      </c>
      <c r="AA10" s="7">
        <v>1</v>
      </c>
      <c r="AB10" s="7">
        <v>1</v>
      </c>
      <c r="AC10" s="7">
        <v>1</v>
      </c>
      <c r="AD10" s="7">
        <v>1</v>
      </c>
      <c r="AE10" s="7">
        <v>1</v>
      </c>
      <c r="AF10" s="7">
        <v>0</v>
      </c>
      <c r="AG10" s="7">
        <v>1</v>
      </c>
      <c r="AH10" s="7">
        <v>1</v>
      </c>
      <c r="AI10" s="7">
        <v>1</v>
      </c>
      <c r="AJ10" s="7">
        <v>1</v>
      </c>
      <c r="AK10" s="7">
        <v>1</v>
      </c>
      <c r="AL10" s="7">
        <v>1</v>
      </c>
      <c r="AM10" s="7">
        <v>0</v>
      </c>
      <c r="AN10" s="7">
        <v>0</v>
      </c>
      <c r="AO10" s="7">
        <v>1</v>
      </c>
      <c r="AP10" s="7">
        <f t="shared" ref="AP10:AP37" si="0">SUM(V10:AO10)</f>
        <v>17</v>
      </c>
      <c r="AQ10" s="7">
        <v>1</v>
      </c>
      <c r="AR10" s="7">
        <v>5</v>
      </c>
      <c r="AS10" s="7">
        <v>5</v>
      </c>
      <c r="AT10" s="7">
        <v>2</v>
      </c>
      <c r="AU10" s="7">
        <v>2</v>
      </c>
      <c r="AV10" s="7">
        <v>0</v>
      </c>
      <c r="AW10" s="7">
        <v>5</v>
      </c>
      <c r="AX10" s="7">
        <v>0</v>
      </c>
      <c r="AY10" s="7">
        <v>38</v>
      </c>
      <c r="AZ10" s="7">
        <v>0</v>
      </c>
      <c r="BA10" s="7">
        <v>2</v>
      </c>
      <c r="BB10" s="7">
        <v>3</v>
      </c>
      <c r="BC10" s="7">
        <v>10</v>
      </c>
      <c r="BD10" s="7">
        <v>0</v>
      </c>
      <c r="BE10" s="7">
        <v>1</v>
      </c>
      <c r="BF10" s="8">
        <v>0</v>
      </c>
      <c r="BG10" s="8">
        <v>0</v>
      </c>
      <c r="BH10" s="8">
        <v>0</v>
      </c>
      <c r="BI10" s="8" t="s">
        <v>129</v>
      </c>
      <c r="BJ10" s="8">
        <v>0</v>
      </c>
      <c r="BK10" s="7">
        <v>1</v>
      </c>
    </row>
    <row r="11" spans="1:63" x14ac:dyDescent="0.35">
      <c r="A11" s="14">
        <v>60</v>
      </c>
      <c r="B11" s="4" t="s">
        <v>97</v>
      </c>
      <c r="C11" s="13">
        <v>35772</v>
      </c>
      <c r="E11" s="4">
        <v>3</v>
      </c>
      <c r="AP11" s="7"/>
    </row>
    <row r="12" spans="1:63" s="1" customFormat="1" x14ac:dyDescent="0.35">
      <c r="A12" s="12">
        <v>51</v>
      </c>
      <c r="B12" s="7" t="s">
        <v>97</v>
      </c>
      <c r="C12" s="12">
        <v>35966</v>
      </c>
      <c r="D12" s="7">
        <v>75</v>
      </c>
      <c r="E12" s="7">
        <v>3</v>
      </c>
      <c r="F12" s="7">
        <v>0</v>
      </c>
      <c r="G12" s="7">
        <v>20</v>
      </c>
      <c r="H12" s="7">
        <v>5</v>
      </c>
      <c r="I12" s="7">
        <v>1</v>
      </c>
      <c r="J12" s="7">
        <v>4</v>
      </c>
      <c r="K12" s="7">
        <v>4</v>
      </c>
      <c r="L12" s="7">
        <v>4</v>
      </c>
      <c r="M12" s="7">
        <v>4</v>
      </c>
      <c r="N12" s="7">
        <v>4</v>
      </c>
      <c r="O12" s="7">
        <v>5</v>
      </c>
      <c r="P12" s="7">
        <v>4</v>
      </c>
      <c r="Q12" s="7">
        <v>4</v>
      </c>
      <c r="R12" s="7">
        <v>4</v>
      </c>
      <c r="S12" s="7">
        <v>0</v>
      </c>
      <c r="T12" s="7" t="s">
        <v>129</v>
      </c>
      <c r="U12" s="7">
        <v>3</v>
      </c>
      <c r="V12" s="7">
        <v>0</v>
      </c>
      <c r="W12" s="7">
        <v>1</v>
      </c>
      <c r="X12" s="7">
        <v>1</v>
      </c>
      <c r="Y12" s="7">
        <v>1</v>
      </c>
      <c r="Z12" s="7">
        <v>0</v>
      </c>
      <c r="AA12" s="7">
        <v>1</v>
      </c>
      <c r="AB12" s="7">
        <v>1</v>
      </c>
      <c r="AC12" s="7">
        <v>1</v>
      </c>
      <c r="AD12" s="7">
        <v>0</v>
      </c>
      <c r="AE12" s="7">
        <v>1</v>
      </c>
      <c r="AF12" s="7">
        <v>0</v>
      </c>
      <c r="AG12" s="7">
        <v>1</v>
      </c>
      <c r="AH12" s="7">
        <v>0</v>
      </c>
      <c r="AI12" s="7">
        <v>1</v>
      </c>
      <c r="AJ12" s="7">
        <v>1</v>
      </c>
      <c r="AK12" s="7">
        <v>1</v>
      </c>
      <c r="AL12" s="7">
        <v>1</v>
      </c>
      <c r="AM12" s="7">
        <v>0</v>
      </c>
      <c r="AN12" s="7">
        <v>1</v>
      </c>
      <c r="AO12" s="7">
        <v>1</v>
      </c>
      <c r="AP12" s="7">
        <f t="shared" si="0"/>
        <v>14</v>
      </c>
      <c r="AQ12" s="7">
        <v>4</v>
      </c>
      <c r="AR12" s="7">
        <v>5</v>
      </c>
      <c r="AS12" s="7">
        <v>5</v>
      </c>
      <c r="AT12" s="7">
        <v>5</v>
      </c>
      <c r="AU12" s="7">
        <v>5</v>
      </c>
      <c r="AV12" s="7">
        <v>5</v>
      </c>
      <c r="AW12" s="7">
        <v>4</v>
      </c>
      <c r="AX12" s="7">
        <v>4</v>
      </c>
      <c r="AY12" s="7">
        <v>70</v>
      </c>
      <c r="AZ12" s="7" t="s">
        <v>129</v>
      </c>
      <c r="BA12" s="7">
        <v>4</v>
      </c>
      <c r="BB12" s="7">
        <v>3</v>
      </c>
      <c r="BC12" s="7">
        <v>5</v>
      </c>
      <c r="BD12" s="7">
        <v>0</v>
      </c>
      <c r="BE12" s="7">
        <v>1</v>
      </c>
      <c r="BF12" s="8">
        <v>0</v>
      </c>
      <c r="BG12" s="8">
        <v>0</v>
      </c>
      <c r="BH12" s="8">
        <v>0</v>
      </c>
      <c r="BI12" s="8" t="s">
        <v>129</v>
      </c>
      <c r="BJ12" s="8">
        <v>0</v>
      </c>
      <c r="BK12" s="7">
        <v>0</v>
      </c>
    </row>
    <row r="13" spans="1:63" s="1" customFormat="1" x14ac:dyDescent="0.35">
      <c r="A13" s="12">
        <v>16</v>
      </c>
      <c r="B13" s="7" t="s">
        <v>127</v>
      </c>
      <c r="C13" s="12">
        <v>36726</v>
      </c>
      <c r="D13" s="7">
        <v>10000</v>
      </c>
      <c r="E13" s="7">
        <v>3</v>
      </c>
      <c r="F13" s="7">
        <v>0</v>
      </c>
      <c r="G13" s="7">
        <v>10</v>
      </c>
      <c r="H13" s="7">
        <v>1</v>
      </c>
      <c r="I13" s="7">
        <v>4</v>
      </c>
      <c r="J13" s="7">
        <v>5</v>
      </c>
      <c r="K13" s="7">
        <v>1</v>
      </c>
      <c r="L13" s="7">
        <v>5</v>
      </c>
      <c r="M13" s="7">
        <v>1</v>
      </c>
      <c r="N13" s="7">
        <v>5</v>
      </c>
      <c r="O13" s="7">
        <v>5</v>
      </c>
      <c r="P13" s="7">
        <v>5</v>
      </c>
      <c r="Q13" s="7">
        <v>5</v>
      </c>
      <c r="R13" s="7">
        <v>5</v>
      </c>
      <c r="S13" s="7">
        <v>1</v>
      </c>
      <c r="T13" s="7">
        <v>1</v>
      </c>
      <c r="U13" s="7">
        <v>4</v>
      </c>
      <c r="V13" s="7">
        <v>0</v>
      </c>
      <c r="W13" s="7">
        <v>1</v>
      </c>
      <c r="X13" s="7">
        <v>1</v>
      </c>
      <c r="Y13" s="7">
        <v>1</v>
      </c>
      <c r="Z13" s="7">
        <v>1</v>
      </c>
      <c r="AA13" s="7">
        <v>1</v>
      </c>
      <c r="AB13" s="7">
        <v>1</v>
      </c>
      <c r="AC13" s="7">
        <v>1</v>
      </c>
      <c r="AD13" s="7">
        <v>1</v>
      </c>
      <c r="AE13" s="7">
        <v>0</v>
      </c>
      <c r="AF13" s="7">
        <v>1</v>
      </c>
      <c r="AG13" s="7">
        <v>1</v>
      </c>
      <c r="AH13" s="7">
        <v>0</v>
      </c>
      <c r="AI13" s="7">
        <v>1</v>
      </c>
      <c r="AJ13" s="7">
        <v>0</v>
      </c>
      <c r="AK13" s="7">
        <v>1</v>
      </c>
      <c r="AL13" s="7">
        <v>1</v>
      </c>
      <c r="AM13" s="7">
        <v>0</v>
      </c>
      <c r="AN13" s="7">
        <v>1</v>
      </c>
      <c r="AO13" s="7">
        <v>1</v>
      </c>
      <c r="AP13" s="7">
        <f t="shared" si="0"/>
        <v>15</v>
      </c>
      <c r="AQ13" s="7">
        <v>5</v>
      </c>
      <c r="AR13" s="7">
        <v>5</v>
      </c>
      <c r="AS13" s="7">
        <v>5</v>
      </c>
      <c r="AT13" s="7">
        <v>5</v>
      </c>
      <c r="AU13" s="7">
        <v>5</v>
      </c>
      <c r="AV13" s="7">
        <v>5</v>
      </c>
      <c r="AW13" s="7">
        <v>5</v>
      </c>
      <c r="AX13" s="7">
        <v>5</v>
      </c>
      <c r="AY13" s="7">
        <v>71</v>
      </c>
      <c r="AZ13" s="7">
        <v>0</v>
      </c>
      <c r="BA13" s="7">
        <v>4</v>
      </c>
      <c r="BB13" s="7">
        <v>3</v>
      </c>
      <c r="BC13" s="7">
        <v>10</v>
      </c>
      <c r="BD13" s="7">
        <v>1</v>
      </c>
      <c r="BE13" s="7">
        <v>0</v>
      </c>
      <c r="BF13" s="8">
        <v>0</v>
      </c>
      <c r="BG13" s="8">
        <v>0</v>
      </c>
      <c r="BH13" s="8">
        <v>0</v>
      </c>
      <c r="BI13" s="8" t="s">
        <v>129</v>
      </c>
      <c r="BJ13" s="8">
        <v>0</v>
      </c>
      <c r="BK13" s="7">
        <v>0</v>
      </c>
    </row>
    <row r="14" spans="1:63" s="1" customFormat="1" x14ac:dyDescent="0.35">
      <c r="A14" s="12">
        <v>97</v>
      </c>
      <c r="B14" s="7" t="s">
        <v>127</v>
      </c>
      <c r="C14" s="7">
        <v>36768</v>
      </c>
      <c r="D14" s="7">
        <v>1000</v>
      </c>
      <c r="E14" s="7">
        <v>2</v>
      </c>
      <c r="F14" s="7">
        <v>0</v>
      </c>
      <c r="G14" s="7">
        <v>16</v>
      </c>
      <c r="H14" s="7">
        <v>2</v>
      </c>
      <c r="I14" s="7">
        <v>0</v>
      </c>
      <c r="J14" s="7">
        <v>3</v>
      </c>
      <c r="K14" s="7">
        <v>4</v>
      </c>
      <c r="L14" s="7">
        <v>2</v>
      </c>
      <c r="M14" s="7">
        <v>4</v>
      </c>
      <c r="N14" s="7">
        <v>3</v>
      </c>
      <c r="O14" s="7">
        <v>4</v>
      </c>
      <c r="P14" s="7">
        <v>3</v>
      </c>
      <c r="Q14" s="7">
        <v>4</v>
      </c>
      <c r="R14" s="7">
        <v>3</v>
      </c>
      <c r="S14" s="7">
        <v>-99</v>
      </c>
      <c r="T14" s="7" t="s">
        <v>129</v>
      </c>
      <c r="U14" s="7">
        <v>2</v>
      </c>
      <c r="V14" s="7">
        <v>0</v>
      </c>
      <c r="W14" s="7">
        <v>0</v>
      </c>
      <c r="X14" s="7">
        <v>1</v>
      </c>
      <c r="Y14" s="7">
        <v>1</v>
      </c>
      <c r="Z14" s="7">
        <v>1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1</v>
      </c>
      <c r="AH14" s="7">
        <v>0</v>
      </c>
      <c r="AI14" s="7">
        <v>1</v>
      </c>
      <c r="AJ14" s="7">
        <v>1</v>
      </c>
      <c r="AK14" s="7">
        <v>0</v>
      </c>
      <c r="AL14" s="7">
        <v>1</v>
      </c>
      <c r="AM14" s="7">
        <v>1</v>
      </c>
      <c r="AN14" s="7">
        <v>1</v>
      </c>
      <c r="AO14" s="7">
        <v>1</v>
      </c>
      <c r="AP14" s="7">
        <f t="shared" si="0"/>
        <v>11</v>
      </c>
      <c r="AQ14" s="7">
        <v>2</v>
      </c>
      <c r="AR14" s="7">
        <v>2</v>
      </c>
      <c r="AS14" s="7">
        <v>1</v>
      </c>
      <c r="AT14" s="7">
        <v>2</v>
      </c>
      <c r="AU14" s="7">
        <v>4</v>
      </c>
      <c r="AV14" s="7">
        <v>2</v>
      </c>
      <c r="AW14" s="7">
        <v>4</v>
      </c>
      <c r="AX14" s="7">
        <v>4</v>
      </c>
      <c r="AY14" s="7">
        <v>67</v>
      </c>
      <c r="AZ14" s="7">
        <v>1</v>
      </c>
      <c r="BA14" s="7">
        <v>1</v>
      </c>
      <c r="BB14" s="7">
        <v>3</v>
      </c>
      <c r="BC14" s="7">
        <v>5</v>
      </c>
      <c r="BD14" s="7">
        <v>1</v>
      </c>
      <c r="BE14" s="7">
        <v>0</v>
      </c>
      <c r="BF14" s="8">
        <v>0</v>
      </c>
      <c r="BG14" s="8">
        <v>0</v>
      </c>
      <c r="BH14" s="8">
        <v>0</v>
      </c>
      <c r="BI14" s="8" t="s">
        <v>129</v>
      </c>
      <c r="BJ14" s="8">
        <v>0</v>
      </c>
      <c r="BK14" s="7" t="s">
        <v>129</v>
      </c>
    </row>
    <row r="15" spans="1:63" x14ac:dyDescent="0.35">
      <c r="A15" s="14">
        <v>18</v>
      </c>
      <c r="B15" s="8" t="s">
        <v>127</v>
      </c>
      <c r="C15" s="14">
        <v>36769</v>
      </c>
      <c r="E15" s="4">
        <v>2</v>
      </c>
      <c r="AP15" s="7"/>
    </row>
    <row r="16" spans="1:63" s="1" customFormat="1" x14ac:dyDescent="0.35">
      <c r="A16" s="12">
        <v>38</v>
      </c>
      <c r="B16" s="7" t="s">
        <v>105</v>
      </c>
      <c r="C16" s="12">
        <v>35988</v>
      </c>
      <c r="D16" s="7">
        <v>850</v>
      </c>
      <c r="E16" s="7">
        <v>2</v>
      </c>
      <c r="F16" s="7">
        <v>3</v>
      </c>
      <c r="G16" s="7">
        <v>15</v>
      </c>
      <c r="H16" s="7">
        <v>2</v>
      </c>
      <c r="I16" s="7">
        <v>3</v>
      </c>
      <c r="J16" s="7">
        <v>4</v>
      </c>
      <c r="K16" s="7">
        <v>3</v>
      </c>
      <c r="L16" s="7">
        <v>2</v>
      </c>
      <c r="M16" s="7">
        <v>4</v>
      </c>
      <c r="N16" s="7">
        <v>4</v>
      </c>
      <c r="O16" s="7">
        <v>5</v>
      </c>
      <c r="P16" s="7">
        <v>4</v>
      </c>
      <c r="Q16" s="7">
        <v>5</v>
      </c>
      <c r="R16" s="7">
        <v>2</v>
      </c>
      <c r="S16" s="7">
        <v>1</v>
      </c>
      <c r="T16" s="7">
        <v>0</v>
      </c>
      <c r="U16" s="7">
        <v>2</v>
      </c>
      <c r="V16" s="7">
        <v>0</v>
      </c>
      <c r="W16" s="7">
        <v>1</v>
      </c>
      <c r="X16" s="7">
        <v>1</v>
      </c>
      <c r="Y16" s="7">
        <v>1</v>
      </c>
      <c r="Z16" s="7">
        <v>1</v>
      </c>
      <c r="AA16" s="7">
        <v>1</v>
      </c>
      <c r="AB16" s="7">
        <v>1</v>
      </c>
      <c r="AC16" s="7">
        <v>1</v>
      </c>
      <c r="AD16" s="7">
        <v>1</v>
      </c>
      <c r="AE16" s="7">
        <v>0</v>
      </c>
      <c r="AF16" s="7">
        <v>1</v>
      </c>
      <c r="AG16" s="7">
        <v>1</v>
      </c>
      <c r="AH16" s="7">
        <v>0</v>
      </c>
      <c r="AI16" s="7">
        <v>1</v>
      </c>
      <c r="AJ16" s="7">
        <v>1</v>
      </c>
      <c r="AK16" s="7">
        <v>1</v>
      </c>
      <c r="AL16" s="7">
        <v>1</v>
      </c>
      <c r="AM16" s="7">
        <v>1</v>
      </c>
      <c r="AN16" s="7">
        <v>1</v>
      </c>
      <c r="AO16" s="7">
        <v>1</v>
      </c>
      <c r="AP16" s="7">
        <f t="shared" si="0"/>
        <v>17</v>
      </c>
      <c r="AQ16" s="7">
        <v>0</v>
      </c>
      <c r="AR16" s="7">
        <v>2</v>
      </c>
      <c r="AS16" s="7">
        <v>4</v>
      </c>
      <c r="AT16" s="7">
        <v>2</v>
      </c>
      <c r="AU16" s="7">
        <v>2</v>
      </c>
      <c r="AV16" s="7">
        <v>2</v>
      </c>
      <c r="AW16" s="7">
        <v>2</v>
      </c>
      <c r="AX16" s="7">
        <v>2</v>
      </c>
      <c r="AY16" s="7">
        <v>52</v>
      </c>
      <c r="AZ16" s="7">
        <v>0</v>
      </c>
      <c r="BA16" s="7">
        <v>4</v>
      </c>
      <c r="BB16" s="7">
        <v>1</v>
      </c>
      <c r="BC16" s="7">
        <v>10</v>
      </c>
      <c r="BD16" s="7">
        <v>0</v>
      </c>
      <c r="BE16" s="7">
        <v>1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</row>
    <row r="17" spans="1:63" s="1" customFormat="1" x14ac:dyDescent="0.35">
      <c r="A17" s="12">
        <v>84</v>
      </c>
      <c r="B17" s="7" t="s">
        <v>125</v>
      </c>
      <c r="C17" s="12">
        <v>35404</v>
      </c>
      <c r="D17" s="30">
        <v>10000</v>
      </c>
      <c r="E17" s="7">
        <v>2</v>
      </c>
      <c r="F17" s="7">
        <v>0</v>
      </c>
      <c r="G17" s="7">
        <v>25</v>
      </c>
      <c r="H17" s="7">
        <v>8</v>
      </c>
      <c r="I17" s="7">
        <v>1</v>
      </c>
      <c r="J17" s="7">
        <v>5</v>
      </c>
      <c r="K17" s="7">
        <v>2</v>
      </c>
      <c r="L17" s="7">
        <v>4</v>
      </c>
      <c r="M17" s="7">
        <v>3</v>
      </c>
      <c r="N17" s="7">
        <v>5</v>
      </c>
      <c r="O17" s="7">
        <v>4</v>
      </c>
      <c r="P17" s="7">
        <v>3</v>
      </c>
      <c r="Q17" s="7">
        <v>4</v>
      </c>
      <c r="R17" s="7">
        <v>4</v>
      </c>
      <c r="S17" s="7">
        <v>2</v>
      </c>
      <c r="T17" s="7" t="s">
        <v>129</v>
      </c>
      <c r="U17" s="7">
        <v>4</v>
      </c>
      <c r="V17" s="7">
        <v>0</v>
      </c>
      <c r="W17" s="7">
        <v>1</v>
      </c>
      <c r="X17" s="7">
        <v>1</v>
      </c>
      <c r="Y17" s="7">
        <v>1</v>
      </c>
      <c r="Z17" s="7">
        <v>1</v>
      </c>
      <c r="AA17" s="7">
        <v>1</v>
      </c>
      <c r="AB17" s="7">
        <v>0</v>
      </c>
      <c r="AC17" s="7">
        <v>1</v>
      </c>
      <c r="AD17" s="7">
        <v>0</v>
      </c>
      <c r="AE17" s="7">
        <v>0</v>
      </c>
      <c r="AF17" s="7">
        <v>1</v>
      </c>
      <c r="AG17" s="7">
        <v>0</v>
      </c>
      <c r="AH17" s="7">
        <v>0</v>
      </c>
      <c r="AI17" s="7">
        <v>1</v>
      </c>
      <c r="AJ17" s="7">
        <v>1</v>
      </c>
      <c r="AK17" s="7">
        <v>1</v>
      </c>
      <c r="AL17" s="7">
        <v>1</v>
      </c>
      <c r="AM17" s="7">
        <v>1</v>
      </c>
      <c r="AN17" s="7">
        <v>0</v>
      </c>
      <c r="AO17" s="7">
        <v>1</v>
      </c>
      <c r="AP17" s="7">
        <f t="shared" si="0"/>
        <v>13</v>
      </c>
      <c r="AQ17" s="7">
        <v>4</v>
      </c>
      <c r="AR17" s="7">
        <v>4</v>
      </c>
      <c r="AS17" s="7">
        <v>4</v>
      </c>
      <c r="AT17" s="7">
        <v>2</v>
      </c>
      <c r="AU17" s="7">
        <v>4</v>
      </c>
      <c r="AV17" s="7">
        <v>4</v>
      </c>
      <c r="AW17" s="7">
        <v>4</v>
      </c>
      <c r="AX17" s="7">
        <v>4</v>
      </c>
      <c r="AY17" s="7">
        <v>67</v>
      </c>
      <c r="AZ17" s="7">
        <v>1</v>
      </c>
      <c r="BA17" s="7">
        <v>4</v>
      </c>
      <c r="BB17" s="7">
        <v>3</v>
      </c>
      <c r="BC17" s="7">
        <v>12</v>
      </c>
      <c r="BD17" s="7">
        <v>0</v>
      </c>
      <c r="BE17" s="7">
        <v>1</v>
      </c>
      <c r="BF17" s="8">
        <v>0</v>
      </c>
      <c r="BG17" s="8">
        <v>0</v>
      </c>
      <c r="BH17" s="8">
        <v>0</v>
      </c>
      <c r="BI17" s="8" t="s">
        <v>129</v>
      </c>
      <c r="BJ17" s="8">
        <v>0</v>
      </c>
      <c r="BK17" s="7" t="s">
        <v>129</v>
      </c>
    </row>
    <row r="18" spans="1:63" s="1" customFormat="1" x14ac:dyDescent="0.35">
      <c r="A18" s="12">
        <v>24</v>
      </c>
      <c r="B18" s="7" t="s">
        <v>125</v>
      </c>
      <c r="C18" s="12">
        <v>35404</v>
      </c>
      <c r="D18" s="30">
        <v>8227</v>
      </c>
      <c r="E18" s="7">
        <v>2</v>
      </c>
      <c r="F18" s="7">
        <v>0</v>
      </c>
      <c r="G18" s="7">
        <v>28</v>
      </c>
      <c r="H18" s="7">
        <v>3</v>
      </c>
      <c r="I18" s="7">
        <v>3</v>
      </c>
      <c r="J18" s="7">
        <v>5</v>
      </c>
      <c r="K18" s="7">
        <v>2</v>
      </c>
      <c r="L18" s="7">
        <v>4</v>
      </c>
      <c r="M18" s="7">
        <v>4</v>
      </c>
      <c r="N18" s="7">
        <v>5</v>
      </c>
      <c r="O18" s="7">
        <v>5</v>
      </c>
      <c r="P18" s="7">
        <v>1</v>
      </c>
      <c r="Q18" s="7">
        <v>5</v>
      </c>
      <c r="R18" s="7">
        <v>4</v>
      </c>
      <c r="S18" s="7">
        <v>0</v>
      </c>
      <c r="T18" s="7">
        <v>0</v>
      </c>
      <c r="U18" s="7">
        <v>3</v>
      </c>
      <c r="V18" s="7">
        <v>0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0</v>
      </c>
      <c r="AF18" s="7">
        <v>1</v>
      </c>
      <c r="AG18" s="7">
        <v>1</v>
      </c>
      <c r="AH18" s="7">
        <v>0</v>
      </c>
      <c r="AI18" s="7">
        <v>1</v>
      </c>
      <c r="AJ18" s="7">
        <v>1</v>
      </c>
      <c r="AK18" s="7">
        <v>1</v>
      </c>
      <c r="AL18" s="7">
        <v>1</v>
      </c>
      <c r="AM18" s="7">
        <v>1</v>
      </c>
      <c r="AN18" s="7">
        <v>1</v>
      </c>
      <c r="AO18" s="7">
        <v>1</v>
      </c>
      <c r="AP18" s="7">
        <f t="shared" si="0"/>
        <v>17</v>
      </c>
      <c r="AQ18" s="7">
        <v>5</v>
      </c>
      <c r="AR18" s="7">
        <v>2</v>
      </c>
      <c r="AS18" s="7">
        <v>1</v>
      </c>
      <c r="AT18" s="7">
        <v>0</v>
      </c>
      <c r="AU18" s="7">
        <v>0</v>
      </c>
      <c r="AV18" s="7">
        <v>2</v>
      </c>
      <c r="AW18" s="7">
        <v>5</v>
      </c>
      <c r="AX18" s="7">
        <v>5</v>
      </c>
      <c r="AY18" s="7">
        <v>74</v>
      </c>
      <c r="AZ18" s="7">
        <v>1</v>
      </c>
      <c r="BA18" s="7">
        <v>4</v>
      </c>
      <c r="BB18" s="7">
        <v>1</v>
      </c>
      <c r="BC18" s="7">
        <v>5</v>
      </c>
      <c r="BD18" s="7">
        <v>0</v>
      </c>
      <c r="BE18" s="7">
        <v>1</v>
      </c>
      <c r="BF18" s="8">
        <v>0</v>
      </c>
      <c r="BG18" s="8">
        <v>0</v>
      </c>
      <c r="BH18" s="8">
        <v>0</v>
      </c>
      <c r="BI18" s="8" t="s">
        <v>129</v>
      </c>
      <c r="BJ18" s="8">
        <v>0</v>
      </c>
      <c r="BK18" s="7">
        <v>0</v>
      </c>
    </row>
    <row r="19" spans="1:63" x14ac:dyDescent="0.35">
      <c r="A19" s="14">
        <v>54</v>
      </c>
      <c r="B19" s="4" t="s">
        <v>122</v>
      </c>
      <c r="C19" s="13">
        <v>35146</v>
      </c>
      <c r="E19" s="4">
        <v>2</v>
      </c>
      <c r="AP19" s="7"/>
    </row>
    <row r="20" spans="1:63" s="1" customFormat="1" x14ac:dyDescent="0.35">
      <c r="A20" s="12">
        <v>47</v>
      </c>
      <c r="B20" s="7" t="s">
        <v>122</v>
      </c>
      <c r="C20" s="12">
        <v>35178</v>
      </c>
      <c r="D20" s="7" t="s">
        <v>129</v>
      </c>
      <c r="E20" s="7">
        <v>2</v>
      </c>
      <c r="F20" s="7">
        <v>0</v>
      </c>
      <c r="G20" s="7">
        <v>16</v>
      </c>
      <c r="H20" s="7">
        <v>6</v>
      </c>
      <c r="I20" s="7">
        <v>3</v>
      </c>
      <c r="J20" s="7">
        <v>4</v>
      </c>
      <c r="K20" s="7">
        <v>2</v>
      </c>
      <c r="L20" s="7">
        <v>4</v>
      </c>
      <c r="M20" s="7">
        <v>3</v>
      </c>
      <c r="N20" s="7">
        <v>5</v>
      </c>
      <c r="O20" s="7">
        <v>4</v>
      </c>
      <c r="P20" s="7">
        <v>3</v>
      </c>
      <c r="Q20" s="7">
        <v>5</v>
      </c>
      <c r="R20" s="7">
        <v>4</v>
      </c>
      <c r="S20" s="7">
        <v>1</v>
      </c>
      <c r="T20" s="7">
        <v>1</v>
      </c>
      <c r="U20" s="7">
        <v>4</v>
      </c>
      <c r="V20" s="7">
        <v>0</v>
      </c>
      <c r="W20" s="7">
        <v>1</v>
      </c>
      <c r="X20" s="7">
        <v>0</v>
      </c>
      <c r="Y20" s="7">
        <v>1</v>
      </c>
      <c r="Z20" s="7">
        <v>1</v>
      </c>
      <c r="AA20" s="7">
        <v>1</v>
      </c>
      <c r="AB20" s="7">
        <v>1</v>
      </c>
      <c r="AC20" s="7">
        <v>1</v>
      </c>
      <c r="AD20" s="7">
        <v>1</v>
      </c>
      <c r="AE20" s="7">
        <v>1</v>
      </c>
      <c r="AF20" s="7">
        <v>0</v>
      </c>
      <c r="AG20" s="7">
        <v>1</v>
      </c>
      <c r="AH20" s="7">
        <v>1</v>
      </c>
      <c r="AI20" s="7">
        <v>0</v>
      </c>
      <c r="AJ20" s="7">
        <v>1</v>
      </c>
      <c r="AK20" s="7">
        <v>1</v>
      </c>
      <c r="AL20" s="7">
        <v>1</v>
      </c>
      <c r="AM20" s="7">
        <v>0</v>
      </c>
      <c r="AN20" s="7">
        <v>1</v>
      </c>
      <c r="AO20" s="7">
        <v>1</v>
      </c>
      <c r="AP20" s="7">
        <f t="shared" si="0"/>
        <v>15</v>
      </c>
      <c r="AQ20" s="7">
        <v>1</v>
      </c>
      <c r="AR20" s="7">
        <v>4</v>
      </c>
      <c r="AS20" s="7">
        <v>4</v>
      </c>
      <c r="AT20" s="7">
        <v>1</v>
      </c>
      <c r="AU20" s="7">
        <v>1</v>
      </c>
      <c r="AV20" s="7">
        <v>4</v>
      </c>
      <c r="AW20" s="7">
        <v>2</v>
      </c>
      <c r="AX20" s="7">
        <v>2</v>
      </c>
      <c r="AY20" s="7">
        <v>43</v>
      </c>
      <c r="AZ20" s="7">
        <v>1</v>
      </c>
      <c r="BA20" s="7">
        <v>4</v>
      </c>
      <c r="BB20" s="7">
        <v>3</v>
      </c>
      <c r="BC20" s="7">
        <v>3</v>
      </c>
      <c r="BD20" s="7">
        <v>0</v>
      </c>
      <c r="BE20" s="7">
        <v>1</v>
      </c>
      <c r="BF20" s="8">
        <v>0</v>
      </c>
      <c r="BG20" s="8">
        <v>0</v>
      </c>
      <c r="BH20" s="8">
        <v>0</v>
      </c>
      <c r="BI20" s="8" t="s">
        <v>129</v>
      </c>
      <c r="BJ20" s="8">
        <v>0</v>
      </c>
      <c r="BK20" s="7">
        <v>0</v>
      </c>
    </row>
    <row r="21" spans="1:63" s="1" customFormat="1" x14ac:dyDescent="0.35">
      <c r="A21" s="12">
        <v>29</v>
      </c>
      <c r="B21" s="7" t="s">
        <v>122</v>
      </c>
      <c r="C21" s="12">
        <v>35125</v>
      </c>
      <c r="D21" s="30">
        <v>8632</v>
      </c>
      <c r="E21" s="7">
        <v>2</v>
      </c>
      <c r="F21" s="7">
        <v>0</v>
      </c>
      <c r="G21" s="7" t="s">
        <v>129</v>
      </c>
      <c r="H21" s="7">
        <v>3</v>
      </c>
      <c r="I21" s="7">
        <v>2</v>
      </c>
      <c r="J21" s="7">
        <v>5</v>
      </c>
      <c r="K21" s="7">
        <v>2</v>
      </c>
      <c r="L21" s="7">
        <v>4</v>
      </c>
      <c r="M21" s="7">
        <v>4</v>
      </c>
      <c r="N21" s="7">
        <v>4</v>
      </c>
      <c r="O21" s="7">
        <v>4</v>
      </c>
      <c r="P21" s="7">
        <v>4</v>
      </c>
      <c r="Q21" s="7">
        <v>4</v>
      </c>
      <c r="R21" s="7">
        <v>4</v>
      </c>
      <c r="S21" s="7">
        <v>1</v>
      </c>
      <c r="T21" s="7">
        <v>1</v>
      </c>
      <c r="U21" s="7">
        <v>4</v>
      </c>
      <c r="V21" s="7">
        <v>1</v>
      </c>
      <c r="W21" s="7">
        <v>1</v>
      </c>
      <c r="X21" s="7">
        <v>1</v>
      </c>
      <c r="Y21" s="7">
        <v>1</v>
      </c>
      <c r="Z21" s="7">
        <v>1</v>
      </c>
      <c r="AA21" s="7">
        <v>1</v>
      </c>
      <c r="AB21" s="7">
        <v>1</v>
      </c>
      <c r="AC21" s="7">
        <v>1</v>
      </c>
      <c r="AD21" s="7">
        <v>1</v>
      </c>
      <c r="AE21" s="7">
        <v>0</v>
      </c>
      <c r="AF21" s="7">
        <v>1</v>
      </c>
      <c r="AG21" s="7">
        <v>1</v>
      </c>
      <c r="AH21" s="7">
        <v>1</v>
      </c>
      <c r="AI21" s="7">
        <v>1</v>
      </c>
      <c r="AJ21" s="7">
        <v>0</v>
      </c>
      <c r="AK21" s="7">
        <v>1</v>
      </c>
      <c r="AL21" s="7">
        <v>1</v>
      </c>
      <c r="AM21" s="7">
        <v>0</v>
      </c>
      <c r="AN21" s="7">
        <v>1</v>
      </c>
      <c r="AO21" s="7">
        <v>1</v>
      </c>
      <c r="AP21" s="7">
        <f t="shared" si="0"/>
        <v>17</v>
      </c>
      <c r="AQ21" s="7">
        <v>4</v>
      </c>
      <c r="AR21" s="7">
        <v>5</v>
      </c>
      <c r="AS21" s="7">
        <v>5</v>
      </c>
      <c r="AT21" s="7">
        <v>4</v>
      </c>
      <c r="AU21" s="7">
        <v>4</v>
      </c>
      <c r="AV21" s="7">
        <v>5</v>
      </c>
      <c r="AW21" s="7">
        <v>5</v>
      </c>
      <c r="AX21" s="7">
        <v>5</v>
      </c>
      <c r="AY21" s="7">
        <v>58</v>
      </c>
      <c r="AZ21" s="7">
        <v>1</v>
      </c>
      <c r="BA21" s="7">
        <v>4</v>
      </c>
      <c r="BB21" s="7">
        <v>3</v>
      </c>
      <c r="BC21" s="7">
        <v>4</v>
      </c>
      <c r="BD21" s="7">
        <v>0</v>
      </c>
      <c r="BE21" s="7">
        <v>1</v>
      </c>
      <c r="BF21" s="8">
        <v>0</v>
      </c>
      <c r="BG21" s="8">
        <v>0</v>
      </c>
      <c r="BH21" s="8">
        <v>0</v>
      </c>
      <c r="BI21" s="8" t="s">
        <v>129</v>
      </c>
      <c r="BJ21" s="8">
        <v>0</v>
      </c>
      <c r="BK21" s="7">
        <v>0</v>
      </c>
    </row>
    <row r="22" spans="1:63" x14ac:dyDescent="0.35">
      <c r="A22" s="13">
        <v>26</v>
      </c>
      <c r="B22" s="4" t="s">
        <v>118</v>
      </c>
      <c r="C22" s="13">
        <v>35016</v>
      </c>
      <c r="E22" s="4">
        <v>1</v>
      </c>
      <c r="AP22" s="7"/>
    </row>
    <row r="23" spans="1:63" s="1" customFormat="1" x14ac:dyDescent="0.35">
      <c r="A23" s="12">
        <v>17</v>
      </c>
      <c r="B23" s="7" t="s">
        <v>111</v>
      </c>
      <c r="C23" s="12">
        <v>35071</v>
      </c>
      <c r="D23" s="7">
        <v>750</v>
      </c>
      <c r="E23" s="7">
        <v>4</v>
      </c>
      <c r="F23" s="7">
        <v>0</v>
      </c>
      <c r="G23" s="7">
        <v>5</v>
      </c>
      <c r="H23" s="7">
        <v>0</v>
      </c>
      <c r="I23" s="7">
        <v>0</v>
      </c>
      <c r="J23" s="7">
        <v>4</v>
      </c>
      <c r="K23" s="7">
        <v>2</v>
      </c>
      <c r="L23" s="7">
        <v>4</v>
      </c>
      <c r="M23" s="7">
        <v>1</v>
      </c>
      <c r="N23" s="7">
        <v>4</v>
      </c>
      <c r="O23" s="7">
        <v>3</v>
      </c>
      <c r="P23" s="7">
        <v>4</v>
      </c>
      <c r="Q23" s="7">
        <v>1</v>
      </c>
      <c r="R23" s="7">
        <v>4</v>
      </c>
      <c r="S23" s="7">
        <v>1</v>
      </c>
      <c r="T23" s="7">
        <v>0</v>
      </c>
      <c r="U23" s="7">
        <v>4</v>
      </c>
      <c r="V23" s="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>
        <v>1</v>
      </c>
      <c r="AH23" s="7">
        <v>0</v>
      </c>
      <c r="AI23" s="7">
        <v>1</v>
      </c>
      <c r="AJ23" s="7">
        <v>1</v>
      </c>
      <c r="AK23" s="7">
        <v>0</v>
      </c>
      <c r="AL23" s="7">
        <v>1</v>
      </c>
      <c r="AM23" s="7">
        <v>0</v>
      </c>
      <c r="AN23" s="7">
        <v>1</v>
      </c>
      <c r="AO23" s="7">
        <v>1</v>
      </c>
      <c r="AP23" s="7">
        <f t="shared" si="0"/>
        <v>17</v>
      </c>
      <c r="AQ23" s="7">
        <v>5</v>
      </c>
      <c r="AR23" s="7">
        <v>2</v>
      </c>
      <c r="AS23" s="7">
        <v>2</v>
      </c>
      <c r="AT23" s="7">
        <v>1</v>
      </c>
      <c r="AU23" s="7">
        <v>0</v>
      </c>
      <c r="AV23" s="7">
        <v>0</v>
      </c>
      <c r="AW23" s="7">
        <v>4</v>
      </c>
      <c r="AX23" s="7">
        <v>1</v>
      </c>
      <c r="AY23" s="7">
        <v>47</v>
      </c>
      <c r="AZ23" s="7">
        <v>1</v>
      </c>
      <c r="BA23" s="7">
        <v>2</v>
      </c>
      <c r="BB23" s="7">
        <v>3</v>
      </c>
      <c r="BC23" s="7">
        <v>3</v>
      </c>
      <c r="BD23" s="7">
        <v>1</v>
      </c>
      <c r="BE23" s="7">
        <v>0</v>
      </c>
      <c r="BF23" s="8">
        <v>0</v>
      </c>
      <c r="BG23" s="8">
        <v>0</v>
      </c>
      <c r="BH23" s="8">
        <v>0</v>
      </c>
      <c r="BI23" s="8" t="s">
        <v>129</v>
      </c>
      <c r="BJ23" s="8">
        <v>0</v>
      </c>
      <c r="BK23" s="7">
        <v>0</v>
      </c>
    </row>
    <row r="24" spans="1:63" s="1" customFormat="1" x14ac:dyDescent="0.35">
      <c r="A24" s="12">
        <v>36</v>
      </c>
      <c r="B24" s="7" t="s">
        <v>111</v>
      </c>
      <c r="C24" s="12">
        <v>35205</v>
      </c>
      <c r="D24" s="7">
        <v>6000</v>
      </c>
      <c r="E24" s="7">
        <v>2</v>
      </c>
      <c r="F24" s="7">
        <v>4</v>
      </c>
      <c r="G24" s="7">
        <v>20</v>
      </c>
      <c r="H24" s="7">
        <v>0</v>
      </c>
      <c r="I24" s="7">
        <v>0</v>
      </c>
      <c r="J24" s="7">
        <v>4</v>
      </c>
      <c r="K24" s="7">
        <v>1</v>
      </c>
      <c r="L24" s="7">
        <v>5</v>
      </c>
      <c r="M24" s="7">
        <v>2</v>
      </c>
      <c r="N24" s="7">
        <v>5</v>
      </c>
      <c r="O24" s="7">
        <v>5</v>
      </c>
      <c r="P24" s="7">
        <v>4</v>
      </c>
      <c r="Q24" s="7">
        <v>3</v>
      </c>
      <c r="R24" s="7">
        <v>2</v>
      </c>
      <c r="S24" s="7">
        <v>1</v>
      </c>
      <c r="T24" s="7">
        <v>1</v>
      </c>
      <c r="U24" s="7">
        <v>4</v>
      </c>
      <c r="V24" s="7">
        <v>1</v>
      </c>
      <c r="W24" s="7">
        <v>1</v>
      </c>
      <c r="X24" s="7">
        <v>1</v>
      </c>
      <c r="Y24" s="7">
        <v>1</v>
      </c>
      <c r="Z24" s="7">
        <v>1</v>
      </c>
      <c r="AA24" s="7">
        <v>1</v>
      </c>
      <c r="AB24" s="7">
        <v>1</v>
      </c>
      <c r="AC24" s="7">
        <v>1</v>
      </c>
      <c r="AD24" s="7">
        <v>1</v>
      </c>
      <c r="AE24" s="7">
        <v>0</v>
      </c>
      <c r="AF24" s="7">
        <v>1</v>
      </c>
      <c r="AG24" s="7">
        <v>1</v>
      </c>
      <c r="AH24" s="7">
        <v>1</v>
      </c>
      <c r="AI24" s="7">
        <v>1</v>
      </c>
      <c r="AJ24" s="7">
        <v>0</v>
      </c>
      <c r="AK24" s="7">
        <v>1</v>
      </c>
      <c r="AL24" s="7">
        <v>1</v>
      </c>
      <c r="AM24" s="7">
        <v>0</v>
      </c>
      <c r="AN24" s="7">
        <v>1</v>
      </c>
      <c r="AO24" s="7">
        <v>1</v>
      </c>
      <c r="AP24" s="7">
        <f t="shared" si="0"/>
        <v>17</v>
      </c>
      <c r="AQ24" s="7">
        <v>4</v>
      </c>
      <c r="AR24" s="7">
        <v>2</v>
      </c>
      <c r="AS24" s="7">
        <v>2</v>
      </c>
      <c r="AT24" s="7">
        <v>2</v>
      </c>
      <c r="AU24" s="7">
        <v>2</v>
      </c>
      <c r="AV24" s="7">
        <v>2</v>
      </c>
      <c r="AW24" s="7">
        <v>5</v>
      </c>
      <c r="AX24" s="7">
        <v>4</v>
      </c>
      <c r="AY24" s="7" t="s">
        <v>129</v>
      </c>
      <c r="AZ24" s="7">
        <v>1</v>
      </c>
      <c r="BA24" s="7">
        <v>4</v>
      </c>
      <c r="BB24" s="7">
        <v>3</v>
      </c>
      <c r="BC24" s="7">
        <v>1</v>
      </c>
      <c r="BD24" s="7">
        <v>0</v>
      </c>
      <c r="BE24" s="7">
        <v>1</v>
      </c>
      <c r="BF24" s="8">
        <v>0</v>
      </c>
      <c r="BG24" s="8">
        <v>0</v>
      </c>
      <c r="BH24" s="8">
        <v>0</v>
      </c>
      <c r="BI24" s="8" t="s">
        <v>129</v>
      </c>
      <c r="BJ24" s="8">
        <v>0</v>
      </c>
      <c r="BK24" s="7">
        <v>0</v>
      </c>
    </row>
    <row r="25" spans="1:63" s="1" customFormat="1" x14ac:dyDescent="0.35">
      <c r="A25" s="12">
        <v>5</v>
      </c>
      <c r="B25" s="7" t="s">
        <v>115</v>
      </c>
      <c r="C25" s="12">
        <v>36088</v>
      </c>
      <c r="D25" s="7">
        <v>8000</v>
      </c>
      <c r="E25" s="7">
        <v>3</v>
      </c>
      <c r="F25" s="7">
        <v>0</v>
      </c>
      <c r="G25" s="7">
        <v>17</v>
      </c>
      <c r="H25" s="7">
        <v>4</v>
      </c>
      <c r="I25" s="7">
        <v>2</v>
      </c>
      <c r="J25" s="7">
        <v>5</v>
      </c>
      <c r="K25" s="7">
        <v>4</v>
      </c>
      <c r="L25" s="7">
        <v>5</v>
      </c>
      <c r="M25" s="7">
        <v>5</v>
      </c>
      <c r="N25" s="7">
        <v>5</v>
      </c>
      <c r="O25" s="7">
        <v>5</v>
      </c>
      <c r="P25" s="7">
        <v>5</v>
      </c>
      <c r="Q25" s="7">
        <v>5</v>
      </c>
      <c r="R25" s="7">
        <v>5</v>
      </c>
      <c r="S25" s="7">
        <v>1</v>
      </c>
      <c r="T25" s="7">
        <v>1</v>
      </c>
      <c r="U25" s="7">
        <v>4</v>
      </c>
      <c r="V25" s="7">
        <v>0</v>
      </c>
      <c r="W25" s="7">
        <v>1</v>
      </c>
      <c r="X25" s="7">
        <v>1</v>
      </c>
      <c r="Y25" s="7">
        <v>1</v>
      </c>
      <c r="Z25" s="7">
        <v>1</v>
      </c>
      <c r="AA25" s="7">
        <v>0</v>
      </c>
      <c r="AB25" s="7">
        <v>1</v>
      </c>
      <c r="AC25" s="7">
        <v>1</v>
      </c>
      <c r="AD25" s="7">
        <v>1</v>
      </c>
      <c r="AE25" s="7">
        <v>0</v>
      </c>
      <c r="AF25" s="7">
        <v>1</v>
      </c>
      <c r="AG25" s="7">
        <v>1</v>
      </c>
      <c r="AH25" s="7">
        <v>0</v>
      </c>
      <c r="AI25" s="7">
        <v>1</v>
      </c>
      <c r="AJ25" s="7">
        <v>1</v>
      </c>
      <c r="AK25" s="7">
        <v>1</v>
      </c>
      <c r="AL25" s="7">
        <v>1</v>
      </c>
      <c r="AM25" s="7">
        <v>1</v>
      </c>
      <c r="AN25" s="7">
        <v>1</v>
      </c>
      <c r="AO25" s="7">
        <v>1</v>
      </c>
      <c r="AP25" s="7">
        <f t="shared" si="0"/>
        <v>16</v>
      </c>
      <c r="AQ25" s="7">
        <v>2</v>
      </c>
      <c r="AR25" s="7">
        <v>4</v>
      </c>
      <c r="AS25" s="7">
        <v>4</v>
      </c>
      <c r="AT25" s="7">
        <v>4</v>
      </c>
      <c r="AU25" s="7">
        <v>2</v>
      </c>
      <c r="AV25" s="7">
        <v>2</v>
      </c>
      <c r="AW25" s="7">
        <v>4</v>
      </c>
      <c r="AX25" s="7">
        <v>4</v>
      </c>
      <c r="AY25" s="7">
        <v>67</v>
      </c>
      <c r="AZ25" s="7">
        <v>0</v>
      </c>
      <c r="BA25" s="7">
        <v>4</v>
      </c>
      <c r="BB25" s="7">
        <v>0</v>
      </c>
      <c r="BC25" s="7">
        <v>10</v>
      </c>
      <c r="BD25" s="7">
        <v>1</v>
      </c>
      <c r="BE25" s="7">
        <v>0</v>
      </c>
      <c r="BF25" s="8">
        <v>0</v>
      </c>
      <c r="BG25" s="8">
        <v>0</v>
      </c>
      <c r="BH25" s="8">
        <v>0</v>
      </c>
      <c r="BI25" s="8" t="s">
        <v>129</v>
      </c>
      <c r="BJ25" s="8">
        <v>0</v>
      </c>
      <c r="BK25" s="7">
        <v>0</v>
      </c>
    </row>
    <row r="26" spans="1:63" s="1" customFormat="1" ht="17.25" customHeight="1" x14ac:dyDescent="0.35">
      <c r="A26" s="12">
        <v>52</v>
      </c>
      <c r="B26" s="7" t="s">
        <v>124</v>
      </c>
      <c r="C26" s="12">
        <v>36853</v>
      </c>
      <c r="D26" s="7">
        <v>30276</v>
      </c>
      <c r="E26" s="7">
        <v>2</v>
      </c>
      <c r="F26" s="7">
        <v>0</v>
      </c>
      <c r="G26" s="7">
        <v>29</v>
      </c>
      <c r="H26" s="7">
        <v>3</v>
      </c>
      <c r="I26" s="7">
        <v>2</v>
      </c>
      <c r="J26" s="7">
        <v>5</v>
      </c>
      <c r="K26" s="7">
        <v>2</v>
      </c>
      <c r="L26" s="7">
        <v>5</v>
      </c>
      <c r="M26" s="7">
        <v>4</v>
      </c>
      <c r="N26" s="7">
        <v>5</v>
      </c>
      <c r="O26" s="7">
        <v>5</v>
      </c>
      <c r="P26" s="7">
        <v>5</v>
      </c>
      <c r="Q26" s="7">
        <v>5</v>
      </c>
      <c r="R26" s="7">
        <v>5</v>
      </c>
      <c r="S26" s="7">
        <v>1</v>
      </c>
      <c r="T26" s="7">
        <v>1</v>
      </c>
      <c r="U26" s="7">
        <v>5</v>
      </c>
      <c r="V26" s="7">
        <v>1</v>
      </c>
      <c r="W26" s="7">
        <v>1</v>
      </c>
      <c r="X26" s="7">
        <v>1</v>
      </c>
      <c r="Y26" s="7">
        <v>1</v>
      </c>
      <c r="Z26" s="7">
        <v>1</v>
      </c>
      <c r="AA26" s="7">
        <v>1</v>
      </c>
      <c r="AB26" s="7">
        <v>1</v>
      </c>
      <c r="AC26" s="7">
        <v>0</v>
      </c>
      <c r="AD26" s="7">
        <v>0</v>
      </c>
      <c r="AE26" s="7">
        <v>1</v>
      </c>
      <c r="AF26" s="7">
        <v>1</v>
      </c>
      <c r="AG26" s="7">
        <v>1</v>
      </c>
      <c r="AH26" s="7">
        <v>1</v>
      </c>
      <c r="AI26" s="7">
        <v>1</v>
      </c>
      <c r="AJ26" s="7">
        <v>1</v>
      </c>
      <c r="AK26" s="7">
        <v>1</v>
      </c>
      <c r="AL26" s="7">
        <v>1</v>
      </c>
      <c r="AM26" s="7">
        <v>1</v>
      </c>
      <c r="AN26" s="7">
        <v>0</v>
      </c>
      <c r="AO26" s="7">
        <v>1</v>
      </c>
      <c r="AP26" s="7">
        <f t="shared" si="0"/>
        <v>17</v>
      </c>
      <c r="AQ26" s="7">
        <v>1</v>
      </c>
      <c r="AR26" s="7">
        <v>5</v>
      </c>
      <c r="AS26" s="7">
        <v>5</v>
      </c>
      <c r="AT26" s="7">
        <v>5</v>
      </c>
      <c r="AU26" s="7">
        <v>5</v>
      </c>
      <c r="AV26" s="7">
        <v>5</v>
      </c>
      <c r="AW26" s="7">
        <v>4</v>
      </c>
      <c r="AX26" s="7">
        <v>4</v>
      </c>
      <c r="AY26" s="7">
        <v>45</v>
      </c>
      <c r="AZ26" s="7">
        <v>1</v>
      </c>
      <c r="BA26" s="7">
        <v>4</v>
      </c>
      <c r="BB26" s="7">
        <v>3</v>
      </c>
      <c r="BC26" s="7">
        <v>6</v>
      </c>
      <c r="BD26" s="7">
        <v>0</v>
      </c>
      <c r="BE26" s="7">
        <v>1</v>
      </c>
      <c r="BF26" s="8">
        <v>0</v>
      </c>
      <c r="BG26" s="8">
        <v>0</v>
      </c>
      <c r="BH26" s="8">
        <v>0</v>
      </c>
      <c r="BI26" s="8" t="s">
        <v>129</v>
      </c>
      <c r="BJ26" s="8">
        <v>0</v>
      </c>
      <c r="BK26" s="7">
        <v>0</v>
      </c>
    </row>
    <row r="27" spans="1:63" x14ac:dyDescent="0.35">
      <c r="A27" s="13">
        <v>83</v>
      </c>
      <c r="B27" s="4" t="s">
        <v>117</v>
      </c>
      <c r="C27" s="4">
        <v>35548</v>
      </c>
      <c r="D27" s="4" t="s">
        <v>129</v>
      </c>
      <c r="E27" s="4">
        <v>3</v>
      </c>
      <c r="F27" s="4">
        <v>0</v>
      </c>
      <c r="G27" s="4">
        <v>10</v>
      </c>
      <c r="H27" s="4">
        <v>1</v>
      </c>
      <c r="I27" s="4">
        <v>2</v>
      </c>
      <c r="J27" s="4">
        <v>4</v>
      </c>
      <c r="K27" s="4">
        <v>2</v>
      </c>
      <c r="L27" s="4">
        <v>4</v>
      </c>
      <c r="M27" s="4">
        <v>4</v>
      </c>
      <c r="N27" s="4">
        <v>4</v>
      </c>
      <c r="O27" s="4">
        <v>2</v>
      </c>
      <c r="P27" s="4">
        <v>5</v>
      </c>
      <c r="Q27" s="4">
        <v>3</v>
      </c>
      <c r="R27" s="4">
        <v>4</v>
      </c>
      <c r="S27" s="4">
        <v>1</v>
      </c>
      <c r="T27" s="4">
        <v>1</v>
      </c>
      <c r="U27" s="4">
        <v>3</v>
      </c>
      <c r="V27" s="4">
        <v>1</v>
      </c>
      <c r="W27" s="4">
        <v>1</v>
      </c>
      <c r="X27" s="4">
        <v>1</v>
      </c>
      <c r="Y27" s="4">
        <v>1</v>
      </c>
      <c r="Z27" s="4">
        <v>1</v>
      </c>
      <c r="AA27" s="4">
        <v>0</v>
      </c>
      <c r="AB27" s="4">
        <v>1</v>
      </c>
      <c r="AC27" s="4">
        <v>1</v>
      </c>
      <c r="AD27" s="4">
        <v>1</v>
      </c>
      <c r="AE27" s="4">
        <v>1</v>
      </c>
      <c r="AF27" s="4">
        <v>1</v>
      </c>
      <c r="AG27" s="4">
        <v>1</v>
      </c>
      <c r="AH27" s="4">
        <v>0</v>
      </c>
      <c r="AI27" s="4">
        <v>1</v>
      </c>
      <c r="AJ27" s="4">
        <v>1</v>
      </c>
      <c r="AK27" s="4">
        <v>1</v>
      </c>
      <c r="AL27" s="4">
        <v>1</v>
      </c>
      <c r="AM27" s="4">
        <v>1</v>
      </c>
      <c r="AN27" s="4">
        <v>1</v>
      </c>
      <c r="AO27" s="4">
        <v>1</v>
      </c>
      <c r="AP27" s="4">
        <f t="shared" si="0"/>
        <v>18</v>
      </c>
      <c r="AQ27" s="4">
        <v>4</v>
      </c>
      <c r="AR27" s="4">
        <v>2</v>
      </c>
      <c r="AS27" s="4">
        <v>1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66</v>
      </c>
      <c r="AZ27" s="4">
        <v>1</v>
      </c>
      <c r="BA27" s="4">
        <v>1</v>
      </c>
      <c r="BB27" s="4">
        <v>3</v>
      </c>
      <c r="BC27" s="4">
        <v>6</v>
      </c>
      <c r="BD27" s="4">
        <v>0</v>
      </c>
      <c r="BE27" s="4">
        <v>1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1</v>
      </c>
    </row>
    <row r="28" spans="1:63" s="1" customFormat="1" x14ac:dyDescent="0.35">
      <c r="A28" s="12">
        <v>88</v>
      </c>
      <c r="B28" s="7" t="s">
        <v>117</v>
      </c>
      <c r="C28" s="12">
        <v>35563</v>
      </c>
      <c r="D28" s="7">
        <v>4490</v>
      </c>
      <c r="E28" s="7">
        <v>3</v>
      </c>
      <c r="F28" s="7">
        <v>0</v>
      </c>
      <c r="G28" s="7">
        <v>15</v>
      </c>
      <c r="H28" s="7">
        <v>1</v>
      </c>
      <c r="I28" s="7">
        <v>0</v>
      </c>
      <c r="J28" s="7">
        <v>1</v>
      </c>
      <c r="K28" s="7">
        <v>1</v>
      </c>
      <c r="L28" s="7">
        <v>5</v>
      </c>
      <c r="M28" s="7">
        <v>4</v>
      </c>
      <c r="N28" s="7">
        <v>5</v>
      </c>
      <c r="O28" s="7">
        <v>4</v>
      </c>
      <c r="P28" s="7">
        <v>4</v>
      </c>
      <c r="Q28" s="7">
        <v>5</v>
      </c>
      <c r="R28" s="7">
        <v>4</v>
      </c>
      <c r="S28" s="7">
        <v>1</v>
      </c>
      <c r="T28" s="7">
        <v>1</v>
      </c>
      <c r="U28" s="7">
        <v>3</v>
      </c>
      <c r="V28" s="7">
        <v>0</v>
      </c>
      <c r="W28" s="7">
        <v>1</v>
      </c>
      <c r="X28" s="7">
        <v>1</v>
      </c>
      <c r="Y28" s="7">
        <v>1</v>
      </c>
      <c r="Z28" s="7">
        <v>1</v>
      </c>
      <c r="AA28" s="7">
        <v>0</v>
      </c>
      <c r="AB28" s="7">
        <v>0</v>
      </c>
      <c r="AC28" s="7">
        <v>1</v>
      </c>
      <c r="AD28" s="7">
        <v>0</v>
      </c>
      <c r="AE28" s="7">
        <v>1</v>
      </c>
      <c r="AF28" s="7">
        <v>1</v>
      </c>
      <c r="AG28" s="7">
        <v>1</v>
      </c>
      <c r="AH28" s="7">
        <v>0</v>
      </c>
      <c r="AI28" s="7">
        <v>1</v>
      </c>
      <c r="AJ28" s="7">
        <v>1</v>
      </c>
      <c r="AK28" s="7">
        <v>1</v>
      </c>
      <c r="AL28" s="7">
        <v>1</v>
      </c>
      <c r="AM28" s="7">
        <v>1</v>
      </c>
      <c r="AN28" s="7">
        <v>1</v>
      </c>
      <c r="AO28" s="7">
        <v>1</v>
      </c>
      <c r="AP28" s="7">
        <f t="shared" si="0"/>
        <v>15</v>
      </c>
      <c r="AQ28" s="7">
        <v>4</v>
      </c>
      <c r="AR28" s="7">
        <v>5</v>
      </c>
      <c r="AS28" s="7">
        <v>5</v>
      </c>
      <c r="AT28" s="7">
        <v>5</v>
      </c>
      <c r="AU28" s="7">
        <v>5</v>
      </c>
      <c r="AV28" s="7">
        <v>5</v>
      </c>
      <c r="AW28" s="7">
        <v>5</v>
      </c>
      <c r="AX28" s="7">
        <v>5</v>
      </c>
      <c r="AY28" s="7">
        <v>65</v>
      </c>
      <c r="AZ28" s="7">
        <v>1</v>
      </c>
      <c r="BA28" s="7">
        <v>1</v>
      </c>
      <c r="BB28" s="7">
        <v>1</v>
      </c>
      <c r="BC28" s="7">
        <v>2</v>
      </c>
      <c r="BD28" s="7">
        <v>0</v>
      </c>
      <c r="BE28" s="7">
        <v>1</v>
      </c>
      <c r="BF28" s="8">
        <v>0</v>
      </c>
      <c r="BG28" s="8">
        <v>0</v>
      </c>
      <c r="BH28" s="8">
        <v>0</v>
      </c>
      <c r="BI28" s="8" t="s">
        <v>129</v>
      </c>
      <c r="BJ28" s="8">
        <v>0</v>
      </c>
      <c r="BK28" s="7">
        <v>0</v>
      </c>
    </row>
    <row r="29" spans="1:63" s="1" customFormat="1" x14ac:dyDescent="0.35">
      <c r="A29" s="12">
        <v>43</v>
      </c>
      <c r="B29" s="7" t="s">
        <v>101</v>
      </c>
      <c r="C29" s="12">
        <v>35660</v>
      </c>
      <c r="D29" s="30">
        <v>688248</v>
      </c>
      <c r="E29" s="7">
        <v>3</v>
      </c>
      <c r="F29" s="7">
        <v>0</v>
      </c>
      <c r="G29" s="7">
        <v>270</v>
      </c>
      <c r="H29" s="7">
        <v>13</v>
      </c>
      <c r="I29" s="7">
        <v>9</v>
      </c>
      <c r="J29" s="7">
        <v>5</v>
      </c>
      <c r="K29" s="7">
        <v>2</v>
      </c>
      <c r="L29" s="7">
        <v>3</v>
      </c>
      <c r="M29" s="7">
        <v>4</v>
      </c>
      <c r="N29" s="7">
        <v>4</v>
      </c>
      <c r="O29" s="7">
        <v>4</v>
      </c>
      <c r="P29" s="7">
        <v>3</v>
      </c>
      <c r="Q29" s="7">
        <v>2</v>
      </c>
      <c r="R29" s="7">
        <v>4</v>
      </c>
      <c r="S29" s="7">
        <v>1</v>
      </c>
      <c r="T29" s="7">
        <v>1</v>
      </c>
      <c r="U29" s="7">
        <v>4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>
        <v>1</v>
      </c>
      <c r="AC29" s="7">
        <v>1</v>
      </c>
      <c r="AD29" s="7">
        <v>1</v>
      </c>
      <c r="AE29" s="7">
        <v>0</v>
      </c>
      <c r="AF29" s="7">
        <v>1</v>
      </c>
      <c r="AG29" s="7">
        <v>1</v>
      </c>
      <c r="AH29" s="7">
        <v>1</v>
      </c>
      <c r="AI29" s="7">
        <v>1</v>
      </c>
      <c r="AJ29" s="7">
        <v>1</v>
      </c>
      <c r="AK29" s="7">
        <v>1</v>
      </c>
      <c r="AL29" s="7">
        <v>1</v>
      </c>
      <c r="AM29" s="7">
        <v>0</v>
      </c>
      <c r="AN29" s="7">
        <v>0</v>
      </c>
      <c r="AO29" s="7">
        <v>1</v>
      </c>
      <c r="AP29" s="7">
        <f t="shared" si="0"/>
        <v>17</v>
      </c>
      <c r="AQ29" s="7">
        <v>4</v>
      </c>
      <c r="AR29" s="7">
        <v>4</v>
      </c>
      <c r="AS29" s="7">
        <v>4</v>
      </c>
      <c r="AT29" s="7">
        <v>4</v>
      </c>
      <c r="AU29" s="7">
        <v>4</v>
      </c>
      <c r="AV29" s="7">
        <v>4</v>
      </c>
      <c r="AW29" s="7">
        <v>4</v>
      </c>
      <c r="AX29" s="7">
        <v>4</v>
      </c>
      <c r="AY29" s="7">
        <v>38</v>
      </c>
      <c r="AZ29" s="7">
        <v>1</v>
      </c>
      <c r="BA29" s="7">
        <v>4</v>
      </c>
      <c r="BB29" s="7">
        <v>1</v>
      </c>
      <c r="BC29" s="7">
        <v>7</v>
      </c>
      <c r="BD29" s="7">
        <v>1</v>
      </c>
      <c r="BE29" s="7">
        <v>0</v>
      </c>
      <c r="BF29" s="8">
        <v>0</v>
      </c>
      <c r="BG29" s="8">
        <v>0</v>
      </c>
      <c r="BH29" s="8">
        <v>0</v>
      </c>
      <c r="BI29" s="8" t="s">
        <v>129</v>
      </c>
      <c r="BJ29" s="8">
        <v>0</v>
      </c>
      <c r="BK29" s="7">
        <v>0</v>
      </c>
    </row>
    <row r="30" spans="1:63" s="1" customFormat="1" x14ac:dyDescent="0.35">
      <c r="A30" s="12">
        <v>74</v>
      </c>
      <c r="B30" s="7" t="s">
        <v>113</v>
      </c>
      <c r="C30" s="12">
        <v>35650</v>
      </c>
      <c r="D30" s="7">
        <v>2500</v>
      </c>
      <c r="E30" s="7">
        <v>2</v>
      </c>
      <c r="F30" s="7">
        <v>2</v>
      </c>
      <c r="G30" s="7">
        <v>10</v>
      </c>
      <c r="H30" s="7">
        <v>6</v>
      </c>
      <c r="I30" s="7">
        <v>1</v>
      </c>
      <c r="J30" s="7">
        <v>5</v>
      </c>
      <c r="K30" s="7">
        <v>1</v>
      </c>
      <c r="L30" s="7">
        <v>5</v>
      </c>
      <c r="M30" s="7">
        <v>5</v>
      </c>
      <c r="N30" s="7">
        <v>5</v>
      </c>
      <c r="O30" s="7">
        <v>2</v>
      </c>
      <c r="P30" s="7">
        <v>2</v>
      </c>
      <c r="Q30" s="7">
        <v>4</v>
      </c>
      <c r="R30" s="7">
        <v>4</v>
      </c>
      <c r="S30" s="7">
        <v>1</v>
      </c>
      <c r="T30" s="7">
        <v>1</v>
      </c>
      <c r="U30" s="7">
        <v>5</v>
      </c>
      <c r="V30" s="7">
        <v>1</v>
      </c>
      <c r="W30" s="7">
        <v>1</v>
      </c>
      <c r="X30" s="7">
        <v>1</v>
      </c>
      <c r="Y30" s="7">
        <v>0</v>
      </c>
      <c r="Z30" s="7">
        <v>1</v>
      </c>
      <c r="AA30" s="7">
        <v>0</v>
      </c>
      <c r="AB30" s="7">
        <v>0</v>
      </c>
      <c r="AC30" s="7">
        <v>1</v>
      </c>
      <c r="AD30" s="7">
        <v>0</v>
      </c>
      <c r="AE30" s="7">
        <v>0</v>
      </c>
      <c r="AF30" s="7">
        <v>1</v>
      </c>
      <c r="AG30" s="7">
        <v>0</v>
      </c>
      <c r="AH30" s="7">
        <v>0</v>
      </c>
      <c r="AI30" s="7">
        <v>0</v>
      </c>
      <c r="AJ30" s="7">
        <v>1</v>
      </c>
      <c r="AK30" s="7">
        <v>1</v>
      </c>
      <c r="AL30" s="7">
        <v>1</v>
      </c>
      <c r="AM30" s="7">
        <v>0</v>
      </c>
      <c r="AN30" s="7">
        <v>0</v>
      </c>
      <c r="AO30" s="7">
        <v>1</v>
      </c>
      <c r="AP30" s="7">
        <f t="shared" si="0"/>
        <v>10</v>
      </c>
      <c r="AQ30" s="7">
        <v>5</v>
      </c>
      <c r="AR30" s="7">
        <v>5</v>
      </c>
      <c r="AS30" s="7">
        <v>5</v>
      </c>
      <c r="AT30" s="7">
        <v>5</v>
      </c>
      <c r="AU30" s="7">
        <v>5</v>
      </c>
      <c r="AV30" s="7">
        <v>5</v>
      </c>
      <c r="AW30" s="7">
        <v>5</v>
      </c>
      <c r="AX30" s="7">
        <v>5</v>
      </c>
      <c r="AY30" s="7">
        <v>45</v>
      </c>
      <c r="AZ30" s="7">
        <v>1</v>
      </c>
      <c r="BA30" s="7">
        <v>3</v>
      </c>
      <c r="BB30" s="7">
        <v>0</v>
      </c>
      <c r="BC30" s="7">
        <v>8</v>
      </c>
      <c r="BD30" s="7">
        <v>1</v>
      </c>
      <c r="BE30" s="7">
        <v>0</v>
      </c>
      <c r="BF30" s="8">
        <v>0</v>
      </c>
      <c r="BG30" s="8">
        <v>0</v>
      </c>
      <c r="BH30" s="8">
        <v>0</v>
      </c>
      <c r="BI30" s="8" t="s">
        <v>129</v>
      </c>
      <c r="BJ30" s="8">
        <v>0</v>
      </c>
      <c r="BK30" s="7">
        <v>0</v>
      </c>
    </row>
    <row r="31" spans="1:63" x14ac:dyDescent="0.35">
      <c r="A31" s="13">
        <v>34</v>
      </c>
      <c r="B31" s="4" t="s">
        <v>93</v>
      </c>
      <c r="C31" s="13">
        <v>36201</v>
      </c>
      <c r="E31" s="4">
        <v>2</v>
      </c>
      <c r="AP31" s="7"/>
    </row>
    <row r="32" spans="1:63" s="1" customFormat="1" x14ac:dyDescent="0.35">
      <c r="A32" s="12">
        <v>4</v>
      </c>
      <c r="B32" s="7" t="s">
        <v>110</v>
      </c>
      <c r="C32" s="12">
        <v>36303</v>
      </c>
      <c r="D32" s="7">
        <v>261</v>
      </c>
      <c r="E32" s="7">
        <v>2</v>
      </c>
      <c r="F32" s="7">
        <v>0</v>
      </c>
      <c r="G32" s="7">
        <v>7</v>
      </c>
      <c r="H32" s="7">
        <v>1</v>
      </c>
      <c r="I32" s="7">
        <v>0</v>
      </c>
      <c r="J32" s="7">
        <v>5</v>
      </c>
      <c r="K32" s="7">
        <v>2</v>
      </c>
      <c r="L32" s="7">
        <v>5</v>
      </c>
      <c r="M32" s="7">
        <v>5</v>
      </c>
      <c r="N32" s="7">
        <v>5</v>
      </c>
      <c r="O32" s="7">
        <v>5</v>
      </c>
      <c r="P32" s="7">
        <v>5</v>
      </c>
      <c r="Q32" s="7">
        <v>5</v>
      </c>
      <c r="R32" s="7">
        <v>5</v>
      </c>
      <c r="S32" s="7">
        <v>1</v>
      </c>
      <c r="T32" s="7">
        <v>1</v>
      </c>
      <c r="U32" s="7">
        <v>3</v>
      </c>
      <c r="V32" s="7">
        <v>0</v>
      </c>
      <c r="W32" s="7">
        <v>1</v>
      </c>
      <c r="X32" s="7">
        <v>0</v>
      </c>
      <c r="Y32" s="7">
        <v>1</v>
      </c>
      <c r="Z32" s="7">
        <v>1</v>
      </c>
      <c r="AA32" s="7">
        <v>0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>
        <v>1</v>
      </c>
      <c r="AH32" s="7">
        <v>0</v>
      </c>
      <c r="AI32" s="7">
        <v>1</v>
      </c>
      <c r="AJ32" s="7">
        <v>1</v>
      </c>
      <c r="AK32" s="7">
        <v>1</v>
      </c>
      <c r="AL32" s="7">
        <v>0</v>
      </c>
      <c r="AM32" s="7">
        <v>0</v>
      </c>
      <c r="AN32" s="7">
        <v>1</v>
      </c>
      <c r="AO32" s="7">
        <v>1</v>
      </c>
      <c r="AP32" s="7">
        <f t="shared" si="0"/>
        <v>14</v>
      </c>
      <c r="AQ32" s="7">
        <v>5</v>
      </c>
      <c r="AR32" s="7">
        <v>5</v>
      </c>
      <c r="AS32" s="7">
        <v>5</v>
      </c>
      <c r="AT32" s="7">
        <v>5</v>
      </c>
      <c r="AU32" s="7">
        <v>5</v>
      </c>
      <c r="AV32" s="7">
        <v>5</v>
      </c>
      <c r="AW32" s="7">
        <v>5</v>
      </c>
      <c r="AX32" s="7">
        <v>5</v>
      </c>
      <c r="AY32" s="7">
        <v>59</v>
      </c>
      <c r="AZ32" s="7">
        <v>1</v>
      </c>
      <c r="BA32" s="7">
        <v>4</v>
      </c>
      <c r="BB32" s="7">
        <v>3</v>
      </c>
      <c r="BC32" s="7">
        <v>4</v>
      </c>
      <c r="BD32" s="7">
        <v>1</v>
      </c>
      <c r="BE32" s="7">
        <v>0</v>
      </c>
      <c r="BF32" s="7">
        <v>0</v>
      </c>
      <c r="BG32" s="7">
        <v>0</v>
      </c>
      <c r="BH32" s="7">
        <v>0</v>
      </c>
      <c r="BI32" s="7"/>
      <c r="BJ32" s="7">
        <v>0</v>
      </c>
      <c r="BK32" s="7">
        <v>0</v>
      </c>
    </row>
    <row r="33" spans="1:63" x14ac:dyDescent="0.35">
      <c r="A33" s="13">
        <v>9</v>
      </c>
      <c r="B33" s="4" t="s">
        <v>110</v>
      </c>
      <c r="C33" s="13">
        <v>36312</v>
      </c>
      <c r="E33" s="4">
        <v>2</v>
      </c>
      <c r="AP33" s="7"/>
    </row>
    <row r="34" spans="1:63" x14ac:dyDescent="0.35">
      <c r="A34" s="14">
        <v>71</v>
      </c>
      <c r="B34" s="4" t="s">
        <v>107</v>
      </c>
      <c r="C34" s="13">
        <v>35555</v>
      </c>
      <c r="E34" s="4">
        <v>2</v>
      </c>
      <c r="AP34" s="7"/>
    </row>
    <row r="35" spans="1:63" s="1" customFormat="1" x14ac:dyDescent="0.35">
      <c r="A35" s="12">
        <v>99</v>
      </c>
      <c r="B35" s="7" t="s">
        <v>107</v>
      </c>
      <c r="C35" s="12">
        <v>35555</v>
      </c>
      <c r="D35" s="7" t="s">
        <v>129</v>
      </c>
      <c r="E35" s="7">
        <v>2</v>
      </c>
      <c r="F35" s="7">
        <v>2</v>
      </c>
      <c r="G35" s="7">
        <v>2</v>
      </c>
      <c r="H35" s="7">
        <v>0</v>
      </c>
      <c r="I35" s="7">
        <v>0</v>
      </c>
      <c r="J35" s="7">
        <v>4</v>
      </c>
      <c r="K35" s="7">
        <v>1</v>
      </c>
      <c r="L35" s="7">
        <v>4</v>
      </c>
      <c r="M35" s="7">
        <v>4</v>
      </c>
      <c r="N35" s="7">
        <v>4</v>
      </c>
      <c r="O35" s="7">
        <v>4</v>
      </c>
      <c r="P35" s="7">
        <v>4</v>
      </c>
      <c r="Q35" s="7">
        <v>4</v>
      </c>
      <c r="R35" s="7">
        <v>3</v>
      </c>
      <c r="S35" s="7">
        <v>0</v>
      </c>
      <c r="T35" s="7" t="s">
        <v>129</v>
      </c>
      <c r="U35" s="7" t="s">
        <v>129</v>
      </c>
      <c r="V35" s="7">
        <v>0</v>
      </c>
      <c r="W35" s="7">
        <v>1</v>
      </c>
      <c r="X35" s="7">
        <v>1</v>
      </c>
      <c r="Y35" s="7">
        <v>1</v>
      </c>
      <c r="Z35" s="7">
        <v>1</v>
      </c>
      <c r="AA35" s="7">
        <v>1</v>
      </c>
      <c r="AB35" s="7">
        <v>1</v>
      </c>
      <c r="AC35" s="7">
        <v>1</v>
      </c>
      <c r="AD35" s="7">
        <v>0</v>
      </c>
      <c r="AE35" s="7">
        <v>1</v>
      </c>
      <c r="AF35" s="7">
        <v>1</v>
      </c>
      <c r="AG35" s="7">
        <v>1</v>
      </c>
      <c r="AH35" s="7">
        <v>0</v>
      </c>
      <c r="AI35" s="7">
        <v>1</v>
      </c>
      <c r="AJ35" s="7">
        <v>1</v>
      </c>
      <c r="AK35" s="7">
        <v>1</v>
      </c>
      <c r="AL35" s="7">
        <v>1</v>
      </c>
      <c r="AM35" s="7">
        <v>0</v>
      </c>
      <c r="AN35" s="7">
        <v>1</v>
      </c>
      <c r="AO35" s="7">
        <v>1</v>
      </c>
      <c r="AP35" s="7">
        <f t="shared" si="0"/>
        <v>16</v>
      </c>
      <c r="AQ35" s="7" t="s">
        <v>129</v>
      </c>
      <c r="AR35" s="7" t="s">
        <v>129</v>
      </c>
      <c r="AS35" s="7">
        <v>1</v>
      </c>
      <c r="AT35" s="7">
        <v>1</v>
      </c>
      <c r="AU35" s="7" t="s">
        <v>129</v>
      </c>
      <c r="AV35" s="7">
        <v>1</v>
      </c>
      <c r="AW35" s="7">
        <v>1</v>
      </c>
      <c r="AX35" s="7">
        <v>1</v>
      </c>
      <c r="AY35" s="7">
        <v>65</v>
      </c>
      <c r="AZ35" s="7">
        <v>1</v>
      </c>
      <c r="BA35" s="7">
        <v>1</v>
      </c>
      <c r="BB35" s="7" t="s">
        <v>129</v>
      </c>
      <c r="BC35" s="7">
        <v>10</v>
      </c>
      <c r="BD35" s="7">
        <v>0</v>
      </c>
      <c r="BE35" s="7">
        <v>1</v>
      </c>
      <c r="BF35" s="8">
        <v>0</v>
      </c>
      <c r="BG35" s="8">
        <v>0</v>
      </c>
      <c r="BH35" s="8">
        <v>0</v>
      </c>
      <c r="BI35" s="8" t="s">
        <v>129</v>
      </c>
      <c r="BJ35" s="8">
        <v>0</v>
      </c>
      <c r="BK35" s="7">
        <v>0</v>
      </c>
    </row>
    <row r="36" spans="1:63" s="1" customFormat="1" x14ac:dyDescent="0.35">
      <c r="A36" s="12">
        <v>69</v>
      </c>
      <c r="B36" s="7" t="s">
        <v>112</v>
      </c>
      <c r="C36" s="12">
        <v>35592</v>
      </c>
      <c r="D36" s="7" t="s">
        <v>129</v>
      </c>
      <c r="E36" s="7">
        <v>2</v>
      </c>
      <c r="F36" s="7">
        <v>0</v>
      </c>
      <c r="G36" s="7">
        <v>8</v>
      </c>
      <c r="H36" s="7">
        <v>4</v>
      </c>
      <c r="I36" s="7">
        <v>1</v>
      </c>
      <c r="J36" s="7">
        <v>5</v>
      </c>
      <c r="K36" s="7">
        <v>2</v>
      </c>
      <c r="L36" s="7">
        <v>3</v>
      </c>
      <c r="M36" s="7">
        <v>2</v>
      </c>
      <c r="N36" s="7">
        <v>4</v>
      </c>
      <c r="O36" s="7">
        <v>4</v>
      </c>
      <c r="P36" s="7">
        <v>3</v>
      </c>
      <c r="Q36" s="7">
        <v>3</v>
      </c>
      <c r="R36" s="7">
        <v>4</v>
      </c>
      <c r="S36" s="7">
        <v>0</v>
      </c>
      <c r="T36" s="7" t="s">
        <v>129</v>
      </c>
      <c r="U36" s="7">
        <v>3</v>
      </c>
      <c r="V36" s="7">
        <v>0</v>
      </c>
      <c r="W36" s="7">
        <v>0</v>
      </c>
      <c r="X36" s="7">
        <v>1</v>
      </c>
      <c r="Y36" s="7">
        <v>1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1</v>
      </c>
      <c r="AH36" s="7">
        <v>1</v>
      </c>
      <c r="AI36" s="7">
        <v>1</v>
      </c>
      <c r="AJ36" s="7">
        <v>1</v>
      </c>
      <c r="AK36" s="7">
        <v>1</v>
      </c>
      <c r="AL36" s="7">
        <v>1</v>
      </c>
      <c r="AM36" s="7">
        <v>0</v>
      </c>
      <c r="AN36" s="7">
        <v>1</v>
      </c>
      <c r="AO36" s="7">
        <v>1</v>
      </c>
      <c r="AP36" s="7">
        <f t="shared" si="0"/>
        <v>17</v>
      </c>
      <c r="AQ36" s="7">
        <v>2</v>
      </c>
      <c r="AR36" s="7">
        <v>2</v>
      </c>
      <c r="AS36" s="7">
        <v>2</v>
      </c>
      <c r="AT36" s="7">
        <v>1</v>
      </c>
      <c r="AU36" s="7">
        <v>2</v>
      </c>
      <c r="AV36" s="7">
        <v>2</v>
      </c>
      <c r="AW36" s="7">
        <v>2</v>
      </c>
      <c r="AX36" s="7">
        <v>2</v>
      </c>
      <c r="AY36" s="7">
        <v>69</v>
      </c>
      <c r="AZ36" s="7">
        <v>1</v>
      </c>
      <c r="BA36" s="7">
        <v>4</v>
      </c>
      <c r="BB36" s="7">
        <v>3</v>
      </c>
      <c r="BC36" s="7">
        <v>1</v>
      </c>
      <c r="BD36" s="7">
        <v>0</v>
      </c>
      <c r="BE36" s="7">
        <v>1</v>
      </c>
      <c r="BF36" s="8">
        <v>0</v>
      </c>
      <c r="BG36" s="8">
        <v>0</v>
      </c>
      <c r="BH36" s="8">
        <v>0</v>
      </c>
      <c r="BI36" s="8" t="s">
        <v>129</v>
      </c>
      <c r="BJ36" s="8">
        <v>0</v>
      </c>
      <c r="BK36" s="7">
        <v>0</v>
      </c>
    </row>
    <row r="37" spans="1:63" s="1" customFormat="1" x14ac:dyDescent="0.35">
      <c r="A37" s="12">
        <v>91</v>
      </c>
      <c r="B37" s="7" t="s">
        <v>112</v>
      </c>
      <c r="C37" s="12">
        <v>35576</v>
      </c>
      <c r="D37" s="30">
        <v>2340</v>
      </c>
      <c r="E37" s="7">
        <v>2</v>
      </c>
      <c r="F37" s="7">
        <v>0</v>
      </c>
      <c r="G37" s="7">
        <v>20</v>
      </c>
      <c r="H37" s="7">
        <v>4</v>
      </c>
      <c r="I37" s="7">
        <v>1</v>
      </c>
      <c r="J37" s="7">
        <v>4</v>
      </c>
      <c r="K37" s="7">
        <v>4</v>
      </c>
      <c r="L37" s="7">
        <v>4</v>
      </c>
      <c r="M37" s="7">
        <v>4</v>
      </c>
      <c r="N37" s="7">
        <v>4</v>
      </c>
      <c r="O37" s="7">
        <v>4</v>
      </c>
      <c r="P37" s="7">
        <v>3</v>
      </c>
      <c r="Q37" s="7">
        <v>4</v>
      </c>
      <c r="R37" s="7">
        <v>4</v>
      </c>
      <c r="S37" s="7">
        <v>0</v>
      </c>
      <c r="T37" s="7" t="s">
        <v>129</v>
      </c>
      <c r="U37" s="7">
        <v>4</v>
      </c>
      <c r="V37" s="7">
        <v>0</v>
      </c>
      <c r="W37" s="7">
        <v>1</v>
      </c>
      <c r="X37" s="7">
        <v>1</v>
      </c>
      <c r="Y37" s="7">
        <v>1</v>
      </c>
      <c r="Z37" s="7">
        <v>1</v>
      </c>
      <c r="AA37" s="7">
        <v>0</v>
      </c>
      <c r="AB37" s="7">
        <v>1</v>
      </c>
      <c r="AC37" s="7">
        <v>1</v>
      </c>
      <c r="AD37" s="7">
        <v>1</v>
      </c>
      <c r="AE37" s="7">
        <v>1</v>
      </c>
      <c r="AF37" s="7">
        <v>1</v>
      </c>
      <c r="AG37" s="7">
        <v>1</v>
      </c>
      <c r="AH37" s="7">
        <v>0</v>
      </c>
      <c r="AI37" s="7">
        <v>1</v>
      </c>
      <c r="AJ37" s="7">
        <v>1</v>
      </c>
      <c r="AK37" s="7">
        <v>1</v>
      </c>
      <c r="AL37" s="7">
        <v>1</v>
      </c>
      <c r="AM37" s="7">
        <v>1</v>
      </c>
      <c r="AN37" s="7">
        <v>0</v>
      </c>
      <c r="AO37" s="7">
        <v>1</v>
      </c>
      <c r="AP37" s="7">
        <f t="shared" si="0"/>
        <v>16</v>
      </c>
      <c r="AQ37" s="7">
        <v>4</v>
      </c>
      <c r="AR37" s="7">
        <v>4</v>
      </c>
      <c r="AS37" s="7">
        <v>4</v>
      </c>
      <c r="AT37" s="7">
        <v>4</v>
      </c>
      <c r="AU37" s="7">
        <v>2</v>
      </c>
      <c r="AV37" s="7">
        <v>2</v>
      </c>
      <c r="AW37" s="7">
        <v>4</v>
      </c>
      <c r="AX37" s="7">
        <v>4</v>
      </c>
      <c r="AY37" s="7">
        <v>77</v>
      </c>
      <c r="AZ37" s="7">
        <v>0</v>
      </c>
      <c r="BA37" s="7">
        <v>4</v>
      </c>
      <c r="BB37" s="7">
        <v>3</v>
      </c>
      <c r="BC37" s="7">
        <v>15</v>
      </c>
      <c r="BD37" s="7">
        <v>0</v>
      </c>
      <c r="BE37" s="7">
        <v>1</v>
      </c>
      <c r="BF37" s="8">
        <v>0</v>
      </c>
      <c r="BG37" s="8">
        <v>0</v>
      </c>
      <c r="BH37" s="8">
        <v>0</v>
      </c>
      <c r="BI37" s="8" t="s">
        <v>129</v>
      </c>
      <c r="BJ37" s="8">
        <v>0</v>
      </c>
      <c r="BK37" s="7">
        <v>0</v>
      </c>
    </row>
    <row r="38" spans="1:63" ht="22.5" customHeight="1" x14ac:dyDescent="0.35">
      <c r="A38" s="13">
        <v>3</v>
      </c>
      <c r="B38" s="4" t="s">
        <v>103</v>
      </c>
      <c r="C38" s="13">
        <v>36049</v>
      </c>
      <c r="E38" s="4">
        <v>2</v>
      </c>
    </row>
    <row r="39" spans="1:63" s="1" customFormat="1" x14ac:dyDescent="0.35">
      <c r="A39" s="12">
        <v>6</v>
      </c>
      <c r="B39" s="7" t="s">
        <v>99</v>
      </c>
      <c r="C39" s="12">
        <v>36251</v>
      </c>
      <c r="D39" s="7">
        <f>50*5</f>
        <v>250</v>
      </c>
      <c r="E39" s="7">
        <v>2</v>
      </c>
      <c r="F39" s="7">
        <v>2</v>
      </c>
      <c r="G39" s="7">
        <v>2</v>
      </c>
      <c r="H39" s="7">
        <v>1</v>
      </c>
      <c r="I39" s="7">
        <v>1</v>
      </c>
      <c r="J39" s="7">
        <v>5</v>
      </c>
      <c r="K39" s="7">
        <v>2</v>
      </c>
      <c r="L39" s="7">
        <v>5</v>
      </c>
      <c r="M39" s="7">
        <v>5</v>
      </c>
      <c r="N39" s="7">
        <v>5</v>
      </c>
      <c r="O39" s="7">
        <v>4</v>
      </c>
      <c r="P39" s="7">
        <v>4</v>
      </c>
      <c r="Q39" s="7">
        <v>4</v>
      </c>
      <c r="R39" s="7">
        <v>4</v>
      </c>
      <c r="S39" s="7">
        <v>1</v>
      </c>
      <c r="T39" s="7">
        <v>0</v>
      </c>
      <c r="U39" s="7">
        <v>3</v>
      </c>
      <c r="V39" s="7">
        <v>1</v>
      </c>
      <c r="W39" s="7">
        <v>1</v>
      </c>
      <c r="X39" s="7">
        <v>1</v>
      </c>
      <c r="Y39" s="7">
        <v>0</v>
      </c>
      <c r="Z39" s="7">
        <v>1</v>
      </c>
      <c r="AA39" s="7">
        <v>1</v>
      </c>
      <c r="AB39" s="7">
        <v>1</v>
      </c>
      <c r="AC39" s="7">
        <v>1</v>
      </c>
      <c r="AD39" s="7">
        <v>0</v>
      </c>
      <c r="AE39" s="7">
        <v>1</v>
      </c>
      <c r="AF39" s="7">
        <v>0</v>
      </c>
      <c r="AG39" s="7">
        <v>1</v>
      </c>
      <c r="AH39" s="7">
        <v>0</v>
      </c>
      <c r="AI39" s="7">
        <v>0</v>
      </c>
      <c r="AJ39" s="7">
        <v>1</v>
      </c>
      <c r="AK39" s="7">
        <v>1</v>
      </c>
      <c r="AL39" s="7">
        <v>1</v>
      </c>
      <c r="AM39" s="7">
        <v>1</v>
      </c>
      <c r="AN39" s="7">
        <v>0</v>
      </c>
      <c r="AO39" s="7">
        <v>1</v>
      </c>
      <c r="AP39" s="7">
        <f t="shared" ref="AP39:AP43" si="1">SUM(V39:AO39)</f>
        <v>14</v>
      </c>
      <c r="AQ39" s="7">
        <v>5</v>
      </c>
      <c r="AR39" s="7">
        <v>4</v>
      </c>
      <c r="AS39" s="7">
        <v>2</v>
      </c>
      <c r="AT39" s="7">
        <v>2</v>
      </c>
      <c r="AU39" s="7">
        <v>1</v>
      </c>
      <c r="AV39" s="7">
        <v>4</v>
      </c>
      <c r="AW39" s="7">
        <v>2</v>
      </c>
      <c r="AX39" s="7">
        <v>1</v>
      </c>
      <c r="AY39" s="7">
        <v>58</v>
      </c>
      <c r="AZ39" s="7">
        <v>1</v>
      </c>
      <c r="BA39" s="7">
        <v>2</v>
      </c>
      <c r="BB39" s="7">
        <v>3</v>
      </c>
      <c r="BC39" s="7">
        <v>16</v>
      </c>
      <c r="BD39" s="7">
        <v>0</v>
      </c>
      <c r="BE39" s="7">
        <v>1</v>
      </c>
      <c r="BF39" s="8">
        <v>0</v>
      </c>
      <c r="BG39" s="8">
        <v>0</v>
      </c>
      <c r="BH39" s="8">
        <v>0</v>
      </c>
      <c r="BI39" s="8" t="s">
        <v>129</v>
      </c>
      <c r="BJ39" s="8">
        <v>0</v>
      </c>
      <c r="BK39" s="7" t="s">
        <v>129</v>
      </c>
    </row>
    <row r="40" spans="1:63" s="1" customFormat="1" x14ac:dyDescent="0.35">
      <c r="A40" s="12">
        <v>72</v>
      </c>
      <c r="B40" s="7" t="s">
        <v>123</v>
      </c>
      <c r="C40" s="12">
        <v>35151</v>
      </c>
      <c r="D40" s="7">
        <v>84132</v>
      </c>
      <c r="E40" s="7">
        <v>3</v>
      </c>
      <c r="F40" s="7">
        <v>8</v>
      </c>
      <c r="G40" s="7">
        <v>120</v>
      </c>
      <c r="H40" s="7">
        <v>7</v>
      </c>
      <c r="I40" s="7">
        <v>2</v>
      </c>
      <c r="J40" s="7">
        <v>5</v>
      </c>
      <c r="K40" s="7">
        <v>2</v>
      </c>
      <c r="L40" s="7">
        <v>5</v>
      </c>
      <c r="M40" s="7">
        <v>5</v>
      </c>
      <c r="N40" s="7">
        <v>5</v>
      </c>
      <c r="O40" s="7">
        <v>4</v>
      </c>
      <c r="P40" s="7">
        <v>4</v>
      </c>
      <c r="Q40" s="7">
        <v>5</v>
      </c>
      <c r="R40" s="7">
        <v>4</v>
      </c>
      <c r="S40" s="7">
        <v>1</v>
      </c>
      <c r="T40" s="7">
        <v>1</v>
      </c>
      <c r="U40" s="7">
        <v>4</v>
      </c>
      <c r="V40" s="7">
        <v>0</v>
      </c>
      <c r="W40" s="7">
        <v>1</v>
      </c>
      <c r="X40" s="7">
        <v>0</v>
      </c>
      <c r="Y40" s="7">
        <v>0</v>
      </c>
      <c r="Z40" s="7">
        <v>1</v>
      </c>
      <c r="AA40" s="7">
        <v>1</v>
      </c>
      <c r="AB40" s="7">
        <v>0</v>
      </c>
      <c r="AC40" s="7">
        <v>1</v>
      </c>
      <c r="AD40" s="7">
        <v>0</v>
      </c>
      <c r="AE40" s="7">
        <v>1</v>
      </c>
      <c r="AF40" s="7">
        <v>0</v>
      </c>
      <c r="AG40" s="7">
        <v>1</v>
      </c>
      <c r="AH40" s="7">
        <v>0</v>
      </c>
      <c r="AI40" s="7">
        <v>0</v>
      </c>
      <c r="AJ40" s="7">
        <v>1</v>
      </c>
      <c r="AK40" s="7">
        <v>1</v>
      </c>
      <c r="AL40" s="7">
        <v>1</v>
      </c>
      <c r="AM40" s="7">
        <v>1</v>
      </c>
      <c r="AN40" s="7">
        <v>0</v>
      </c>
      <c r="AO40" s="7">
        <v>1</v>
      </c>
      <c r="AP40" s="7">
        <f t="shared" si="1"/>
        <v>11</v>
      </c>
      <c r="AQ40" s="7">
        <v>5</v>
      </c>
      <c r="AR40" s="7">
        <v>5</v>
      </c>
      <c r="AS40" s="7">
        <v>5</v>
      </c>
      <c r="AT40" s="7">
        <v>5</v>
      </c>
      <c r="AU40" s="7">
        <v>5</v>
      </c>
      <c r="AV40" s="7">
        <v>5</v>
      </c>
      <c r="AW40" s="7">
        <v>5</v>
      </c>
      <c r="AX40" s="7">
        <v>5</v>
      </c>
      <c r="AY40" s="7">
        <v>76</v>
      </c>
      <c r="AZ40" s="7">
        <v>1</v>
      </c>
      <c r="BA40" s="7">
        <v>2</v>
      </c>
      <c r="BB40" s="7">
        <v>3</v>
      </c>
      <c r="BC40" s="7">
        <v>14</v>
      </c>
      <c r="BD40" s="7">
        <v>0</v>
      </c>
      <c r="BE40" s="7">
        <v>1</v>
      </c>
      <c r="BF40" s="8">
        <v>0</v>
      </c>
      <c r="BG40" s="8">
        <v>0</v>
      </c>
      <c r="BH40" s="8">
        <v>0</v>
      </c>
      <c r="BI40" s="8" t="s">
        <v>129</v>
      </c>
      <c r="BJ40" s="8">
        <v>0</v>
      </c>
      <c r="BK40" s="7">
        <v>0</v>
      </c>
    </row>
    <row r="41" spans="1:63" s="1" customFormat="1" x14ac:dyDescent="0.35">
      <c r="A41" s="12">
        <v>89</v>
      </c>
      <c r="B41" s="7" t="s">
        <v>91</v>
      </c>
      <c r="C41" s="12">
        <v>36016</v>
      </c>
      <c r="D41" s="7">
        <v>1094</v>
      </c>
      <c r="E41" s="7">
        <v>2</v>
      </c>
      <c r="F41" s="7">
        <v>0</v>
      </c>
      <c r="G41" s="7">
        <v>15</v>
      </c>
      <c r="H41" s="7">
        <v>1</v>
      </c>
      <c r="I41" s="7">
        <v>0</v>
      </c>
      <c r="J41" s="7">
        <v>4</v>
      </c>
      <c r="K41" s="7">
        <v>1</v>
      </c>
      <c r="L41" s="7">
        <v>4</v>
      </c>
      <c r="M41" s="7">
        <v>4</v>
      </c>
      <c r="N41" s="7">
        <v>4</v>
      </c>
      <c r="O41" s="7">
        <v>4</v>
      </c>
      <c r="P41" s="7">
        <v>2</v>
      </c>
      <c r="Q41" s="7">
        <v>4</v>
      </c>
      <c r="R41" s="7">
        <v>4</v>
      </c>
      <c r="S41" s="7">
        <v>1</v>
      </c>
      <c r="T41" s="7">
        <v>1</v>
      </c>
      <c r="U41" s="7">
        <v>5</v>
      </c>
      <c r="V41" s="7">
        <v>0</v>
      </c>
      <c r="W41" s="7">
        <v>0</v>
      </c>
      <c r="X41" s="7">
        <v>1</v>
      </c>
      <c r="Y41" s="7">
        <v>1</v>
      </c>
      <c r="Z41" s="7">
        <v>1</v>
      </c>
      <c r="AA41" s="7">
        <v>1</v>
      </c>
      <c r="AB41" s="7">
        <v>0</v>
      </c>
      <c r="AC41" s="7">
        <v>0</v>
      </c>
      <c r="AD41" s="7">
        <v>0</v>
      </c>
      <c r="AE41" s="7">
        <v>1</v>
      </c>
      <c r="AF41" s="7">
        <v>0</v>
      </c>
      <c r="AG41" s="7">
        <v>0</v>
      </c>
      <c r="AH41" s="7">
        <v>1</v>
      </c>
      <c r="AI41" s="7">
        <v>0</v>
      </c>
      <c r="AJ41" s="7">
        <v>1</v>
      </c>
      <c r="AK41" s="7">
        <v>0</v>
      </c>
      <c r="AL41" s="7">
        <v>0</v>
      </c>
      <c r="AM41" s="7">
        <v>1</v>
      </c>
      <c r="AN41" s="7">
        <v>1</v>
      </c>
      <c r="AO41" s="7">
        <v>1</v>
      </c>
      <c r="AP41" s="7">
        <f t="shared" si="1"/>
        <v>10</v>
      </c>
      <c r="AQ41" s="7">
        <v>5</v>
      </c>
      <c r="AR41" s="7">
        <v>5</v>
      </c>
      <c r="AS41" s="7">
        <v>5</v>
      </c>
      <c r="AT41" s="7">
        <v>4</v>
      </c>
      <c r="AU41" s="7">
        <v>5</v>
      </c>
      <c r="AV41" s="7">
        <v>5</v>
      </c>
      <c r="AW41" s="7">
        <v>5</v>
      </c>
      <c r="AX41" s="7">
        <v>5</v>
      </c>
      <c r="AY41" s="7">
        <v>60</v>
      </c>
      <c r="AZ41" s="7">
        <v>1</v>
      </c>
      <c r="BA41" s="7">
        <v>4</v>
      </c>
      <c r="BB41" s="7">
        <v>0</v>
      </c>
      <c r="BC41" s="7">
        <v>3</v>
      </c>
      <c r="BD41" s="7">
        <v>1</v>
      </c>
      <c r="BE41" s="7">
        <v>0</v>
      </c>
      <c r="BF41" s="8">
        <v>0</v>
      </c>
      <c r="BG41" s="8">
        <v>0</v>
      </c>
      <c r="BH41" s="8">
        <v>0</v>
      </c>
      <c r="BI41" s="8" t="s">
        <v>129</v>
      </c>
      <c r="BJ41" s="8">
        <v>0</v>
      </c>
      <c r="BK41" s="7">
        <v>0</v>
      </c>
    </row>
    <row r="42" spans="1:63" s="1" customFormat="1" x14ac:dyDescent="0.35">
      <c r="A42" s="15">
        <v>41</v>
      </c>
      <c r="B42" s="9" t="s">
        <v>91</v>
      </c>
      <c r="C42" s="15">
        <v>36017</v>
      </c>
      <c r="D42" s="7">
        <f>(250*2.55)*20</f>
        <v>12750</v>
      </c>
      <c r="E42" s="7">
        <v>2</v>
      </c>
      <c r="F42" s="7">
        <v>0</v>
      </c>
      <c r="G42" s="7">
        <v>10</v>
      </c>
      <c r="H42" s="7">
        <v>5</v>
      </c>
      <c r="I42" s="7">
        <v>3</v>
      </c>
      <c r="J42" s="7">
        <v>5</v>
      </c>
      <c r="K42" s="7">
        <v>2</v>
      </c>
      <c r="L42" s="7">
        <v>3</v>
      </c>
      <c r="M42" s="7">
        <v>3</v>
      </c>
      <c r="N42" s="7">
        <v>4</v>
      </c>
      <c r="O42" s="7">
        <v>2</v>
      </c>
      <c r="P42" s="7">
        <v>4</v>
      </c>
      <c r="Q42" s="7">
        <v>5</v>
      </c>
      <c r="R42" s="7">
        <v>4</v>
      </c>
      <c r="S42" s="7">
        <v>1</v>
      </c>
      <c r="T42" s="7">
        <v>1</v>
      </c>
      <c r="U42" s="7">
        <v>2</v>
      </c>
      <c r="V42" s="7">
        <v>1</v>
      </c>
      <c r="W42" s="7">
        <v>0</v>
      </c>
      <c r="X42" s="7">
        <v>1</v>
      </c>
      <c r="Y42" s="7">
        <v>0</v>
      </c>
      <c r="Z42" s="7">
        <v>1</v>
      </c>
      <c r="AA42" s="7">
        <v>0</v>
      </c>
      <c r="AB42" s="7">
        <v>0</v>
      </c>
      <c r="AC42" s="7">
        <v>1</v>
      </c>
      <c r="AD42" s="7">
        <v>0</v>
      </c>
      <c r="AE42" s="7">
        <v>1</v>
      </c>
      <c r="AF42" s="7">
        <v>0</v>
      </c>
      <c r="AG42" s="7">
        <v>1</v>
      </c>
      <c r="AH42" s="7">
        <v>0</v>
      </c>
      <c r="AI42" s="7">
        <v>1</v>
      </c>
      <c r="AJ42" s="7">
        <v>1</v>
      </c>
      <c r="AK42" s="7">
        <v>1</v>
      </c>
      <c r="AL42" s="7">
        <v>0</v>
      </c>
      <c r="AM42" s="7">
        <v>0</v>
      </c>
      <c r="AN42" s="7">
        <v>0</v>
      </c>
      <c r="AO42" s="7">
        <v>0</v>
      </c>
      <c r="AP42" s="7">
        <f t="shared" si="1"/>
        <v>9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2</v>
      </c>
      <c r="AW42" s="7">
        <v>4</v>
      </c>
      <c r="AX42" s="7">
        <v>0</v>
      </c>
      <c r="AY42" s="7">
        <v>54</v>
      </c>
      <c r="AZ42" s="7">
        <v>1</v>
      </c>
      <c r="BA42" s="7">
        <v>3</v>
      </c>
      <c r="BB42" s="7">
        <v>3</v>
      </c>
      <c r="BC42" s="7">
        <v>5</v>
      </c>
      <c r="BD42" s="7">
        <v>0</v>
      </c>
      <c r="BE42" s="7">
        <v>1</v>
      </c>
      <c r="BF42" s="8">
        <v>0</v>
      </c>
      <c r="BG42" s="8">
        <v>0</v>
      </c>
      <c r="BH42" s="8">
        <v>0</v>
      </c>
      <c r="BI42" s="8" t="s">
        <v>129</v>
      </c>
      <c r="BJ42" s="8">
        <v>0</v>
      </c>
      <c r="BK42" s="7">
        <v>1</v>
      </c>
    </row>
    <row r="43" spans="1:63" s="1" customFormat="1" x14ac:dyDescent="0.35">
      <c r="A43" s="12">
        <v>48</v>
      </c>
      <c r="B43" s="7" t="s">
        <v>109</v>
      </c>
      <c r="C43" s="12">
        <v>36310</v>
      </c>
      <c r="D43" s="30">
        <v>10099</v>
      </c>
      <c r="E43" s="7">
        <v>2</v>
      </c>
      <c r="F43" s="7">
        <v>10</v>
      </c>
      <c r="G43" s="7">
        <v>35</v>
      </c>
      <c r="H43" s="7">
        <v>6</v>
      </c>
      <c r="I43" s="7">
        <v>5</v>
      </c>
      <c r="J43" s="7">
        <v>5</v>
      </c>
      <c r="K43" s="7">
        <v>3</v>
      </c>
      <c r="L43" s="7">
        <v>4</v>
      </c>
      <c r="M43" s="7">
        <v>3</v>
      </c>
      <c r="N43" s="7">
        <v>4</v>
      </c>
      <c r="O43" s="7">
        <v>4</v>
      </c>
      <c r="P43" s="7">
        <v>4</v>
      </c>
      <c r="Q43" s="7">
        <v>4</v>
      </c>
      <c r="R43" s="7">
        <v>4</v>
      </c>
      <c r="S43" s="7">
        <v>0</v>
      </c>
      <c r="T43" s="7" t="s">
        <v>129</v>
      </c>
      <c r="U43" s="7">
        <v>2</v>
      </c>
      <c r="V43" s="7">
        <v>0</v>
      </c>
      <c r="W43" s="7">
        <v>1</v>
      </c>
      <c r="X43" s="7">
        <v>1</v>
      </c>
      <c r="Y43" s="7">
        <v>1</v>
      </c>
      <c r="Z43" s="7">
        <v>1</v>
      </c>
      <c r="AA43" s="7">
        <v>1</v>
      </c>
      <c r="AB43" s="7">
        <v>0</v>
      </c>
      <c r="AC43" s="7">
        <v>1</v>
      </c>
      <c r="AD43" s="7">
        <v>1</v>
      </c>
      <c r="AE43" s="7">
        <v>1</v>
      </c>
      <c r="AF43" s="7">
        <v>1</v>
      </c>
      <c r="AG43" s="7">
        <v>1</v>
      </c>
      <c r="AH43" s="7">
        <v>1</v>
      </c>
      <c r="AI43" s="7">
        <v>1</v>
      </c>
      <c r="AJ43" s="7">
        <v>1</v>
      </c>
      <c r="AK43" s="7">
        <v>1</v>
      </c>
      <c r="AL43" s="7">
        <v>1</v>
      </c>
      <c r="AM43" s="7">
        <v>0</v>
      </c>
      <c r="AN43" s="7">
        <v>1</v>
      </c>
      <c r="AO43" s="7">
        <v>1</v>
      </c>
      <c r="AP43" s="7">
        <f t="shared" si="1"/>
        <v>17</v>
      </c>
      <c r="AQ43" s="7">
        <v>1</v>
      </c>
      <c r="AR43" s="7">
        <v>1</v>
      </c>
      <c r="AS43" s="7">
        <v>2</v>
      </c>
      <c r="AT43" s="7">
        <v>2</v>
      </c>
      <c r="AU43" s="7">
        <v>2</v>
      </c>
      <c r="AV43" s="7">
        <v>2</v>
      </c>
      <c r="AW43" s="7">
        <v>2</v>
      </c>
      <c r="AX43" s="7">
        <v>0</v>
      </c>
      <c r="AY43" s="7">
        <v>46</v>
      </c>
      <c r="AZ43" s="7">
        <v>0</v>
      </c>
      <c r="BA43" s="7">
        <v>4</v>
      </c>
      <c r="BB43" s="7">
        <v>3</v>
      </c>
      <c r="BC43" s="7">
        <v>3</v>
      </c>
      <c r="BD43" s="7">
        <v>0</v>
      </c>
      <c r="BE43" s="7">
        <v>1</v>
      </c>
      <c r="BF43" s="8">
        <v>0</v>
      </c>
      <c r="BG43" s="8">
        <v>0</v>
      </c>
      <c r="BH43" s="8">
        <v>0</v>
      </c>
      <c r="BI43" s="8" t="s">
        <v>129</v>
      </c>
      <c r="BJ43" s="8">
        <v>0</v>
      </c>
      <c r="BK43" s="7">
        <v>1</v>
      </c>
    </row>
    <row r="44" spans="1:63" ht="18.75" customHeight="1" x14ac:dyDescent="0.35">
      <c r="A44" s="16" t="s">
        <v>165</v>
      </c>
      <c r="B44" s="10" t="s">
        <v>114</v>
      </c>
      <c r="C44" s="16">
        <v>36801</v>
      </c>
      <c r="E44" s="4">
        <v>3</v>
      </c>
    </row>
    <row r="45" spans="1:63" ht="16.5" customHeight="1" x14ac:dyDescent="0.35">
      <c r="A45" s="16" t="s">
        <v>166</v>
      </c>
      <c r="B45" s="10" t="s">
        <v>114</v>
      </c>
      <c r="C45" s="16">
        <v>36865</v>
      </c>
      <c r="E45" s="4">
        <v>2</v>
      </c>
    </row>
    <row r="46" spans="1:63" s="1" customFormat="1" x14ac:dyDescent="0.35">
      <c r="A46" s="12">
        <v>96</v>
      </c>
      <c r="B46" s="7" t="s">
        <v>104</v>
      </c>
      <c r="C46" s="12">
        <v>35058</v>
      </c>
      <c r="D46" s="7" t="s">
        <v>129</v>
      </c>
      <c r="E46" s="7">
        <v>2</v>
      </c>
      <c r="F46" s="7">
        <v>1</v>
      </c>
      <c r="G46" s="7">
        <v>25</v>
      </c>
      <c r="H46" s="7">
        <v>5</v>
      </c>
      <c r="I46" s="7">
        <v>2</v>
      </c>
      <c r="J46" s="7">
        <v>5</v>
      </c>
      <c r="K46" s="7">
        <v>4</v>
      </c>
      <c r="L46" s="7">
        <v>5</v>
      </c>
      <c r="M46" s="7">
        <v>4</v>
      </c>
      <c r="N46" s="7">
        <v>5</v>
      </c>
      <c r="O46" s="7">
        <v>5</v>
      </c>
      <c r="P46" s="7">
        <v>3</v>
      </c>
      <c r="Q46" s="7">
        <v>5</v>
      </c>
      <c r="R46" s="7">
        <v>5</v>
      </c>
      <c r="S46" s="7">
        <v>1</v>
      </c>
      <c r="T46" s="7">
        <v>0</v>
      </c>
      <c r="U46" s="7">
        <v>4</v>
      </c>
      <c r="V46" s="7">
        <v>1</v>
      </c>
      <c r="W46" s="7">
        <v>1</v>
      </c>
      <c r="X46" s="7">
        <v>1</v>
      </c>
      <c r="Y46" s="7">
        <v>1</v>
      </c>
      <c r="Z46" s="7">
        <v>1</v>
      </c>
      <c r="AA46" s="7">
        <v>1</v>
      </c>
      <c r="AB46" s="7">
        <v>1</v>
      </c>
      <c r="AC46" s="7">
        <v>1</v>
      </c>
      <c r="AD46" s="7">
        <v>1</v>
      </c>
      <c r="AE46" s="7">
        <v>1</v>
      </c>
      <c r="AF46" s="7">
        <v>0</v>
      </c>
      <c r="AG46" s="7">
        <v>1</v>
      </c>
      <c r="AH46" s="7">
        <v>0</v>
      </c>
      <c r="AI46" s="7">
        <v>1</v>
      </c>
      <c r="AJ46" s="7">
        <v>1</v>
      </c>
      <c r="AK46" s="7">
        <v>1</v>
      </c>
      <c r="AL46" s="7">
        <v>1</v>
      </c>
      <c r="AM46" s="7">
        <v>1</v>
      </c>
      <c r="AN46" s="7">
        <v>1</v>
      </c>
      <c r="AO46" s="7">
        <v>1</v>
      </c>
      <c r="AP46" s="7">
        <f t="shared" ref="AP46:AP48" si="2">SUM(V46:AO46)</f>
        <v>18</v>
      </c>
      <c r="AQ46" s="7">
        <v>5</v>
      </c>
      <c r="AR46" s="7">
        <v>4</v>
      </c>
      <c r="AS46" s="7">
        <v>5</v>
      </c>
      <c r="AT46" s="7">
        <v>5</v>
      </c>
      <c r="AU46" s="7">
        <v>5</v>
      </c>
      <c r="AV46" s="7">
        <v>5</v>
      </c>
      <c r="AW46" s="7">
        <v>4</v>
      </c>
      <c r="AX46" s="7">
        <v>4</v>
      </c>
      <c r="AY46" s="7">
        <v>30</v>
      </c>
      <c r="AZ46" s="7">
        <v>1</v>
      </c>
      <c r="BA46" s="7">
        <v>4</v>
      </c>
      <c r="BB46" s="7">
        <v>3</v>
      </c>
      <c r="BC46" s="7">
        <v>1</v>
      </c>
      <c r="BD46" s="7">
        <v>0</v>
      </c>
      <c r="BE46" s="7">
        <v>1</v>
      </c>
      <c r="BF46" s="8">
        <v>0</v>
      </c>
      <c r="BG46" s="8">
        <v>0</v>
      </c>
      <c r="BH46" s="8">
        <v>0</v>
      </c>
      <c r="BI46" s="8" t="s">
        <v>129</v>
      </c>
      <c r="BJ46" s="8">
        <v>0</v>
      </c>
      <c r="BK46" s="7">
        <v>0</v>
      </c>
    </row>
    <row r="47" spans="1:63" s="1" customFormat="1" x14ac:dyDescent="0.35">
      <c r="A47" s="12">
        <v>63</v>
      </c>
      <c r="B47" s="7" t="s">
        <v>95</v>
      </c>
      <c r="C47" s="12">
        <v>35045</v>
      </c>
      <c r="D47" s="7">
        <v>500</v>
      </c>
      <c r="E47" s="7">
        <v>3</v>
      </c>
      <c r="F47" s="7">
        <v>1</v>
      </c>
      <c r="G47" s="7">
        <v>0</v>
      </c>
      <c r="H47" s="7">
        <v>3</v>
      </c>
      <c r="I47" s="7">
        <v>1</v>
      </c>
      <c r="J47" s="7">
        <v>5</v>
      </c>
      <c r="K47" s="7">
        <v>3</v>
      </c>
      <c r="L47" s="7">
        <v>4</v>
      </c>
      <c r="M47" s="7">
        <v>2</v>
      </c>
      <c r="N47" s="7">
        <v>4</v>
      </c>
      <c r="O47" s="7">
        <v>5</v>
      </c>
      <c r="P47" s="7">
        <v>5</v>
      </c>
      <c r="Q47" s="7">
        <v>4</v>
      </c>
      <c r="R47" s="7">
        <v>3</v>
      </c>
      <c r="S47" s="7">
        <v>1</v>
      </c>
      <c r="T47" s="7">
        <v>1</v>
      </c>
      <c r="U47" s="7">
        <v>4</v>
      </c>
      <c r="V47" s="7">
        <v>0</v>
      </c>
      <c r="W47" s="7">
        <v>1</v>
      </c>
      <c r="X47" s="7">
        <v>1</v>
      </c>
      <c r="Y47" s="7">
        <v>1</v>
      </c>
      <c r="Z47" s="7">
        <v>1</v>
      </c>
      <c r="AA47" s="7">
        <v>0</v>
      </c>
      <c r="AB47" s="7">
        <v>1</v>
      </c>
      <c r="AC47" s="7">
        <v>1</v>
      </c>
      <c r="AD47" s="7">
        <v>1</v>
      </c>
      <c r="AE47" s="7">
        <v>1</v>
      </c>
      <c r="AF47" s="7">
        <v>0</v>
      </c>
      <c r="AG47" s="7">
        <v>1</v>
      </c>
      <c r="AH47" s="7">
        <v>0</v>
      </c>
      <c r="AI47" s="7">
        <v>1</v>
      </c>
      <c r="AJ47" s="7">
        <v>1</v>
      </c>
      <c r="AK47" s="7">
        <v>1</v>
      </c>
      <c r="AL47" s="7">
        <v>1</v>
      </c>
      <c r="AM47" s="7">
        <v>0</v>
      </c>
      <c r="AN47" s="7">
        <v>1</v>
      </c>
      <c r="AO47" s="7">
        <v>0</v>
      </c>
      <c r="AP47" s="7">
        <f t="shared" si="2"/>
        <v>14</v>
      </c>
      <c r="AQ47" s="7">
        <v>5</v>
      </c>
      <c r="AR47" s="7">
        <v>2</v>
      </c>
      <c r="AS47" s="7">
        <v>4</v>
      </c>
      <c r="AT47" s="7">
        <v>4</v>
      </c>
      <c r="AU47" s="7">
        <v>4</v>
      </c>
      <c r="AV47" s="7">
        <v>5</v>
      </c>
      <c r="AW47" s="7">
        <v>5</v>
      </c>
      <c r="AX47" s="7">
        <v>5</v>
      </c>
      <c r="AY47" s="7">
        <v>75</v>
      </c>
      <c r="AZ47" s="7">
        <v>1</v>
      </c>
      <c r="BA47" s="7">
        <v>1</v>
      </c>
      <c r="BB47" s="7">
        <v>2</v>
      </c>
      <c r="BC47" s="7">
        <v>9</v>
      </c>
      <c r="BD47" s="7">
        <v>0</v>
      </c>
      <c r="BE47" s="7">
        <v>1</v>
      </c>
      <c r="BF47" s="8">
        <v>0</v>
      </c>
      <c r="BG47" s="8">
        <v>0</v>
      </c>
      <c r="BH47" s="8">
        <v>0</v>
      </c>
      <c r="BI47" s="8" t="s">
        <v>129</v>
      </c>
      <c r="BJ47" s="8">
        <v>0</v>
      </c>
      <c r="BK47" s="7">
        <v>0</v>
      </c>
    </row>
    <row r="48" spans="1:63" s="1" customFormat="1" x14ac:dyDescent="0.35">
      <c r="A48" s="12">
        <v>67</v>
      </c>
      <c r="B48" s="7" t="s">
        <v>108</v>
      </c>
      <c r="C48" s="12">
        <v>35474</v>
      </c>
      <c r="D48" s="7">
        <v>828.5</v>
      </c>
      <c r="E48" s="7">
        <v>2</v>
      </c>
      <c r="F48" s="7">
        <v>0</v>
      </c>
      <c r="G48" s="7">
        <v>12</v>
      </c>
      <c r="H48" s="7">
        <v>1</v>
      </c>
      <c r="I48" s="7">
        <v>0</v>
      </c>
      <c r="J48" s="7">
        <v>5</v>
      </c>
      <c r="K48" s="7">
        <v>4</v>
      </c>
      <c r="L48" s="7">
        <v>1</v>
      </c>
      <c r="M48" s="7">
        <v>4</v>
      </c>
      <c r="N48" s="7">
        <v>4</v>
      </c>
      <c r="O48" s="7">
        <v>2</v>
      </c>
      <c r="P48" s="7">
        <v>2</v>
      </c>
      <c r="Q48" s="7">
        <v>4</v>
      </c>
      <c r="R48" s="7">
        <v>3</v>
      </c>
      <c r="S48" s="7">
        <v>1</v>
      </c>
      <c r="T48" s="7">
        <v>1</v>
      </c>
      <c r="U48" s="7">
        <v>4</v>
      </c>
      <c r="V48" s="7">
        <v>0</v>
      </c>
      <c r="W48" s="7">
        <v>1</v>
      </c>
      <c r="X48" s="7">
        <v>1</v>
      </c>
      <c r="Y48" s="7">
        <v>1</v>
      </c>
      <c r="Z48" s="7">
        <v>1</v>
      </c>
      <c r="AA48" s="7">
        <v>1</v>
      </c>
      <c r="AB48" s="7">
        <v>1</v>
      </c>
      <c r="AC48" s="7">
        <v>1</v>
      </c>
      <c r="AD48" s="7">
        <v>1</v>
      </c>
      <c r="AE48" s="7">
        <v>0</v>
      </c>
      <c r="AF48" s="7">
        <v>1</v>
      </c>
      <c r="AG48" s="7">
        <v>1</v>
      </c>
      <c r="AH48" s="7">
        <v>0</v>
      </c>
      <c r="AI48" s="7">
        <v>1</v>
      </c>
      <c r="AJ48" s="7">
        <v>1</v>
      </c>
      <c r="AK48" s="7">
        <v>1</v>
      </c>
      <c r="AL48" s="7">
        <v>1</v>
      </c>
      <c r="AM48" s="7">
        <v>1</v>
      </c>
      <c r="AN48" s="7">
        <v>1</v>
      </c>
      <c r="AO48" s="7">
        <v>1</v>
      </c>
      <c r="AP48" s="7">
        <f t="shared" si="2"/>
        <v>17</v>
      </c>
      <c r="AQ48" s="7">
        <v>4</v>
      </c>
      <c r="AR48" s="7">
        <v>1</v>
      </c>
      <c r="AS48" s="7">
        <v>2</v>
      </c>
      <c r="AT48" s="7">
        <v>4</v>
      </c>
      <c r="AU48" s="7">
        <v>5</v>
      </c>
      <c r="AV48" s="7">
        <v>1</v>
      </c>
      <c r="AW48" s="7">
        <v>1</v>
      </c>
      <c r="AX48" s="7">
        <v>1</v>
      </c>
      <c r="AY48" s="7">
        <v>62</v>
      </c>
      <c r="AZ48" s="7">
        <v>1</v>
      </c>
      <c r="BA48" s="7">
        <v>3</v>
      </c>
      <c r="BB48" s="7">
        <v>2</v>
      </c>
      <c r="BC48" s="7">
        <v>2</v>
      </c>
      <c r="BD48" s="7">
        <v>0</v>
      </c>
      <c r="BE48" s="7">
        <v>1</v>
      </c>
      <c r="BF48" s="8">
        <v>0</v>
      </c>
      <c r="BG48" s="8">
        <v>0</v>
      </c>
      <c r="BH48" s="8">
        <v>0</v>
      </c>
      <c r="BI48" s="8" t="s">
        <v>129</v>
      </c>
      <c r="BJ48" s="8">
        <v>0</v>
      </c>
      <c r="BK48" s="7">
        <v>0</v>
      </c>
    </row>
    <row r="49" spans="1:63" x14ac:dyDescent="0.35">
      <c r="A49" s="13">
        <v>73</v>
      </c>
      <c r="B49" s="4" t="s">
        <v>120</v>
      </c>
      <c r="C49" s="13">
        <v>35442</v>
      </c>
      <c r="E49" s="4">
        <v>2</v>
      </c>
    </row>
    <row r="50" spans="1:63" x14ac:dyDescent="0.35">
      <c r="A50" s="13">
        <v>40</v>
      </c>
      <c r="B50" s="4" t="s">
        <v>120</v>
      </c>
      <c r="C50" s="13">
        <v>35442</v>
      </c>
      <c r="E50" s="4">
        <v>2</v>
      </c>
    </row>
    <row r="51" spans="1:63" s="1" customFormat="1" ht="18" customHeight="1" x14ac:dyDescent="0.35">
      <c r="A51" s="17">
        <v>39</v>
      </c>
      <c r="B51" s="11" t="s">
        <v>94</v>
      </c>
      <c r="C51" s="17">
        <v>36854</v>
      </c>
      <c r="D51" s="7">
        <v>150</v>
      </c>
      <c r="E51" s="7">
        <v>2</v>
      </c>
      <c r="F51" s="7">
        <v>0</v>
      </c>
      <c r="G51" s="7">
        <v>30</v>
      </c>
      <c r="H51" s="7">
        <v>2</v>
      </c>
      <c r="I51" s="7">
        <v>2</v>
      </c>
      <c r="J51" s="7">
        <v>5</v>
      </c>
      <c r="K51" s="7">
        <v>2</v>
      </c>
      <c r="L51" s="7">
        <v>4</v>
      </c>
      <c r="M51" s="7">
        <v>5</v>
      </c>
      <c r="N51" s="7">
        <v>5</v>
      </c>
      <c r="O51" s="7">
        <v>3</v>
      </c>
      <c r="P51" s="7">
        <v>2</v>
      </c>
      <c r="Q51" s="7">
        <v>4</v>
      </c>
      <c r="R51" s="7">
        <v>4</v>
      </c>
      <c r="S51" s="7">
        <v>1</v>
      </c>
      <c r="T51" s="7">
        <v>1</v>
      </c>
      <c r="U51" s="7">
        <v>4</v>
      </c>
      <c r="V51" s="7">
        <v>0</v>
      </c>
      <c r="W51" s="7">
        <v>1</v>
      </c>
      <c r="X51" s="7">
        <v>1</v>
      </c>
      <c r="Y51" s="7">
        <v>1</v>
      </c>
      <c r="Z51" s="7">
        <v>1</v>
      </c>
      <c r="AA51" s="7">
        <v>1</v>
      </c>
      <c r="AB51" s="7">
        <v>1</v>
      </c>
      <c r="AC51" s="7">
        <v>1</v>
      </c>
      <c r="AD51" s="7">
        <v>1</v>
      </c>
      <c r="AE51" s="7">
        <v>1</v>
      </c>
      <c r="AF51" s="7">
        <v>1</v>
      </c>
      <c r="AG51" s="7">
        <v>1</v>
      </c>
      <c r="AH51" s="7">
        <v>0</v>
      </c>
      <c r="AI51" s="7">
        <v>1</v>
      </c>
      <c r="AJ51" s="7">
        <v>1</v>
      </c>
      <c r="AK51" s="7">
        <v>1</v>
      </c>
      <c r="AL51" s="7">
        <v>1</v>
      </c>
      <c r="AM51" s="7">
        <v>0</v>
      </c>
      <c r="AN51" s="7">
        <v>1</v>
      </c>
      <c r="AO51" s="7">
        <v>1</v>
      </c>
      <c r="AP51" s="7">
        <f t="shared" ref="AP51:AP53" si="3">SUM(V51:AO51)</f>
        <v>17</v>
      </c>
      <c r="AQ51" s="7">
        <v>4</v>
      </c>
      <c r="AR51" s="7">
        <v>4</v>
      </c>
      <c r="AS51" s="7">
        <v>4</v>
      </c>
      <c r="AT51" s="7">
        <v>4</v>
      </c>
      <c r="AU51" s="7">
        <v>4</v>
      </c>
      <c r="AV51" s="7">
        <v>4</v>
      </c>
      <c r="AW51" s="7">
        <v>4</v>
      </c>
      <c r="AX51" s="7">
        <v>4</v>
      </c>
      <c r="AY51" s="7">
        <v>65</v>
      </c>
      <c r="AZ51" s="7">
        <v>1</v>
      </c>
      <c r="BA51" s="7">
        <v>3</v>
      </c>
      <c r="BB51" s="7">
        <v>3</v>
      </c>
      <c r="BC51" s="7">
        <v>3</v>
      </c>
      <c r="BD51" s="7">
        <v>0</v>
      </c>
      <c r="BE51" s="7">
        <v>1</v>
      </c>
      <c r="BF51" s="8">
        <v>0</v>
      </c>
      <c r="BG51" s="8">
        <v>0</v>
      </c>
      <c r="BH51" s="8">
        <v>0</v>
      </c>
      <c r="BI51" s="8" t="s">
        <v>129</v>
      </c>
      <c r="BJ51" s="8">
        <v>0</v>
      </c>
      <c r="BK51" s="7">
        <v>0</v>
      </c>
    </row>
    <row r="52" spans="1:63" s="1" customFormat="1" x14ac:dyDescent="0.35">
      <c r="A52" s="12">
        <v>28</v>
      </c>
      <c r="B52" s="7" t="s">
        <v>121</v>
      </c>
      <c r="C52" s="12">
        <v>36278</v>
      </c>
      <c r="D52" s="7">
        <v>12732</v>
      </c>
      <c r="E52" s="7">
        <v>2</v>
      </c>
      <c r="F52" s="7">
        <v>1</v>
      </c>
      <c r="G52" s="7">
        <v>16</v>
      </c>
      <c r="H52" s="7">
        <v>9</v>
      </c>
      <c r="I52" s="7">
        <v>3</v>
      </c>
      <c r="J52" s="7">
        <v>5</v>
      </c>
      <c r="K52" s="7">
        <v>4</v>
      </c>
      <c r="L52" s="7">
        <v>4</v>
      </c>
      <c r="M52" s="7">
        <v>5</v>
      </c>
      <c r="N52" s="7">
        <v>5</v>
      </c>
      <c r="O52" s="7">
        <v>5</v>
      </c>
      <c r="P52" s="7">
        <v>3</v>
      </c>
      <c r="Q52" s="7">
        <v>5</v>
      </c>
      <c r="R52" s="7">
        <v>5</v>
      </c>
      <c r="S52" s="7">
        <v>0</v>
      </c>
      <c r="T52" s="7" t="s">
        <v>129</v>
      </c>
      <c r="U52" s="7">
        <v>3</v>
      </c>
      <c r="V52" s="7">
        <v>0</v>
      </c>
      <c r="W52" s="7">
        <v>1</v>
      </c>
      <c r="X52" s="7">
        <v>0</v>
      </c>
      <c r="Y52" s="7">
        <v>1</v>
      </c>
      <c r="Z52" s="7">
        <v>1</v>
      </c>
      <c r="AA52" s="7">
        <v>0</v>
      </c>
      <c r="AB52" s="7">
        <v>1</v>
      </c>
      <c r="AC52" s="7">
        <v>1</v>
      </c>
      <c r="AD52" s="7">
        <v>1</v>
      </c>
      <c r="AE52" s="7">
        <v>0</v>
      </c>
      <c r="AF52" s="7">
        <v>1</v>
      </c>
      <c r="AG52" s="7">
        <v>1</v>
      </c>
      <c r="AH52" s="7">
        <v>0</v>
      </c>
      <c r="AI52" s="7">
        <v>1</v>
      </c>
      <c r="AJ52" s="7">
        <v>1</v>
      </c>
      <c r="AK52" s="7">
        <v>0</v>
      </c>
      <c r="AL52" s="7">
        <v>0</v>
      </c>
      <c r="AM52" s="7">
        <v>0</v>
      </c>
      <c r="AN52" s="7">
        <v>1</v>
      </c>
      <c r="AO52" s="7">
        <v>1</v>
      </c>
      <c r="AP52" s="7">
        <f t="shared" si="3"/>
        <v>12</v>
      </c>
      <c r="AQ52" s="7">
        <v>1</v>
      </c>
      <c r="AR52" s="7">
        <v>4</v>
      </c>
      <c r="AS52" s="7">
        <v>4</v>
      </c>
      <c r="AT52" s="7">
        <v>4</v>
      </c>
      <c r="AU52" s="7">
        <v>1</v>
      </c>
      <c r="AV52" s="7">
        <v>4</v>
      </c>
      <c r="AW52" s="7">
        <v>5</v>
      </c>
      <c r="AX52" s="7">
        <v>5</v>
      </c>
      <c r="AY52" s="7">
        <v>79</v>
      </c>
      <c r="AZ52" s="7">
        <v>1</v>
      </c>
      <c r="BA52" s="7">
        <v>2</v>
      </c>
      <c r="BB52" s="7">
        <v>3</v>
      </c>
      <c r="BC52" s="7">
        <v>5</v>
      </c>
      <c r="BD52" s="7">
        <v>0</v>
      </c>
      <c r="BE52" s="7">
        <v>1</v>
      </c>
      <c r="BF52" s="8">
        <v>0</v>
      </c>
      <c r="BG52" s="8">
        <v>0</v>
      </c>
      <c r="BH52" s="8">
        <v>0</v>
      </c>
      <c r="BI52" s="8" t="s">
        <v>129</v>
      </c>
      <c r="BJ52" s="8">
        <v>0</v>
      </c>
      <c r="BK52" s="7">
        <v>0</v>
      </c>
    </row>
    <row r="53" spans="1:63" s="1" customFormat="1" x14ac:dyDescent="0.35">
      <c r="A53" s="12">
        <v>15</v>
      </c>
      <c r="B53" s="7" t="s">
        <v>100</v>
      </c>
      <c r="C53" s="12">
        <v>36323</v>
      </c>
      <c r="D53" s="7">
        <v>2800</v>
      </c>
      <c r="E53" s="7">
        <v>2</v>
      </c>
      <c r="F53" s="7">
        <v>0</v>
      </c>
      <c r="G53" s="7">
        <v>13</v>
      </c>
      <c r="H53" s="7">
        <v>3</v>
      </c>
      <c r="I53" s="7">
        <v>0</v>
      </c>
      <c r="J53" s="7">
        <v>4</v>
      </c>
      <c r="K53" s="7">
        <v>2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2</v>
      </c>
      <c r="R53" s="7">
        <v>3</v>
      </c>
      <c r="S53" s="7">
        <v>1</v>
      </c>
      <c r="T53" s="7">
        <v>1</v>
      </c>
      <c r="U53" s="7">
        <v>3</v>
      </c>
      <c r="V53" s="7">
        <v>0</v>
      </c>
      <c r="W53" s="7">
        <v>1</v>
      </c>
      <c r="X53" s="7">
        <v>1</v>
      </c>
      <c r="Y53" s="7">
        <v>1</v>
      </c>
      <c r="Z53" s="7">
        <v>1</v>
      </c>
      <c r="AA53" s="7">
        <v>1</v>
      </c>
      <c r="AB53" s="7">
        <v>1</v>
      </c>
      <c r="AC53" s="7">
        <v>0</v>
      </c>
      <c r="AD53" s="7">
        <v>0</v>
      </c>
      <c r="AE53" s="7">
        <v>1</v>
      </c>
      <c r="AF53" s="7">
        <v>0</v>
      </c>
      <c r="AG53" s="7">
        <v>1</v>
      </c>
      <c r="AH53" s="7">
        <v>0</v>
      </c>
      <c r="AI53" s="7">
        <v>1</v>
      </c>
      <c r="AJ53" s="7">
        <v>1</v>
      </c>
      <c r="AK53" s="7">
        <v>0</v>
      </c>
      <c r="AL53" s="7">
        <v>1</v>
      </c>
      <c r="AM53" s="7">
        <v>1</v>
      </c>
      <c r="AN53" s="7">
        <v>1</v>
      </c>
      <c r="AO53" s="7">
        <v>1</v>
      </c>
      <c r="AP53" s="7">
        <f t="shared" si="3"/>
        <v>14</v>
      </c>
      <c r="AQ53" s="7">
        <v>5</v>
      </c>
      <c r="AR53" s="7">
        <v>0</v>
      </c>
      <c r="AS53" s="7">
        <v>4</v>
      </c>
      <c r="AT53" s="7">
        <v>0</v>
      </c>
      <c r="AU53" s="7">
        <v>0</v>
      </c>
      <c r="AV53" s="7">
        <v>1</v>
      </c>
      <c r="AW53" s="7">
        <v>0</v>
      </c>
      <c r="AX53" s="7">
        <v>0</v>
      </c>
      <c r="AY53" s="7">
        <v>83</v>
      </c>
      <c r="AZ53" s="7">
        <v>0</v>
      </c>
      <c r="BA53" s="7" t="s">
        <v>129</v>
      </c>
      <c r="BB53" s="7">
        <v>3</v>
      </c>
      <c r="BC53" s="7">
        <v>15</v>
      </c>
      <c r="BD53" s="7">
        <v>0</v>
      </c>
      <c r="BE53" s="7">
        <v>1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</row>
    <row r="54" spans="1:63" x14ac:dyDescent="0.35">
      <c r="A54" s="12">
        <v>13</v>
      </c>
      <c r="B54" s="7" t="s">
        <v>102</v>
      </c>
      <c r="C54" s="12">
        <v>35089</v>
      </c>
      <c r="E54" s="4">
        <v>3</v>
      </c>
    </row>
    <row r="55" spans="1:63" s="1" customFormat="1" x14ac:dyDescent="0.35">
      <c r="A55" s="12">
        <v>22</v>
      </c>
      <c r="B55" s="7" t="s">
        <v>96</v>
      </c>
      <c r="C55" s="12">
        <v>36904</v>
      </c>
      <c r="D55" s="7">
        <v>4451</v>
      </c>
      <c r="E55" s="7">
        <v>2</v>
      </c>
      <c r="F55" s="7">
        <v>2</v>
      </c>
      <c r="G55" s="7">
        <v>15</v>
      </c>
      <c r="H55" s="7">
        <v>7</v>
      </c>
      <c r="I55" s="7">
        <v>2</v>
      </c>
      <c r="J55" s="7">
        <v>2</v>
      </c>
      <c r="K55" s="7">
        <v>2</v>
      </c>
      <c r="L55" s="7">
        <v>4</v>
      </c>
      <c r="M55" s="7">
        <v>2</v>
      </c>
      <c r="N55" s="7">
        <v>4</v>
      </c>
      <c r="O55" s="7">
        <v>4</v>
      </c>
      <c r="P55" s="7">
        <v>3</v>
      </c>
      <c r="Q55" s="7">
        <v>4</v>
      </c>
      <c r="R55" s="7">
        <v>3</v>
      </c>
      <c r="S55" s="7">
        <v>0</v>
      </c>
      <c r="T55" s="7" t="s">
        <v>129</v>
      </c>
      <c r="U55" s="7">
        <v>2</v>
      </c>
      <c r="V55" s="7">
        <v>1</v>
      </c>
      <c r="W55" s="7">
        <v>1</v>
      </c>
      <c r="X55" s="7">
        <v>1</v>
      </c>
      <c r="Y55" s="7">
        <v>1</v>
      </c>
      <c r="Z55" s="7">
        <v>1</v>
      </c>
      <c r="AA55" s="7">
        <v>1</v>
      </c>
      <c r="AB55" s="7">
        <v>1</v>
      </c>
      <c r="AC55" s="7">
        <v>1</v>
      </c>
      <c r="AD55" s="7">
        <v>1</v>
      </c>
      <c r="AE55" s="7">
        <v>1</v>
      </c>
      <c r="AF55" s="7">
        <v>1</v>
      </c>
      <c r="AG55" s="7">
        <v>1</v>
      </c>
      <c r="AH55" s="7">
        <v>0</v>
      </c>
      <c r="AI55" s="7">
        <v>1</v>
      </c>
      <c r="AJ55" s="7">
        <v>1</v>
      </c>
      <c r="AK55" s="7">
        <v>1</v>
      </c>
      <c r="AL55" s="7">
        <v>1</v>
      </c>
      <c r="AM55" s="7">
        <v>0</v>
      </c>
      <c r="AN55" s="7">
        <v>1</v>
      </c>
      <c r="AO55" s="7">
        <v>1</v>
      </c>
      <c r="AP55" s="7">
        <f t="shared" ref="AP55:AP57" si="4">SUM(V55:AO55)</f>
        <v>18</v>
      </c>
      <c r="AQ55" s="7">
        <v>2</v>
      </c>
      <c r="AR55" s="7">
        <v>2</v>
      </c>
      <c r="AS55" s="7">
        <v>2</v>
      </c>
      <c r="AT55" s="7">
        <v>4</v>
      </c>
      <c r="AU55" s="7">
        <v>4</v>
      </c>
      <c r="AV55" s="7">
        <v>2</v>
      </c>
      <c r="AW55" s="7">
        <v>2</v>
      </c>
      <c r="AX55" s="7">
        <v>4</v>
      </c>
      <c r="AY55" s="7">
        <v>59</v>
      </c>
      <c r="AZ55" s="7">
        <v>1</v>
      </c>
      <c r="BA55" s="7">
        <v>2</v>
      </c>
      <c r="BB55" s="7">
        <v>2</v>
      </c>
      <c r="BC55" s="7">
        <v>6</v>
      </c>
      <c r="BD55" s="7">
        <v>0</v>
      </c>
      <c r="BE55" s="7">
        <v>1</v>
      </c>
      <c r="BF55" s="8">
        <v>0</v>
      </c>
      <c r="BG55" s="8">
        <v>0</v>
      </c>
      <c r="BH55" s="8">
        <v>0</v>
      </c>
      <c r="BI55" s="8" t="s">
        <v>129</v>
      </c>
      <c r="BJ55" s="8">
        <v>0</v>
      </c>
      <c r="BK55" s="7">
        <v>0</v>
      </c>
    </row>
    <row r="56" spans="1:63" s="1" customFormat="1" x14ac:dyDescent="0.35">
      <c r="A56" s="12">
        <v>70</v>
      </c>
      <c r="B56" s="7" t="s">
        <v>116</v>
      </c>
      <c r="C56" s="12">
        <v>36748</v>
      </c>
      <c r="D56" s="7">
        <v>6800</v>
      </c>
      <c r="E56" s="7">
        <v>2</v>
      </c>
      <c r="F56" s="7">
        <v>0</v>
      </c>
      <c r="G56" s="7">
        <v>22</v>
      </c>
      <c r="H56" s="7">
        <v>2</v>
      </c>
      <c r="I56" s="7">
        <v>1</v>
      </c>
      <c r="J56" s="7">
        <v>5</v>
      </c>
      <c r="K56" s="7">
        <v>5</v>
      </c>
      <c r="L56" s="7">
        <v>5</v>
      </c>
      <c r="M56" s="7">
        <v>5</v>
      </c>
      <c r="N56" s="7">
        <v>5</v>
      </c>
      <c r="O56" s="7">
        <v>5</v>
      </c>
      <c r="P56" s="7">
        <v>5</v>
      </c>
      <c r="Q56" s="7">
        <v>5</v>
      </c>
      <c r="R56" s="7">
        <v>5</v>
      </c>
      <c r="S56" s="7">
        <v>0</v>
      </c>
      <c r="T56" s="7" t="s">
        <v>129</v>
      </c>
      <c r="U56" s="7">
        <v>4</v>
      </c>
      <c r="V56" s="7">
        <v>1</v>
      </c>
      <c r="W56" s="7">
        <v>1</v>
      </c>
      <c r="X56" s="7">
        <v>1</v>
      </c>
      <c r="Y56" s="7">
        <v>1</v>
      </c>
      <c r="Z56" s="7">
        <v>1</v>
      </c>
      <c r="AA56" s="7">
        <v>1</v>
      </c>
      <c r="AB56" s="7">
        <v>1</v>
      </c>
      <c r="AC56" s="7">
        <v>1</v>
      </c>
      <c r="AD56" s="7">
        <v>1</v>
      </c>
      <c r="AE56" s="7">
        <v>1</v>
      </c>
      <c r="AF56" s="7">
        <v>1</v>
      </c>
      <c r="AG56" s="7">
        <v>1</v>
      </c>
      <c r="AH56" s="7">
        <v>0</v>
      </c>
      <c r="AI56" s="7">
        <v>1</v>
      </c>
      <c r="AJ56" s="7">
        <v>1</v>
      </c>
      <c r="AK56" s="7">
        <v>1</v>
      </c>
      <c r="AL56" s="7">
        <v>1</v>
      </c>
      <c r="AM56" s="7">
        <v>1</v>
      </c>
      <c r="AN56" s="7">
        <v>1</v>
      </c>
      <c r="AO56" s="7">
        <v>1</v>
      </c>
      <c r="AP56" s="7">
        <f t="shared" si="4"/>
        <v>19</v>
      </c>
      <c r="AQ56" s="7">
        <v>4</v>
      </c>
      <c r="AR56" s="7">
        <v>5</v>
      </c>
      <c r="AS56" s="7">
        <v>4</v>
      </c>
      <c r="AT56" s="7">
        <v>74</v>
      </c>
      <c r="AU56" s="7">
        <v>2</v>
      </c>
      <c r="AV56" s="7">
        <v>4</v>
      </c>
      <c r="AW56" s="7">
        <v>5</v>
      </c>
      <c r="AX56" s="7">
        <v>5</v>
      </c>
      <c r="AY56" s="7">
        <v>75</v>
      </c>
      <c r="AZ56" s="7">
        <v>0</v>
      </c>
      <c r="BA56" s="7">
        <v>4</v>
      </c>
      <c r="BB56" s="7">
        <v>3</v>
      </c>
      <c r="BC56" s="7">
        <v>8</v>
      </c>
      <c r="BD56" s="7">
        <v>0</v>
      </c>
      <c r="BE56" s="7">
        <v>1</v>
      </c>
      <c r="BF56" s="8">
        <v>0</v>
      </c>
      <c r="BG56" s="8">
        <v>0</v>
      </c>
      <c r="BH56" s="8">
        <v>0</v>
      </c>
      <c r="BI56" s="8" t="s">
        <v>129</v>
      </c>
      <c r="BJ56" s="8">
        <v>0</v>
      </c>
      <c r="BK56" s="7">
        <v>0</v>
      </c>
    </row>
    <row r="57" spans="1:63" s="1" customFormat="1" x14ac:dyDescent="0.35">
      <c r="A57" s="12">
        <v>57</v>
      </c>
      <c r="B57" s="7" t="s">
        <v>93</v>
      </c>
      <c r="C57" s="12">
        <v>36265</v>
      </c>
      <c r="D57" s="30">
        <v>5000</v>
      </c>
      <c r="E57" s="7">
        <v>2</v>
      </c>
      <c r="F57" s="7">
        <v>1</v>
      </c>
      <c r="G57" s="7">
        <v>40</v>
      </c>
      <c r="H57" s="7">
        <v>4</v>
      </c>
      <c r="I57" s="7">
        <v>1</v>
      </c>
      <c r="J57" s="7">
        <v>4</v>
      </c>
      <c r="K57" s="7">
        <v>2</v>
      </c>
      <c r="L57" s="7">
        <v>5</v>
      </c>
      <c r="M57" s="7">
        <v>4</v>
      </c>
      <c r="N57" s="7">
        <v>5</v>
      </c>
      <c r="O57" s="7">
        <v>4</v>
      </c>
      <c r="P57" s="7">
        <v>4</v>
      </c>
      <c r="Q57" s="7">
        <v>5</v>
      </c>
      <c r="R57" s="7">
        <v>4</v>
      </c>
      <c r="S57" s="7">
        <v>1</v>
      </c>
      <c r="T57" s="7">
        <v>1</v>
      </c>
      <c r="U57" s="7">
        <v>3</v>
      </c>
      <c r="V57" s="7">
        <v>0</v>
      </c>
      <c r="W57" s="7">
        <v>1</v>
      </c>
      <c r="X57" s="7">
        <v>1</v>
      </c>
      <c r="Y57" s="7">
        <v>1</v>
      </c>
      <c r="Z57" s="7">
        <v>1</v>
      </c>
      <c r="AA57" s="7">
        <v>0</v>
      </c>
      <c r="AB57" s="7">
        <v>1</v>
      </c>
      <c r="AC57" s="7">
        <v>1</v>
      </c>
      <c r="AD57" s="7">
        <v>1</v>
      </c>
      <c r="AE57" s="7">
        <v>1</v>
      </c>
      <c r="AF57" s="7">
        <v>0</v>
      </c>
      <c r="AG57" s="7">
        <v>0</v>
      </c>
      <c r="AH57" s="7">
        <v>0</v>
      </c>
      <c r="AI57" s="7">
        <v>1</v>
      </c>
      <c r="AJ57" s="7">
        <v>1</v>
      </c>
      <c r="AK57" s="7">
        <v>0</v>
      </c>
      <c r="AL57" s="7">
        <v>0</v>
      </c>
      <c r="AM57" s="7">
        <v>1</v>
      </c>
      <c r="AN57" s="7">
        <v>1</v>
      </c>
      <c r="AO57" s="7">
        <v>1</v>
      </c>
      <c r="AP57" s="7">
        <f t="shared" si="4"/>
        <v>13</v>
      </c>
      <c r="AQ57" s="7">
        <v>5</v>
      </c>
      <c r="AR57" s="7">
        <v>5</v>
      </c>
      <c r="AS57" s="7">
        <v>2</v>
      </c>
      <c r="AT57" s="7">
        <v>2</v>
      </c>
      <c r="AU57" s="7">
        <v>2</v>
      </c>
      <c r="AV57" s="7">
        <v>5</v>
      </c>
      <c r="AW57" s="7">
        <v>2</v>
      </c>
      <c r="AX57" s="7">
        <v>2</v>
      </c>
      <c r="AY57" s="7">
        <v>45</v>
      </c>
      <c r="AZ57" s="7">
        <v>1</v>
      </c>
      <c r="BA57" s="7">
        <v>4</v>
      </c>
      <c r="BB57" s="7">
        <v>1</v>
      </c>
      <c r="BC57" s="7">
        <v>1</v>
      </c>
      <c r="BD57" s="7">
        <v>0</v>
      </c>
      <c r="BE57" s="7">
        <v>1</v>
      </c>
      <c r="BF57" s="8">
        <v>0</v>
      </c>
      <c r="BG57" s="8">
        <v>0</v>
      </c>
      <c r="BH57" s="8">
        <v>0</v>
      </c>
      <c r="BI57" s="8" t="s">
        <v>129</v>
      </c>
      <c r="BJ57" s="8">
        <v>0</v>
      </c>
      <c r="BK57" s="7">
        <v>0</v>
      </c>
    </row>
    <row r="58" spans="1:63" x14ac:dyDescent="0.35">
      <c r="A58" s="13">
        <v>44</v>
      </c>
      <c r="B58" s="4" t="s">
        <v>98</v>
      </c>
      <c r="C58" s="13">
        <v>36545</v>
      </c>
      <c r="E58" s="4">
        <v>2</v>
      </c>
    </row>
    <row r="59" spans="1:63" s="1" customFormat="1" x14ac:dyDescent="0.35">
      <c r="A59" s="12">
        <v>78</v>
      </c>
      <c r="B59" s="7" t="s">
        <v>126</v>
      </c>
      <c r="C59" s="12">
        <v>36518</v>
      </c>
      <c r="D59" s="7">
        <v>2248</v>
      </c>
      <c r="E59" s="7">
        <v>2</v>
      </c>
      <c r="F59" s="7">
        <v>0</v>
      </c>
      <c r="G59" s="7">
        <v>0</v>
      </c>
      <c r="H59" s="7">
        <v>6</v>
      </c>
      <c r="I59" s="7">
        <v>0</v>
      </c>
      <c r="J59" s="7">
        <v>2</v>
      </c>
      <c r="K59" s="7">
        <v>2</v>
      </c>
      <c r="L59" s="7">
        <v>3</v>
      </c>
      <c r="M59" s="7">
        <v>4</v>
      </c>
      <c r="N59" s="7">
        <v>4</v>
      </c>
      <c r="O59" s="7">
        <v>5</v>
      </c>
      <c r="P59" s="7">
        <v>4</v>
      </c>
      <c r="Q59" s="7">
        <v>4</v>
      </c>
      <c r="R59" s="7">
        <v>4</v>
      </c>
      <c r="S59" s="7">
        <v>1</v>
      </c>
      <c r="T59" s="7">
        <v>1</v>
      </c>
      <c r="U59" s="7">
        <v>3</v>
      </c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>
        <v>4</v>
      </c>
      <c r="AR59" s="7">
        <v>4</v>
      </c>
      <c r="AS59" s="7">
        <v>4</v>
      </c>
      <c r="AT59" s="7">
        <v>4</v>
      </c>
      <c r="AU59" s="7">
        <v>4</v>
      </c>
      <c r="AV59" s="7">
        <v>4</v>
      </c>
      <c r="AW59" s="7">
        <v>4</v>
      </c>
      <c r="AX59" s="7">
        <v>5</v>
      </c>
      <c r="AY59" s="7">
        <v>80</v>
      </c>
      <c r="AZ59" s="7">
        <v>1</v>
      </c>
      <c r="BA59" s="7">
        <v>2</v>
      </c>
      <c r="BB59" s="7">
        <v>2</v>
      </c>
      <c r="BC59" s="7">
        <v>14</v>
      </c>
      <c r="BD59" s="7">
        <v>1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1</v>
      </c>
    </row>
    <row r="60" spans="1:63" s="1" customFormat="1" x14ac:dyDescent="0.35">
      <c r="A60" s="12">
        <v>52</v>
      </c>
      <c r="B60" s="7" t="s">
        <v>106</v>
      </c>
      <c r="C60" s="12">
        <v>35904</v>
      </c>
      <c r="D60" s="7" t="s">
        <v>129</v>
      </c>
      <c r="E60" s="7">
        <v>2</v>
      </c>
      <c r="F60" s="7">
        <v>4</v>
      </c>
      <c r="G60" s="7">
        <v>57</v>
      </c>
      <c r="H60" s="7">
        <v>3</v>
      </c>
      <c r="I60" s="7">
        <v>1</v>
      </c>
      <c r="J60" s="7">
        <v>4</v>
      </c>
      <c r="K60" s="7">
        <v>3</v>
      </c>
      <c r="L60" s="7">
        <v>4</v>
      </c>
      <c r="M60" s="7">
        <v>3</v>
      </c>
      <c r="N60" s="7">
        <v>4</v>
      </c>
      <c r="O60" s="7">
        <v>4</v>
      </c>
      <c r="P60" s="7">
        <v>3</v>
      </c>
      <c r="Q60" s="7">
        <v>4</v>
      </c>
      <c r="R60" s="7">
        <v>4</v>
      </c>
      <c r="S60" s="7">
        <v>1</v>
      </c>
      <c r="T60" s="7">
        <v>1</v>
      </c>
      <c r="U60" s="7">
        <v>3</v>
      </c>
      <c r="V60" s="7">
        <v>1</v>
      </c>
      <c r="W60" s="7">
        <v>1</v>
      </c>
      <c r="X60" s="7">
        <v>1</v>
      </c>
      <c r="Y60" s="7">
        <v>1</v>
      </c>
      <c r="Z60" s="7">
        <v>1</v>
      </c>
      <c r="AA60" s="7">
        <v>0</v>
      </c>
      <c r="AB60" s="7">
        <v>1</v>
      </c>
      <c r="AC60" s="7">
        <v>1</v>
      </c>
      <c r="AD60" s="7">
        <v>1</v>
      </c>
      <c r="AE60" s="7">
        <v>0</v>
      </c>
      <c r="AF60" s="7">
        <v>1</v>
      </c>
      <c r="AG60" s="7">
        <v>1</v>
      </c>
      <c r="AH60" s="7">
        <v>1</v>
      </c>
      <c r="AI60" s="7">
        <v>1</v>
      </c>
      <c r="AJ60" s="7">
        <v>1</v>
      </c>
      <c r="AK60" s="7">
        <v>1</v>
      </c>
      <c r="AL60" s="7">
        <v>0</v>
      </c>
      <c r="AM60" s="7">
        <v>0</v>
      </c>
      <c r="AN60" s="7">
        <v>1</v>
      </c>
      <c r="AO60" s="7">
        <v>1</v>
      </c>
      <c r="AP60" s="7">
        <f t="shared" ref="AP60:AP62" si="5">SUM(V60:AO60)</f>
        <v>16</v>
      </c>
      <c r="AQ60" s="7">
        <v>4</v>
      </c>
      <c r="AR60" s="7">
        <v>4</v>
      </c>
      <c r="AS60" s="7">
        <v>4</v>
      </c>
      <c r="AT60" s="7">
        <v>5</v>
      </c>
      <c r="AU60" s="7">
        <v>5</v>
      </c>
      <c r="AV60" s="7">
        <v>4</v>
      </c>
      <c r="AW60" s="7">
        <v>4</v>
      </c>
      <c r="AX60" s="7">
        <v>4</v>
      </c>
      <c r="AY60" s="7">
        <v>39</v>
      </c>
      <c r="AZ60" s="7">
        <v>1</v>
      </c>
      <c r="BA60" s="7">
        <v>2</v>
      </c>
      <c r="BB60" s="7">
        <v>3</v>
      </c>
      <c r="BC60" s="7">
        <v>10</v>
      </c>
      <c r="BD60" s="7">
        <v>0</v>
      </c>
      <c r="BE60" s="7">
        <v>1</v>
      </c>
      <c r="BF60" s="8">
        <v>0</v>
      </c>
      <c r="BG60" s="8">
        <v>0</v>
      </c>
      <c r="BH60" s="8">
        <v>0</v>
      </c>
      <c r="BI60" s="8" t="s">
        <v>129</v>
      </c>
      <c r="BJ60" s="8">
        <v>0</v>
      </c>
      <c r="BK60" s="7">
        <v>0</v>
      </c>
    </row>
    <row r="61" spans="1:63" s="1" customFormat="1" x14ac:dyDescent="0.35">
      <c r="A61" s="12">
        <v>23</v>
      </c>
      <c r="B61" s="7" t="s">
        <v>106</v>
      </c>
      <c r="C61" s="12">
        <v>35904</v>
      </c>
      <c r="D61" s="30">
        <v>8500</v>
      </c>
      <c r="E61" s="7">
        <v>2</v>
      </c>
      <c r="F61" s="7">
        <v>0</v>
      </c>
      <c r="G61" s="7">
        <v>55</v>
      </c>
      <c r="H61" s="7">
        <v>8</v>
      </c>
      <c r="I61" s="7">
        <v>11</v>
      </c>
      <c r="J61" s="7">
        <v>4</v>
      </c>
      <c r="K61" s="7">
        <v>2</v>
      </c>
      <c r="L61" s="7">
        <v>4</v>
      </c>
      <c r="M61" s="7">
        <v>3</v>
      </c>
      <c r="N61" s="7">
        <v>5</v>
      </c>
      <c r="O61" s="7">
        <v>4</v>
      </c>
      <c r="P61" s="7">
        <v>4</v>
      </c>
      <c r="Q61" s="7">
        <v>4</v>
      </c>
      <c r="R61" s="7">
        <v>4</v>
      </c>
      <c r="S61" s="7">
        <v>0</v>
      </c>
      <c r="T61" s="7" t="s">
        <v>129</v>
      </c>
      <c r="U61" s="7">
        <v>4</v>
      </c>
      <c r="V61" s="7">
        <v>1</v>
      </c>
      <c r="W61" s="7">
        <v>1</v>
      </c>
      <c r="X61" s="7">
        <v>1</v>
      </c>
      <c r="Y61" s="7">
        <v>1</v>
      </c>
      <c r="Z61" s="7">
        <v>1</v>
      </c>
      <c r="AA61" s="7">
        <v>1</v>
      </c>
      <c r="AB61" s="7">
        <v>1</v>
      </c>
      <c r="AC61" s="7">
        <v>1</v>
      </c>
      <c r="AD61" s="7">
        <v>1</v>
      </c>
      <c r="AE61" s="7">
        <v>0</v>
      </c>
      <c r="AF61" s="7">
        <v>1</v>
      </c>
      <c r="AG61" s="7">
        <v>1</v>
      </c>
      <c r="AH61" s="7">
        <v>1</v>
      </c>
      <c r="AI61" s="7">
        <v>1</v>
      </c>
      <c r="AJ61" s="7">
        <v>0</v>
      </c>
      <c r="AK61" s="7">
        <v>1</v>
      </c>
      <c r="AL61" s="7">
        <v>1</v>
      </c>
      <c r="AM61" s="7">
        <v>0</v>
      </c>
      <c r="AN61" s="7">
        <v>1</v>
      </c>
      <c r="AO61" s="7">
        <v>1</v>
      </c>
      <c r="AP61" s="7">
        <f t="shared" si="5"/>
        <v>17</v>
      </c>
      <c r="AQ61" s="7">
        <v>2</v>
      </c>
      <c r="AR61" s="7">
        <v>4</v>
      </c>
      <c r="AS61" s="7">
        <v>4</v>
      </c>
      <c r="AT61" s="7">
        <v>1</v>
      </c>
      <c r="AU61" s="7">
        <v>2</v>
      </c>
      <c r="AV61" s="7">
        <v>4</v>
      </c>
      <c r="AW61" s="7">
        <v>4</v>
      </c>
      <c r="AX61" s="7">
        <v>4</v>
      </c>
      <c r="AY61" s="7">
        <v>70</v>
      </c>
      <c r="AZ61" s="7">
        <v>0</v>
      </c>
      <c r="BA61" s="7">
        <v>4</v>
      </c>
      <c r="BB61" s="7">
        <v>3</v>
      </c>
      <c r="BC61" s="7">
        <v>7</v>
      </c>
      <c r="BD61" s="7">
        <v>0</v>
      </c>
      <c r="BE61" s="7">
        <v>1</v>
      </c>
      <c r="BF61" s="8">
        <v>0</v>
      </c>
      <c r="BG61" s="8">
        <v>0</v>
      </c>
      <c r="BH61" s="8">
        <v>0</v>
      </c>
      <c r="BI61" s="8" t="s">
        <v>129</v>
      </c>
      <c r="BJ61" s="8">
        <v>0</v>
      </c>
      <c r="BK61" s="7">
        <v>0</v>
      </c>
    </row>
    <row r="62" spans="1:63" s="1" customFormat="1" x14ac:dyDescent="0.35">
      <c r="A62" s="12">
        <v>100</v>
      </c>
      <c r="B62" s="7" t="s">
        <v>92</v>
      </c>
      <c r="C62" s="7">
        <v>36037</v>
      </c>
      <c r="D62" s="7">
        <v>11475</v>
      </c>
      <c r="E62" s="7">
        <v>2</v>
      </c>
      <c r="F62" s="7">
        <v>0</v>
      </c>
      <c r="G62" s="7">
        <v>30</v>
      </c>
      <c r="H62" s="7">
        <v>8</v>
      </c>
      <c r="I62" s="7">
        <v>0</v>
      </c>
      <c r="J62" s="7">
        <v>5</v>
      </c>
      <c r="K62" s="7">
        <v>2</v>
      </c>
      <c r="L62" s="7">
        <v>5</v>
      </c>
      <c r="M62" s="7">
        <v>4</v>
      </c>
      <c r="N62" s="7">
        <v>5</v>
      </c>
      <c r="O62" s="7">
        <v>5</v>
      </c>
      <c r="P62" s="7">
        <v>4</v>
      </c>
      <c r="Q62" s="7">
        <v>4</v>
      </c>
      <c r="R62" s="7">
        <v>4</v>
      </c>
      <c r="S62" s="7">
        <v>0</v>
      </c>
      <c r="T62" s="7" t="s">
        <v>129</v>
      </c>
      <c r="U62" s="7">
        <v>5</v>
      </c>
      <c r="V62" s="7">
        <v>0</v>
      </c>
      <c r="W62" s="7">
        <v>1</v>
      </c>
      <c r="X62" s="7">
        <v>1</v>
      </c>
      <c r="Y62" s="7">
        <v>1</v>
      </c>
      <c r="Z62" s="7">
        <v>1</v>
      </c>
      <c r="AA62" s="7">
        <v>0</v>
      </c>
      <c r="AB62" s="7">
        <v>1</v>
      </c>
      <c r="AC62" s="7">
        <v>1</v>
      </c>
      <c r="AD62" s="7">
        <v>1</v>
      </c>
      <c r="AE62" s="7">
        <v>1</v>
      </c>
      <c r="AF62" s="7">
        <v>1</v>
      </c>
      <c r="AG62" s="7">
        <v>0</v>
      </c>
      <c r="AH62" s="7">
        <v>0</v>
      </c>
      <c r="AI62" s="7">
        <v>1</v>
      </c>
      <c r="AJ62" s="7">
        <v>1</v>
      </c>
      <c r="AK62" s="7">
        <v>1</v>
      </c>
      <c r="AL62" s="7">
        <v>1</v>
      </c>
      <c r="AM62" s="7">
        <v>1</v>
      </c>
      <c r="AN62" s="7">
        <v>1</v>
      </c>
      <c r="AO62" s="7">
        <v>1</v>
      </c>
      <c r="AP62" s="7">
        <f t="shared" si="5"/>
        <v>16</v>
      </c>
      <c r="AQ62" s="7">
        <v>4</v>
      </c>
      <c r="AR62" s="7">
        <v>5</v>
      </c>
      <c r="AS62" s="7">
        <v>5</v>
      </c>
      <c r="AT62" s="7">
        <v>5</v>
      </c>
      <c r="AU62" s="7">
        <v>5</v>
      </c>
      <c r="AV62" s="7">
        <v>5</v>
      </c>
      <c r="AW62" s="7">
        <v>5</v>
      </c>
      <c r="AX62" s="7">
        <v>5</v>
      </c>
      <c r="AY62" s="7">
        <v>77</v>
      </c>
      <c r="AZ62" s="7">
        <v>0</v>
      </c>
      <c r="BA62" s="7">
        <v>4</v>
      </c>
      <c r="BB62" s="7">
        <v>2</v>
      </c>
      <c r="BC62" s="7">
        <v>27</v>
      </c>
      <c r="BD62" s="7">
        <v>0</v>
      </c>
      <c r="BE62" s="7">
        <v>1</v>
      </c>
      <c r="BF62" s="8">
        <v>0</v>
      </c>
      <c r="BG62" s="8">
        <v>0</v>
      </c>
      <c r="BH62" s="8">
        <v>0</v>
      </c>
      <c r="BI62" s="8" t="s">
        <v>129</v>
      </c>
      <c r="BJ62" s="8">
        <v>0</v>
      </c>
      <c r="BK62" s="7">
        <v>0</v>
      </c>
    </row>
    <row r="63" spans="1:63" s="1" customFormat="1" x14ac:dyDescent="0.35">
      <c r="A63" s="12">
        <v>21</v>
      </c>
      <c r="B63" s="7"/>
      <c r="C63" s="7"/>
      <c r="D63" s="7">
        <v>1309</v>
      </c>
      <c r="E63" s="7">
        <v>2</v>
      </c>
      <c r="F63" s="7">
        <v>0</v>
      </c>
      <c r="G63" s="7">
        <v>10</v>
      </c>
      <c r="H63" s="7">
        <v>0</v>
      </c>
      <c r="I63" s="7">
        <v>0</v>
      </c>
      <c r="J63" s="7">
        <v>5</v>
      </c>
      <c r="K63" s="7">
        <v>4</v>
      </c>
      <c r="L63" s="7">
        <v>4</v>
      </c>
      <c r="M63" s="7">
        <v>3</v>
      </c>
      <c r="N63" s="7">
        <v>4</v>
      </c>
      <c r="O63" s="7">
        <v>5</v>
      </c>
      <c r="P63" s="7">
        <v>3</v>
      </c>
      <c r="Q63" s="7">
        <v>3</v>
      </c>
      <c r="R63" s="7">
        <v>4</v>
      </c>
      <c r="S63" s="7">
        <v>1</v>
      </c>
      <c r="T63" s="7">
        <v>0</v>
      </c>
      <c r="U63" s="7">
        <v>3</v>
      </c>
      <c r="V63" s="7">
        <v>1</v>
      </c>
      <c r="W63" s="7">
        <v>1</v>
      </c>
      <c r="X63" s="7">
        <v>1</v>
      </c>
      <c r="Y63" s="7">
        <v>1</v>
      </c>
      <c r="Z63" s="7">
        <v>1</v>
      </c>
      <c r="AA63" s="7">
        <v>1</v>
      </c>
      <c r="AB63" s="7">
        <v>1</v>
      </c>
      <c r="AC63" s="7">
        <v>1</v>
      </c>
      <c r="AD63" s="7">
        <v>1</v>
      </c>
      <c r="AE63" s="7">
        <v>1</v>
      </c>
      <c r="AF63" s="7">
        <v>0</v>
      </c>
      <c r="AG63" s="7">
        <v>1</v>
      </c>
      <c r="AH63" s="7">
        <v>1</v>
      </c>
      <c r="AI63" s="7">
        <v>1</v>
      </c>
      <c r="AJ63" s="7">
        <v>1</v>
      </c>
      <c r="AK63" s="7">
        <v>1</v>
      </c>
      <c r="AL63" s="7">
        <v>1</v>
      </c>
      <c r="AM63" s="7">
        <v>0</v>
      </c>
      <c r="AN63" s="7">
        <v>1</v>
      </c>
      <c r="AO63" s="7">
        <v>1</v>
      </c>
      <c r="AP63" s="7">
        <f>SUM(V63:AO63)</f>
        <v>18</v>
      </c>
      <c r="AQ63" s="7">
        <v>4</v>
      </c>
      <c r="AR63" s="7">
        <v>4</v>
      </c>
      <c r="AS63" s="7">
        <v>2</v>
      </c>
      <c r="AT63" s="7">
        <v>4</v>
      </c>
      <c r="AU63" s="7">
        <v>4</v>
      </c>
      <c r="AV63" s="7">
        <v>2</v>
      </c>
      <c r="AW63" s="7">
        <v>4</v>
      </c>
      <c r="AX63" s="7">
        <v>4</v>
      </c>
      <c r="AY63" s="7">
        <v>67</v>
      </c>
      <c r="AZ63" s="7">
        <v>1</v>
      </c>
      <c r="BA63" s="7">
        <v>4</v>
      </c>
      <c r="BB63" s="7">
        <v>3</v>
      </c>
      <c r="BC63" s="7">
        <v>1</v>
      </c>
      <c r="BD63" s="7">
        <v>0</v>
      </c>
      <c r="BE63" s="7">
        <v>1</v>
      </c>
      <c r="BF63" s="8">
        <v>0</v>
      </c>
      <c r="BG63" s="8">
        <v>0</v>
      </c>
      <c r="BH63" s="8">
        <v>0</v>
      </c>
      <c r="BI63" s="8" t="s">
        <v>129</v>
      </c>
      <c r="BJ63" s="8">
        <v>0</v>
      </c>
      <c r="BK63" s="7">
        <v>0</v>
      </c>
    </row>
    <row r="64" spans="1:63" s="1" customFormat="1" x14ac:dyDescent="0.35">
      <c r="A64" s="12">
        <v>95</v>
      </c>
      <c r="B64" s="7"/>
      <c r="C64" s="7"/>
      <c r="D64" s="7">
        <v>1000</v>
      </c>
      <c r="E64" s="7">
        <v>2</v>
      </c>
      <c r="F64" s="7">
        <v>250</v>
      </c>
      <c r="G64" s="7">
        <v>4</v>
      </c>
      <c r="H64" s="7">
        <v>5</v>
      </c>
      <c r="I64" s="7">
        <v>3</v>
      </c>
      <c r="J64" s="7">
        <v>3</v>
      </c>
      <c r="K64" s="7">
        <v>1</v>
      </c>
      <c r="L64" s="7">
        <v>4</v>
      </c>
      <c r="M64" s="7">
        <v>3</v>
      </c>
      <c r="N64" s="7">
        <v>3</v>
      </c>
      <c r="O64" s="7">
        <v>4</v>
      </c>
      <c r="P64" s="7">
        <v>3</v>
      </c>
      <c r="Q64" s="7">
        <v>5</v>
      </c>
      <c r="R64" s="7">
        <v>3</v>
      </c>
      <c r="S64" s="7">
        <v>1</v>
      </c>
      <c r="T64" s="7">
        <v>1</v>
      </c>
      <c r="U64" s="7">
        <v>2</v>
      </c>
      <c r="V64" s="7">
        <v>0</v>
      </c>
      <c r="W64" s="7">
        <v>0</v>
      </c>
      <c r="X64" s="7">
        <v>0</v>
      </c>
      <c r="Y64" s="7">
        <v>1</v>
      </c>
      <c r="Z64" s="7">
        <v>1</v>
      </c>
      <c r="AA64" s="7">
        <v>1</v>
      </c>
      <c r="AB64" s="7">
        <v>0</v>
      </c>
      <c r="AC64" s="7">
        <v>1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1</v>
      </c>
      <c r="AK64" s="7">
        <v>1</v>
      </c>
      <c r="AL64" s="7">
        <v>0</v>
      </c>
      <c r="AM64" s="7">
        <v>1</v>
      </c>
      <c r="AN64" s="7">
        <v>0</v>
      </c>
      <c r="AO64" s="7">
        <v>1</v>
      </c>
      <c r="AP64" s="7">
        <f>SUM(V64:AO64)</f>
        <v>8</v>
      </c>
      <c r="AQ64" s="7">
        <v>0</v>
      </c>
      <c r="AR64" s="7">
        <v>4</v>
      </c>
      <c r="AS64" s="7">
        <v>4</v>
      </c>
      <c r="AT64" s="7">
        <v>4</v>
      </c>
      <c r="AU64" s="7">
        <v>4</v>
      </c>
      <c r="AV64" s="7">
        <v>4</v>
      </c>
      <c r="AW64" s="7">
        <v>4</v>
      </c>
      <c r="AX64" s="7">
        <v>4</v>
      </c>
      <c r="AY64" s="7">
        <v>50</v>
      </c>
      <c r="AZ64" s="7">
        <v>1</v>
      </c>
      <c r="BA64" s="7">
        <v>1</v>
      </c>
      <c r="BB64" s="7">
        <v>0</v>
      </c>
      <c r="BC64" s="7">
        <v>2</v>
      </c>
      <c r="BD64" s="7">
        <v>1</v>
      </c>
      <c r="BE64" s="7">
        <v>0</v>
      </c>
      <c r="BF64" s="8">
        <v>0</v>
      </c>
      <c r="BG64" s="8">
        <v>0</v>
      </c>
      <c r="BH64" s="8">
        <v>0</v>
      </c>
      <c r="BI64" s="8" t="s">
        <v>129</v>
      </c>
      <c r="BJ64" s="8">
        <v>0</v>
      </c>
      <c r="BK64" s="7">
        <v>1</v>
      </c>
    </row>
    <row r="65" spans="1:63" x14ac:dyDescent="0.35">
      <c r="A65" s="13">
        <v>45</v>
      </c>
      <c r="B65" s="4" t="s">
        <v>155</v>
      </c>
      <c r="C65" s="4">
        <v>36081</v>
      </c>
      <c r="D65" s="4" t="s">
        <v>129</v>
      </c>
      <c r="E65" s="4">
        <f>COUNTIF(E4:E62,"2")</f>
        <v>46</v>
      </c>
      <c r="F65" s="4">
        <v>2</v>
      </c>
      <c r="G65" s="4">
        <v>16</v>
      </c>
      <c r="H65" s="4">
        <v>0</v>
      </c>
      <c r="I65" s="4">
        <v>0</v>
      </c>
      <c r="J65" s="4">
        <v>3</v>
      </c>
      <c r="K65" s="4">
        <v>2</v>
      </c>
      <c r="L65" s="4">
        <v>4</v>
      </c>
      <c r="M65" s="4">
        <v>3</v>
      </c>
      <c r="N65" s="4">
        <v>4</v>
      </c>
      <c r="O65" s="4">
        <v>3</v>
      </c>
      <c r="P65" s="4">
        <v>3</v>
      </c>
      <c r="Q65" s="4">
        <v>4</v>
      </c>
      <c r="R65" s="4">
        <v>4</v>
      </c>
      <c r="S65" s="4">
        <v>0</v>
      </c>
      <c r="T65" s="4" t="s">
        <v>129</v>
      </c>
      <c r="U65" s="4">
        <v>3</v>
      </c>
      <c r="V65" s="4">
        <v>1</v>
      </c>
      <c r="W65" s="4">
        <v>1</v>
      </c>
      <c r="X65" s="4">
        <v>1</v>
      </c>
      <c r="Y65" s="4">
        <v>1</v>
      </c>
      <c r="Z65" s="4">
        <v>1</v>
      </c>
      <c r="AA65" s="4">
        <v>1</v>
      </c>
      <c r="AB65" s="4">
        <v>0</v>
      </c>
      <c r="AC65" s="4">
        <v>1</v>
      </c>
      <c r="AD65" s="4">
        <v>1</v>
      </c>
      <c r="AE65" s="4">
        <v>0</v>
      </c>
      <c r="AF65" s="4">
        <v>1</v>
      </c>
      <c r="AG65" s="4">
        <v>1</v>
      </c>
      <c r="AH65" s="4">
        <v>0</v>
      </c>
      <c r="AI65" s="4">
        <v>1</v>
      </c>
      <c r="AJ65" s="4">
        <v>1</v>
      </c>
      <c r="AK65" s="4">
        <v>1</v>
      </c>
      <c r="AL65" s="4">
        <v>1</v>
      </c>
      <c r="AM65" s="4">
        <v>0</v>
      </c>
      <c r="AN65" s="4">
        <v>1</v>
      </c>
      <c r="AO65" s="4">
        <v>1</v>
      </c>
      <c r="AP65" s="7">
        <f>SUM(V65:AO65)</f>
        <v>16</v>
      </c>
      <c r="AQ65" s="4">
        <v>4</v>
      </c>
      <c r="AR65" s="4">
        <v>4</v>
      </c>
      <c r="AS65" s="4">
        <v>5</v>
      </c>
      <c r="AT65" s="4">
        <v>2</v>
      </c>
      <c r="AU65" s="4">
        <v>2</v>
      </c>
      <c r="AV65" s="4">
        <v>4</v>
      </c>
      <c r="AW65" s="4">
        <v>2</v>
      </c>
      <c r="AX65" s="4">
        <v>4</v>
      </c>
      <c r="AY65" s="4">
        <v>68</v>
      </c>
      <c r="AZ65" s="4">
        <v>1</v>
      </c>
      <c r="BA65" s="4">
        <v>1</v>
      </c>
      <c r="BB65" s="4">
        <v>2</v>
      </c>
      <c r="BC65" s="4">
        <v>18</v>
      </c>
      <c r="BD65" s="4">
        <v>0</v>
      </c>
      <c r="BE65" s="4">
        <v>1</v>
      </c>
      <c r="BF65" s="8">
        <v>0</v>
      </c>
      <c r="BG65" s="8">
        <v>0</v>
      </c>
      <c r="BH65" s="8">
        <v>0</v>
      </c>
      <c r="BI65" s="8" t="s">
        <v>129</v>
      </c>
      <c r="BJ65" s="8">
        <v>0</v>
      </c>
      <c r="BK65" s="4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Sofia Sanchez</dc:creator>
  <cp:keywords/>
  <dc:description/>
  <cp:lastModifiedBy>Sofia Sanchez</cp:lastModifiedBy>
  <cp:revision/>
  <dcterms:created xsi:type="dcterms:W3CDTF">2023-04-28T13:59:53Z</dcterms:created>
  <dcterms:modified xsi:type="dcterms:W3CDTF">2024-11-18T22:28:19Z</dcterms:modified>
  <cp:category/>
  <cp:contentStatus/>
</cp:coreProperties>
</file>