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dtudk.sharepoint.com/sites/SustainablePSSGroup/Delte dokumenter/General/03. Supervision/04. PhD students/01. Current/Parolin (Giácomo)/02. Papers and conferences/06. JCP - trade-offs/Supplementary files/"/>
    </mc:Choice>
  </mc:AlternateContent>
  <xr:revisionPtr revIDLastSave="44" documentId="8_{B20410C5-ADB1-40A0-A92B-2C3B9D0B01E2}" xr6:coauthVersionLast="47" xr6:coauthVersionMax="47" xr10:uidLastSave="{579A63CE-74BE-4B20-95A8-47BC37D3A8F8}"/>
  <bookViews>
    <workbookView xWindow="-108" yWindow="-108" windowWidth="23256" windowHeight="12456" xr2:uid="{B1E94E41-0A57-44D6-85D0-85CC1DC7BBF0}"/>
  </bookViews>
  <sheets>
    <sheet name="readme" sheetId="5" r:id="rId1"/>
    <sheet name="Introduction" sheetId="4" r:id="rId2"/>
    <sheet name="criteria_parameters_weights" sheetId="1" r:id="rId3"/>
    <sheet name="alternatives_scores" sheetId="2" r:id="rId4"/>
    <sheet name="backend_data" sheetId="3"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1" l="1"/>
  <c r="L20" i="1"/>
  <c r="K21" i="1"/>
  <c r="L21" i="1"/>
  <c r="K22" i="1"/>
  <c r="L22" i="1"/>
  <c r="K23" i="1"/>
  <c r="L23" i="1"/>
  <c r="K24" i="1"/>
  <c r="L24" i="1"/>
  <c r="K25" i="1"/>
  <c r="L25" i="1"/>
  <c r="K26" i="1"/>
  <c r="L26" i="1"/>
  <c r="K27" i="1"/>
  <c r="L27" i="1"/>
  <c r="K28" i="1"/>
  <c r="L28" i="1"/>
  <c r="K29" i="1"/>
  <c r="L29" i="1"/>
  <c r="K30" i="1"/>
  <c r="L30" i="1"/>
  <c r="K31" i="1"/>
  <c r="L31" i="1"/>
  <c r="K32" i="1"/>
  <c r="L32" i="1"/>
  <c r="K33" i="1"/>
  <c r="L33" i="1"/>
  <c r="B3" i="2"/>
  <c r="C3" i="2"/>
  <c r="D3" i="2"/>
  <c r="E3" i="2"/>
  <c r="F3" i="2"/>
  <c r="B4" i="2"/>
  <c r="C4" i="2"/>
  <c r="D4" i="2"/>
  <c r="E4" i="2"/>
  <c r="F4" i="2"/>
  <c r="B5" i="2"/>
  <c r="C5" i="2"/>
  <c r="D5" i="2"/>
  <c r="E5" i="2"/>
  <c r="F5" i="2"/>
  <c r="B6" i="2"/>
  <c r="C6" i="2"/>
  <c r="D6" i="2"/>
  <c r="E6" i="2"/>
  <c r="F6" i="2"/>
  <c r="B7" i="2"/>
  <c r="C7" i="2"/>
  <c r="D7" i="2"/>
  <c r="E7" i="2"/>
  <c r="F7" i="2"/>
  <c r="B8" i="2"/>
  <c r="C8" i="2"/>
  <c r="D8" i="2"/>
  <c r="E8" i="2"/>
  <c r="F8" i="2"/>
  <c r="B9" i="2"/>
  <c r="C9" i="2"/>
  <c r="D9" i="2"/>
  <c r="E9" i="2"/>
  <c r="F9" i="2"/>
  <c r="B10" i="2"/>
  <c r="C10" i="2"/>
  <c r="D10" i="2"/>
  <c r="E10" i="2"/>
  <c r="F10" i="2"/>
  <c r="B11" i="2"/>
  <c r="C11" i="2"/>
  <c r="D11" i="2"/>
  <c r="E11" i="2"/>
  <c r="F11" i="2"/>
  <c r="B12" i="2"/>
  <c r="C12" i="2"/>
  <c r="D12" i="2"/>
  <c r="E12" i="2"/>
  <c r="F12" i="2"/>
  <c r="B13" i="2"/>
  <c r="C13" i="2"/>
  <c r="D13" i="2"/>
  <c r="E13" i="2"/>
  <c r="F13" i="2"/>
  <c r="B14" i="2"/>
  <c r="C14" i="2"/>
  <c r="D14" i="2"/>
  <c r="E14" i="2"/>
  <c r="F14" i="2"/>
  <c r="B15" i="2"/>
  <c r="C15" i="2"/>
  <c r="D15" i="2"/>
  <c r="E15" i="2"/>
  <c r="F15" i="2"/>
  <c r="B16" i="2"/>
  <c r="C16" i="2"/>
  <c r="D16" i="2"/>
  <c r="E16" i="2"/>
  <c r="F16" i="2"/>
  <c r="B17" i="2"/>
  <c r="C17" i="2"/>
  <c r="D17" i="2"/>
  <c r="E17" i="2"/>
  <c r="F17" i="2"/>
  <c r="B18" i="2"/>
  <c r="C18" i="2"/>
  <c r="D18" i="2"/>
  <c r="E18" i="2"/>
  <c r="F18" i="2"/>
  <c r="B19" i="2"/>
  <c r="C19" i="2"/>
  <c r="D19" i="2"/>
  <c r="E19" i="2"/>
  <c r="F19" i="2"/>
  <c r="B20" i="2"/>
  <c r="C20" i="2"/>
  <c r="D20" i="2"/>
  <c r="E20" i="2"/>
  <c r="F20" i="2"/>
  <c r="B21" i="2"/>
  <c r="C21" i="2"/>
  <c r="D21" i="2"/>
  <c r="E21" i="2"/>
  <c r="F21" i="2"/>
  <c r="B22" i="2"/>
  <c r="C22" i="2"/>
  <c r="D22" i="2"/>
  <c r="E22" i="2"/>
  <c r="F22" i="2"/>
  <c r="B23" i="2"/>
  <c r="C23" i="2"/>
  <c r="D23" i="2"/>
  <c r="E23" i="2"/>
  <c r="F23" i="2"/>
  <c r="B24" i="2"/>
  <c r="C24" i="2"/>
  <c r="D24" i="2"/>
  <c r="E24" i="2"/>
  <c r="F24" i="2"/>
  <c r="B25" i="2"/>
  <c r="C25" i="2"/>
  <c r="D25" i="2"/>
  <c r="E25" i="2"/>
  <c r="F25" i="2"/>
  <c r="B26" i="2"/>
  <c r="C26" i="2"/>
  <c r="D26" i="2"/>
  <c r="E26" i="2"/>
  <c r="F26" i="2"/>
  <c r="B27" i="2"/>
  <c r="C27" i="2"/>
  <c r="D27" i="2"/>
  <c r="E27" i="2"/>
  <c r="F27" i="2"/>
  <c r="B28" i="2"/>
  <c r="C28" i="2"/>
  <c r="D28" i="2"/>
  <c r="E28" i="2"/>
  <c r="F28" i="2"/>
  <c r="B29" i="2"/>
  <c r="C29" i="2"/>
  <c r="D29" i="2"/>
  <c r="E29" i="2"/>
  <c r="F29" i="2"/>
  <c r="B30" i="2"/>
  <c r="C30" i="2"/>
  <c r="D30" i="2"/>
  <c r="E30" i="2"/>
  <c r="F30" i="2"/>
  <c r="B31" i="2"/>
  <c r="C31" i="2"/>
  <c r="D31" i="2"/>
  <c r="E31" i="2"/>
  <c r="F31" i="2"/>
  <c r="B32" i="2"/>
  <c r="C32" i="2"/>
  <c r="D32" i="2"/>
  <c r="E32" i="2"/>
  <c r="F32" i="2"/>
  <c r="B33" i="2"/>
  <c r="C33" i="2"/>
  <c r="D33" i="2"/>
  <c r="E33" i="2"/>
  <c r="F33" i="2"/>
  <c r="A24" i="2"/>
  <c r="A25" i="2"/>
  <c r="A26" i="2"/>
  <c r="A27" i="2"/>
  <c r="A28" i="2"/>
  <c r="A29" i="2"/>
  <c r="A30" i="2"/>
  <c r="A31" i="2"/>
  <c r="A32" i="2"/>
  <c r="A33" i="2"/>
  <c r="A20" i="2"/>
  <c r="A21" i="2"/>
  <c r="A22" i="2"/>
  <c r="A23" i="2"/>
  <c r="A4" i="2"/>
  <c r="A5" i="2"/>
  <c r="A6" i="2"/>
  <c r="A7" i="2"/>
  <c r="A8" i="2"/>
  <c r="A9" i="2"/>
  <c r="A10" i="2"/>
  <c r="A11" i="2"/>
  <c r="A12" i="2"/>
  <c r="A13" i="2"/>
  <c r="A14" i="2"/>
  <c r="A15" i="2"/>
  <c r="A16" i="2"/>
  <c r="A17" i="2"/>
  <c r="A18" i="2"/>
  <c r="A19" i="2"/>
  <c r="A3" i="2"/>
  <c r="K8" i="1"/>
  <c r="L8" i="1"/>
  <c r="K17" i="1"/>
  <c r="L17" i="1"/>
  <c r="K18" i="1"/>
  <c r="L18" i="1"/>
  <c r="K19" i="1"/>
  <c r="L19" i="1"/>
  <c r="K4" i="1"/>
  <c r="L4" i="1"/>
  <c r="K5" i="1"/>
  <c r="L5" i="1"/>
  <c r="K6" i="1"/>
  <c r="L6" i="1"/>
  <c r="K7" i="1"/>
  <c r="L7" i="1"/>
  <c r="K9" i="1"/>
  <c r="L9" i="1"/>
  <c r="K10" i="1"/>
  <c r="L10" i="1"/>
  <c r="K11" i="1"/>
  <c r="L11" i="1"/>
  <c r="K12" i="1"/>
  <c r="L12" i="1"/>
  <c r="K13" i="1"/>
  <c r="L13" i="1"/>
  <c r="K14" i="1"/>
  <c r="L14" i="1"/>
  <c r="K15" i="1"/>
  <c r="L15" i="1"/>
  <c r="K16" i="1"/>
  <c r="L16" i="1"/>
  <c r="L3" i="1"/>
  <c r="K3" i="1"/>
  <c r="R8" i="3"/>
  <c r="Q8" i="3"/>
  <c r="P8" i="3"/>
  <c r="O8" i="3"/>
  <c r="N8" i="3"/>
  <c r="M8" i="3"/>
  <c r="L8" i="3"/>
  <c r="K8" i="3"/>
  <c r="R7" i="3"/>
  <c r="Q7" i="3"/>
  <c r="P7" i="3"/>
  <c r="O7" i="3"/>
  <c r="N7" i="3"/>
  <c r="M7" i="3"/>
  <c r="L7" i="3"/>
  <c r="K7" i="3"/>
  <c r="R6" i="3"/>
  <c r="Q6" i="3"/>
  <c r="P6" i="3"/>
  <c r="O6" i="3"/>
  <c r="N6" i="3"/>
  <c r="M6" i="3"/>
  <c r="L6" i="3"/>
  <c r="K6" i="3"/>
  <c r="R5" i="3"/>
  <c r="Q5" i="3"/>
  <c r="P5" i="3"/>
  <c r="O5" i="3"/>
  <c r="N5" i="3"/>
  <c r="M5" i="3"/>
  <c r="L5" i="3"/>
  <c r="K5" i="3"/>
  <c r="R4" i="3"/>
  <c r="Q4" i="3"/>
  <c r="P4" i="3"/>
  <c r="O4" i="3"/>
  <c r="N4" i="3"/>
  <c r="M4" i="3"/>
  <c r="L4" i="3"/>
  <c r="K4" i="3"/>
  <c r="R3" i="3"/>
  <c r="Q3" i="3"/>
  <c r="P3" i="3"/>
  <c r="O3" i="3"/>
  <c r="N3" i="3"/>
  <c r="M3" i="3"/>
  <c r="L3" i="3"/>
  <c r="K3" i="3"/>
</calcChain>
</file>

<file path=xl/sharedStrings.xml><?xml version="1.0" encoding="utf-8"?>
<sst xmlns="http://schemas.openxmlformats.org/spreadsheetml/2006/main" count="134" uniqueCount="111">
  <si>
    <t>Criteria</t>
  </si>
  <si>
    <t>Category</t>
  </si>
  <si>
    <t>Indicator</t>
  </si>
  <si>
    <t>Measurement uncertainty? (HIGH/LOW/NONE)</t>
  </si>
  <si>
    <t>Non-negotiable? (Y/N)</t>
  </si>
  <si>
    <t>Weights</t>
  </si>
  <si>
    <t>Pros</t>
  </si>
  <si>
    <t>Cons</t>
  </si>
  <si>
    <t>Social</t>
  </si>
  <si>
    <t>HIGH</t>
  </si>
  <si>
    <t>Y</t>
  </si>
  <si>
    <t>Strategic</t>
  </si>
  <si>
    <t>NONE</t>
  </si>
  <si>
    <t>N</t>
  </si>
  <si>
    <t>Viability</t>
  </si>
  <si>
    <t>LOW</t>
  </si>
  <si>
    <t>Desirability</t>
  </si>
  <si>
    <t>Feasibility</t>
  </si>
  <si>
    <t>Environmental</t>
  </si>
  <si>
    <t>Survey weights</t>
  </si>
  <si>
    <t>Qualitative arguments</t>
  </si>
  <si>
    <t>Average</t>
  </si>
  <si>
    <t>CoC_</t>
  </si>
  <si>
    <t>tJT_</t>
  </si>
  <si>
    <t>Tech_</t>
  </si>
  <si>
    <t>Sust_</t>
  </si>
  <si>
    <t>Business_</t>
  </si>
  <si>
    <t>Mgmt_</t>
  </si>
  <si>
    <t>Ext sust_</t>
  </si>
  <si>
    <t>Ext business_</t>
  </si>
  <si>
    <t>CoC</t>
  </si>
  <si>
    <t>tJT</t>
  </si>
  <si>
    <t>Tech</t>
  </si>
  <si>
    <t>Sust</t>
  </si>
  <si>
    <t>Business</t>
  </si>
  <si>
    <t>Mgmt</t>
  </si>
  <si>
    <t>Ext sust</t>
  </si>
  <si>
    <t>Ext business</t>
  </si>
  <si>
    <t>• Part of the triple bottom line. 
• We can't do it if it's not socially sustainable.</t>
  </si>
  <si>
    <t>• Not mentioned very often and rarely measured in R&amp;D.
• Handled elsewhere in the company, we can take it for granted.</t>
  </si>
  <si>
    <t>• Represents the vision of the company, a common long-term vision.
• If the project doesn not match our strategy, it will never get through.</t>
  </si>
  <si>
    <t>• Not all projects need to have long term strategic ambitions
• It's not set in stone and can change if the situation ever changes</t>
  </si>
  <si>
    <t>• It's part of the triple bottom line. 
• You can't create change and impact if the business is not profitable.</t>
  </si>
  <si>
    <t>• Not necessarily the main role of R&amp;D and can be matured during a project
• We should not do something purely out of economic impacts</t>
  </si>
  <si>
    <t xml:space="preserve">• To make a business, we need somebody to buy what we produce. 
• Can influence many of the other criteria, such as strategic viability, environmental and social sustainability </t>
  </si>
  <si>
    <t>• Cutomers don't always know what they want in the future.
• In R&amp;D, it's okay to be more innovative and more risky</t>
  </si>
  <si>
    <t>• Related to quality and technical capabilities - we need to make sure a certain level of quality is achieved, it's our brand
• There's a minimal level of feasibility to make a project possible</t>
  </si>
  <si>
    <t>• It's the job of R&amp;D to make it feasible, can be matured during the project.
• It's okay to accept some risks at the beginning. We can figure it out.</t>
  </si>
  <si>
    <t>• It's part of the triple bottom line.
• We shouldn't  do it if it's not environmentally sustainable.
• Can impact other criteria, like desirability, business viability and strategic viability</t>
  </si>
  <si>
    <t>• Is not relevant if there's no business viability - there's no point in producing more sustainable products if nobody is buying them. 
• Somebody else in the organization can take care of it</t>
  </si>
  <si>
    <t>DO NOT MODIFY - to modify these values, see "criteria_parameters_weights" tab</t>
  </si>
  <si>
    <t>Is the goal to maximize or minimize the criteria? (MAX/MIN)</t>
  </si>
  <si>
    <t>MAX</t>
  </si>
  <si>
    <t>MIN</t>
  </si>
  <si>
    <t>Lowest possible value</t>
  </si>
  <si>
    <t>Highest possible value</t>
  </si>
  <si>
    <t>This spreadsheet consists of the preparation for running a trade-off analysis.</t>
  </si>
  <si>
    <t>Results will be available in the output file, or through the facilitator.</t>
  </si>
  <si>
    <t>Preparation for trade-off analysis</t>
  </si>
  <si>
    <t>In here, you will provide the inputs needed to run the trade-off algorithm.</t>
  </si>
  <si>
    <t>Expert opinion - pro</t>
  </si>
  <si>
    <t>Expert opinion - con</t>
  </si>
  <si>
    <t>Bottom-line results, profitability, costs</t>
  </si>
  <si>
    <t>Business viability</t>
  </si>
  <si>
    <t>Strategic viability</t>
  </si>
  <si>
    <t>Technical feasibility</t>
  </si>
  <si>
    <t>Environmental sustainability</t>
  </si>
  <si>
    <t>Social sustainability</t>
  </si>
  <si>
    <t>Alignment with company long-term ambitions, capabilities</t>
  </si>
  <si>
    <t>Solving an actual user problem, appeal, brand image</t>
  </si>
  <si>
    <t>Technology maturity, familiarity, risk</t>
  </si>
  <si>
    <t>CO2 emissions, circularity, waste, pollution</t>
  </si>
  <si>
    <t>workforce conditions, impact to local communities, human rights</t>
  </si>
  <si>
    <t>Description / examples</t>
  </si>
  <si>
    <t>They may serve as inspiration for you to come up with your own criteria for you decision-making problem</t>
  </si>
  <si>
    <t>Also, check out the pro-cons list for each category – they were collected from 30+ experts from inside and outside Grundfos.</t>
  </si>
  <si>
    <t>Use the pro-cons lists to inspire you in the next steps, especially when setting weights</t>
  </si>
  <si>
    <t>Project name</t>
  </si>
  <si>
    <t>Date</t>
  </si>
  <si>
    <t>Author</t>
  </si>
  <si>
    <t>Decision description</t>
  </si>
  <si>
    <t>Fill in key information about the decision:</t>
  </si>
  <si>
    <t>Below are the type of criteria (categories) the tool is prepared to handle.</t>
  </si>
  <si>
    <t>When you are ready, go on to the next tab, called "criteria_parameters_weights" and then to "alternatives_scores"</t>
  </si>
  <si>
    <t>Tesla</t>
  </si>
  <si>
    <t>Fiat</t>
  </si>
  <si>
    <t>Peugeot</t>
  </si>
  <si>
    <t>Comments and assumptions</t>
  </si>
  <si>
    <t>MAX or MIN?</t>
  </si>
  <si>
    <r>
      <t xml:space="preserve">ENTER YOUR INPUT HERE
</t>
    </r>
    <r>
      <rPr>
        <sz val="14"/>
        <rFont val="Aptos"/>
        <family val="2"/>
      </rPr>
      <t>1. Add the decision criteria in column A - between 3 and 30 criteria
2. Select the criteria category from the drop-down menu in column B
3. Add information about the indicator used to evaluate each criteria in columns C,  D, E, and F
4. Rate the uncertainty in each criteria measurement between HIGH, LOW and NONE in column G - this will be used to set the indifference and preference thresholds
5. Is any criteria non-negotiable? If so, mark it with a "Y" in column H; otherwise, "N" - this will be used to set the veto threshold</t>
    </r>
  </si>
  <si>
    <r>
      <t xml:space="preserve">ENTER INPUT HERE
</t>
    </r>
    <r>
      <rPr>
        <sz val="12"/>
        <rFont val="Aptos"/>
        <family val="2"/>
      </rPr>
      <t>6. enter the names of the alternatives in the line below and their performance/scores for each criteria</t>
    </r>
    <r>
      <rPr>
        <b/>
        <sz val="12"/>
        <rFont val="Aptos"/>
        <family val="2"/>
      </rPr>
      <t xml:space="preserve"> </t>
    </r>
    <r>
      <rPr>
        <sz val="12"/>
        <rFont val="Aptos"/>
        <family val="2"/>
      </rPr>
      <t>(between 2 and 10 alternatives)
7. In the last column, write down any assumptions or comments</t>
    </r>
  </si>
  <si>
    <r>
      <t xml:space="preserve">ENTER YOUR INPUT HERE
</t>
    </r>
    <r>
      <rPr>
        <sz val="14"/>
        <rFont val="Aptos"/>
        <family val="2"/>
      </rPr>
      <t>5. In column I, rate the importance of each criteria relative to each other  (a higher number = higher importance). Start by adding 100 points to the most important criteria, and weight the other criteria accordingly. 
We recommend reading the narratives extracted from experts to support the criteria weighting (columns K and L)</t>
    </r>
    <r>
      <rPr>
        <b/>
        <sz val="14"/>
        <rFont val="Aptos"/>
        <family val="2"/>
      </rPr>
      <t xml:space="preserve">
</t>
    </r>
    <r>
      <rPr>
        <sz val="14"/>
        <rFont val="Aptos"/>
        <family val="2"/>
      </rPr>
      <t>6. Write down any assumptions you may have on column J.</t>
    </r>
  </si>
  <si>
    <t>Mercedes</t>
  </si>
  <si>
    <t>Ferrari</t>
  </si>
  <si>
    <t>Title of the resource:</t>
  </si>
  <si>
    <t>Creators:</t>
  </si>
  <si>
    <t>Giácomo Parolin, gipar@dtu.dk, https://orcid.org/0000-0001-6522-8928</t>
  </si>
  <si>
    <t>Related publication:</t>
  </si>
  <si>
    <t>Description:</t>
  </si>
  <si>
    <t>Keywords:</t>
  </si>
  <si>
    <t>Temporal coverage:</t>
  </si>
  <si>
    <t>How to cite this data:</t>
  </si>
  <si>
    <t>Multiple Narrative Decision Making (MNDA) inputs template</t>
  </si>
  <si>
    <t>Multiple Criteria Decision Analysis (MCDA)</t>
  </si>
  <si>
    <t>Decision aid (DA)</t>
  </si>
  <si>
    <t>Trade-off analysis</t>
  </si>
  <si>
    <t>Parolin, Giácomo (2024). Multiple Narrative Decision Making (MNDA) templates and script. Technical University of Denmark. Software. https://doi.org/10.11583/DTU.27255636</t>
  </si>
  <si>
    <t>The tool consists of a decision-making framework to navigate trade-offs regarding sustainability. Applies a tailor-made model that ranks alternatives based on multiple criteria. Features a systematic sensitivity analysis that uses narratives and weights elicited from experts of different backgrounds, avoiding bias in the analysis. Results in more structured and transparent decisions.
This file consists of the template for the input spreadsheet needed to run the tool.</t>
  </si>
  <si>
    <t>The tool development took place in 2024.</t>
  </si>
  <si>
    <t>Parolin, G., Arnbjerg, J., McAloone, T., Pigosso, D. C. A. (2025) Navigating trade-offs in design for sustainability and circularity: a tool for decision making leveraging narratives and multiple criteria decision analysis. Journal Of Cleaner Production, 494, 145004. https://doi.org/10.1016/j.jclepro.2025.145004</t>
  </si>
  <si>
    <t>CC-BY 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</si>
</sst>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ptos"/>
      <family val="2"/>
    </font>
    <font>
      <sz val="11"/>
      <color theme="1"/>
      <name val="Aptos"/>
      <family val="2"/>
    </font>
    <font>
      <b/>
      <sz val="11"/>
      <color theme="1"/>
      <name val="Aptos"/>
      <family val="2"/>
    </font>
    <font>
      <b/>
      <sz val="11"/>
      <color rgb="FFFFFFFF"/>
      <name val="Aptos"/>
      <family val="2"/>
    </font>
    <font>
      <b/>
      <sz val="11"/>
      <name val="Aptos"/>
      <family val="2"/>
    </font>
    <font>
      <sz val="9"/>
      <color rgb="FF000000"/>
      <name val="Aptos"/>
      <family val="2"/>
    </font>
    <font>
      <b/>
      <sz val="11"/>
      <color rgb="FF000000"/>
      <name val="Aptos"/>
      <family val="2"/>
    </font>
    <font>
      <b/>
      <sz val="12"/>
      <color theme="0"/>
      <name val="Aptos"/>
      <family val="2"/>
    </font>
    <font>
      <sz val="11"/>
      <color theme="1"/>
      <name val="Aptos Black"/>
      <family val="2"/>
    </font>
    <font>
      <sz val="14"/>
      <color theme="1"/>
      <name val="Aptos Black"/>
      <family val="2"/>
    </font>
    <font>
      <sz val="6"/>
      <color rgb="FF000000"/>
      <name val="Aptos"/>
      <family val="2"/>
    </font>
    <font>
      <b/>
      <sz val="11"/>
      <color rgb="FFFFFFFF"/>
      <name val="Aptos Black"/>
      <family val="2"/>
    </font>
    <font>
      <b/>
      <sz val="11"/>
      <name val="Aptos Black"/>
      <family val="2"/>
    </font>
    <font>
      <sz val="11"/>
      <color theme="0"/>
      <name val="Aptos Black"/>
      <family val="2"/>
    </font>
    <font>
      <b/>
      <sz val="11"/>
      <color rgb="FFC00000"/>
      <name val="Aptos"/>
      <family val="2"/>
    </font>
    <font>
      <b/>
      <sz val="11"/>
      <color theme="0"/>
      <name val="Aptos"/>
      <family val="2"/>
    </font>
    <font>
      <b/>
      <sz val="14"/>
      <name val="Aptos"/>
      <family val="2"/>
    </font>
    <font>
      <sz val="14"/>
      <name val="Aptos"/>
      <family val="2"/>
    </font>
    <font>
      <b/>
      <sz val="12"/>
      <name val="Aptos"/>
      <family val="2"/>
    </font>
    <font>
      <sz val="12"/>
      <name val="Aptos"/>
      <family val="2"/>
    </font>
  </fonts>
  <fills count="24">
    <fill>
      <patternFill patternType="none"/>
    </fill>
    <fill>
      <patternFill patternType="gray125"/>
    </fill>
    <fill>
      <patternFill patternType="solid">
        <fgColor rgb="FF000000"/>
        <bgColor rgb="FF000000"/>
      </patternFill>
    </fill>
    <fill>
      <patternFill patternType="solid">
        <fgColor theme="1" tint="0.249977111117893"/>
        <bgColor rgb="FF000000"/>
      </patternFill>
    </fill>
    <fill>
      <patternFill patternType="solid">
        <fgColor theme="7" tint="0.59999389629810485"/>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7" tint="0.79998168889431442"/>
        <bgColor rgb="FF000000"/>
      </patternFill>
    </fill>
    <fill>
      <patternFill patternType="solid">
        <fgColor theme="0" tint="-0.34998626667073579"/>
        <bgColor rgb="FF000000"/>
      </patternFill>
    </fill>
    <fill>
      <patternFill patternType="solid">
        <fgColor theme="3" tint="0.39997558519241921"/>
        <bgColor indexed="64"/>
      </patternFill>
    </fill>
    <fill>
      <patternFill patternType="solid">
        <fgColor theme="3"/>
        <bgColor indexed="64"/>
      </patternFill>
    </fill>
    <fill>
      <patternFill patternType="solid">
        <fgColor theme="3" tint="0.59999389629810485"/>
        <bgColor rgb="FF000000"/>
      </patternFill>
    </fill>
    <fill>
      <patternFill patternType="solid">
        <fgColor theme="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9" tint="-0.249977111117893"/>
        <bgColor rgb="FF000000"/>
      </patternFill>
    </fill>
    <fill>
      <patternFill patternType="solid">
        <fgColor theme="9" tint="0.79998168889431442"/>
        <bgColor rgb="FF000000"/>
      </patternFill>
    </fill>
    <fill>
      <patternFill patternType="solid">
        <fgColor theme="0" tint="-0.14999847407452621"/>
        <bgColor indexed="64"/>
      </patternFill>
    </fill>
    <fill>
      <patternFill patternType="solid">
        <fgColor rgb="FF11497B"/>
        <bgColor rgb="FF000000"/>
      </patternFill>
    </fill>
    <fill>
      <patternFill patternType="solid">
        <fgColor rgb="FF11497B"/>
        <bgColor indexed="64"/>
      </patternFill>
    </fill>
    <fill>
      <patternFill patternType="solid">
        <fgColor rgb="FF126AF3"/>
        <bgColor rgb="FF000000"/>
      </patternFill>
    </fill>
    <fill>
      <patternFill patternType="solid">
        <fgColor rgb="FF91CAFF"/>
        <bgColor rgb="FF000000"/>
      </patternFill>
    </fill>
    <fill>
      <patternFill patternType="solid">
        <fgColor rgb="FFB75151"/>
        <bgColor indexed="64"/>
      </patternFill>
    </fill>
    <fill>
      <patternFill patternType="solid">
        <fgColor rgb="FFE3C181"/>
        <bgColor indexed="64"/>
      </patternFill>
    </fill>
  </fills>
  <borders count="11">
    <border>
      <left/>
      <right/>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indexed="64"/>
      </bottom>
      <diagonal/>
    </border>
    <border>
      <left/>
      <right style="thin">
        <color indexed="64"/>
      </right>
      <top style="thin">
        <color indexed="64"/>
      </top>
      <bottom/>
      <diagonal/>
    </border>
  </borders>
  <cellStyleXfs count="2">
    <xf numFmtId="0" fontId="0" fillId="0" borderId="0"/>
    <xf numFmtId="9" fontId="1" fillId="0" borderId="0"/>
  </cellStyleXfs>
  <cellXfs count="63">
    <xf numFmtId="0" fontId="0" fillId="0" borderId="0" xfId="0"/>
    <xf numFmtId="0" fontId="4" fillId="4"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0" fillId="5" borderId="3" xfId="0" applyFill="1" applyBorder="1" applyAlignment="1">
      <alignment horizontal="center" vertical="center" wrapText="1"/>
    </xf>
    <xf numFmtId="0" fontId="0" fillId="6" borderId="3" xfId="0" applyFill="1" applyBorder="1" applyAlignment="1">
      <alignment horizontal="center" vertical="center"/>
    </xf>
    <xf numFmtId="1" fontId="5" fillId="7" borderId="3" xfId="0" applyNumberFormat="1" applyFont="1" applyFill="1" applyBorder="1" applyAlignment="1">
      <alignment horizontal="left" vertical="center" wrapText="1"/>
    </xf>
    <xf numFmtId="0" fontId="0" fillId="0" borderId="3" xfId="0" applyBorder="1"/>
    <xf numFmtId="0" fontId="2" fillId="5" borderId="3" xfId="0" applyFont="1" applyFill="1" applyBorder="1" applyAlignment="1">
      <alignment horizontal="center" vertical="center"/>
    </xf>
    <xf numFmtId="0" fontId="2" fillId="6" borderId="3"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2" borderId="1"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0" borderId="0" xfId="0" applyFont="1" applyAlignment="1">
      <alignment horizontal="center" vertical="center" wrapText="1"/>
    </xf>
    <xf numFmtId="0" fontId="4" fillId="11" borderId="2"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2" xfId="0" applyFont="1" applyFill="1" applyBorder="1" applyAlignment="1">
      <alignment horizontal="center" vertical="center" wrapText="1"/>
    </xf>
    <xf numFmtId="1" fontId="0" fillId="0" borderId="3" xfId="0" applyNumberFormat="1" applyBorder="1" applyAlignment="1">
      <alignment horizontal="center" vertical="center" wrapText="1"/>
    </xf>
    <xf numFmtId="10" fontId="0" fillId="0" borderId="3" xfId="1" applyNumberFormat="1" applyFont="1" applyBorder="1" applyAlignment="1">
      <alignment horizontal="center" vertical="center" wrapText="1"/>
    </xf>
    <xf numFmtId="0" fontId="2" fillId="0" borderId="0" xfId="0" applyFont="1" applyAlignment="1">
      <alignment horizontal="center"/>
    </xf>
    <xf numFmtId="0" fontId="3" fillId="3" borderId="3" xfId="0" applyFont="1" applyFill="1" applyBorder="1" applyAlignment="1">
      <alignment horizontal="center" vertical="center" wrapText="1"/>
    </xf>
    <xf numFmtId="0" fontId="0" fillId="6" borderId="3" xfId="0" applyFill="1" applyBorder="1" applyAlignment="1">
      <alignment wrapText="1"/>
    </xf>
    <xf numFmtId="0" fontId="0" fillId="0" borderId="0" xfId="0" applyAlignment="1">
      <alignment wrapText="1"/>
    </xf>
    <xf numFmtId="0" fontId="0" fillId="0" borderId="0" xfId="0" applyAlignment="1">
      <alignment horizontal="center" wrapText="1"/>
    </xf>
    <xf numFmtId="0" fontId="0" fillId="6" borderId="3" xfId="0" applyFill="1" applyBorder="1" applyAlignment="1">
      <alignment horizontal="center" vertical="center" wrapText="1"/>
    </xf>
    <xf numFmtId="2" fontId="0" fillId="6" borderId="3" xfId="0" applyNumberFormat="1" applyFill="1" applyBorder="1" applyAlignment="1">
      <alignment wrapText="1"/>
    </xf>
    <xf numFmtId="0" fontId="9" fillId="0" borderId="0" xfId="0" applyFont="1"/>
    <xf numFmtId="0" fontId="10" fillId="0" borderId="0" xfId="0" applyFont="1" applyAlignment="1">
      <alignment horizontal="left" vertical="center" readingOrder="1"/>
    </xf>
    <xf numFmtId="0" fontId="11" fillId="2" borderId="1" xfId="0" applyFont="1" applyFill="1" applyBorder="1" applyAlignment="1">
      <alignment horizontal="center" vertical="center" wrapText="1"/>
    </xf>
    <xf numFmtId="0" fontId="0" fillId="0" borderId="0" xfId="0" applyAlignment="1">
      <alignment vertical="center"/>
    </xf>
    <xf numFmtId="0" fontId="13" fillId="12" borderId="0" xfId="0" applyFont="1" applyFill="1" applyAlignment="1">
      <alignment vertical="center"/>
    </xf>
    <xf numFmtId="0" fontId="0" fillId="6" borderId="3" xfId="0" applyFill="1" applyBorder="1" applyAlignment="1">
      <alignment vertical="center" wrapText="1"/>
    </xf>
    <xf numFmtId="0" fontId="0" fillId="13" borderId="3" xfId="0" applyFill="1" applyBorder="1" applyAlignment="1">
      <alignment wrapText="1"/>
    </xf>
    <xf numFmtId="0" fontId="8" fillId="14" borderId="3" xfId="0" applyFont="1" applyFill="1" applyBorder="1" applyAlignment="1">
      <alignment horizontal="right"/>
    </xf>
    <xf numFmtId="0" fontId="8" fillId="14" borderId="3" xfId="0" applyFont="1" applyFill="1" applyBorder="1" applyAlignment="1">
      <alignment horizontal="right" vertical="top"/>
    </xf>
    <xf numFmtId="0" fontId="14" fillId="0" borderId="0" xfId="0" applyFont="1"/>
    <xf numFmtId="0" fontId="0" fillId="13" borderId="3" xfId="0" applyFill="1" applyBorder="1" applyAlignment="1">
      <alignment vertical="top" wrapText="1"/>
    </xf>
    <xf numFmtId="1" fontId="5" fillId="16" borderId="3" xfId="0" applyNumberFormat="1" applyFont="1" applyFill="1" applyBorder="1" applyAlignment="1">
      <alignment horizontal="left" vertical="center" wrapText="1"/>
    </xf>
    <xf numFmtId="0" fontId="12" fillId="15" borderId="2" xfId="0" applyFont="1" applyFill="1" applyBorder="1" applyAlignment="1">
      <alignment horizontal="center" vertical="center" wrapText="1"/>
    </xf>
    <xf numFmtId="0" fontId="0" fillId="8" borderId="3" xfId="0" applyFill="1" applyBorder="1" applyAlignment="1">
      <alignment horizontal="center" vertical="center" wrapText="1"/>
    </xf>
    <xf numFmtId="0" fontId="15" fillId="18" borderId="3" xfId="0" applyFont="1" applyFill="1" applyBorder="1" applyAlignment="1">
      <alignment horizontal="center" vertical="center" wrapText="1"/>
    </xf>
    <xf numFmtId="0" fontId="3" fillId="18" borderId="3" xfId="0" applyFont="1" applyFill="1" applyBorder="1" applyAlignment="1">
      <alignment horizontal="center" vertical="center" wrapText="1"/>
    </xf>
    <xf numFmtId="0" fontId="15" fillId="19" borderId="3" xfId="0" applyFont="1" applyFill="1" applyBorder="1" applyAlignment="1">
      <alignment horizontal="center" vertical="center" wrapText="1"/>
    </xf>
    <xf numFmtId="1" fontId="5" fillId="21" borderId="3" xfId="0" applyNumberFormat="1" applyFont="1" applyFill="1" applyBorder="1" applyAlignment="1">
      <alignment horizontal="left" vertical="center" wrapText="1"/>
    </xf>
    <xf numFmtId="1" fontId="5" fillId="21" borderId="4" xfId="0" applyNumberFormat="1" applyFont="1" applyFill="1" applyBorder="1" applyAlignment="1">
      <alignment horizontal="left" vertical="center" wrapText="1"/>
    </xf>
    <xf numFmtId="0" fontId="15" fillId="20" borderId="3" xfId="0" applyFont="1" applyFill="1" applyBorder="1" applyAlignment="1">
      <alignment horizontal="center" vertical="center" wrapText="1"/>
    </xf>
    <xf numFmtId="49" fontId="2" fillId="22" borderId="3" xfId="0" applyNumberFormat="1" applyFont="1" applyFill="1" applyBorder="1" applyAlignment="1">
      <alignment horizontal="center" vertical="center" wrapText="1"/>
    </xf>
    <xf numFmtId="0" fontId="2" fillId="22" borderId="3" xfId="0" applyFont="1" applyFill="1" applyBorder="1" applyAlignment="1">
      <alignment horizontal="center" vertical="center"/>
    </xf>
    <xf numFmtId="0" fontId="2" fillId="23" borderId="3" xfId="0" applyFont="1" applyFill="1" applyBorder="1" applyAlignment="1">
      <alignment horizontal="center" vertical="center" wrapText="1"/>
    </xf>
    <xf numFmtId="0" fontId="2" fillId="0" borderId="0" xfId="0" applyFont="1" applyAlignment="1">
      <alignment wrapText="1"/>
    </xf>
    <xf numFmtId="0" fontId="16" fillId="17" borderId="3" xfId="0" applyFont="1" applyFill="1" applyBorder="1" applyAlignment="1">
      <alignment horizontal="left" vertical="center" wrapText="1"/>
    </xf>
    <xf numFmtId="0" fontId="16" fillId="17" borderId="9" xfId="0" applyFont="1" applyFill="1" applyBorder="1" applyAlignment="1">
      <alignment horizontal="left" vertical="center" wrapText="1"/>
    </xf>
    <xf numFmtId="0" fontId="16" fillId="17" borderId="6"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7" fillId="12" borderId="6" xfId="0" applyFont="1" applyFill="1" applyBorder="1" applyAlignment="1">
      <alignment horizontal="center" vertical="center"/>
    </xf>
    <xf numFmtId="0" fontId="7" fillId="12" borderId="5" xfId="0" applyFont="1" applyFill="1" applyBorder="1" applyAlignment="1">
      <alignment horizontal="center" vertical="center"/>
    </xf>
    <xf numFmtId="0" fontId="2" fillId="9" borderId="5" xfId="0" applyFont="1" applyFill="1" applyBorder="1" applyAlignment="1">
      <alignment horizontal="center"/>
    </xf>
    <xf numFmtId="0" fontId="0" fillId="0" borderId="6" xfId="0" applyBorder="1"/>
    <xf numFmtId="0" fontId="0" fillId="0" borderId="5" xfId="0" applyBorder="1"/>
    <xf numFmtId="0" fontId="2" fillId="10" borderId="7" xfId="0" applyFont="1" applyFill="1" applyBorder="1" applyAlignment="1">
      <alignment horizontal="center"/>
    </xf>
    <xf numFmtId="0" fontId="0" fillId="0" borderId="8" xfId="0" applyBorder="1"/>
    <xf numFmtId="0" fontId="0" fillId="0" borderId="7" xfId="0" applyBorder="1"/>
    <xf numFmtId="0" fontId="0" fillId="0" borderId="9" xfId="0" applyBorder="1" applyAlignment="1">
      <alignment horizontal="center"/>
    </xf>
  </cellXfs>
  <cellStyles count="2">
    <cellStyle name="Normal" xfId="0" builtinId="0"/>
    <cellStyle name="Percent" xfId="1" builtinId="5"/>
  </cellStyles>
  <dxfs count="0"/>
  <tableStyles count="0" defaultTableStyle="TableStyleMedium2" defaultPivotStyle="PivotStyleLight16"/>
  <colors>
    <mruColors>
      <color rgb="FFE3C181"/>
      <color rgb="FFB75151"/>
      <color rgb="FF91CAFF"/>
      <color rgb="FF126AF3"/>
      <color rgb="FF1149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D4DEC-EE2F-42B3-AA7E-8C928746E84B}">
  <dimension ref="A1:A24"/>
  <sheetViews>
    <sheetView tabSelected="1" workbookViewId="0">
      <selection activeCell="A27" sqref="A27"/>
    </sheetView>
  </sheetViews>
  <sheetFormatPr defaultRowHeight="14.4" x14ac:dyDescent="0.3"/>
  <cols>
    <col min="1" max="1" width="105.296875" style="22" customWidth="1"/>
  </cols>
  <sheetData>
    <row r="1" spans="1:1" x14ac:dyDescent="0.3">
      <c r="A1" s="49" t="s">
        <v>94</v>
      </c>
    </row>
    <row r="2" spans="1:1" x14ac:dyDescent="0.3">
      <c r="A2" s="22" t="s">
        <v>102</v>
      </c>
    </row>
    <row r="4" spans="1:1" x14ac:dyDescent="0.3">
      <c r="A4" s="49" t="s">
        <v>95</v>
      </c>
    </row>
    <row r="5" spans="1:1" x14ac:dyDescent="0.3">
      <c r="A5" s="22" t="s">
        <v>96</v>
      </c>
    </row>
    <row r="7" spans="1:1" x14ac:dyDescent="0.3">
      <c r="A7" s="49" t="s">
        <v>97</v>
      </c>
    </row>
    <row r="8" spans="1:1" ht="43.2" x14ac:dyDescent="0.3">
      <c r="A8" s="22" t="s">
        <v>109</v>
      </c>
    </row>
    <row r="10" spans="1:1" x14ac:dyDescent="0.3">
      <c r="A10" s="49" t="s">
        <v>98</v>
      </c>
    </row>
    <row r="11" spans="1:1" ht="72" x14ac:dyDescent="0.3">
      <c r="A11" s="22" t="s">
        <v>107</v>
      </c>
    </row>
    <row r="13" spans="1:1" x14ac:dyDescent="0.3">
      <c r="A13" s="49" t="s">
        <v>99</v>
      </c>
    </row>
    <row r="14" spans="1:1" x14ac:dyDescent="0.3">
      <c r="A14" s="22" t="s">
        <v>103</v>
      </c>
    </row>
    <row r="15" spans="1:1" x14ac:dyDescent="0.3">
      <c r="A15" s="22" t="s">
        <v>104</v>
      </c>
    </row>
    <row r="16" spans="1:1" x14ac:dyDescent="0.3">
      <c r="A16" s="22" t="s">
        <v>105</v>
      </c>
    </row>
    <row r="18" spans="1:1" x14ac:dyDescent="0.3">
      <c r="A18" s="49" t="s">
        <v>100</v>
      </c>
    </row>
    <row r="19" spans="1:1" x14ac:dyDescent="0.3">
      <c r="A19" s="22" t="s">
        <v>108</v>
      </c>
    </row>
    <row r="21" spans="1:1" x14ac:dyDescent="0.3">
      <c r="A21" s="49" t="s">
        <v>101</v>
      </c>
    </row>
    <row r="22" spans="1:1" ht="28.8" x14ac:dyDescent="0.3">
      <c r="A22" s="22" t="s">
        <v>106</v>
      </c>
    </row>
    <row r="24" spans="1:1" x14ac:dyDescent="0.3">
      <c r="A24" t="s">
        <v>110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CCF65-E361-4327-870F-BD3EEE259A2F}">
  <sheetPr>
    <tabColor rgb="FFC00000"/>
  </sheetPr>
  <dimension ref="A1:D25"/>
  <sheetViews>
    <sheetView showGridLines="0" zoomScale="115" zoomScaleNormal="115" workbookViewId="0">
      <selection activeCell="A30" sqref="A30"/>
    </sheetView>
  </sheetViews>
  <sheetFormatPr defaultRowHeight="14.4" x14ac:dyDescent="0.3"/>
  <cols>
    <col min="1" max="1" width="21.8984375" customWidth="1"/>
    <col min="2" max="2" width="22.296875" customWidth="1"/>
    <col min="3" max="4" width="22.796875" customWidth="1"/>
    <col min="5" max="7" width="15.09765625" customWidth="1"/>
  </cols>
  <sheetData>
    <row r="1" spans="1:2" ht="18" x14ac:dyDescent="0.35">
      <c r="A1" s="26" t="s">
        <v>58</v>
      </c>
    </row>
    <row r="2" spans="1:2" x14ac:dyDescent="0.3">
      <c r="A2" s="27"/>
    </row>
    <row r="3" spans="1:2" ht="18" x14ac:dyDescent="0.35">
      <c r="A3" s="26"/>
    </row>
    <row r="4" spans="1:2" x14ac:dyDescent="0.3">
      <c r="A4" t="s">
        <v>56</v>
      </c>
    </row>
    <row r="5" spans="1:2" x14ac:dyDescent="0.3">
      <c r="A5" t="s">
        <v>59</v>
      </c>
    </row>
    <row r="6" spans="1:2" x14ac:dyDescent="0.3">
      <c r="A6" t="s">
        <v>57</v>
      </c>
    </row>
    <row r="8" spans="1:2" x14ac:dyDescent="0.3">
      <c r="A8" s="35" t="s">
        <v>81</v>
      </c>
    </row>
    <row r="9" spans="1:2" x14ac:dyDescent="0.3">
      <c r="A9" s="33" t="s">
        <v>77</v>
      </c>
      <c r="B9" s="32"/>
    </row>
    <row r="10" spans="1:2" x14ac:dyDescent="0.3">
      <c r="A10" s="33" t="s">
        <v>78</v>
      </c>
      <c r="B10" s="32"/>
    </row>
    <row r="11" spans="1:2" x14ac:dyDescent="0.3">
      <c r="A11" s="33" t="s">
        <v>79</v>
      </c>
      <c r="B11" s="32"/>
    </row>
    <row r="12" spans="1:2" ht="70.2" customHeight="1" x14ac:dyDescent="0.3">
      <c r="A12" s="34" t="s">
        <v>80</v>
      </c>
      <c r="B12" s="36"/>
    </row>
    <row r="14" spans="1:2" x14ac:dyDescent="0.3">
      <c r="A14" t="s">
        <v>82</v>
      </c>
    </row>
    <row r="15" spans="1:2" x14ac:dyDescent="0.3">
      <c r="A15" t="s">
        <v>74</v>
      </c>
    </row>
    <row r="16" spans="1:2" x14ac:dyDescent="0.3">
      <c r="A16" t="s">
        <v>75</v>
      </c>
    </row>
    <row r="17" spans="1:4" x14ac:dyDescent="0.3">
      <c r="A17" t="s">
        <v>76</v>
      </c>
    </row>
    <row r="18" spans="1:4" ht="15" thickBot="1" x14ac:dyDescent="0.35">
      <c r="A18" s="35" t="s">
        <v>83</v>
      </c>
    </row>
    <row r="19" spans="1:4" s="29" customFormat="1" x14ac:dyDescent="0.3">
      <c r="A19" s="28" t="s">
        <v>1</v>
      </c>
      <c r="B19" s="30" t="s">
        <v>73</v>
      </c>
      <c r="C19" s="38" t="s">
        <v>60</v>
      </c>
      <c r="D19" s="38" t="s">
        <v>61</v>
      </c>
    </row>
    <row r="20" spans="1:4" ht="72" x14ac:dyDescent="0.3">
      <c r="A20" s="2" t="s">
        <v>63</v>
      </c>
      <c r="B20" s="31" t="s">
        <v>62</v>
      </c>
      <c r="C20" s="37" t="s">
        <v>40</v>
      </c>
      <c r="D20" s="37" t="s">
        <v>41</v>
      </c>
    </row>
    <row r="21" spans="1:4" ht="60" x14ac:dyDescent="0.3">
      <c r="A21" s="2" t="s">
        <v>64</v>
      </c>
      <c r="B21" s="31" t="s">
        <v>68</v>
      </c>
      <c r="C21" s="37" t="s">
        <v>42</v>
      </c>
      <c r="D21" s="37" t="s">
        <v>43</v>
      </c>
    </row>
    <row r="22" spans="1:4" ht="84" x14ac:dyDescent="0.3">
      <c r="A22" s="2" t="s">
        <v>16</v>
      </c>
      <c r="B22" s="31" t="s">
        <v>69</v>
      </c>
      <c r="C22" s="37" t="s">
        <v>44</v>
      </c>
      <c r="D22" s="37" t="s">
        <v>45</v>
      </c>
    </row>
    <row r="23" spans="1:4" ht="84" x14ac:dyDescent="0.3">
      <c r="A23" s="2" t="s">
        <v>65</v>
      </c>
      <c r="B23" s="31" t="s">
        <v>70</v>
      </c>
      <c r="C23" s="37" t="s">
        <v>46</v>
      </c>
      <c r="D23" s="37" t="s">
        <v>47</v>
      </c>
    </row>
    <row r="24" spans="1:4" ht="84" x14ac:dyDescent="0.3">
      <c r="A24" s="2" t="s">
        <v>66</v>
      </c>
      <c r="B24" s="31" t="s">
        <v>71</v>
      </c>
      <c r="C24" s="37" t="s">
        <v>48</v>
      </c>
      <c r="D24" s="37" t="s">
        <v>49</v>
      </c>
    </row>
    <row r="25" spans="1:4" ht="60" x14ac:dyDescent="0.3">
      <c r="A25" s="2" t="s">
        <v>67</v>
      </c>
      <c r="B25" s="31" t="s">
        <v>72</v>
      </c>
      <c r="C25" s="37" t="s">
        <v>38</v>
      </c>
      <c r="D25" s="37" t="s">
        <v>39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316B6-138B-450B-B874-5764F5BD8445}">
  <sheetPr>
    <tabColor theme="0" tint="-0.14999847407452621"/>
  </sheetPr>
  <dimension ref="A1:L33"/>
  <sheetViews>
    <sheetView showGridLines="0" zoomScale="70" zoomScaleNormal="70" workbookViewId="0">
      <selection activeCell="F7" sqref="F7"/>
    </sheetView>
  </sheetViews>
  <sheetFormatPr defaultColWidth="8.796875" defaultRowHeight="14.4" x14ac:dyDescent="0.3"/>
  <cols>
    <col min="1" max="1" width="48.59765625" style="10" customWidth="1"/>
    <col min="2" max="2" width="18.5" style="10" customWidth="1"/>
    <col min="3" max="3" width="22" style="10" customWidth="1"/>
    <col min="4" max="5" width="17.3984375" style="10" customWidth="1"/>
    <col min="6" max="6" width="22" style="10" customWidth="1"/>
    <col min="7" max="7" width="20" style="9" customWidth="1"/>
    <col min="8" max="8" width="15.5" style="9" customWidth="1"/>
    <col min="9" max="9" width="16.5" style="10" customWidth="1"/>
    <col min="10" max="10" width="32.19921875" style="22" customWidth="1"/>
    <col min="11" max="11" width="45.5" style="10" customWidth="1"/>
    <col min="12" max="12" width="45.8984375" style="10" customWidth="1"/>
  </cols>
  <sheetData>
    <row r="1" spans="1:12" ht="140.4" customHeight="1" x14ac:dyDescent="0.3">
      <c r="A1" s="50" t="s">
        <v>89</v>
      </c>
      <c r="B1" s="50"/>
      <c r="C1" s="50"/>
      <c r="D1" s="50"/>
      <c r="E1" s="50"/>
      <c r="F1" s="50"/>
      <c r="G1" s="50"/>
      <c r="H1" s="50"/>
      <c r="I1" s="51" t="s">
        <v>91</v>
      </c>
      <c r="J1" s="52"/>
      <c r="K1" s="52"/>
      <c r="L1" s="52"/>
    </row>
    <row r="2" spans="1:12" ht="41.4" customHeight="1" x14ac:dyDescent="0.3">
      <c r="A2" s="40" t="s">
        <v>0</v>
      </c>
      <c r="B2" s="41" t="s">
        <v>1</v>
      </c>
      <c r="C2" s="41" t="s">
        <v>2</v>
      </c>
      <c r="D2" s="41" t="s">
        <v>54</v>
      </c>
      <c r="E2" s="41" t="s">
        <v>55</v>
      </c>
      <c r="F2" s="41" t="s">
        <v>51</v>
      </c>
      <c r="G2" s="42" t="s">
        <v>3</v>
      </c>
      <c r="H2" s="42" t="s">
        <v>4</v>
      </c>
      <c r="I2" s="42" t="s">
        <v>5</v>
      </c>
      <c r="J2" s="48" t="s">
        <v>87</v>
      </c>
      <c r="K2" s="45" t="s">
        <v>6</v>
      </c>
      <c r="L2" s="45" t="s">
        <v>7</v>
      </c>
    </row>
    <row r="3" spans="1:12" ht="46.2" customHeight="1" x14ac:dyDescent="0.3">
      <c r="A3" s="2"/>
      <c r="B3" s="3"/>
      <c r="C3" s="3"/>
      <c r="D3" s="3"/>
      <c r="E3" s="3"/>
      <c r="F3" s="3"/>
      <c r="G3" s="4"/>
      <c r="H3" s="4"/>
      <c r="I3" s="4"/>
      <c r="J3" s="21"/>
      <c r="K3" s="43" t="str">
        <f>IF(ISBLANK($B3),"",VLOOKUP($B3,backend_data!$A:$T,19,FALSE))</f>
        <v/>
      </c>
      <c r="L3" s="44" t="str">
        <f>IF(ISBLANK($B3),"",VLOOKUP($B3,backend_data!$A:$T,20,FALSE))</f>
        <v/>
      </c>
    </row>
    <row r="4" spans="1:12" ht="46.2" customHeight="1" x14ac:dyDescent="0.3">
      <c r="A4" s="2"/>
      <c r="B4" s="3"/>
      <c r="C4" s="3"/>
      <c r="D4" s="3"/>
      <c r="E4" s="3"/>
      <c r="F4" s="3"/>
      <c r="G4" s="4"/>
      <c r="H4" s="4"/>
      <c r="I4" s="4"/>
      <c r="J4" s="21"/>
      <c r="K4" s="43" t="str">
        <f>IF(ISBLANK($B4),"",VLOOKUP($B4,backend_data!$A:$T,19,FALSE))</f>
        <v/>
      </c>
      <c r="L4" s="44" t="str">
        <f>IF(ISBLANK($B4),"",VLOOKUP($B4,backend_data!$A:$T,20,FALSE))</f>
        <v/>
      </c>
    </row>
    <row r="5" spans="1:12" ht="46.2" customHeight="1" x14ac:dyDescent="0.3">
      <c r="A5" s="2"/>
      <c r="B5" s="3"/>
      <c r="C5" s="3"/>
      <c r="D5" s="3"/>
      <c r="E5" s="3"/>
      <c r="F5" s="3"/>
      <c r="G5" s="4"/>
      <c r="H5" s="4"/>
      <c r="I5" s="4"/>
      <c r="J5" s="21"/>
      <c r="K5" s="43" t="str">
        <f>IF(ISBLANK($B5),"",VLOOKUP($B5,backend_data!$A:$T,19,FALSE))</f>
        <v/>
      </c>
      <c r="L5" s="44" t="str">
        <f>IF(ISBLANK($B5),"",VLOOKUP($B5,backend_data!$A:$T,20,FALSE))</f>
        <v/>
      </c>
    </row>
    <row r="6" spans="1:12" ht="46.2" customHeight="1" x14ac:dyDescent="0.3">
      <c r="A6" s="2"/>
      <c r="B6" s="3"/>
      <c r="C6" s="3"/>
      <c r="D6" s="3"/>
      <c r="E6" s="3"/>
      <c r="F6" s="3"/>
      <c r="G6" s="4"/>
      <c r="H6" s="4"/>
      <c r="I6" s="4"/>
      <c r="J6" s="21"/>
      <c r="K6" s="43" t="str">
        <f>IF(ISBLANK($B6),"",VLOOKUP($B6,backend_data!$A:$T,19,FALSE))</f>
        <v/>
      </c>
      <c r="L6" s="44" t="str">
        <f>IF(ISBLANK($B6),"",VLOOKUP($B6,backend_data!$A:$T,20,FALSE))</f>
        <v/>
      </c>
    </row>
    <row r="7" spans="1:12" ht="46.2" customHeight="1" x14ac:dyDescent="0.3">
      <c r="A7" s="7"/>
      <c r="B7" s="3"/>
      <c r="C7" s="3"/>
      <c r="D7" s="3"/>
      <c r="E7" s="3"/>
      <c r="F7" s="3"/>
      <c r="G7" s="4"/>
      <c r="H7" s="4"/>
      <c r="I7" s="4"/>
      <c r="J7" s="21"/>
      <c r="K7" s="43" t="str">
        <f>IF(ISBLANK($B7),"",VLOOKUP($B7,backend_data!$A:$T,19,FALSE))</f>
        <v/>
      </c>
      <c r="L7" s="44" t="str">
        <f>IF(ISBLANK($B7),"",VLOOKUP($B7,backend_data!$A:$T,20,FALSE))</f>
        <v/>
      </c>
    </row>
    <row r="8" spans="1:12" ht="46.2" customHeight="1" x14ac:dyDescent="0.3">
      <c r="A8" s="7"/>
      <c r="B8" s="3"/>
      <c r="C8" s="3"/>
      <c r="D8" s="3"/>
      <c r="E8" s="3"/>
      <c r="F8" s="3"/>
      <c r="G8" s="4"/>
      <c r="H8" s="4"/>
      <c r="I8" s="4"/>
      <c r="J8" s="21"/>
      <c r="K8" s="43" t="str">
        <f>IF(ISBLANK($B8),"",VLOOKUP($B8,backend_data!$A:$T,19,FALSE))</f>
        <v/>
      </c>
      <c r="L8" s="44" t="str">
        <f>IF(ISBLANK($B8),"",VLOOKUP($B8,backend_data!$A:$T,20,FALSE))</f>
        <v/>
      </c>
    </row>
    <row r="9" spans="1:12" ht="46.2" customHeight="1" x14ac:dyDescent="0.3">
      <c r="A9" s="7"/>
      <c r="B9" s="3"/>
      <c r="C9" s="3"/>
      <c r="D9" s="3"/>
      <c r="E9" s="3"/>
      <c r="F9" s="3"/>
      <c r="G9" s="4"/>
      <c r="H9" s="4"/>
      <c r="I9" s="4"/>
      <c r="J9" s="21"/>
      <c r="K9" s="43" t="str">
        <f>IF(ISBLANK($B9),"",VLOOKUP($B9,backend_data!$A:$T,19,FALSE))</f>
        <v/>
      </c>
      <c r="L9" s="44" t="str">
        <f>IF(ISBLANK($B9),"",VLOOKUP($B9,backend_data!$A:$T,20,FALSE))</f>
        <v/>
      </c>
    </row>
    <row r="10" spans="1:12" ht="46.2" customHeight="1" x14ac:dyDescent="0.3">
      <c r="A10" s="8"/>
      <c r="B10" s="4"/>
      <c r="C10" s="3"/>
      <c r="D10" s="3"/>
      <c r="E10" s="3"/>
      <c r="F10" s="3"/>
      <c r="G10" s="4"/>
      <c r="H10" s="4"/>
      <c r="I10" s="4"/>
      <c r="J10" s="21"/>
      <c r="K10" s="43" t="str">
        <f>IF(ISBLANK($B10),"",VLOOKUP($B10,backend_data!$A:$T,19,FALSE))</f>
        <v/>
      </c>
      <c r="L10" s="44" t="str">
        <f>IF(ISBLANK($B10),"",VLOOKUP($B10,backend_data!$A:$T,20,FALSE))</f>
        <v/>
      </c>
    </row>
    <row r="11" spans="1:12" ht="46.2" customHeight="1" x14ac:dyDescent="0.3">
      <c r="A11" s="8"/>
      <c r="B11" s="4"/>
      <c r="C11" s="4"/>
      <c r="D11" s="4"/>
      <c r="E11" s="4"/>
      <c r="F11" s="4"/>
      <c r="G11" s="4"/>
      <c r="H11" s="4"/>
      <c r="I11" s="4"/>
      <c r="J11" s="21"/>
      <c r="K11" s="43" t="str">
        <f>IF(ISBLANK($B11),"",VLOOKUP($B11,backend_data!$A:$T,19,FALSE))</f>
        <v/>
      </c>
      <c r="L11" s="44" t="str">
        <f>IF(ISBLANK($B11),"",VLOOKUP($B11,backend_data!$A:$T,20,FALSE))</f>
        <v/>
      </c>
    </row>
    <row r="12" spans="1:12" ht="46.2" customHeight="1" x14ac:dyDescent="0.3">
      <c r="A12" s="8"/>
      <c r="B12" s="4"/>
      <c r="C12" s="4"/>
      <c r="D12" s="4"/>
      <c r="E12" s="4"/>
      <c r="F12" s="4"/>
      <c r="G12" s="4"/>
      <c r="H12" s="4"/>
      <c r="I12" s="4"/>
      <c r="J12" s="21"/>
      <c r="K12" s="43" t="str">
        <f>IF(ISBLANK($B12),"",VLOOKUP($B12,backend_data!$A:$T,19,FALSE))</f>
        <v/>
      </c>
      <c r="L12" s="44" t="str">
        <f>IF(ISBLANK($B12),"",VLOOKUP($B12,backend_data!$A:$T,20,FALSE))</f>
        <v/>
      </c>
    </row>
    <row r="13" spans="1:12" ht="46.2" customHeight="1" x14ac:dyDescent="0.3">
      <c r="A13" s="8"/>
      <c r="B13" s="4"/>
      <c r="C13" s="4"/>
      <c r="D13" s="4"/>
      <c r="E13" s="4"/>
      <c r="F13" s="4"/>
      <c r="G13" s="4"/>
      <c r="H13" s="4"/>
      <c r="I13" s="4"/>
      <c r="J13" s="21"/>
      <c r="K13" s="43" t="str">
        <f>IF(ISBLANK($B13),"",VLOOKUP($B13,backend_data!$A:$T,19,FALSE))</f>
        <v/>
      </c>
      <c r="L13" s="44" t="str">
        <f>IF(ISBLANK($B13),"",VLOOKUP($B13,backend_data!$A:$T,20,FALSE))</f>
        <v/>
      </c>
    </row>
    <row r="14" spans="1:12" ht="46.2" customHeight="1" x14ac:dyDescent="0.3">
      <c r="A14" s="8"/>
      <c r="B14" s="4"/>
      <c r="C14" s="4"/>
      <c r="D14" s="4"/>
      <c r="E14" s="4"/>
      <c r="F14" s="4"/>
      <c r="G14" s="4"/>
      <c r="H14" s="4"/>
      <c r="I14" s="4"/>
      <c r="J14" s="21"/>
      <c r="K14" s="43" t="str">
        <f>IF(ISBLANK($B14),"",VLOOKUP($B14,backend_data!$A:$T,19,FALSE))</f>
        <v/>
      </c>
      <c r="L14" s="44" t="str">
        <f>IF(ISBLANK($B14),"",VLOOKUP($B14,backend_data!$A:$T,20,FALSE))</f>
        <v/>
      </c>
    </row>
    <row r="15" spans="1:12" ht="46.2" customHeight="1" x14ac:dyDescent="0.3">
      <c r="A15" s="8"/>
      <c r="B15" s="4"/>
      <c r="C15" s="4"/>
      <c r="D15" s="4"/>
      <c r="E15" s="4"/>
      <c r="F15" s="4"/>
      <c r="G15" s="4"/>
      <c r="H15" s="4"/>
      <c r="I15" s="4"/>
      <c r="J15" s="21"/>
      <c r="K15" s="43" t="str">
        <f>IF(ISBLANK($B15),"",VLOOKUP($B15,backend_data!$A:$T,19,FALSE))</f>
        <v/>
      </c>
      <c r="L15" s="44" t="str">
        <f>IF(ISBLANK($B15),"",VLOOKUP($B15,backend_data!$A:$T,20,FALSE))</f>
        <v/>
      </c>
    </row>
    <row r="16" spans="1:12" ht="46.2" customHeight="1" x14ac:dyDescent="0.3">
      <c r="A16" s="8"/>
      <c r="B16" s="4"/>
      <c r="C16" s="4"/>
      <c r="D16" s="4"/>
      <c r="E16" s="4"/>
      <c r="F16" s="4"/>
      <c r="G16" s="4"/>
      <c r="H16" s="4"/>
      <c r="I16" s="4"/>
      <c r="J16" s="21"/>
      <c r="K16" s="43" t="str">
        <f>IF(ISBLANK($B16),"",VLOOKUP($B16,backend_data!$A:$T,19,FALSE))</f>
        <v/>
      </c>
      <c r="L16" s="44" t="str">
        <f>IF(ISBLANK($B16),"",VLOOKUP($B16,backend_data!$A:$T,20,FALSE))</f>
        <v/>
      </c>
    </row>
    <row r="17" spans="1:12" ht="46.2" customHeight="1" x14ac:dyDescent="0.3">
      <c r="A17" s="8"/>
      <c r="B17" s="4"/>
      <c r="C17" s="4"/>
      <c r="D17" s="4"/>
      <c r="E17" s="4"/>
      <c r="F17" s="4"/>
      <c r="G17" s="4"/>
      <c r="H17" s="4"/>
      <c r="I17" s="4"/>
      <c r="J17" s="21"/>
      <c r="K17" s="43" t="str">
        <f>IF(ISBLANK($B17),"",VLOOKUP($B17,backend_data!$A:$T,19,FALSE))</f>
        <v/>
      </c>
      <c r="L17" s="44" t="str">
        <f>IF(ISBLANK($B17),"",VLOOKUP($B17,backend_data!$A:$T,20,FALSE))</f>
        <v/>
      </c>
    </row>
    <row r="18" spans="1:12" ht="46.2" customHeight="1" x14ac:dyDescent="0.3">
      <c r="A18" s="8"/>
      <c r="B18" s="4"/>
      <c r="C18" s="24"/>
      <c r="D18" s="4"/>
      <c r="E18" s="4"/>
      <c r="F18" s="4"/>
      <c r="G18" s="4"/>
      <c r="H18" s="4"/>
      <c r="I18" s="4"/>
      <c r="J18" s="21"/>
      <c r="K18" s="43" t="str">
        <f>IF(ISBLANK($B18),"",VLOOKUP($B18,backend_data!$A:$T,19,FALSE))</f>
        <v/>
      </c>
      <c r="L18" s="44" t="str">
        <f>IF(ISBLANK($B18),"",VLOOKUP($B18,backend_data!$A:$T,20,FALSE))</f>
        <v/>
      </c>
    </row>
    <row r="19" spans="1:12" ht="46.2" customHeight="1" x14ac:dyDescent="0.3">
      <c r="A19" s="8"/>
      <c r="B19" s="4"/>
      <c r="C19" s="24"/>
      <c r="D19" s="4"/>
      <c r="E19" s="4"/>
      <c r="F19" s="4"/>
      <c r="G19" s="4"/>
      <c r="H19" s="4"/>
      <c r="I19" s="4"/>
      <c r="J19" s="21"/>
      <c r="K19" s="43" t="str">
        <f>IF(ISBLANK($B19),"",VLOOKUP($B19,backend_data!$A:$T,19,FALSE))</f>
        <v/>
      </c>
      <c r="L19" s="44" t="str">
        <f>IF(ISBLANK($B19),"",VLOOKUP($B19,backend_data!$A:$T,20,FALSE))</f>
        <v/>
      </c>
    </row>
    <row r="20" spans="1:12" x14ac:dyDescent="0.3">
      <c r="A20" s="8"/>
      <c r="B20" s="4"/>
      <c r="C20" s="24"/>
      <c r="D20" s="4"/>
      <c r="E20" s="4"/>
      <c r="F20" s="4"/>
      <c r="G20" s="4"/>
      <c r="H20" s="4"/>
      <c r="I20" s="4"/>
      <c r="J20" s="21"/>
      <c r="K20" s="43" t="str">
        <f>IF(ISBLANK($B20),"",VLOOKUP($B20,backend_data!$A:$T,19,FALSE))</f>
        <v/>
      </c>
      <c r="L20" s="44" t="str">
        <f>IF(ISBLANK($B20),"",VLOOKUP($B20,backend_data!$A:$T,20,FALSE))</f>
        <v/>
      </c>
    </row>
    <row r="21" spans="1:12" x14ac:dyDescent="0.3">
      <c r="A21" s="8"/>
      <c r="B21" s="4"/>
      <c r="C21" s="24"/>
      <c r="D21" s="4"/>
      <c r="E21" s="4"/>
      <c r="F21" s="4"/>
      <c r="G21" s="4"/>
      <c r="H21" s="4"/>
      <c r="I21" s="4"/>
      <c r="J21" s="21"/>
      <c r="K21" s="43" t="str">
        <f>IF(ISBLANK($B21),"",VLOOKUP($B21,backend_data!$A:$T,19,FALSE))</f>
        <v/>
      </c>
      <c r="L21" s="44" t="str">
        <f>IF(ISBLANK($B21),"",VLOOKUP($B21,backend_data!$A:$T,20,FALSE))</f>
        <v/>
      </c>
    </row>
    <row r="22" spans="1:12" x14ac:dyDescent="0.3">
      <c r="A22" s="8"/>
      <c r="B22" s="4"/>
      <c r="C22" s="24"/>
      <c r="D22" s="4"/>
      <c r="E22" s="4"/>
      <c r="F22" s="4"/>
      <c r="G22" s="4"/>
      <c r="H22" s="4"/>
      <c r="I22" s="4"/>
      <c r="J22" s="21"/>
      <c r="K22" s="43" t="str">
        <f>IF(ISBLANK($B22),"",VLOOKUP($B22,backend_data!$A:$T,19,FALSE))</f>
        <v/>
      </c>
      <c r="L22" s="44" t="str">
        <f>IF(ISBLANK($B22),"",VLOOKUP($B22,backend_data!$A:$T,20,FALSE))</f>
        <v/>
      </c>
    </row>
    <row r="23" spans="1:12" x14ac:dyDescent="0.3">
      <c r="A23" s="8"/>
      <c r="B23" s="4"/>
      <c r="C23" s="24"/>
      <c r="D23" s="4"/>
      <c r="E23" s="4"/>
      <c r="F23" s="4"/>
      <c r="G23" s="4"/>
      <c r="H23" s="4"/>
      <c r="I23" s="4"/>
      <c r="J23" s="21"/>
      <c r="K23" s="43" t="str">
        <f>IF(ISBLANK($B23),"",VLOOKUP($B23,backend_data!$A:$T,19,FALSE))</f>
        <v/>
      </c>
      <c r="L23" s="44" t="str">
        <f>IF(ISBLANK($B23),"",VLOOKUP($B23,backend_data!$A:$T,20,FALSE))</f>
        <v/>
      </c>
    </row>
    <row r="24" spans="1:12" x14ac:dyDescent="0.3">
      <c r="A24" s="8"/>
      <c r="B24" s="4"/>
      <c r="C24" s="24"/>
      <c r="D24" s="4"/>
      <c r="E24" s="4"/>
      <c r="F24" s="4"/>
      <c r="G24" s="4"/>
      <c r="H24" s="4"/>
      <c r="I24" s="4"/>
      <c r="J24" s="21"/>
      <c r="K24" s="43" t="str">
        <f>IF(ISBLANK($B24),"",VLOOKUP($B24,backend_data!$A:$T,19,FALSE))</f>
        <v/>
      </c>
      <c r="L24" s="44" t="str">
        <f>IF(ISBLANK($B24),"",VLOOKUP($B24,backend_data!$A:$T,20,FALSE))</f>
        <v/>
      </c>
    </row>
    <row r="25" spans="1:12" x14ac:dyDescent="0.3">
      <c r="A25" s="8"/>
      <c r="B25" s="4"/>
      <c r="C25" s="24"/>
      <c r="D25" s="4"/>
      <c r="E25" s="4"/>
      <c r="F25" s="4"/>
      <c r="G25" s="4"/>
      <c r="H25" s="4"/>
      <c r="I25" s="4"/>
      <c r="J25" s="21"/>
      <c r="K25" s="43" t="str">
        <f>IF(ISBLANK($B25),"",VLOOKUP($B25,backend_data!$A:$T,19,FALSE))</f>
        <v/>
      </c>
      <c r="L25" s="44" t="str">
        <f>IF(ISBLANK($B25),"",VLOOKUP($B25,backend_data!$A:$T,20,FALSE))</f>
        <v/>
      </c>
    </row>
    <row r="26" spans="1:12" x14ac:dyDescent="0.3">
      <c r="A26" s="8"/>
      <c r="B26" s="4"/>
      <c r="C26" s="24"/>
      <c r="D26" s="4"/>
      <c r="E26" s="4"/>
      <c r="F26" s="4"/>
      <c r="G26" s="4"/>
      <c r="H26" s="4"/>
      <c r="I26" s="4"/>
      <c r="J26" s="21"/>
      <c r="K26" s="43" t="str">
        <f>IF(ISBLANK($B26),"",VLOOKUP($B26,backend_data!$A:$T,19,FALSE))</f>
        <v/>
      </c>
      <c r="L26" s="44" t="str">
        <f>IF(ISBLANK($B26),"",VLOOKUP($B26,backend_data!$A:$T,20,FALSE))</f>
        <v/>
      </c>
    </row>
    <row r="27" spans="1:12" x14ac:dyDescent="0.3">
      <c r="A27" s="8"/>
      <c r="B27" s="4"/>
      <c r="C27" s="24"/>
      <c r="D27" s="4"/>
      <c r="E27" s="4"/>
      <c r="F27" s="4"/>
      <c r="G27" s="4"/>
      <c r="H27" s="4"/>
      <c r="I27" s="4"/>
      <c r="J27" s="21"/>
      <c r="K27" s="43" t="str">
        <f>IF(ISBLANK($B27),"",VLOOKUP($B27,backend_data!$A:$T,19,FALSE))</f>
        <v/>
      </c>
      <c r="L27" s="44" t="str">
        <f>IF(ISBLANK($B27),"",VLOOKUP($B27,backend_data!$A:$T,20,FALSE))</f>
        <v/>
      </c>
    </row>
    <row r="28" spans="1:12" x14ac:dyDescent="0.3">
      <c r="A28" s="8"/>
      <c r="B28" s="4"/>
      <c r="C28" s="24"/>
      <c r="D28" s="4"/>
      <c r="E28" s="4"/>
      <c r="F28" s="4"/>
      <c r="G28" s="4"/>
      <c r="H28" s="4"/>
      <c r="I28" s="4"/>
      <c r="J28" s="21"/>
      <c r="K28" s="43" t="str">
        <f>IF(ISBLANK($B28),"",VLOOKUP($B28,backend_data!$A:$T,19,FALSE))</f>
        <v/>
      </c>
      <c r="L28" s="44" t="str">
        <f>IF(ISBLANK($B28),"",VLOOKUP($B28,backend_data!$A:$T,20,FALSE))</f>
        <v/>
      </c>
    </row>
    <row r="29" spans="1:12" x14ac:dyDescent="0.3">
      <c r="A29" s="8"/>
      <c r="B29" s="4"/>
      <c r="C29" s="24"/>
      <c r="D29" s="4"/>
      <c r="E29" s="4"/>
      <c r="F29" s="4"/>
      <c r="G29" s="4"/>
      <c r="H29" s="4"/>
      <c r="I29" s="4"/>
      <c r="J29" s="21"/>
      <c r="K29" s="43" t="str">
        <f>IF(ISBLANK($B29),"",VLOOKUP($B29,backend_data!$A:$T,19,FALSE))</f>
        <v/>
      </c>
      <c r="L29" s="44" t="str">
        <f>IF(ISBLANK($B29),"",VLOOKUP($B29,backend_data!$A:$T,20,FALSE))</f>
        <v/>
      </c>
    </row>
    <row r="30" spans="1:12" x14ac:dyDescent="0.3">
      <c r="A30" s="8"/>
      <c r="B30" s="4"/>
      <c r="C30" s="24"/>
      <c r="D30" s="4"/>
      <c r="E30" s="4"/>
      <c r="F30" s="4"/>
      <c r="G30" s="4"/>
      <c r="H30" s="4"/>
      <c r="I30" s="4"/>
      <c r="J30" s="21"/>
      <c r="K30" s="43" t="str">
        <f>IF(ISBLANK($B30),"",VLOOKUP($B30,backend_data!$A:$T,19,FALSE))</f>
        <v/>
      </c>
      <c r="L30" s="44" t="str">
        <f>IF(ISBLANK($B30),"",VLOOKUP($B30,backend_data!$A:$T,20,FALSE))</f>
        <v/>
      </c>
    </row>
    <row r="31" spans="1:12" x14ac:dyDescent="0.3">
      <c r="A31" s="8"/>
      <c r="B31" s="4"/>
      <c r="C31" s="24"/>
      <c r="D31" s="4"/>
      <c r="E31" s="4"/>
      <c r="F31" s="4"/>
      <c r="G31" s="4"/>
      <c r="H31" s="4"/>
      <c r="I31" s="4"/>
      <c r="J31" s="21"/>
      <c r="K31" s="43" t="str">
        <f>IF(ISBLANK($B31),"",VLOOKUP($B31,backend_data!$A:$T,19,FALSE))</f>
        <v/>
      </c>
      <c r="L31" s="44" t="str">
        <f>IF(ISBLANK($B31),"",VLOOKUP($B31,backend_data!$A:$T,20,FALSE))</f>
        <v/>
      </c>
    </row>
    <row r="32" spans="1:12" x14ac:dyDescent="0.3">
      <c r="A32" s="8"/>
      <c r="B32" s="4"/>
      <c r="C32" s="24"/>
      <c r="D32" s="4"/>
      <c r="E32" s="4"/>
      <c r="F32" s="4"/>
      <c r="G32" s="4"/>
      <c r="H32" s="4"/>
      <c r="I32" s="4"/>
      <c r="J32" s="21"/>
      <c r="K32" s="43" t="str">
        <f>IF(ISBLANK($B32),"",VLOOKUP($B32,backend_data!$A:$T,19,FALSE))</f>
        <v/>
      </c>
      <c r="L32" s="44" t="str">
        <f>IF(ISBLANK($B32),"",VLOOKUP($B32,backend_data!$A:$T,20,FALSE))</f>
        <v/>
      </c>
    </row>
    <row r="33" spans="1:12" x14ac:dyDescent="0.3">
      <c r="A33" s="8"/>
      <c r="B33" s="4"/>
      <c r="C33" s="24"/>
      <c r="D33" s="4"/>
      <c r="E33" s="4"/>
      <c r="F33" s="4"/>
      <c r="G33" s="4"/>
      <c r="H33" s="4"/>
      <c r="I33" s="4"/>
      <c r="J33" s="21"/>
      <c r="K33" s="43" t="str">
        <f>IF(ISBLANK($B33),"",VLOOKUP($B33,backend_data!$A:$T,19,FALSE))</f>
        <v/>
      </c>
      <c r="L33" s="44" t="str">
        <f>IF(ISBLANK($B33),"",VLOOKUP($B33,backend_data!$A:$T,20,FALSE))</f>
        <v/>
      </c>
    </row>
  </sheetData>
  <mergeCells count="2">
    <mergeCell ref="A1:H1"/>
    <mergeCell ref="I1:L1"/>
  </mergeCells>
  <pageMargins left="0.7" right="0.7" top="0.75" bottom="0.75" header="0.3" footer="0.3"/>
  <pageSetup orientation="portrait"/>
  <extLst>
    <ext xmlns:x14="http://schemas.microsoft.com/office/spreadsheetml/2009/9/main" uri="{CCE6A557-97BC-4b89-ADB6-D9C93CAAB3DF}">
      <x14:dataValidations xmlns:xm="http://schemas.microsoft.com/office/excel/2006/main" count="4">
        <x14:dataValidation type="list" allowBlank="1" showInputMessage="1" showErrorMessage="1" xr:uid="{CAD8BA08-D9F7-4C5C-8AD7-B982CAF5ED68}">
          <x14:formula1>
            <xm:f>backend_data!$A$3:$A$8</xm:f>
          </x14:formula1>
          <xm:sqref>B3:B33</xm:sqref>
        </x14:dataValidation>
        <x14:dataValidation type="list" allowBlank="1" showInputMessage="1" showErrorMessage="1" xr:uid="{95F03E85-F8BA-43ED-BAF4-AA17C713AE4A}">
          <x14:formula1>
            <xm:f>backend_data!$A$15:$A$17</xm:f>
          </x14:formula1>
          <xm:sqref>G3:G19</xm:sqref>
        </x14:dataValidation>
        <x14:dataValidation type="list" allowBlank="1" showInputMessage="1" showErrorMessage="1" xr:uid="{69F5A4E9-1C40-49EC-91B7-2F12DDB98E78}">
          <x14:formula1>
            <xm:f>backend_data!$A$20:$A$21</xm:f>
          </x14:formula1>
          <xm:sqref>H3:H19</xm:sqref>
        </x14:dataValidation>
        <x14:dataValidation type="list" allowBlank="1" showInputMessage="1" showErrorMessage="1" xr:uid="{C7095D4D-A9B3-4FB7-9408-891D425F6031}">
          <x14:formula1>
            <xm:f>backend_data!$A$11:$A$12</xm:f>
          </x14:formula1>
          <xm:sqref>F3:F19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56B56-8C4D-474E-A6B7-AC916FE4C7D4}">
  <sheetPr>
    <tabColor theme="0" tint="-0.14999847407452621"/>
  </sheetPr>
  <dimension ref="A1:Q34"/>
  <sheetViews>
    <sheetView showGridLines="0" topLeftCell="C1" zoomScaleNormal="100" workbookViewId="0">
      <selection activeCell="G3" sqref="G3:Q11"/>
    </sheetView>
  </sheetViews>
  <sheetFormatPr defaultColWidth="8.69921875" defaultRowHeight="14.4" x14ac:dyDescent="0.3"/>
  <cols>
    <col min="1" max="1" width="31.69921875" style="10" customWidth="1"/>
    <col min="2" max="2" width="19" style="10" customWidth="1"/>
    <col min="3" max="3" width="24.09765625" style="10" customWidth="1"/>
    <col min="4" max="4" width="16.796875" style="10" customWidth="1"/>
    <col min="5" max="5" width="16.3984375" style="10" customWidth="1"/>
    <col min="6" max="6" width="17.296875" style="10" customWidth="1"/>
    <col min="7" max="16" width="13.296875" customWidth="1"/>
    <col min="17" max="17" width="21.59765625" customWidth="1"/>
  </cols>
  <sheetData>
    <row r="1" spans="1:17" ht="59.4" customHeight="1" x14ac:dyDescent="0.3">
      <c r="A1" s="54" t="s">
        <v>50</v>
      </c>
      <c r="B1" s="54"/>
      <c r="C1" s="54"/>
      <c r="D1" s="54"/>
      <c r="E1" s="54"/>
      <c r="F1" s="55"/>
      <c r="G1" s="53" t="s">
        <v>90</v>
      </c>
      <c r="H1" s="53"/>
      <c r="I1" s="53"/>
      <c r="J1" s="53"/>
      <c r="K1" s="53"/>
      <c r="L1" s="53"/>
      <c r="M1" s="53"/>
      <c r="N1" s="53"/>
      <c r="O1" s="53"/>
      <c r="P1" s="53"/>
      <c r="Q1" s="53"/>
    </row>
    <row r="2" spans="1:17" ht="41.4" customHeight="1" x14ac:dyDescent="0.3">
      <c r="A2" s="20" t="s">
        <v>0</v>
      </c>
      <c r="B2" s="20" t="s">
        <v>1</v>
      </c>
      <c r="C2" s="20" t="s">
        <v>2</v>
      </c>
      <c r="D2" s="20" t="s">
        <v>54</v>
      </c>
      <c r="E2" s="20" t="s">
        <v>55</v>
      </c>
      <c r="F2" s="20" t="s">
        <v>88</v>
      </c>
      <c r="G2" s="46" t="s">
        <v>84</v>
      </c>
      <c r="H2" s="46" t="s">
        <v>85</v>
      </c>
      <c r="I2" s="46" t="s">
        <v>86</v>
      </c>
      <c r="J2" s="46" t="s">
        <v>92</v>
      </c>
      <c r="K2" s="46" t="s">
        <v>93</v>
      </c>
      <c r="L2" s="46"/>
      <c r="M2" s="46"/>
      <c r="N2" s="46"/>
      <c r="O2" s="46"/>
      <c r="P2" s="47"/>
      <c r="Q2" s="48" t="s">
        <v>87</v>
      </c>
    </row>
    <row r="3" spans="1:17" s="22" customFormat="1" x14ac:dyDescent="0.3">
      <c r="A3" s="12" t="str">
        <f>IF(criteria_parameters_weights!$A3=0,"",criteria_parameters_weights!A3)</f>
        <v/>
      </c>
      <c r="B3" s="39" t="str">
        <f>IF(criteria_parameters_weights!$A3=0,"",criteria_parameters_weights!B3)</f>
        <v/>
      </c>
      <c r="C3" s="39" t="str">
        <f>IF(criteria_parameters_weights!$A3=0,"",criteria_parameters_weights!C3)</f>
        <v/>
      </c>
      <c r="D3" s="39" t="str">
        <f>IF(criteria_parameters_weights!$A3=0,"",criteria_parameters_weights!D3)</f>
        <v/>
      </c>
      <c r="E3" s="39" t="str">
        <f>IF(criteria_parameters_weights!$A3=0,"",criteria_parameters_weights!E3)</f>
        <v/>
      </c>
      <c r="F3" s="39" t="str">
        <f>IF(criteria_parameters_weights!$A3=0,"",criteria_parameters_weights!F3)</f>
        <v/>
      </c>
      <c r="G3" s="21"/>
      <c r="H3" s="21"/>
      <c r="I3" s="21"/>
      <c r="J3" s="21"/>
      <c r="K3" s="21"/>
      <c r="L3" s="21"/>
      <c r="M3" s="21"/>
      <c r="N3" s="21"/>
      <c r="O3" s="21"/>
      <c r="P3" s="21"/>
      <c r="Q3" s="21"/>
    </row>
    <row r="4" spans="1:17" s="22" customFormat="1" x14ac:dyDescent="0.3">
      <c r="A4" s="12" t="str">
        <f>IF(criteria_parameters_weights!$A4=0,"",criteria_parameters_weights!A4)</f>
        <v/>
      </c>
      <c r="B4" s="39" t="str">
        <f>IF(criteria_parameters_weights!$A4=0,"",criteria_parameters_weights!B4)</f>
        <v/>
      </c>
      <c r="C4" s="39" t="str">
        <f>IF(criteria_parameters_weights!$A4=0,"",criteria_parameters_weights!C4)</f>
        <v/>
      </c>
      <c r="D4" s="39" t="str">
        <f>IF(criteria_parameters_weights!$A4=0,"",criteria_parameters_weights!D4)</f>
        <v/>
      </c>
      <c r="E4" s="39" t="str">
        <f>IF(criteria_parameters_weights!$A4=0,"",criteria_parameters_weights!E4)</f>
        <v/>
      </c>
      <c r="F4" s="39" t="str">
        <f>IF(criteria_parameters_weights!$A4=0,"",criteria_parameters_weights!F4)</f>
        <v/>
      </c>
      <c r="G4" s="25"/>
      <c r="H4" s="25"/>
      <c r="I4" s="25"/>
      <c r="J4" s="25"/>
      <c r="K4" s="25"/>
      <c r="L4" s="25"/>
      <c r="M4" s="25"/>
      <c r="N4" s="25"/>
      <c r="O4" s="25"/>
      <c r="P4" s="21"/>
      <c r="Q4" s="21"/>
    </row>
    <row r="5" spans="1:17" s="22" customFormat="1" x14ac:dyDescent="0.3">
      <c r="A5" s="12" t="str">
        <f>IF(criteria_parameters_weights!$A5=0,"",criteria_parameters_weights!A5)</f>
        <v/>
      </c>
      <c r="B5" s="39" t="str">
        <f>IF(criteria_parameters_weights!$A5=0,"",criteria_parameters_weights!B5)</f>
        <v/>
      </c>
      <c r="C5" s="39" t="str">
        <f>IF(criteria_parameters_weights!$A5=0,"",criteria_parameters_weights!C5)</f>
        <v/>
      </c>
      <c r="D5" s="39" t="str">
        <f>IF(criteria_parameters_weights!$A5=0,"",criteria_parameters_weights!D5)</f>
        <v/>
      </c>
      <c r="E5" s="39" t="str">
        <f>IF(criteria_parameters_weights!$A5=0,"",criteria_parameters_weights!E5)</f>
        <v/>
      </c>
      <c r="F5" s="39" t="str">
        <f>IF(criteria_parameters_weights!$A5=0,"",criteria_parameters_weights!F5)</f>
        <v/>
      </c>
      <c r="G5" s="21"/>
      <c r="H5" s="21"/>
      <c r="I5" s="21"/>
      <c r="J5" s="21"/>
      <c r="K5" s="21"/>
      <c r="L5" s="21"/>
      <c r="M5" s="21"/>
      <c r="N5" s="21"/>
      <c r="O5" s="21"/>
      <c r="P5" s="21"/>
      <c r="Q5" s="21"/>
    </row>
    <row r="6" spans="1:17" s="22" customFormat="1" x14ac:dyDescent="0.3">
      <c r="A6" s="12" t="str">
        <f>IF(criteria_parameters_weights!$A6=0,"",criteria_parameters_weights!A6)</f>
        <v/>
      </c>
      <c r="B6" s="39" t="str">
        <f>IF(criteria_parameters_weights!$A6=0,"",criteria_parameters_weights!B6)</f>
        <v/>
      </c>
      <c r="C6" s="39" t="str">
        <f>IF(criteria_parameters_weights!$A6=0,"",criteria_parameters_weights!C6)</f>
        <v/>
      </c>
      <c r="D6" s="39" t="str">
        <f>IF(criteria_parameters_weights!$A6=0,"",criteria_parameters_weights!D6)</f>
        <v/>
      </c>
      <c r="E6" s="39" t="str">
        <f>IF(criteria_parameters_weights!$A6=0,"",criteria_parameters_weights!E6)</f>
        <v/>
      </c>
      <c r="F6" s="39" t="str">
        <f>IF(criteria_parameters_weights!$A6=0,"",criteria_parameters_weights!F6)</f>
        <v/>
      </c>
      <c r="G6" s="21"/>
      <c r="H6" s="21"/>
      <c r="I6" s="21"/>
      <c r="J6" s="21"/>
      <c r="K6" s="21"/>
      <c r="L6" s="21"/>
      <c r="M6" s="21"/>
      <c r="N6" s="21"/>
      <c r="O6" s="21"/>
      <c r="P6" s="21"/>
      <c r="Q6" s="21"/>
    </row>
    <row r="7" spans="1:17" s="22" customFormat="1" x14ac:dyDescent="0.3">
      <c r="A7" s="12" t="str">
        <f>IF(criteria_parameters_weights!$A7=0,"",criteria_parameters_weights!A7)</f>
        <v/>
      </c>
      <c r="B7" s="39" t="str">
        <f>IF(criteria_parameters_weights!$A7=0,"",criteria_parameters_weights!B7)</f>
        <v/>
      </c>
      <c r="C7" s="39" t="str">
        <f>IF(criteria_parameters_weights!$A7=0,"",criteria_parameters_weights!C7)</f>
        <v/>
      </c>
      <c r="D7" s="39" t="str">
        <f>IF(criteria_parameters_weights!$A7=0,"",criteria_parameters_weights!D7)</f>
        <v/>
      </c>
      <c r="E7" s="39" t="str">
        <f>IF(criteria_parameters_weights!$A7=0,"",criteria_parameters_weights!E7)</f>
        <v/>
      </c>
      <c r="F7" s="39" t="str">
        <f>IF(criteria_parameters_weights!$A7=0,"",criteria_parameters_weights!F7)</f>
        <v/>
      </c>
      <c r="G7" s="21"/>
      <c r="H7" s="21"/>
      <c r="I7" s="21"/>
      <c r="J7" s="21"/>
      <c r="K7" s="21"/>
      <c r="L7" s="21"/>
      <c r="M7" s="21"/>
      <c r="N7" s="21"/>
      <c r="O7" s="21"/>
      <c r="P7" s="21"/>
      <c r="Q7" s="21"/>
    </row>
    <row r="8" spans="1:17" s="22" customFormat="1" x14ac:dyDescent="0.3">
      <c r="A8" s="12" t="str">
        <f>IF(criteria_parameters_weights!$A8=0,"",criteria_parameters_weights!A8)</f>
        <v/>
      </c>
      <c r="B8" s="39" t="str">
        <f>IF(criteria_parameters_weights!$A8=0,"",criteria_parameters_weights!B8)</f>
        <v/>
      </c>
      <c r="C8" s="39" t="str">
        <f>IF(criteria_parameters_weights!$A8=0,"",criteria_parameters_weights!C8)</f>
        <v/>
      </c>
      <c r="D8" s="39" t="str">
        <f>IF(criteria_parameters_weights!$A8=0,"",criteria_parameters_weights!D8)</f>
        <v/>
      </c>
      <c r="E8" s="39" t="str">
        <f>IF(criteria_parameters_weights!$A8=0,"",criteria_parameters_weights!E8)</f>
        <v/>
      </c>
      <c r="F8" s="39" t="str">
        <f>IF(criteria_parameters_weights!$A8=0,"",criteria_parameters_weights!F8)</f>
        <v/>
      </c>
      <c r="G8" s="21"/>
      <c r="H8" s="21"/>
      <c r="I8" s="21"/>
      <c r="J8" s="21"/>
      <c r="K8" s="21"/>
      <c r="L8" s="21"/>
      <c r="M8" s="21"/>
      <c r="N8" s="21"/>
      <c r="O8" s="21"/>
      <c r="P8" s="21"/>
      <c r="Q8" s="21"/>
    </row>
    <row r="9" spans="1:17" s="22" customFormat="1" x14ac:dyDescent="0.3">
      <c r="A9" s="12" t="str">
        <f>IF(criteria_parameters_weights!$A9=0,"",criteria_parameters_weights!A9)</f>
        <v/>
      </c>
      <c r="B9" s="39" t="str">
        <f>IF(criteria_parameters_weights!$A9=0,"",criteria_parameters_weights!B9)</f>
        <v/>
      </c>
      <c r="C9" s="39" t="str">
        <f>IF(criteria_parameters_weights!$A9=0,"",criteria_parameters_weights!C9)</f>
        <v/>
      </c>
      <c r="D9" s="39" t="str">
        <f>IF(criteria_parameters_weights!$A9=0,"",criteria_parameters_weights!D9)</f>
        <v/>
      </c>
      <c r="E9" s="39" t="str">
        <f>IF(criteria_parameters_weights!$A9=0,"",criteria_parameters_weights!E9)</f>
        <v/>
      </c>
      <c r="F9" s="39" t="str">
        <f>IF(criteria_parameters_weights!$A9=0,"",criteria_parameters_weights!F9)</f>
        <v/>
      </c>
      <c r="G9" s="21"/>
      <c r="H9" s="21"/>
      <c r="I9" s="21"/>
      <c r="J9" s="21"/>
      <c r="K9" s="21"/>
      <c r="L9" s="21"/>
      <c r="M9" s="21"/>
      <c r="N9" s="21"/>
      <c r="O9" s="21"/>
      <c r="P9" s="21"/>
      <c r="Q9" s="21"/>
    </row>
    <row r="10" spans="1:17" s="22" customFormat="1" x14ac:dyDescent="0.3">
      <c r="A10" s="12" t="str">
        <f>IF(criteria_parameters_weights!$A10=0,"",criteria_parameters_weights!A10)</f>
        <v/>
      </c>
      <c r="B10" s="39" t="str">
        <f>IF(criteria_parameters_weights!$A10=0,"",criteria_parameters_weights!B10)</f>
        <v/>
      </c>
      <c r="C10" s="39" t="str">
        <f>IF(criteria_parameters_weights!$A10=0,"",criteria_parameters_weights!C10)</f>
        <v/>
      </c>
      <c r="D10" s="39" t="str">
        <f>IF(criteria_parameters_weights!$A10=0,"",criteria_parameters_weights!D10)</f>
        <v/>
      </c>
      <c r="E10" s="39" t="str">
        <f>IF(criteria_parameters_weights!$A10=0,"",criteria_parameters_weights!E10)</f>
        <v/>
      </c>
      <c r="F10" s="39" t="str">
        <f>IF(criteria_parameters_weights!$A10=0,"",criteria_parameters_weights!F10)</f>
        <v/>
      </c>
      <c r="G10" s="21"/>
      <c r="H10" s="21"/>
      <c r="I10" s="21"/>
      <c r="J10" s="21"/>
      <c r="K10" s="21"/>
      <c r="L10" s="21"/>
      <c r="M10" s="21"/>
      <c r="N10" s="21"/>
      <c r="O10" s="21"/>
      <c r="P10" s="21"/>
      <c r="Q10" s="21"/>
    </row>
    <row r="11" spans="1:17" s="22" customFormat="1" x14ac:dyDescent="0.3">
      <c r="A11" s="12" t="str">
        <f>IF(criteria_parameters_weights!$A11=0,"",criteria_parameters_weights!A11)</f>
        <v/>
      </c>
      <c r="B11" s="39" t="str">
        <f>IF(criteria_parameters_weights!$A11=0,"",criteria_parameters_weights!B11)</f>
        <v/>
      </c>
      <c r="C11" s="39" t="str">
        <f>IF(criteria_parameters_weights!$A11=0,"",criteria_parameters_weights!C11)</f>
        <v/>
      </c>
      <c r="D11" s="39" t="str">
        <f>IF(criteria_parameters_weights!$A11=0,"",criteria_parameters_weights!D11)</f>
        <v/>
      </c>
      <c r="E11" s="39" t="str">
        <f>IF(criteria_parameters_weights!$A11=0,"",criteria_parameters_weights!E11)</f>
        <v/>
      </c>
      <c r="F11" s="39" t="str">
        <f>IF(criteria_parameters_weights!$A11=0,"",criteria_parameters_weights!F11)</f>
        <v/>
      </c>
      <c r="G11" s="21"/>
      <c r="H11" s="21"/>
      <c r="I11" s="21"/>
      <c r="J11" s="21"/>
      <c r="K11" s="21"/>
      <c r="L11" s="21"/>
      <c r="M11" s="21"/>
      <c r="N11" s="21"/>
      <c r="O11" s="21"/>
      <c r="P11" s="21"/>
      <c r="Q11" s="21"/>
    </row>
    <row r="12" spans="1:17" s="22" customFormat="1" x14ac:dyDescent="0.3">
      <c r="A12" s="12" t="str">
        <f>IF(criteria_parameters_weights!$A12=0,"",criteria_parameters_weights!A12)</f>
        <v/>
      </c>
      <c r="B12" s="39" t="str">
        <f>IF(criteria_parameters_weights!$A12=0,"",criteria_parameters_weights!B12)</f>
        <v/>
      </c>
      <c r="C12" s="39" t="str">
        <f>IF(criteria_parameters_weights!$A12=0,"",criteria_parameters_weights!C12)</f>
        <v/>
      </c>
      <c r="D12" s="39" t="str">
        <f>IF(criteria_parameters_weights!$A12=0,"",criteria_parameters_weights!D12)</f>
        <v/>
      </c>
      <c r="E12" s="39" t="str">
        <f>IF(criteria_parameters_weights!$A12=0,"",criteria_parameters_weights!E12)</f>
        <v/>
      </c>
      <c r="F12" s="39" t="str">
        <f>IF(criteria_parameters_weights!$A12=0,"",criteria_parameters_weights!F12)</f>
        <v/>
      </c>
      <c r="G12" s="21"/>
      <c r="H12" s="21"/>
      <c r="I12" s="21"/>
      <c r="J12" s="21"/>
      <c r="K12" s="21"/>
      <c r="L12" s="21"/>
      <c r="M12" s="21"/>
      <c r="N12" s="21"/>
      <c r="O12" s="21"/>
      <c r="P12" s="21"/>
      <c r="Q12" s="21"/>
    </row>
    <row r="13" spans="1:17" s="22" customFormat="1" x14ac:dyDescent="0.3">
      <c r="A13" s="12" t="str">
        <f>IF(criteria_parameters_weights!$A13=0,"",criteria_parameters_weights!A13)</f>
        <v/>
      </c>
      <c r="B13" s="39" t="str">
        <f>IF(criteria_parameters_weights!$A13=0,"",criteria_parameters_weights!B13)</f>
        <v/>
      </c>
      <c r="C13" s="39" t="str">
        <f>IF(criteria_parameters_weights!$A13=0,"",criteria_parameters_weights!C13)</f>
        <v/>
      </c>
      <c r="D13" s="39" t="str">
        <f>IF(criteria_parameters_weights!$A13=0,"",criteria_parameters_weights!D13)</f>
        <v/>
      </c>
      <c r="E13" s="39" t="str">
        <f>IF(criteria_parameters_weights!$A13=0,"",criteria_parameters_weights!E13)</f>
        <v/>
      </c>
      <c r="F13" s="39" t="str">
        <f>IF(criteria_parameters_weights!$A13=0,"",criteria_parameters_weights!F13)</f>
        <v/>
      </c>
      <c r="G13" s="21"/>
      <c r="H13" s="21"/>
      <c r="I13" s="21"/>
      <c r="J13" s="21"/>
      <c r="K13" s="21"/>
      <c r="L13" s="21"/>
      <c r="M13" s="21"/>
      <c r="N13" s="21"/>
      <c r="O13" s="21"/>
      <c r="P13" s="21"/>
      <c r="Q13" s="21"/>
    </row>
    <row r="14" spans="1:17" s="22" customFormat="1" x14ac:dyDescent="0.3">
      <c r="A14" s="12" t="str">
        <f>IF(criteria_parameters_weights!$A14=0,"",criteria_parameters_weights!A14)</f>
        <v/>
      </c>
      <c r="B14" s="39" t="str">
        <f>IF(criteria_parameters_weights!$A14=0,"",criteria_parameters_weights!B14)</f>
        <v/>
      </c>
      <c r="C14" s="39" t="str">
        <f>IF(criteria_parameters_weights!$A14=0,"",criteria_parameters_weights!C14)</f>
        <v/>
      </c>
      <c r="D14" s="39" t="str">
        <f>IF(criteria_parameters_weights!$A14=0,"",criteria_parameters_weights!D14)</f>
        <v/>
      </c>
      <c r="E14" s="39" t="str">
        <f>IF(criteria_parameters_weights!$A14=0,"",criteria_parameters_weights!E14)</f>
        <v/>
      </c>
      <c r="F14" s="39" t="str">
        <f>IF(criteria_parameters_weights!$A14=0,"",criteria_parameters_weights!F14)</f>
        <v/>
      </c>
      <c r="G14" s="21"/>
      <c r="H14" s="21"/>
      <c r="I14" s="21"/>
      <c r="J14" s="21"/>
      <c r="K14" s="21"/>
      <c r="L14" s="21"/>
      <c r="M14" s="21"/>
      <c r="N14" s="21"/>
      <c r="O14" s="21"/>
      <c r="P14" s="21"/>
      <c r="Q14" s="21"/>
    </row>
    <row r="15" spans="1:17" s="22" customFormat="1" x14ac:dyDescent="0.3">
      <c r="A15" s="12" t="str">
        <f>IF(criteria_parameters_weights!$A15=0,"",criteria_parameters_weights!A15)</f>
        <v/>
      </c>
      <c r="B15" s="39" t="str">
        <f>IF(criteria_parameters_weights!$A15=0,"",criteria_parameters_weights!B15)</f>
        <v/>
      </c>
      <c r="C15" s="39" t="str">
        <f>IF(criteria_parameters_weights!$A15=0,"",criteria_parameters_weights!C15)</f>
        <v/>
      </c>
      <c r="D15" s="39" t="str">
        <f>IF(criteria_parameters_weights!$A15=0,"",criteria_parameters_weights!D15)</f>
        <v/>
      </c>
      <c r="E15" s="39" t="str">
        <f>IF(criteria_parameters_weights!$A15=0,"",criteria_parameters_weights!E15)</f>
        <v/>
      </c>
      <c r="F15" s="39" t="str">
        <f>IF(criteria_parameters_weights!$A15=0,"",criteria_parameters_weights!F15)</f>
        <v/>
      </c>
      <c r="G15" s="21"/>
      <c r="H15" s="21"/>
      <c r="I15" s="21"/>
      <c r="J15" s="21"/>
      <c r="K15" s="21"/>
      <c r="L15" s="21"/>
      <c r="M15" s="21"/>
      <c r="N15" s="21"/>
      <c r="O15" s="21"/>
      <c r="P15" s="21"/>
      <c r="Q15" s="21"/>
    </row>
    <row r="16" spans="1:17" s="22" customFormat="1" x14ac:dyDescent="0.3">
      <c r="A16" s="12" t="str">
        <f>IF(criteria_parameters_weights!$A16=0,"",criteria_parameters_weights!A16)</f>
        <v/>
      </c>
      <c r="B16" s="39" t="str">
        <f>IF(criteria_parameters_weights!$A16=0,"",criteria_parameters_weights!B16)</f>
        <v/>
      </c>
      <c r="C16" s="39" t="str">
        <f>IF(criteria_parameters_weights!$A16=0,"",criteria_parameters_weights!C16)</f>
        <v/>
      </c>
      <c r="D16" s="39" t="str">
        <f>IF(criteria_parameters_weights!$A16=0,"",criteria_parameters_weights!D16)</f>
        <v/>
      </c>
      <c r="E16" s="39" t="str">
        <f>IF(criteria_parameters_weights!$A16=0,"",criteria_parameters_weights!E16)</f>
        <v/>
      </c>
      <c r="F16" s="39" t="str">
        <f>IF(criteria_parameters_weights!$A16=0,"",criteria_parameters_weights!F16)</f>
        <v/>
      </c>
      <c r="G16" s="21"/>
      <c r="H16" s="21"/>
      <c r="I16" s="21"/>
      <c r="J16" s="21"/>
      <c r="K16" s="21"/>
      <c r="L16" s="21"/>
      <c r="M16" s="21"/>
      <c r="N16" s="21"/>
      <c r="O16" s="21"/>
      <c r="P16" s="21"/>
      <c r="Q16" s="21"/>
    </row>
    <row r="17" spans="1:17" s="22" customFormat="1" x14ac:dyDescent="0.3">
      <c r="A17" s="12" t="str">
        <f>IF(criteria_parameters_weights!$A17=0,"",criteria_parameters_weights!A17)</f>
        <v/>
      </c>
      <c r="B17" s="39" t="str">
        <f>IF(criteria_parameters_weights!$A17=0,"",criteria_parameters_weights!B17)</f>
        <v/>
      </c>
      <c r="C17" s="39" t="str">
        <f>IF(criteria_parameters_weights!$A17=0,"",criteria_parameters_weights!C17)</f>
        <v/>
      </c>
      <c r="D17" s="39" t="str">
        <f>IF(criteria_parameters_weights!$A17=0,"",criteria_parameters_weights!D17)</f>
        <v/>
      </c>
      <c r="E17" s="39" t="str">
        <f>IF(criteria_parameters_weights!$A17=0,"",criteria_parameters_weights!E17)</f>
        <v/>
      </c>
      <c r="F17" s="39" t="str">
        <f>IF(criteria_parameters_weights!$A17=0,"",criteria_parameters_weights!F17)</f>
        <v/>
      </c>
      <c r="G17" s="21"/>
      <c r="H17" s="21"/>
      <c r="I17" s="21"/>
      <c r="J17" s="21"/>
      <c r="K17" s="21"/>
      <c r="L17" s="21"/>
      <c r="M17" s="21"/>
      <c r="N17" s="21"/>
      <c r="O17" s="21"/>
      <c r="P17" s="21"/>
      <c r="Q17" s="21"/>
    </row>
    <row r="18" spans="1:17" s="22" customFormat="1" x14ac:dyDescent="0.3">
      <c r="A18" s="12" t="str">
        <f>IF(criteria_parameters_weights!$A18=0,"",criteria_parameters_weights!A18)</f>
        <v/>
      </c>
      <c r="B18" s="39" t="str">
        <f>IF(criteria_parameters_weights!$A18=0,"",criteria_parameters_weights!B18)</f>
        <v/>
      </c>
      <c r="C18" s="39" t="str">
        <f>IF(criteria_parameters_weights!$A18=0,"",criteria_parameters_weights!C18)</f>
        <v/>
      </c>
      <c r="D18" s="39" t="str">
        <f>IF(criteria_parameters_weights!$A18=0,"",criteria_parameters_weights!D18)</f>
        <v/>
      </c>
      <c r="E18" s="39" t="str">
        <f>IF(criteria_parameters_weights!$A18=0,"",criteria_parameters_weights!E18)</f>
        <v/>
      </c>
      <c r="F18" s="39" t="str">
        <f>IF(criteria_parameters_weights!$A18=0,"",criteria_parameters_weights!F18)</f>
        <v/>
      </c>
      <c r="G18" s="21"/>
      <c r="H18" s="21"/>
      <c r="I18" s="21"/>
      <c r="J18" s="21"/>
      <c r="K18" s="21"/>
      <c r="L18" s="21"/>
      <c r="M18" s="21"/>
      <c r="N18" s="21"/>
      <c r="O18" s="21"/>
      <c r="P18" s="21"/>
      <c r="Q18" s="21"/>
    </row>
    <row r="19" spans="1:17" s="22" customFormat="1" x14ac:dyDescent="0.3">
      <c r="A19" s="12" t="str">
        <f>IF(criteria_parameters_weights!$A19=0,"",criteria_parameters_weights!A19)</f>
        <v/>
      </c>
      <c r="B19" s="39" t="str">
        <f>IF(criteria_parameters_weights!$A19=0,"",criteria_parameters_weights!B19)</f>
        <v/>
      </c>
      <c r="C19" s="39" t="str">
        <f>IF(criteria_parameters_weights!$A19=0,"",criteria_parameters_weights!C19)</f>
        <v/>
      </c>
      <c r="D19" s="39" t="str">
        <f>IF(criteria_parameters_weights!$A19=0,"",criteria_parameters_weights!D19)</f>
        <v/>
      </c>
      <c r="E19" s="39" t="str">
        <f>IF(criteria_parameters_weights!$A19=0,"",criteria_parameters_weights!E19)</f>
        <v/>
      </c>
      <c r="F19" s="39" t="str">
        <f>IF(criteria_parameters_weights!$A19=0,"",criteria_parameters_weights!F19)</f>
        <v/>
      </c>
      <c r="G19" s="21"/>
      <c r="H19" s="21"/>
      <c r="I19" s="21"/>
      <c r="J19" s="21"/>
      <c r="K19" s="21"/>
      <c r="L19" s="21"/>
      <c r="M19" s="21"/>
      <c r="N19" s="21"/>
      <c r="O19" s="21"/>
      <c r="P19" s="21"/>
      <c r="Q19" s="21"/>
    </row>
    <row r="20" spans="1:17" s="22" customFormat="1" x14ac:dyDescent="0.3">
      <c r="A20" s="12" t="str">
        <f>IF(criteria_parameters_weights!$A20=0,"",criteria_parameters_weights!A20)</f>
        <v/>
      </c>
      <c r="B20" s="12" t="str">
        <f>IF(criteria_parameters_weights!$A20=0,"",criteria_parameters_weights!B20)</f>
        <v/>
      </c>
      <c r="C20" s="12" t="str">
        <f>IF(criteria_parameters_weights!$A20=0,"",criteria_parameters_weights!C20)</f>
        <v/>
      </c>
      <c r="D20" s="12" t="str">
        <f>IF(criteria_parameters_weights!$A20=0,"",criteria_parameters_weights!D20)</f>
        <v/>
      </c>
      <c r="E20" s="12" t="str">
        <f>IF(criteria_parameters_weights!$A20=0,"",criteria_parameters_weights!E20)</f>
        <v/>
      </c>
      <c r="F20" s="12" t="str">
        <f>IF(criteria_parameters_weights!$A20=0,"",criteria_parameters_weights!F20)</f>
        <v/>
      </c>
      <c r="G20" s="21"/>
      <c r="H20" s="21"/>
      <c r="I20" s="21"/>
      <c r="J20" s="21"/>
      <c r="K20" s="21"/>
      <c r="L20" s="21"/>
      <c r="M20" s="21"/>
      <c r="N20" s="21"/>
      <c r="O20" s="21"/>
      <c r="P20" s="21"/>
      <c r="Q20" s="21"/>
    </row>
    <row r="21" spans="1:17" s="22" customFormat="1" x14ac:dyDescent="0.3">
      <c r="A21" s="12" t="str">
        <f>IF(criteria_parameters_weights!$A21=0,"",criteria_parameters_weights!A21)</f>
        <v/>
      </c>
      <c r="B21" s="12" t="str">
        <f>IF(criteria_parameters_weights!$A21=0,"",criteria_parameters_weights!B21)</f>
        <v/>
      </c>
      <c r="C21" s="12" t="str">
        <f>IF(criteria_parameters_weights!$A21=0,"",criteria_parameters_weights!C21)</f>
        <v/>
      </c>
      <c r="D21" s="12" t="str">
        <f>IF(criteria_parameters_weights!$A21=0,"",criteria_parameters_weights!D21)</f>
        <v/>
      </c>
      <c r="E21" s="12" t="str">
        <f>IF(criteria_parameters_weights!$A21=0,"",criteria_parameters_weights!E21)</f>
        <v/>
      </c>
      <c r="F21" s="12" t="str">
        <f>IF(criteria_parameters_weights!$A21=0,"",criteria_parameters_weights!F21)</f>
        <v/>
      </c>
      <c r="G21" s="21"/>
      <c r="H21" s="21"/>
      <c r="I21" s="21"/>
      <c r="J21" s="21"/>
      <c r="K21" s="21"/>
      <c r="L21" s="21"/>
      <c r="M21" s="21"/>
      <c r="N21" s="21"/>
      <c r="O21" s="21"/>
      <c r="P21" s="21"/>
      <c r="Q21" s="21"/>
    </row>
    <row r="22" spans="1:17" s="22" customFormat="1" x14ac:dyDescent="0.3">
      <c r="A22" s="12" t="str">
        <f>IF(criteria_parameters_weights!$A22=0,"",criteria_parameters_weights!A22)</f>
        <v/>
      </c>
      <c r="B22" s="12" t="str">
        <f>IF(criteria_parameters_weights!$A22=0,"",criteria_parameters_weights!B22)</f>
        <v/>
      </c>
      <c r="C22" s="12" t="str">
        <f>IF(criteria_parameters_weights!$A22=0,"",criteria_parameters_weights!C22)</f>
        <v/>
      </c>
      <c r="D22" s="12" t="str">
        <f>IF(criteria_parameters_weights!$A22=0,"",criteria_parameters_weights!D22)</f>
        <v/>
      </c>
      <c r="E22" s="12" t="str">
        <f>IF(criteria_parameters_weights!$A22=0,"",criteria_parameters_weights!E22)</f>
        <v/>
      </c>
      <c r="F22" s="12" t="str">
        <f>IF(criteria_parameters_weights!$A22=0,"",criteria_parameters_weights!F22)</f>
        <v/>
      </c>
      <c r="G22" s="21"/>
      <c r="H22" s="21"/>
      <c r="I22" s="21"/>
      <c r="J22" s="21"/>
      <c r="K22" s="21"/>
      <c r="L22" s="21"/>
      <c r="M22" s="21"/>
      <c r="N22" s="21"/>
      <c r="O22" s="21"/>
      <c r="P22" s="21"/>
      <c r="Q22" s="21"/>
    </row>
    <row r="23" spans="1:17" s="22" customFormat="1" x14ac:dyDescent="0.3">
      <c r="A23" s="12" t="str">
        <f>IF(criteria_parameters_weights!$A23=0,"",criteria_parameters_weights!A23)</f>
        <v/>
      </c>
      <c r="B23" s="12" t="str">
        <f>IF(criteria_parameters_weights!$A23=0,"",criteria_parameters_weights!B23)</f>
        <v/>
      </c>
      <c r="C23" s="12" t="str">
        <f>IF(criteria_parameters_weights!$A23=0,"",criteria_parameters_weights!C23)</f>
        <v/>
      </c>
      <c r="D23" s="12" t="str">
        <f>IF(criteria_parameters_weights!$A23=0,"",criteria_parameters_weights!D23)</f>
        <v/>
      </c>
      <c r="E23" s="12" t="str">
        <f>IF(criteria_parameters_weights!$A23=0,"",criteria_parameters_weights!E23)</f>
        <v/>
      </c>
      <c r="F23" s="12" t="str">
        <f>IF(criteria_parameters_weights!$A23=0,"",criteria_parameters_weights!F23)</f>
        <v/>
      </c>
      <c r="G23" s="21"/>
      <c r="H23" s="21"/>
      <c r="I23" s="21"/>
      <c r="J23" s="21"/>
      <c r="K23" s="21"/>
      <c r="L23" s="21"/>
      <c r="M23" s="21"/>
      <c r="N23" s="21"/>
      <c r="O23" s="21"/>
      <c r="P23" s="21"/>
      <c r="Q23" s="21"/>
    </row>
    <row r="24" spans="1:17" s="22" customFormat="1" x14ac:dyDescent="0.3">
      <c r="A24" s="12" t="str">
        <f>IF(criteria_parameters_weights!$A24=0,"",criteria_parameters_weights!A24)</f>
        <v/>
      </c>
      <c r="B24" s="12" t="str">
        <f>IF(criteria_parameters_weights!$A24=0,"",criteria_parameters_weights!B24)</f>
        <v/>
      </c>
      <c r="C24" s="12" t="str">
        <f>IF(criteria_parameters_weights!$A24=0,"",criteria_parameters_weights!C24)</f>
        <v/>
      </c>
      <c r="D24" s="12" t="str">
        <f>IF(criteria_parameters_weights!$A24=0,"",criteria_parameters_weights!D24)</f>
        <v/>
      </c>
      <c r="E24" s="12" t="str">
        <f>IF(criteria_parameters_weights!$A24=0,"",criteria_parameters_weights!E24)</f>
        <v/>
      </c>
      <c r="F24" s="12" t="str">
        <f>IF(criteria_parameters_weights!$A24=0,"",criteria_parameters_weights!F24)</f>
        <v/>
      </c>
      <c r="G24" s="21"/>
      <c r="H24" s="21"/>
      <c r="I24" s="21"/>
      <c r="J24" s="21"/>
      <c r="K24" s="21"/>
      <c r="L24" s="21"/>
      <c r="M24" s="21"/>
      <c r="N24" s="21"/>
      <c r="O24" s="21"/>
      <c r="P24" s="21"/>
      <c r="Q24" s="21"/>
    </row>
    <row r="25" spans="1:17" s="22" customFormat="1" x14ac:dyDescent="0.3">
      <c r="A25" s="12" t="str">
        <f>IF(criteria_parameters_weights!$A25=0,"",criteria_parameters_weights!A25)</f>
        <v/>
      </c>
      <c r="B25" s="12" t="str">
        <f>IF(criteria_parameters_weights!$A25=0,"",criteria_parameters_weights!B25)</f>
        <v/>
      </c>
      <c r="C25" s="12" t="str">
        <f>IF(criteria_parameters_weights!$A25=0,"",criteria_parameters_weights!C25)</f>
        <v/>
      </c>
      <c r="D25" s="12" t="str">
        <f>IF(criteria_parameters_weights!$A25=0,"",criteria_parameters_weights!D25)</f>
        <v/>
      </c>
      <c r="E25" s="12" t="str">
        <f>IF(criteria_parameters_weights!$A25=0,"",criteria_parameters_weights!E25)</f>
        <v/>
      </c>
      <c r="F25" s="12" t="str">
        <f>IF(criteria_parameters_weights!$A25=0,"",criteria_parameters_weights!F25)</f>
        <v/>
      </c>
      <c r="G25" s="21"/>
      <c r="H25" s="21"/>
      <c r="I25" s="21"/>
      <c r="J25" s="21"/>
      <c r="K25" s="21"/>
      <c r="L25" s="21"/>
      <c r="M25" s="21"/>
      <c r="N25" s="21"/>
      <c r="O25" s="21"/>
      <c r="P25" s="21"/>
      <c r="Q25" s="21"/>
    </row>
    <row r="26" spans="1:17" s="22" customFormat="1" x14ac:dyDescent="0.3">
      <c r="A26" s="12" t="str">
        <f>IF(criteria_parameters_weights!$A26=0,"",criteria_parameters_weights!A26)</f>
        <v/>
      </c>
      <c r="B26" s="12" t="str">
        <f>IF(criteria_parameters_weights!$A26=0,"",criteria_parameters_weights!B26)</f>
        <v/>
      </c>
      <c r="C26" s="12" t="str">
        <f>IF(criteria_parameters_weights!$A26=0,"",criteria_parameters_weights!C26)</f>
        <v/>
      </c>
      <c r="D26" s="12" t="str">
        <f>IF(criteria_parameters_weights!$A26=0,"",criteria_parameters_weights!D26)</f>
        <v/>
      </c>
      <c r="E26" s="12" t="str">
        <f>IF(criteria_parameters_weights!$A26=0,"",criteria_parameters_weights!E26)</f>
        <v/>
      </c>
      <c r="F26" s="12" t="str">
        <f>IF(criteria_parameters_weights!$A26=0,"",criteria_parameters_weights!F26)</f>
        <v/>
      </c>
      <c r="G26" s="21"/>
      <c r="H26" s="21"/>
      <c r="I26" s="21"/>
      <c r="J26" s="21"/>
      <c r="K26" s="21"/>
      <c r="L26" s="21"/>
      <c r="M26" s="21"/>
      <c r="N26" s="21"/>
      <c r="O26" s="21"/>
      <c r="P26" s="21"/>
      <c r="Q26" s="21"/>
    </row>
    <row r="27" spans="1:17" s="22" customFormat="1" x14ac:dyDescent="0.3">
      <c r="A27" s="12" t="str">
        <f>IF(criteria_parameters_weights!$A27=0,"",criteria_parameters_weights!A27)</f>
        <v/>
      </c>
      <c r="B27" s="12" t="str">
        <f>IF(criteria_parameters_weights!$A27=0,"",criteria_parameters_weights!B27)</f>
        <v/>
      </c>
      <c r="C27" s="12" t="str">
        <f>IF(criteria_parameters_weights!$A27=0,"",criteria_parameters_weights!C27)</f>
        <v/>
      </c>
      <c r="D27" s="12" t="str">
        <f>IF(criteria_parameters_weights!$A27=0,"",criteria_parameters_weights!D27)</f>
        <v/>
      </c>
      <c r="E27" s="12" t="str">
        <f>IF(criteria_parameters_weights!$A27=0,"",criteria_parameters_weights!E27)</f>
        <v/>
      </c>
      <c r="F27" s="12" t="str">
        <f>IF(criteria_parameters_weights!$A27=0,"",criteria_parameters_weights!F27)</f>
        <v/>
      </c>
      <c r="G27" s="21"/>
      <c r="H27" s="21"/>
      <c r="I27" s="21"/>
      <c r="J27" s="21"/>
      <c r="K27" s="21"/>
      <c r="L27" s="21"/>
      <c r="M27" s="21"/>
      <c r="N27" s="21"/>
      <c r="O27" s="21"/>
      <c r="P27" s="21"/>
      <c r="Q27" s="21"/>
    </row>
    <row r="28" spans="1:17" s="22" customFormat="1" x14ac:dyDescent="0.3">
      <c r="A28" s="12" t="str">
        <f>IF(criteria_parameters_weights!$A28=0,"",criteria_parameters_weights!A28)</f>
        <v/>
      </c>
      <c r="B28" s="12" t="str">
        <f>IF(criteria_parameters_weights!$A28=0,"",criteria_parameters_weights!B28)</f>
        <v/>
      </c>
      <c r="C28" s="12" t="str">
        <f>IF(criteria_parameters_weights!$A28=0,"",criteria_parameters_weights!C28)</f>
        <v/>
      </c>
      <c r="D28" s="12" t="str">
        <f>IF(criteria_parameters_weights!$A28=0,"",criteria_parameters_weights!D28)</f>
        <v/>
      </c>
      <c r="E28" s="12" t="str">
        <f>IF(criteria_parameters_weights!$A28=0,"",criteria_parameters_weights!E28)</f>
        <v/>
      </c>
      <c r="F28" s="12" t="str">
        <f>IF(criteria_parameters_weights!$A28=0,"",criteria_parameters_weights!F28)</f>
        <v/>
      </c>
      <c r="G28" s="21"/>
      <c r="H28" s="21"/>
      <c r="I28" s="21"/>
      <c r="J28" s="21"/>
      <c r="K28" s="21"/>
      <c r="L28" s="21"/>
      <c r="M28" s="21"/>
      <c r="N28" s="21"/>
      <c r="O28" s="21"/>
      <c r="P28" s="21"/>
      <c r="Q28" s="21"/>
    </row>
    <row r="29" spans="1:17" s="22" customFormat="1" x14ac:dyDescent="0.3">
      <c r="A29" s="12" t="str">
        <f>IF(criteria_parameters_weights!$A29=0,"",criteria_parameters_weights!A29)</f>
        <v/>
      </c>
      <c r="B29" s="12" t="str">
        <f>IF(criteria_parameters_weights!$A29=0,"",criteria_parameters_weights!B29)</f>
        <v/>
      </c>
      <c r="C29" s="12" t="str">
        <f>IF(criteria_parameters_weights!$A29=0,"",criteria_parameters_weights!C29)</f>
        <v/>
      </c>
      <c r="D29" s="12" t="str">
        <f>IF(criteria_parameters_weights!$A29=0,"",criteria_parameters_weights!D29)</f>
        <v/>
      </c>
      <c r="E29" s="12" t="str">
        <f>IF(criteria_parameters_weights!$A29=0,"",criteria_parameters_weights!E29)</f>
        <v/>
      </c>
      <c r="F29" s="12" t="str">
        <f>IF(criteria_parameters_weights!$A29=0,"",criteria_parameters_weights!F29)</f>
        <v/>
      </c>
      <c r="G29" s="21"/>
      <c r="H29" s="21"/>
      <c r="I29" s="21"/>
      <c r="J29" s="21"/>
      <c r="K29" s="21"/>
      <c r="L29" s="21"/>
      <c r="M29" s="21"/>
      <c r="N29" s="21"/>
      <c r="O29" s="21"/>
      <c r="P29" s="21"/>
      <c r="Q29" s="21"/>
    </row>
    <row r="30" spans="1:17" s="22" customFormat="1" x14ac:dyDescent="0.3">
      <c r="A30" s="12" t="str">
        <f>IF(criteria_parameters_weights!$A30=0,"",criteria_parameters_weights!A30)</f>
        <v/>
      </c>
      <c r="B30" s="12" t="str">
        <f>IF(criteria_parameters_weights!$A30=0,"",criteria_parameters_weights!B30)</f>
        <v/>
      </c>
      <c r="C30" s="12" t="str">
        <f>IF(criteria_parameters_weights!$A30=0,"",criteria_parameters_weights!C30)</f>
        <v/>
      </c>
      <c r="D30" s="12" t="str">
        <f>IF(criteria_parameters_weights!$A30=0,"",criteria_parameters_weights!D30)</f>
        <v/>
      </c>
      <c r="E30" s="12" t="str">
        <f>IF(criteria_parameters_weights!$A30=0,"",criteria_parameters_weights!E30)</f>
        <v/>
      </c>
      <c r="F30" s="12" t="str">
        <f>IF(criteria_parameters_weights!$A30=0,"",criteria_parameters_weights!F30)</f>
        <v/>
      </c>
      <c r="G30" s="21"/>
      <c r="H30" s="21"/>
      <c r="I30" s="21"/>
      <c r="J30" s="21"/>
      <c r="K30" s="21"/>
      <c r="L30" s="21"/>
      <c r="M30" s="21"/>
      <c r="N30" s="21"/>
      <c r="O30" s="21"/>
      <c r="P30" s="21"/>
      <c r="Q30" s="21"/>
    </row>
    <row r="31" spans="1:17" s="22" customFormat="1" x14ac:dyDescent="0.3">
      <c r="A31" s="12" t="str">
        <f>IF(criteria_parameters_weights!$A31=0,"",criteria_parameters_weights!A31)</f>
        <v/>
      </c>
      <c r="B31" s="12" t="str">
        <f>IF(criteria_parameters_weights!$A31=0,"",criteria_parameters_weights!B31)</f>
        <v/>
      </c>
      <c r="C31" s="12" t="str">
        <f>IF(criteria_parameters_weights!$A31=0,"",criteria_parameters_weights!C31)</f>
        <v/>
      </c>
      <c r="D31" s="12" t="str">
        <f>IF(criteria_parameters_weights!$A31=0,"",criteria_parameters_weights!D31)</f>
        <v/>
      </c>
      <c r="E31" s="12" t="str">
        <f>IF(criteria_parameters_weights!$A31=0,"",criteria_parameters_weights!E31)</f>
        <v/>
      </c>
      <c r="F31" s="12" t="str">
        <f>IF(criteria_parameters_weights!$A31=0,"",criteria_parameters_weights!F31)</f>
        <v/>
      </c>
      <c r="G31" s="21"/>
      <c r="H31" s="21"/>
      <c r="I31" s="21"/>
      <c r="J31" s="21"/>
      <c r="K31" s="21"/>
      <c r="L31" s="21"/>
      <c r="M31" s="21"/>
      <c r="N31" s="21"/>
      <c r="O31" s="21"/>
      <c r="P31" s="21"/>
      <c r="Q31" s="21"/>
    </row>
    <row r="32" spans="1:17" s="22" customFormat="1" x14ac:dyDescent="0.3">
      <c r="A32" s="12" t="str">
        <f>IF(criteria_parameters_weights!$A32=0,"",criteria_parameters_weights!A32)</f>
        <v/>
      </c>
      <c r="B32" s="12" t="str">
        <f>IF(criteria_parameters_weights!$A32=0,"",criteria_parameters_weights!B32)</f>
        <v/>
      </c>
      <c r="C32" s="12" t="str">
        <f>IF(criteria_parameters_weights!$A32=0,"",criteria_parameters_weights!C32)</f>
        <v/>
      </c>
      <c r="D32" s="12" t="str">
        <f>IF(criteria_parameters_weights!$A32=0,"",criteria_parameters_weights!D32)</f>
        <v/>
      </c>
      <c r="E32" s="12" t="str">
        <f>IF(criteria_parameters_weights!$A32=0,"",criteria_parameters_weights!E32)</f>
        <v/>
      </c>
      <c r="F32" s="12" t="str">
        <f>IF(criteria_parameters_weights!$A32=0,"",criteria_parameters_weights!F32)</f>
        <v/>
      </c>
      <c r="G32" s="21"/>
      <c r="H32" s="21"/>
      <c r="I32" s="21"/>
      <c r="J32" s="21"/>
      <c r="K32" s="21"/>
      <c r="L32" s="21"/>
      <c r="M32" s="21"/>
      <c r="N32" s="21"/>
      <c r="O32" s="21"/>
      <c r="P32" s="21"/>
      <c r="Q32" s="21"/>
    </row>
    <row r="33" spans="1:17" s="23" customFormat="1" x14ac:dyDescent="0.3">
      <c r="A33" s="12" t="str">
        <f>IF(criteria_parameters_weights!$A33=0,"",criteria_parameters_weights!A33)</f>
        <v/>
      </c>
      <c r="B33" s="12" t="str">
        <f>IF(criteria_parameters_weights!$A33=0,"",criteria_parameters_weights!B33)</f>
        <v/>
      </c>
      <c r="C33" s="12" t="str">
        <f>IF(criteria_parameters_weights!$A33=0,"",criteria_parameters_weights!C33)</f>
        <v/>
      </c>
      <c r="D33" s="12" t="str">
        <f>IF(criteria_parameters_weights!$A33=0,"",criteria_parameters_weights!D33)</f>
        <v/>
      </c>
      <c r="E33" s="12" t="str">
        <f>IF(criteria_parameters_weights!$A33=0,"",criteria_parameters_weights!E33)</f>
        <v/>
      </c>
      <c r="F33" s="12" t="str">
        <f>IF(criteria_parameters_weights!$A33=0,"",criteria_parameters_weights!F33)</f>
        <v/>
      </c>
      <c r="G33" s="21"/>
      <c r="H33" s="21"/>
      <c r="I33" s="21"/>
      <c r="J33" s="21"/>
      <c r="K33" s="21"/>
      <c r="L33" s="21"/>
      <c r="M33" s="21"/>
      <c r="N33" s="21"/>
      <c r="O33" s="21"/>
      <c r="P33" s="21"/>
      <c r="Q33" s="21"/>
    </row>
    <row r="34" spans="1:17" s="10" customFormat="1" x14ac:dyDescent="0.3">
      <c r="A34" s="13"/>
      <c r="B34" s="13"/>
      <c r="G34"/>
      <c r="H34"/>
      <c r="I34"/>
      <c r="J34"/>
      <c r="K34"/>
      <c r="L34"/>
      <c r="M34"/>
      <c r="N34"/>
    </row>
  </sheetData>
  <mergeCells count="2">
    <mergeCell ref="G1:Q1"/>
    <mergeCell ref="A1:F1"/>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CCAE-1927-48C7-9D26-8F8C5D410737}">
  <sheetPr>
    <tabColor theme="1"/>
  </sheetPr>
  <dimension ref="A1:T21"/>
  <sheetViews>
    <sheetView zoomScaleNormal="100" workbookViewId="0">
      <pane xSplit="1" ySplit="2" topLeftCell="M3" activePane="bottomRight" state="frozen"/>
      <selection activeCell="A10" sqref="A10"/>
      <selection pane="topRight" activeCell="A10" sqref="A10"/>
      <selection pane="bottomLeft" activeCell="A10" sqref="A10"/>
      <selection pane="bottomRight" activeCell="A3" sqref="A3"/>
    </sheetView>
  </sheetViews>
  <sheetFormatPr defaultRowHeight="14.4" x14ac:dyDescent="0.3"/>
  <cols>
    <col min="1" max="1" width="19" style="10" customWidth="1"/>
    <col min="2" max="10" width="12.09765625" customWidth="1"/>
    <col min="11" max="18" width="10.69921875" customWidth="1"/>
    <col min="19" max="20" width="39.19921875" customWidth="1"/>
  </cols>
  <sheetData>
    <row r="1" spans="1:20" ht="14.4" customHeight="1" thickBot="1" x14ac:dyDescent="0.35">
      <c r="B1" s="56" t="s">
        <v>19</v>
      </c>
      <c r="C1" s="57"/>
      <c r="D1" s="57"/>
      <c r="E1" s="57"/>
      <c r="F1" s="57"/>
      <c r="G1" s="57"/>
      <c r="H1" s="57"/>
      <c r="I1" s="57"/>
      <c r="J1" s="58"/>
      <c r="K1" s="59"/>
      <c r="L1" s="60"/>
      <c r="M1" s="60"/>
      <c r="N1" s="60"/>
      <c r="O1" s="60"/>
      <c r="P1" s="60"/>
      <c r="Q1" s="60"/>
      <c r="R1" s="61"/>
      <c r="S1" s="62" t="s">
        <v>20</v>
      </c>
      <c r="T1" s="57"/>
    </row>
    <row r="2" spans="1:20" ht="41.4" customHeight="1" x14ac:dyDescent="0.3">
      <c r="A2" s="11" t="s">
        <v>1</v>
      </c>
      <c r="B2" s="14" t="s">
        <v>21</v>
      </c>
      <c r="C2" s="14" t="s">
        <v>22</v>
      </c>
      <c r="D2" s="14" t="s">
        <v>23</v>
      </c>
      <c r="E2" s="15" t="s">
        <v>24</v>
      </c>
      <c r="F2" s="16" t="s">
        <v>25</v>
      </c>
      <c r="G2" s="16" t="s">
        <v>26</v>
      </c>
      <c r="H2" s="16" t="s">
        <v>27</v>
      </c>
      <c r="I2" s="16" t="s">
        <v>28</v>
      </c>
      <c r="J2" s="16" t="s">
        <v>29</v>
      </c>
      <c r="K2" s="14" t="s">
        <v>30</v>
      </c>
      <c r="L2" s="14" t="s">
        <v>31</v>
      </c>
      <c r="M2" s="15" t="s">
        <v>32</v>
      </c>
      <c r="N2" s="16" t="s">
        <v>33</v>
      </c>
      <c r="O2" s="16" t="s">
        <v>34</v>
      </c>
      <c r="P2" s="16" t="s">
        <v>35</v>
      </c>
      <c r="Q2" s="16" t="s">
        <v>36</v>
      </c>
      <c r="R2" s="16" t="s">
        <v>37</v>
      </c>
      <c r="S2" s="1" t="s">
        <v>6</v>
      </c>
      <c r="T2" s="1" t="s">
        <v>7</v>
      </c>
    </row>
    <row r="3" spans="1:20" s="6" customFormat="1" ht="43.2" customHeight="1" x14ac:dyDescent="0.3">
      <c r="A3" s="2" t="s">
        <v>8</v>
      </c>
      <c r="B3" s="17">
        <v>12.939393939393939</v>
      </c>
      <c r="C3" s="18">
        <v>-0.108268780399928</v>
      </c>
      <c r="D3" s="18">
        <v>0.13844352368942531</v>
      </c>
      <c r="E3" s="18">
        <v>5.8187713925418792E-2</v>
      </c>
      <c r="F3" s="18">
        <v>0.14519906323185011</v>
      </c>
      <c r="G3" s="18">
        <v>-0.31549013047842078</v>
      </c>
      <c r="H3" s="18">
        <v>-1.0772833723653339E-2</v>
      </c>
      <c r="I3" s="18">
        <v>0.31381733021077279</v>
      </c>
      <c r="J3" s="18">
        <v>-0.13056206088992969</v>
      </c>
      <c r="K3" s="18">
        <f t="shared" ref="K3:R8" si="0">1+C3</f>
        <v>0.89173121960007196</v>
      </c>
      <c r="L3" s="18">
        <f t="shared" si="0"/>
        <v>1.1384435236894253</v>
      </c>
      <c r="M3" s="18">
        <f t="shared" si="0"/>
        <v>1.0581877139254188</v>
      </c>
      <c r="N3" s="18">
        <f t="shared" si="0"/>
        <v>1.1451990632318501</v>
      </c>
      <c r="O3" s="18">
        <f t="shared" si="0"/>
        <v>0.68450986952157922</v>
      </c>
      <c r="P3" s="18">
        <f t="shared" si="0"/>
        <v>0.98922716627634666</v>
      </c>
      <c r="Q3" s="18">
        <f t="shared" si="0"/>
        <v>1.3138173302107727</v>
      </c>
      <c r="R3" s="18">
        <f t="shared" si="0"/>
        <v>0.86943793911007028</v>
      </c>
      <c r="S3" s="5" t="s">
        <v>38</v>
      </c>
      <c r="T3" s="5" t="s">
        <v>39</v>
      </c>
    </row>
    <row r="4" spans="1:20" s="6" customFormat="1" ht="43.2" customHeight="1" x14ac:dyDescent="0.3">
      <c r="A4" s="2" t="s">
        <v>11</v>
      </c>
      <c r="B4" s="17">
        <v>19.36363636363636</v>
      </c>
      <c r="C4" s="18">
        <v>7.6561935716865342E-2</v>
      </c>
      <c r="D4" s="18">
        <v>4.0808956301914043E-2</v>
      </c>
      <c r="E4" s="18">
        <v>-9.0285301552907107E-2</v>
      </c>
      <c r="F4" s="18">
        <v>-4.2253521126760479E-2</v>
      </c>
      <c r="G4" s="18">
        <v>0.13615023474178409</v>
      </c>
      <c r="H4" s="18">
        <v>-0.28732394366197178</v>
      </c>
      <c r="I4" s="18">
        <v>8.4507042253521139E-2</v>
      </c>
      <c r="J4" s="18">
        <v>0.2394366197183099</v>
      </c>
      <c r="K4" s="18">
        <f t="shared" si="0"/>
        <v>1.0765619357168654</v>
      </c>
      <c r="L4" s="18">
        <f t="shared" si="0"/>
        <v>1.0408089563019141</v>
      </c>
      <c r="M4" s="18">
        <f t="shared" si="0"/>
        <v>0.90971469844709285</v>
      </c>
      <c r="N4" s="18">
        <f t="shared" si="0"/>
        <v>0.95774647887323949</v>
      </c>
      <c r="O4" s="18">
        <f t="shared" si="0"/>
        <v>1.136150234741784</v>
      </c>
      <c r="P4" s="18">
        <f t="shared" si="0"/>
        <v>0.71267605633802822</v>
      </c>
      <c r="Q4" s="18">
        <f t="shared" si="0"/>
        <v>1.0845070422535212</v>
      </c>
      <c r="R4" s="18">
        <f t="shared" si="0"/>
        <v>1.23943661971831</v>
      </c>
      <c r="S4" s="5" t="s">
        <v>40</v>
      </c>
      <c r="T4" s="5" t="s">
        <v>41</v>
      </c>
    </row>
    <row r="5" spans="1:20" s="6" customFormat="1" ht="43.2" customHeight="1" x14ac:dyDescent="0.3">
      <c r="A5" s="2" t="s">
        <v>14</v>
      </c>
      <c r="B5" s="17">
        <v>18.303030303030301</v>
      </c>
      <c r="C5" s="18">
        <v>8.0106979113601581E-2</v>
      </c>
      <c r="D5" s="18">
        <v>-0.15734844625573111</v>
      </c>
      <c r="E5" s="18">
        <v>0.1011207335710646</v>
      </c>
      <c r="F5" s="18">
        <v>-3.642384105960271E-2</v>
      </c>
      <c r="G5" s="18">
        <v>-7.8997161778618777E-2</v>
      </c>
      <c r="H5" s="18">
        <v>0.16920529801324491</v>
      </c>
      <c r="I5" s="18">
        <v>-0.34437086092715241</v>
      </c>
      <c r="J5" s="18">
        <v>0.1200331125827814</v>
      </c>
      <c r="K5" s="18">
        <f t="shared" si="0"/>
        <v>1.0801069791136015</v>
      </c>
      <c r="L5" s="18">
        <f t="shared" si="0"/>
        <v>0.84265155374426892</v>
      </c>
      <c r="M5" s="18">
        <f t="shared" si="0"/>
        <v>1.1011207335710647</v>
      </c>
      <c r="N5" s="18">
        <f t="shared" si="0"/>
        <v>0.96357615894039728</v>
      </c>
      <c r="O5" s="18">
        <f t="shared" si="0"/>
        <v>0.92100283822138118</v>
      </c>
      <c r="P5" s="18">
        <f t="shared" si="0"/>
        <v>1.169205298013245</v>
      </c>
      <c r="Q5" s="18">
        <f t="shared" si="0"/>
        <v>0.65562913907284759</v>
      </c>
      <c r="R5" s="18">
        <f t="shared" si="0"/>
        <v>1.1200331125827814</v>
      </c>
      <c r="S5" s="5" t="s">
        <v>42</v>
      </c>
      <c r="T5" s="5" t="s">
        <v>43</v>
      </c>
    </row>
    <row r="6" spans="1:20" s="6" customFormat="1" ht="43.2" customHeight="1" x14ac:dyDescent="0.3">
      <c r="A6" s="2" t="s">
        <v>16</v>
      </c>
      <c r="B6" s="17">
        <v>17.63636363636364</v>
      </c>
      <c r="C6" s="18">
        <v>0.12529738302934179</v>
      </c>
      <c r="D6" s="18">
        <v>-3.8263283108644047E-2</v>
      </c>
      <c r="E6" s="18">
        <v>-5.3528945281522557E-2</v>
      </c>
      <c r="F6" s="18">
        <v>-0.2010309278350515</v>
      </c>
      <c r="G6" s="18">
        <v>0.2879234167893962</v>
      </c>
      <c r="H6" s="18">
        <v>-1.3402061855670199E-2</v>
      </c>
      <c r="I6" s="18">
        <v>-0.30068728522336768</v>
      </c>
      <c r="J6" s="18">
        <v>6.31443298969072E-2</v>
      </c>
      <c r="K6" s="18">
        <f t="shared" si="0"/>
        <v>1.1252973830293418</v>
      </c>
      <c r="L6" s="18">
        <f t="shared" si="0"/>
        <v>0.96173671689135598</v>
      </c>
      <c r="M6" s="18">
        <f t="shared" si="0"/>
        <v>0.94647105471847748</v>
      </c>
      <c r="N6" s="18">
        <f t="shared" si="0"/>
        <v>0.7989690721649485</v>
      </c>
      <c r="O6" s="18">
        <f t="shared" si="0"/>
        <v>1.2879234167893963</v>
      </c>
      <c r="P6" s="18">
        <f t="shared" si="0"/>
        <v>0.98659793814432983</v>
      </c>
      <c r="Q6" s="18">
        <f t="shared" si="0"/>
        <v>0.69931271477663226</v>
      </c>
      <c r="R6" s="18">
        <f t="shared" si="0"/>
        <v>1.0631443298969072</v>
      </c>
      <c r="S6" s="5" t="s">
        <v>44</v>
      </c>
      <c r="T6" s="5" t="s">
        <v>45</v>
      </c>
    </row>
    <row r="7" spans="1:20" s="6" customFormat="1" ht="43.2" customHeight="1" x14ac:dyDescent="0.3">
      <c r="A7" s="2" t="s">
        <v>17</v>
      </c>
      <c r="B7" s="17">
        <v>13.787878787878791</v>
      </c>
      <c r="C7" s="18">
        <v>4.2265426880812402E-3</v>
      </c>
      <c r="D7" s="18">
        <v>-0.12688081149619609</v>
      </c>
      <c r="E7" s="18">
        <v>9.8055790363483376E-3</v>
      </c>
      <c r="F7" s="18">
        <v>-3.7362637362637258E-2</v>
      </c>
      <c r="G7" s="18">
        <v>2.5745682888540049E-2</v>
      </c>
      <c r="H7" s="18">
        <v>0.14593406593406599</v>
      </c>
      <c r="I7" s="18">
        <v>0.25714285714285712</v>
      </c>
      <c r="J7" s="18">
        <v>-0.27472527472527469</v>
      </c>
      <c r="K7" s="18">
        <f t="shared" si="0"/>
        <v>1.0042265426880812</v>
      </c>
      <c r="L7" s="18">
        <f t="shared" si="0"/>
        <v>0.87311918850380388</v>
      </c>
      <c r="M7" s="18">
        <f t="shared" si="0"/>
        <v>1.0098055790363483</v>
      </c>
      <c r="N7" s="18">
        <f t="shared" si="0"/>
        <v>0.96263736263736277</v>
      </c>
      <c r="O7" s="18">
        <f t="shared" si="0"/>
        <v>1.0257456828885401</v>
      </c>
      <c r="P7" s="18">
        <f t="shared" si="0"/>
        <v>1.145934065934066</v>
      </c>
      <c r="Q7" s="18">
        <f t="shared" si="0"/>
        <v>1.2571428571428571</v>
      </c>
      <c r="R7" s="18">
        <f t="shared" si="0"/>
        <v>0.72527472527472536</v>
      </c>
      <c r="S7" s="5" t="s">
        <v>46</v>
      </c>
      <c r="T7" s="5" t="s">
        <v>47</v>
      </c>
    </row>
    <row r="8" spans="1:20" s="6" customFormat="1" ht="43.2" customHeight="1" x14ac:dyDescent="0.3">
      <c r="A8" s="2" t="s">
        <v>18</v>
      </c>
      <c r="B8" s="17">
        <v>18.242424242424239</v>
      </c>
      <c r="C8" s="18">
        <v>-0.20936621518016871</v>
      </c>
      <c r="D8" s="18">
        <v>0.15335548172757471</v>
      </c>
      <c r="E8" s="18">
        <v>3.5778175313058548E-3</v>
      </c>
      <c r="F8" s="18">
        <v>0.20099667774086391</v>
      </c>
      <c r="G8" s="18">
        <v>-0.14641670621737071</v>
      </c>
      <c r="H8" s="18">
        <v>5.2491694352159439E-2</v>
      </c>
      <c r="I8" s="18">
        <v>9.634551495016612E-2</v>
      </c>
      <c r="J8" s="18">
        <v>-0.10921926910299</v>
      </c>
      <c r="K8" s="18">
        <f t="shared" si="0"/>
        <v>0.79063378481983126</v>
      </c>
      <c r="L8" s="18">
        <f t="shared" si="0"/>
        <v>1.1533554817275746</v>
      </c>
      <c r="M8" s="18">
        <f t="shared" si="0"/>
        <v>1.0035778175313059</v>
      </c>
      <c r="N8" s="18">
        <f t="shared" si="0"/>
        <v>1.2009966777408638</v>
      </c>
      <c r="O8" s="18">
        <f t="shared" si="0"/>
        <v>0.85358329378262932</v>
      </c>
      <c r="P8" s="18">
        <f t="shared" si="0"/>
        <v>1.0524916943521594</v>
      </c>
      <c r="Q8" s="18">
        <f t="shared" si="0"/>
        <v>1.0963455149501662</v>
      </c>
      <c r="R8" s="18">
        <f t="shared" si="0"/>
        <v>0.89078073089701004</v>
      </c>
      <c r="S8" s="5" t="s">
        <v>48</v>
      </c>
      <c r="T8" s="5" t="s">
        <v>49</v>
      </c>
    </row>
    <row r="11" spans="1:20" x14ac:dyDescent="0.3">
      <c r="A11" s="10" t="s">
        <v>52</v>
      </c>
    </row>
    <row r="12" spans="1:20" x14ac:dyDescent="0.3">
      <c r="A12" s="10" t="s">
        <v>53</v>
      </c>
    </row>
    <row r="14" spans="1:20" ht="15" customHeight="1" x14ac:dyDescent="0.3">
      <c r="A14" s="19"/>
    </row>
    <row r="15" spans="1:20" x14ac:dyDescent="0.3">
      <c r="A15" s="10" t="s">
        <v>9</v>
      </c>
    </row>
    <row r="16" spans="1:20" x14ac:dyDescent="0.3">
      <c r="A16" s="10" t="s">
        <v>15</v>
      </c>
    </row>
    <row r="17" spans="1:1" x14ac:dyDescent="0.3">
      <c r="A17" s="10" t="s">
        <v>12</v>
      </c>
    </row>
    <row r="20" spans="1:1" x14ac:dyDescent="0.3">
      <c r="A20" s="10" t="s">
        <v>10</v>
      </c>
    </row>
    <row r="21" spans="1:1" x14ac:dyDescent="0.3">
      <c r="A21" s="10" t="s">
        <v>13</v>
      </c>
    </row>
  </sheetData>
  <mergeCells count="3">
    <mergeCell ref="B1:J1"/>
    <mergeCell ref="K1:R1"/>
    <mergeCell ref="S1:T1"/>
  </mergeCells>
  <pageMargins left="0.7" right="0.7" top="0.75" bottom="0.75" header="0.3" footer="0.3"/>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cca75a8-ebc0-4c3a-9f0e-5b6a6606257b" xsi:nil="true"/>
    <lcf76f155ced4ddcb4097134ff3c332f xmlns="9f4fde4f-b347-47a3-839f-23ab9f3dcf6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9E444C20098386409B0B33FB867DB053" ma:contentTypeVersion="18" ma:contentTypeDescription="Opret et nyt dokument." ma:contentTypeScope="" ma:versionID="a1147bf242dda2a2c4bb145b56d208ea">
  <xsd:schema xmlns:xsd="http://www.w3.org/2001/XMLSchema" xmlns:xs="http://www.w3.org/2001/XMLSchema" xmlns:p="http://schemas.microsoft.com/office/2006/metadata/properties" xmlns:ns2="acca75a8-ebc0-4c3a-9f0e-5b6a6606257b" xmlns:ns3="9f4fde4f-b347-47a3-839f-23ab9f3dcf62" targetNamespace="http://schemas.microsoft.com/office/2006/metadata/properties" ma:root="true" ma:fieldsID="4a3b97a8a599c3358bf68cb98f489278" ns2:_="" ns3:_="">
    <xsd:import namespace="acca75a8-ebc0-4c3a-9f0e-5b6a6606257b"/>
    <xsd:import namespace="9f4fde4f-b347-47a3-839f-23ab9f3dcf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ca75a8-ebc0-4c3a-9f0e-5b6a6606257b" elementFormDefault="qualified">
    <xsd:import namespace="http://schemas.microsoft.com/office/2006/documentManagement/types"/>
    <xsd:import namespace="http://schemas.microsoft.com/office/infopath/2007/PartnerControls"/>
    <xsd:element name="SharedWithUsers" ma:index="8"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t med detaljer" ma:internalName="SharedWithDetails" ma:readOnly="true">
      <xsd:simpleType>
        <xsd:restriction base="dms:Note">
          <xsd:maxLength value="255"/>
        </xsd:restriction>
      </xsd:simpleType>
    </xsd:element>
    <xsd:element name="TaxCatchAll" ma:index="23" nillable="true" ma:displayName="Taxonomy Catch All Column" ma:hidden="true" ma:list="{2ff9840b-5568-491c-8631-1b6547619924}" ma:internalName="TaxCatchAll" ma:showField="CatchAllData" ma:web="acca75a8-ebc0-4c3a-9f0e-5b6a6606257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f4fde4f-b347-47a3-839f-23ab9f3dcf6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illedmærker" ma:readOnly="false" ma:fieldId="{5cf76f15-5ced-4ddc-b409-7134ff3c332f}" ma:taxonomyMulti="true" ma:sspId="b2102423-6c9a-45d0-aa71-0069027da2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07C2F8-4468-4C1F-9D9F-650144F0ECEF}">
  <ds:schemaRefs>
    <ds:schemaRef ds:uri="http://schemas.microsoft.com/office/2006/metadata/properties"/>
    <ds:schemaRef ds:uri="http://schemas.microsoft.com/office/infopath/2007/PartnerControls"/>
    <ds:schemaRef ds:uri="acca75a8-ebc0-4c3a-9f0e-5b6a6606257b"/>
    <ds:schemaRef ds:uri="9f4fde4f-b347-47a3-839f-23ab9f3dcf62"/>
  </ds:schemaRefs>
</ds:datastoreItem>
</file>

<file path=customXml/itemProps2.xml><?xml version="1.0" encoding="utf-8"?>
<ds:datastoreItem xmlns:ds="http://schemas.openxmlformats.org/officeDocument/2006/customXml" ds:itemID="{F1FB16C1-090F-4B38-8D47-4513524465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ca75a8-ebc0-4c3a-9f0e-5b6a6606257b"/>
    <ds:schemaRef ds:uri="9f4fde4f-b347-47a3-839f-23ab9f3dcf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87E21D-94AD-4317-A02F-B19F70D413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readme</vt:lpstr>
      <vt:lpstr>Introduction</vt:lpstr>
      <vt:lpstr>criteria_parameters_weights</vt:lpstr>
      <vt:lpstr>alternatives_scores</vt:lpstr>
      <vt:lpstr>backend_data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Giácomo Parolin</dc:creator>
  <cp:lastModifiedBy>Giácomo Parolin</cp:lastModifiedBy>
  <dcterms:created xsi:type="dcterms:W3CDTF">2024-08-23T11:49:44Z</dcterms:created>
  <dcterms:modified xsi:type="dcterms:W3CDTF">2025-02-21T18:28:44Z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0x0101009E444C20098386409B0B33FB867DB053</vt:lpwstr>
  </property>
  <property fmtid="{D5CDD505-2E9C-101B-9397-08002B2CF9AE}" pid="3" name="MediaServiceImageTags">
    <vt:lpwstr/>
  </property>
</Properties>
</file>