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nyao\Desktop\"/>
    </mc:Choice>
  </mc:AlternateContent>
  <bookViews>
    <workbookView xWindow="0" yWindow="0" windowWidth="28800" windowHeight="12250"/>
  </bookViews>
  <sheets>
    <sheet name="Table S1" sheetId="1" r:id="rId1"/>
    <sheet name="Table S2" sheetId="8" r:id="rId2"/>
    <sheet name="Table S3" sheetId="2" r:id="rId3"/>
    <sheet name="Table S4" sheetId="6" r:id="rId4"/>
    <sheet name="Table S5" sheetId="7" r:id="rId5"/>
    <sheet name="Table S6" sheetId="9" r:id="rId6"/>
    <sheet name="Table S7" sheetId="3" r:id="rId7"/>
    <sheet name="Table S8" sheetId="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9" i="6" l="1"/>
  <c r="AS122" i="7" l="1"/>
  <c r="AT122" i="7"/>
  <c r="AH122" i="7"/>
  <c r="AI122" i="7"/>
  <c r="AJ122" i="7"/>
  <c r="AK122" i="7"/>
  <c r="AL122" i="7"/>
  <c r="AM122" i="7"/>
  <c r="AN122" i="7"/>
  <c r="AO122" i="7"/>
  <c r="AP122" i="7"/>
  <c r="AQ122" i="7"/>
  <c r="AR122" i="7"/>
  <c r="AG122" i="7"/>
  <c r="O126" i="6" l="1"/>
  <c r="O125" i="6"/>
  <c r="O124" i="6"/>
  <c r="O123" i="6"/>
  <c r="O122" i="6"/>
  <c r="O121" i="6"/>
  <c r="O120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N75" i="6"/>
  <c r="O74" i="6"/>
  <c r="N74" i="6"/>
  <c r="O73" i="6"/>
  <c r="N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N144" i="2"/>
  <c r="O143" i="2"/>
  <c r="N143" i="2"/>
  <c r="O142" i="2"/>
  <c r="N142" i="2"/>
  <c r="O141" i="2"/>
  <c r="N141" i="2"/>
  <c r="O140" i="2"/>
  <c r="N140" i="2"/>
  <c r="O139" i="2"/>
  <c r="N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P368" i="4" l="1"/>
  <c r="O368" i="4"/>
  <c r="N368" i="4"/>
  <c r="P367" i="4"/>
  <c r="O367" i="4"/>
  <c r="N367" i="4"/>
  <c r="P366" i="4"/>
  <c r="O366" i="4"/>
  <c r="N366" i="4"/>
  <c r="P365" i="4"/>
  <c r="O365" i="4"/>
  <c r="N365" i="4"/>
  <c r="P364" i="4"/>
  <c r="O364" i="4"/>
  <c r="N364" i="4"/>
  <c r="P363" i="4"/>
  <c r="O363" i="4"/>
  <c r="N363" i="4"/>
  <c r="P362" i="4"/>
  <c r="O362" i="4"/>
  <c r="N362" i="4"/>
  <c r="P361" i="4"/>
  <c r="O361" i="4"/>
  <c r="N361" i="4"/>
  <c r="P360" i="4"/>
  <c r="O360" i="4"/>
  <c r="N360" i="4"/>
  <c r="P359" i="4"/>
  <c r="O359" i="4"/>
  <c r="N359" i="4"/>
  <c r="P358" i="4"/>
  <c r="O358" i="4"/>
  <c r="N358" i="4"/>
  <c r="P357" i="4"/>
  <c r="O357" i="4"/>
  <c r="N357" i="4"/>
  <c r="P356" i="4"/>
  <c r="O356" i="4"/>
  <c r="N356" i="4"/>
  <c r="P355" i="4"/>
  <c r="O355" i="4"/>
  <c r="N355" i="4"/>
  <c r="P354" i="4"/>
  <c r="O354" i="4"/>
  <c r="N354" i="4"/>
  <c r="P353" i="4"/>
  <c r="O353" i="4"/>
  <c r="N353" i="4"/>
  <c r="P352" i="4"/>
  <c r="O352" i="4"/>
  <c r="N352" i="4"/>
  <c r="P351" i="4"/>
  <c r="O351" i="4"/>
  <c r="N35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30" i="4"/>
  <c r="O330" i="4"/>
  <c r="N330" i="4"/>
  <c r="P329" i="4"/>
  <c r="O329" i="4"/>
  <c r="N329" i="4"/>
  <c r="P328" i="4"/>
  <c r="O328" i="4"/>
  <c r="N328" i="4"/>
  <c r="P327" i="4"/>
  <c r="O327" i="4"/>
  <c r="N327" i="4"/>
  <c r="P326" i="4"/>
  <c r="O326" i="4"/>
  <c r="N326" i="4"/>
  <c r="P325" i="4"/>
  <c r="O325" i="4"/>
  <c r="N325" i="4"/>
  <c r="P324" i="4"/>
  <c r="O324" i="4"/>
  <c r="N324" i="4"/>
  <c r="P323" i="4"/>
  <c r="O323" i="4"/>
  <c r="N323" i="4"/>
  <c r="P322" i="4"/>
  <c r="O322" i="4"/>
  <c r="N322" i="4"/>
  <c r="P321" i="4"/>
  <c r="O321" i="4"/>
  <c r="N321" i="4"/>
  <c r="P320" i="4"/>
  <c r="O320" i="4"/>
  <c r="N320" i="4"/>
  <c r="P319" i="4"/>
  <c r="O319" i="4"/>
  <c r="N319" i="4"/>
  <c r="P318" i="4"/>
  <c r="O318" i="4"/>
  <c r="N318" i="4"/>
  <c r="P317" i="4"/>
  <c r="O317" i="4"/>
  <c r="N317" i="4"/>
  <c r="P316" i="4"/>
  <c r="O316" i="4"/>
  <c r="N316" i="4"/>
  <c r="P315" i="4"/>
  <c r="O315" i="4"/>
  <c r="N315" i="4"/>
  <c r="P314" i="4"/>
  <c r="O314" i="4"/>
  <c r="N314" i="4"/>
  <c r="P313" i="4"/>
  <c r="O313" i="4"/>
  <c r="N313" i="4"/>
  <c r="P312" i="4"/>
  <c r="O312" i="4"/>
  <c r="N312" i="4"/>
  <c r="P311" i="4"/>
  <c r="O311" i="4"/>
  <c r="N311" i="4"/>
  <c r="P310" i="4"/>
  <c r="O310" i="4"/>
  <c r="N310" i="4"/>
  <c r="P309" i="4"/>
  <c r="O309" i="4"/>
  <c r="N309" i="4"/>
  <c r="P308" i="4"/>
  <c r="O308" i="4"/>
  <c r="N308" i="4"/>
  <c r="P307" i="4"/>
  <c r="O307" i="4"/>
  <c r="N307" i="4"/>
  <c r="P306" i="4"/>
  <c r="O306" i="4"/>
  <c r="N306" i="4"/>
  <c r="P305" i="4"/>
  <c r="O305" i="4"/>
  <c r="N305" i="4"/>
  <c r="P304" i="4"/>
  <c r="O304" i="4"/>
  <c r="N304" i="4"/>
  <c r="P303" i="4"/>
  <c r="O303" i="4"/>
  <c r="N303" i="4"/>
  <c r="P302" i="4"/>
  <c r="O302" i="4"/>
  <c r="N302" i="4"/>
  <c r="P301" i="4"/>
  <c r="O301" i="4"/>
  <c r="N30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80" i="4"/>
  <c r="O280" i="4"/>
  <c r="N280" i="4"/>
  <c r="P279" i="4"/>
  <c r="O279" i="4"/>
  <c r="N279" i="4"/>
  <c r="P278" i="4"/>
  <c r="O278" i="4"/>
  <c r="N278" i="4"/>
  <c r="P277" i="4"/>
  <c r="O277" i="4"/>
  <c r="N277" i="4"/>
  <c r="P276" i="4"/>
  <c r="O276" i="4"/>
  <c r="N276" i="4"/>
  <c r="P275" i="4"/>
  <c r="O275" i="4"/>
  <c r="N275" i="4"/>
  <c r="P274" i="4"/>
  <c r="O274" i="4"/>
  <c r="N274" i="4"/>
  <c r="P273" i="4"/>
  <c r="O273" i="4"/>
  <c r="N273" i="4"/>
  <c r="P272" i="4"/>
  <c r="O272" i="4"/>
  <c r="N272" i="4"/>
  <c r="P271" i="4"/>
  <c r="O271" i="4"/>
  <c r="N271" i="4"/>
  <c r="P270" i="4"/>
  <c r="O270" i="4"/>
  <c r="N270" i="4"/>
  <c r="P269" i="4"/>
  <c r="O269" i="4"/>
  <c r="N269" i="4"/>
  <c r="P268" i="4"/>
  <c r="O268" i="4"/>
  <c r="N268" i="4"/>
  <c r="P267" i="4"/>
  <c r="O267" i="4"/>
  <c r="N267" i="4"/>
  <c r="P266" i="4"/>
  <c r="O266" i="4"/>
  <c r="N266" i="4"/>
  <c r="P264" i="4"/>
  <c r="O264" i="4"/>
  <c r="N264" i="4"/>
  <c r="P263" i="4"/>
  <c r="O263" i="4"/>
  <c r="N263" i="4"/>
  <c r="P262" i="4"/>
  <c r="O262" i="4"/>
  <c r="N262" i="4"/>
  <c r="P261" i="4"/>
  <c r="O261" i="4"/>
  <c r="N261" i="4"/>
  <c r="P260" i="4"/>
  <c r="O260" i="4"/>
  <c r="N260" i="4"/>
  <c r="P259" i="4"/>
  <c r="O259" i="4"/>
  <c r="N259" i="4"/>
  <c r="P258" i="4"/>
  <c r="O258" i="4"/>
  <c r="N258" i="4"/>
  <c r="P257" i="4"/>
  <c r="O257" i="4"/>
  <c r="N257" i="4"/>
  <c r="P256" i="4"/>
  <c r="O256" i="4"/>
  <c r="N256" i="4"/>
  <c r="P255" i="4"/>
  <c r="O255" i="4"/>
  <c r="N255" i="4"/>
  <c r="P254" i="4"/>
  <c r="O254" i="4"/>
  <c r="N254" i="4"/>
  <c r="P253" i="4"/>
  <c r="O253" i="4"/>
  <c r="N253" i="4"/>
  <c r="P251" i="4"/>
  <c r="O251" i="4"/>
  <c r="N25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30" i="4"/>
  <c r="O230" i="4"/>
  <c r="N230" i="4"/>
  <c r="P229" i="4"/>
  <c r="O229" i="4"/>
  <c r="N229" i="4"/>
  <c r="P228" i="4"/>
  <c r="O228" i="4"/>
  <c r="N228" i="4"/>
  <c r="P227" i="4"/>
  <c r="O227" i="4"/>
  <c r="N227" i="4"/>
  <c r="P226" i="4"/>
  <c r="O226" i="4"/>
  <c r="N226" i="4"/>
  <c r="P225" i="4"/>
  <c r="O225" i="4"/>
  <c r="N225" i="4"/>
  <c r="P224" i="4"/>
  <c r="O224" i="4"/>
  <c r="P223" i="4"/>
  <c r="O223" i="4"/>
  <c r="N223" i="4"/>
  <c r="P222" i="4"/>
  <c r="O222" i="4"/>
  <c r="N222" i="4"/>
  <c r="P221" i="4"/>
  <c r="O221" i="4"/>
  <c r="N221" i="4"/>
  <c r="P220" i="4"/>
  <c r="O220" i="4"/>
  <c r="N220" i="4"/>
  <c r="P219" i="4"/>
  <c r="O219" i="4"/>
  <c r="N219" i="4"/>
  <c r="P218" i="4"/>
  <c r="O218" i="4"/>
  <c r="N218" i="4"/>
  <c r="P217" i="4"/>
  <c r="O217" i="4"/>
  <c r="N217" i="4"/>
  <c r="P216" i="4"/>
  <c r="O216" i="4"/>
  <c r="N216" i="4"/>
  <c r="P215" i="4"/>
  <c r="O215" i="4"/>
  <c r="N215" i="4"/>
  <c r="P214" i="4"/>
  <c r="O214" i="4"/>
  <c r="N214" i="4"/>
  <c r="P213" i="4"/>
  <c r="O213" i="4"/>
  <c r="N213" i="4"/>
  <c r="P212" i="4"/>
  <c r="O212" i="4"/>
  <c r="N212" i="4"/>
  <c r="P211" i="4"/>
  <c r="O211" i="4"/>
  <c r="N211" i="4"/>
  <c r="P210" i="4"/>
  <c r="O210" i="4"/>
  <c r="N210" i="4"/>
  <c r="P209" i="4"/>
  <c r="O209" i="4"/>
  <c r="N209" i="4"/>
  <c r="O208" i="4"/>
  <c r="P207" i="4"/>
  <c r="O207" i="4"/>
  <c r="N207" i="4"/>
  <c r="P206" i="4"/>
  <c r="O206" i="4"/>
  <c r="N206" i="4"/>
  <c r="P205" i="4"/>
  <c r="O205" i="4"/>
  <c r="N205" i="4"/>
  <c r="P204" i="4"/>
  <c r="O204" i="4"/>
  <c r="N204" i="4"/>
  <c r="P203" i="4"/>
  <c r="O203" i="4"/>
  <c r="N203" i="4"/>
  <c r="P202" i="4"/>
  <c r="O202" i="4"/>
  <c r="N202" i="4"/>
  <c r="P201" i="4"/>
  <c r="O201" i="4"/>
  <c r="N20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80" i="4"/>
  <c r="O180" i="4"/>
  <c r="N180" i="4"/>
  <c r="P179" i="4"/>
  <c r="O179" i="4"/>
  <c r="N179" i="4"/>
  <c r="P178" i="4"/>
  <c r="O178" i="4"/>
  <c r="N178" i="4"/>
  <c r="P177" i="4"/>
  <c r="O177" i="4"/>
  <c r="N177" i="4"/>
  <c r="P176" i="4"/>
  <c r="O176" i="4"/>
  <c r="N176" i="4"/>
  <c r="P175" i="4"/>
  <c r="O175" i="4"/>
  <c r="N175" i="4"/>
  <c r="P174" i="4"/>
  <c r="O174" i="4"/>
  <c r="N174" i="4"/>
  <c r="P173" i="4"/>
  <c r="O173" i="4"/>
  <c r="N173" i="4"/>
  <c r="P172" i="4"/>
  <c r="O172" i="4"/>
  <c r="N172" i="4"/>
  <c r="P171" i="4"/>
  <c r="O171" i="4"/>
  <c r="N171" i="4"/>
  <c r="P170" i="4"/>
  <c r="O170" i="4"/>
  <c r="N170" i="4"/>
  <c r="P169" i="4"/>
  <c r="O169" i="4"/>
  <c r="N169" i="4"/>
  <c r="P168" i="4"/>
  <c r="O168" i="4"/>
  <c r="N168" i="4"/>
  <c r="P167" i="4"/>
  <c r="O167" i="4"/>
  <c r="N167" i="4"/>
  <c r="P166" i="4"/>
  <c r="O166" i="4"/>
  <c r="N166" i="4"/>
  <c r="P165" i="4"/>
  <c r="O165" i="4"/>
  <c r="N165" i="4"/>
  <c r="P164" i="4"/>
  <c r="O164" i="4"/>
  <c r="N164" i="4"/>
  <c r="P163" i="4"/>
  <c r="O163" i="4"/>
  <c r="N163" i="4"/>
  <c r="P162" i="4"/>
  <c r="O162" i="4"/>
  <c r="N162" i="4"/>
  <c r="P161" i="4"/>
  <c r="O161" i="4"/>
  <c r="N161" i="4"/>
  <c r="P160" i="4"/>
  <c r="O160" i="4"/>
  <c r="N160" i="4"/>
  <c r="P159" i="4"/>
  <c r="O159" i="4"/>
  <c r="N159" i="4"/>
  <c r="P158" i="4"/>
  <c r="O158" i="4"/>
  <c r="N158" i="4"/>
  <c r="P157" i="4"/>
  <c r="O157" i="4"/>
  <c r="N157" i="4"/>
  <c r="P156" i="4"/>
  <c r="O156" i="4"/>
  <c r="N156" i="4"/>
  <c r="P155" i="4"/>
  <c r="O155" i="4"/>
  <c r="N155" i="4"/>
  <c r="P154" i="4"/>
  <c r="O154" i="4"/>
  <c r="N154" i="4"/>
  <c r="P153" i="4"/>
  <c r="O153" i="4"/>
  <c r="N153" i="4"/>
  <c r="P152" i="4"/>
  <c r="O152" i="4"/>
  <c r="N152" i="4"/>
  <c r="P151" i="4"/>
  <c r="O151" i="4"/>
  <c r="N15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N131" i="4"/>
  <c r="P130" i="4"/>
  <c r="O130" i="4"/>
  <c r="N130" i="4"/>
  <c r="P129" i="4"/>
  <c r="O129" i="4"/>
  <c r="N129" i="4"/>
  <c r="P128" i="4"/>
  <c r="O128" i="4"/>
  <c r="N128" i="4"/>
  <c r="P127" i="4"/>
  <c r="O127" i="4"/>
  <c r="N127" i="4"/>
  <c r="P126" i="4"/>
  <c r="O126" i="4"/>
  <c r="N126" i="4"/>
  <c r="P125" i="4"/>
  <c r="O125" i="4"/>
  <c r="N125" i="4"/>
  <c r="P124" i="4"/>
  <c r="O124" i="4"/>
  <c r="N124" i="4"/>
  <c r="P123" i="4"/>
  <c r="O123" i="4"/>
  <c r="N123" i="4"/>
  <c r="P122" i="4"/>
  <c r="O122" i="4"/>
  <c r="N122" i="4"/>
  <c r="P121" i="4"/>
  <c r="O121" i="4"/>
  <c r="N121" i="4"/>
  <c r="P119" i="4"/>
  <c r="O119" i="4"/>
  <c r="N119" i="4"/>
  <c r="P117" i="4"/>
  <c r="O117" i="4"/>
  <c r="N117" i="4"/>
  <c r="P115" i="4"/>
  <c r="O115" i="4"/>
  <c r="N115" i="4"/>
  <c r="P114" i="4"/>
  <c r="O114" i="4"/>
  <c r="N114" i="4"/>
  <c r="P111" i="4"/>
  <c r="O111" i="4"/>
  <c r="N111" i="4"/>
  <c r="P109" i="4"/>
  <c r="O109" i="4"/>
  <c r="N109" i="4"/>
  <c r="P108" i="4"/>
  <c r="O108" i="4"/>
  <c r="N108" i="4"/>
  <c r="P106" i="4"/>
  <c r="O106" i="4"/>
  <c r="N106" i="4"/>
  <c r="P103" i="4"/>
  <c r="O103" i="4"/>
  <c r="N103" i="4"/>
  <c r="P102" i="4"/>
  <c r="O102" i="4"/>
  <c r="N102" i="4"/>
  <c r="P99" i="4"/>
  <c r="O99" i="4"/>
  <c r="N99" i="4"/>
  <c r="P98" i="4"/>
  <c r="O98" i="4"/>
  <c r="N98" i="4"/>
  <c r="P95" i="4"/>
  <c r="O95" i="4"/>
  <c r="N95" i="4"/>
  <c r="P93" i="4"/>
  <c r="O93" i="4"/>
  <c r="N93" i="4"/>
  <c r="P92" i="4"/>
  <c r="O92" i="4"/>
  <c r="N92" i="4"/>
  <c r="P91" i="4"/>
  <c r="O91" i="4"/>
  <c r="N91" i="4"/>
  <c r="P90" i="4"/>
  <c r="N90" i="4"/>
  <c r="P89" i="4"/>
  <c r="N89" i="4"/>
  <c r="P88" i="4"/>
  <c r="N88" i="4"/>
  <c r="P87" i="4"/>
  <c r="N87" i="4"/>
  <c r="P86" i="4"/>
  <c r="N86" i="4"/>
  <c r="P85" i="4"/>
  <c r="N85" i="4"/>
  <c r="P52" i="4"/>
  <c r="O52" i="4"/>
  <c r="N52" i="4"/>
  <c r="P51" i="4"/>
  <c r="O51" i="4"/>
  <c r="N5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30" i="4"/>
  <c r="O30" i="4"/>
  <c r="N30" i="4"/>
  <c r="P29" i="4"/>
  <c r="O29" i="4"/>
  <c r="N29" i="4"/>
  <c r="P28" i="4"/>
  <c r="O28" i="4"/>
  <c r="N28" i="4"/>
  <c r="P27" i="4"/>
  <c r="O27" i="4"/>
  <c r="N27" i="4"/>
  <c r="P26" i="4"/>
  <c r="O26" i="4"/>
  <c r="N26" i="4"/>
  <c r="P25" i="4"/>
  <c r="O25" i="4"/>
  <c r="N25" i="4"/>
  <c r="P24" i="4"/>
  <c r="O24" i="4"/>
  <c r="N24" i="4"/>
  <c r="P23" i="4"/>
  <c r="O23" i="4"/>
  <c r="N23" i="4"/>
  <c r="P22" i="4"/>
  <c r="O22" i="4"/>
  <c r="N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</calcChain>
</file>

<file path=xl/sharedStrings.xml><?xml version="1.0" encoding="utf-8"?>
<sst xmlns="http://schemas.openxmlformats.org/spreadsheetml/2006/main" count="2841" uniqueCount="1022">
  <si>
    <t>Sample</t>
  </si>
  <si>
    <t>Rock type</t>
  </si>
  <si>
    <t>Lat. (North)</t>
  </si>
  <si>
    <t>Long. (West)</t>
  </si>
  <si>
    <t>194862 B</t>
  </si>
  <si>
    <t>Dunite</t>
  </si>
  <si>
    <t>194884 B</t>
  </si>
  <si>
    <t>194894B</t>
  </si>
  <si>
    <t>194894C</t>
  </si>
  <si>
    <t>194891A</t>
  </si>
  <si>
    <t>194892C</t>
  </si>
  <si>
    <t>Amphibole harzburgite</t>
  </si>
  <si>
    <t>Harzburgite</t>
    <phoneticPr fontId="1" type="noConversion"/>
  </si>
  <si>
    <t>Harzburgite</t>
    <phoneticPr fontId="1" type="noConversion"/>
  </si>
  <si>
    <t>194884B</t>
    <phoneticPr fontId="1" type="noConversion"/>
  </si>
  <si>
    <t>194894B</t>
    <phoneticPr fontId="1" type="noConversion"/>
  </si>
  <si>
    <t xml:space="preserve">   MnO   </t>
  </si>
  <si>
    <t xml:space="preserve">   MgO   </t>
  </si>
  <si>
    <t xml:space="preserve">   CaO   </t>
  </si>
  <si>
    <t xml:space="preserve">   NiO   </t>
  </si>
  <si>
    <t xml:space="preserve">  Total  </t>
  </si>
  <si>
    <t>Mg#</t>
    <phoneticPr fontId="1" type="noConversion"/>
  </si>
  <si>
    <t>Mg#</t>
    <phoneticPr fontId="1" type="noConversion"/>
  </si>
  <si>
    <t>Amphibole</t>
    <phoneticPr fontId="1" type="noConversion"/>
  </si>
  <si>
    <t xml:space="preserve">   ZnO   </t>
  </si>
  <si>
    <t>Reference</t>
  </si>
  <si>
    <t>Sample ID</t>
  </si>
  <si>
    <t>Age(Ga)</t>
  </si>
  <si>
    <t>Location</t>
  </si>
  <si>
    <t>Latitude</t>
  </si>
  <si>
    <t>Longitude</t>
  </si>
  <si>
    <t>Os/Pt</t>
  </si>
  <si>
    <t>Pt/Ir</t>
  </si>
  <si>
    <t>Pt/Os</t>
  </si>
  <si>
    <t>Os(ng/g)</t>
  </si>
  <si>
    <t>Ir(ng/g)</t>
  </si>
  <si>
    <t>Ru(ng/g)</t>
  </si>
  <si>
    <t>Pt(ng/g)</t>
  </si>
  <si>
    <t>Pd(ng/g)</t>
  </si>
  <si>
    <t>Re(ng/g)</t>
  </si>
  <si>
    <t>Puchtel et al., 2022</t>
  </si>
  <si>
    <t>Komatiite</t>
  </si>
  <si>
    <t>Coonterunah,Pilbara,Western Australia</t>
  </si>
  <si>
    <t>Basalt</t>
  </si>
  <si>
    <t>Kelly,Pilbara,Western Australia</t>
  </si>
  <si>
    <t>Puchtel et al., 2009</t>
  </si>
  <si>
    <t xml:space="preserve">P1 </t>
  </si>
  <si>
    <t>Schapenburg, South Africa</t>
  </si>
  <si>
    <t xml:space="preserve">P2 </t>
  </si>
  <si>
    <t xml:space="preserve">P3 </t>
  </si>
  <si>
    <t xml:space="preserve">P4 </t>
  </si>
  <si>
    <t xml:space="preserve">P5 </t>
  </si>
  <si>
    <t xml:space="preserve">C1 </t>
  </si>
  <si>
    <t xml:space="preserve">C2 </t>
  </si>
  <si>
    <t xml:space="preserve">C3 </t>
  </si>
  <si>
    <t xml:space="preserve">C4 </t>
  </si>
  <si>
    <t xml:space="preserve">C5 </t>
  </si>
  <si>
    <t>C6</t>
  </si>
  <si>
    <t>Puchtel et al., 2014</t>
  </si>
  <si>
    <t xml:space="preserve">BV02 </t>
  </si>
  <si>
    <t>Komati,Barberton,South Africa</t>
  </si>
  <si>
    <t xml:space="preserve">BV05 </t>
  </si>
  <si>
    <t xml:space="preserve">BV08 </t>
  </si>
  <si>
    <t xml:space="preserve">BV09 </t>
  </si>
  <si>
    <t xml:space="preserve">BV01 </t>
  </si>
  <si>
    <t xml:space="preserve">BV03 </t>
  </si>
  <si>
    <t xml:space="preserve">BV10 </t>
  </si>
  <si>
    <t xml:space="preserve">BV13 </t>
  </si>
  <si>
    <t xml:space="preserve">BV14 </t>
  </si>
  <si>
    <t xml:space="preserve">BV15 </t>
  </si>
  <si>
    <t xml:space="preserve">BV16 </t>
  </si>
  <si>
    <t xml:space="preserve">564-6 </t>
  </si>
  <si>
    <t xml:space="preserve">501-3 </t>
  </si>
  <si>
    <t xml:space="preserve">564-4 </t>
  </si>
  <si>
    <t xml:space="preserve">564-5 </t>
  </si>
  <si>
    <t>12-2</t>
  </si>
  <si>
    <t xml:space="preserve">501-1 </t>
  </si>
  <si>
    <t>Weltevreden,Barberton,South Africa</t>
  </si>
  <si>
    <t xml:space="preserve">501-7 </t>
  </si>
  <si>
    <t xml:space="preserve">501-8 </t>
  </si>
  <si>
    <t xml:space="preserve">501-9 </t>
  </si>
  <si>
    <t xml:space="preserve">501-10 </t>
  </si>
  <si>
    <t xml:space="preserve">427-5 </t>
  </si>
  <si>
    <t xml:space="preserve">564-2 </t>
  </si>
  <si>
    <t xml:space="preserve">564-3 </t>
  </si>
  <si>
    <t>12-6</t>
  </si>
  <si>
    <t>12-7</t>
  </si>
  <si>
    <t>12-8</t>
  </si>
  <si>
    <t>Ruth Well,Pilbara,Western Australia</t>
  </si>
  <si>
    <t>158691_1</t>
  </si>
  <si>
    <t>158691_2</t>
  </si>
  <si>
    <t>158692_1</t>
  </si>
  <si>
    <t>158692_2</t>
  </si>
  <si>
    <t>158692_3</t>
  </si>
  <si>
    <t>Regal,Pilbara,Western Australia</t>
  </si>
  <si>
    <t>Puchtel et al., 2007</t>
  </si>
  <si>
    <t>Volotsk suite,SE Baltic shield</t>
  </si>
  <si>
    <t>02/8</t>
  </si>
  <si>
    <t>02/9</t>
  </si>
  <si>
    <t>02/9A</t>
  </si>
  <si>
    <t>02/9B</t>
  </si>
  <si>
    <t>02/10</t>
  </si>
  <si>
    <t>02/10A</t>
  </si>
  <si>
    <t>02/10B</t>
  </si>
  <si>
    <t>04/3</t>
  </si>
  <si>
    <t>04/3A</t>
  </si>
  <si>
    <t>04/3B</t>
  </si>
  <si>
    <t>04/3E</t>
  </si>
  <si>
    <t>04/3G</t>
  </si>
  <si>
    <t>04/2</t>
  </si>
  <si>
    <t>04/3J</t>
  </si>
  <si>
    <t>Puchtel and Humayun, 2005</t>
  </si>
  <si>
    <t xml:space="preserve">9469 </t>
  </si>
  <si>
    <t>Kostomuksha, Baltic Shield</t>
  </si>
  <si>
    <t xml:space="preserve">9479 </t>
  </si>
  <si>
    <t xml:space="preserve">9487 </t>
  </si>
  <si>
    <t xml:space="preserve">9488 </t>
  </si>
  <si>
    <t xml:space="preserve">9489 </t>
  </si>
  <si>
    <t xml:space="preserve">9490* </t>
  </si>
  <si>
    <t xml:space="preserve">9490 </t>
  </si>
  <si>
    <t xml:space="preserve">9490A </t>
  </si>
  <si>
    <t xml:space="preserve">9491 </t>
  </si>
  <si>
    <t xml:space="preserve">9492 </t>
  </si>
  <si>
    <t xml:space="preserve">9493* </t>
  </si>
  <si>
    <t xml:space="preserve">9493 </t>
  </si>
  <si>
    <t xml:space="preserve">9495 </t>
  </si>
  <si>
    <t xml:space="preserve">9496 </t>
  </si>
  <si>
    <t xml:space="preserve">9497 </t>
  </si>
  <si>
    <t xml:space="preserve">9498 </t>
  </si>
  <si>
    <t xml:space="preserve">94100* </t>
  </si>
  <si>
    <t xml:space="preserve">94100 </t>
  </si>
  <si>
    <t xml:space="preserve">94104 </t>
  </si>
  <si>
    <t xml:space="preserve">94111* </t>
  </si>
  <si>
    <t xml:space="preserve">94111 </t>
  </si>
  <si>
    <t xml:space="preserve">94112 </t>
  </si>
  <si>
    <t xml:space="preserve">94114 </t>
  </si>
  <si>
    <t xml:space="preserve">94115 </t>
  </si>
  <si>
    <t xml:space="preserve">94116 </t>
  </si>
  <si>
    <t xml:space="preserve">94117 </t>
  </si>
  <si>
    <t xml:space="preserve">94118 </t>
  </si>
  <si>
    <t xml:space="preserve">94121 </t>
  </si>
  <si>
    <t xml:space="preserve">94123 </t>
  </si>
  <si>
    <t xml:space="preserve">94124 </t>
  </si>
  <si>
    <t xml:space="preserve">94126* </t>
  </si>
  <si>
    <t xml:space="preserve">94126 </t>
  </si>
  <si>
    <t>Reference</t>
    <phoneticPr fontId="1" type="noConversion"/>
  </si>
  <si>
    <t>Sample ID</t>
    <phoneticPr fontId="1" type="noConversion"/>
  </si>
  <si>
    <t>Rock type</t>
    <phoneticPr fontId="1" type="noConversion"/>
  </si>
  <si>
    <t>Age(Ga)</t>
    <phoneticPr fontId="1" type="noConversion"/>
  </si>
  <si>
    <t>Location</t>
    <phoneticPr fontId="1" type="noConversion"/>
  </si>
  <si>
    <t>Os/Pt</t>
    <phoneticPr fontId="1" type="noConversion"/>
  </si>
  <si>
    <t>Pt/Ir</t>
    <phoneticPr fontId="1" type="noConversion"/>
  </si>
  <si>
    <t>Pt/Os</t>
    <phoneticPr fontId="1" type="noConversion"/>
  </si>
  <si>
    <t>Os(ng/g)</t>
    <phoneticPr fontId="1" type="noConversion"/>
  </si>
  <si>
    <t>Ir(ng/g)</t>
    <phoneticPr fontId="1" type="noConversion"/>
  </si>
  <si>
    <t>Ru(ng/g)</t>
    <phoneticPr fontId="1" type="noConversion"/>
  </si>
  <si>
    <t>Pt(ng/g)</t>
    <phoneticPr fontId="1" type="noConversion"/>
  </si>
  <si>
    <t>Pd(ng/g)</t>
    <phoneticPr fontId="1" type="noConversion"/>
  </si>
  <si>
    <t>Re(ng/g)</t>
    <phoneticPr fontId="1" type="noConversion"/>
  </si>
  <si>
    <t>Abyssal Peridotite</t>
    <phoneticPr fontId="1" type="noConversion"/>
  </si>
  <si>
    <t>Marchesi et al. 2013</t>
    <phoneticPr fontId="1" type="noConversion"/>
  </si>
  <si>
    <t xml:space="preserve">01R-1 </t>
  </si>
  <si>
    <t>High-Se harzburgite</t>
    <phoneticPr fontId="1" type="noConversion"/>
  </si>
  <si>
    <t>Mid-Altantic Ocean Ridge</t>
    <phoneticPr fontId="1" type="noConversion"/>
  </si>
  <si>
    <t>Marchesi et al. 2013</t>
    <phoneticPr fontId="1" type="noConversion"/>
  </si>
  <si>
    <t xml:space="preserve">02R-1 </t>
  </si>
  <si>
    <t>Marchesi et al. 2013</t>
  </si>
  <si>
    <t xml:space="preserve">03R-1 </t>
  </si>
  <si>
    <t>Mid-Altantic Ocean Ridge</t>
    <phoneticPr fontId="1" type="noConversion"/>
  </si>
  <si>
    <t xml:space="preserve">04R-1 </t>
  </si>
  <si>
    <t xml:space="preserve">05R-2 </t>
  </si>
  <si>
    <t xml:space="preserve">06R-3 </t>
  </si>
  <si>
    <t>Low-Se harzburgite</t>
    <phoneticPr fontId="1" type="noConversion"/>
  </si>
  <si>
    <t xml:space="preserve">07R-1 </t>
  </si>
  <si>
    <t xml:space="preserve">08R-1 </t>
  </si>
  <si>
    <t>Dunite</t>
    <phoneticPr fontId="1" type="noConversion"/>
  </si>
  <si>
    <t xml:space="preserve">08R-2 </t>
  </si>
  <si>
    <t>Dunite</t>
    <phoneticPr fontId="1" type="noConversion"/>
  </si>
  <si>
    <t xml:space="preserve">11R-1 </t>
  </si>
  <si>
    <t>Low-Se harzburgite</t>
    <phoneticPr fontId="1" type="noConversion"/>
  </si>
  <si>
    <t xml:space="preserve">12R-2 </t>
  </si>
  <si>
    <t>Low-Se harzburgite</t>
    <phoneticPr fontId="1" type="noConversion"/>
  </si>
  <si>
    <t>Mid-Altantic Ocean Ridge</t>
    <phoneticPr fontId="1" type="noConversion"/>
  </si>
  <si>
    <t xml:space="preserve">13R-1 </t>
  </si>
  <si>
    <t>Low-Se harzburgite</t>
    <phoneticPr fontId="1" type="noConversion"/>
  </si>
  <si>
    <t xml:space="preserve">15R-1 </t>
  </si>
  <si>
    <t xml:space="preserve">16R-2 </t>
  </si>
  <si>
    <t>Dunite</t>
    <phoneticPr fontId="1" type="noConversion"/>
  </si>
  <si>
    <t xml:space="preserve">24R-1 </t>
  </si>
  <si>
    <t>High-Se harzburgite</t>
    <phoneticPr fontId="1" type="noConversion"/>
  </si>
  <si>
    <t xml:space="preserve">25R-1 </t>
  </si>
  <si>
    <t>High-Se harzburgite</t>
    <phoneticPr fontId="1" type="noConversion"/>
  </si>
  <si>
    <t xml:space="preserve">26R-1 </t>
  </si>
  <si>
    <t>27R-1</t>
  </si>
  <si>
    <t>Luguet et al., 2003</t>
    <phoneticPr fontId="1" type="noConversion"/>
  </si>
  <si>
    <t xml:space="preserve">KN 16-5 </t>
  </si>
  <si>
    <t>Lherzolite</t>
    <phoneticPr fontId="1" type="noConversion"/>
  </si>
  <si>
    <t>Kane Fracture Zone, Altantic Ocean</t>
    <phoneticPr fontId="1" type="noConversion"/>
  </si>
  <si>
    <t xml:space="preserve">KN 15-5A </t>
  </si>
  <si>
    <t>Luguet et al., 2003</t>
  </si>
  <si>
    <t xml:space="preserve">Duplicate </t>
  </si>
  <si>
    <t xml:space="preserve">KN 15-4 </t>
  </si>
  <si>
    <t xml:space="preserve">KN 15-6B </t>
  </si>
  <si>
    <t>Kane Fracture Zone, Altantic Ocean</t>
    <phoneticPr fontId="1" type="noConversion"/>
  </si>
  <si>
    <t xml:space="preserve">KN 15-1 </t>
  </si>
  <si>
    <t xml:space="preserve">KN 15-5B </t>
  </si>
  <si>
    <t xml:space="preserve">KN 14-8A </t>
  </si>
  <si>
    <t xml:space="preserve">KN 15-2 </t>
  </si>
  <si>
    <t xml:space="preserve">KN 17-13 </t>
  </si>
  <si>
    <t xml:space="preserve">KN 19-2B </t>
  </si>
  <si>
    <t>Harzburgite</t>
    <phoneticPr fontId="1" type="noConversion"/>
  </si>
  <si>
    <t xml:space="preserve">KN 14-8B </t>
  </si>
  <si>
    <t>Harzburgite</t>
    <phoneticPr fontId="1" type="noConversion"/>
  </si>
  <si>
    <t xml:space="preserve">KN 3-3 </t>
  </si>
  <si>
    <t xml:space="preserve">KN 3-4 </t>
  </si>
  <si>
    <t xml:space="preserve">KN 3-1 </t>
  </si>
  <si>
    <t xml:space="preserve">KN 7-3A </t>
  </si>
  <si>
    <t xml:space="preserve">SDM 33-2-1 </t>
  </si>
  <si>
    <t xml:space="preserve">KN 18-9 </t>
  </si>
  <si>
    <t xml:space="preserve">KN 14-11 </t>
  </si>
  <si>
    <t xml:space="preserve">KN 5-7A </t>
  </si>
  <si>
    <t>Kane Fracture Zone, Altantic Ocean</t>
    <phoneticPr fontId="1" type="noConversion"/>
  </si>
  <si>
    <t>Luguet et al., 2001</t>
    <phoneticPr fontId="1" type="noConversion"/>
  </si>
  <si>
    <t xml:space="preserve">KN 15-1 1 (L) </t>
  </si>
  <si>
    <t>Lherzolite</t>
    <phoneticPr fontId="1" type="noConversion"/>
  </si>
  <si>
    <t>Mid-Atlanic and South West Indian Ridge</t>
    <phoneticPr fontId="1" type="noConversion"/>
  </si>
  <si>
    <t>Luguet et al., 2001</t>
    <phoneticPr fontId="1" type="noConversion"/>
  </si>
  <si>
    <t xml:space="preserve">KN 15-2 2 (L) </t>
  </si>
  <si>
    <t>Luguet et al., 2001</t>
  </si>
  <si>
    <t>KN 15-5B 3 (L</t>
  </si>
  <si>
    <t>Mid-Atlanic and South West Indian Ridge</t>
    <phoneticPr fontId="1" type="noConversion"/>
  </si>
  <si>
    <t>KN 14-8B 4 (H</t>
  </si>
  <si>
    <t xml:space="preserve">KN 3-4 5 (H) </t>
  </si>
  <si>
    <t xml:space="preserve">KN 3-3 6 (H) </t>
  </si>
  <si>
    <t>DR 25-3-2 7 (L</t>
  </si>
  <si>
    <t>Lherzolite</t>
    <phoneticPr fontId="1" type="noConversion"/>
  </si>
  <si>
    <t>DR 56-3-11 8</t>
  </si>
  <si>
    <t>Harzburgite</t>
    <phoneticPr fontId="1" type="noConversion"/>
  </si>
  <si>
    <t>DR 64-1-16 9</t>
  </si>
  <si>
    <t>Harvey et al,, 2006</t>
    <phoneticPr fontId="1" type="noConversion"/>
  </si>
  <si>
    <t xml:space="preserve">1R1 40–46 </t>
  </si>
  <si>
    <t>Harzburgite</t>
    <phoneticPr fontId="1" type="noConversion"/>
  </si>
  <si>
    <t>Mid-Altantic Ocean Ridge</t>
    <phoneticPr fontId="1" type="noConversion"/>
  </si>
  <si>
    <t>Harvey et al,, 2006</t>
    <phoneticPr fontId="1" type="noConversion"/>
  </si>
  <si>
    <t>Harvey et al,, 2006</t>
  </si>
  <si>
    <t xml:space="preserve">2R1 31–37 </t>
  </si>
  <si>
    <t xml:space="preserve">3R1 61–71 </t>
  </si>
  <si>
    <t xml:space="preserve">4R1 30–36 </t>
  </si>
  <si>
    <t xml:space="preserve">5R2 25–35 </t>
  </si>
  <si>
    <t xml:space="preserve">6R3 24–34 </t>
  </si>
  <si>
    <t xml:space="preserve">7R1 68–74 </t>
  </si>
  <si>
    <t xml:space="preserve">8R1 73–88 </t>
  </si>
  <si>
    <t>Dunite</t>
    <phoneticPr fontId="1" type="noConversion"/>
  </si>
  <si>
    <t xml:space="preserve">8R1 72–82 </t>
  </si>
  <si>
    <t xml:space="preserve">8R2 1–6 </t>
  </si>
  <si>
    <t xml:space="preserve">11R1 56–65 </t>
  </si>
  <si>
    <t>Mid-Altantic Ocean Ridge</t>
    <phoneticPr fontId="1" type="noConversion"/>
  </si>
  <si>
    <t xml:space="preserve">12R2 35–41 </t>
  </si>
  <si>
    <t>Mid-Altantic Ocean Ridge</t>
    <phoneticPr fontId="1" type="noConversion"/>
  </si>
  <si>
    <t xml:space="preserve">13R1 8–14 </t>
  </si>
  <si>
    <t xml:space="preserve">15R1 106–112 </t>
  </si>
  <si>
    <t>Harzburgite</t>
    <phoneticPr fontId="1" type="noConversion"/>
  </si>
  <si>
    <t xml:space="preserve">16R2 26–38 </t>
  </si>
  <si>
    <t>Dunite</t>
    <phoneticPr fontId="1" type="noConversion"/>
  </si>
  <si>
    <t xml:space="preserve">17R2 27–33 </t>
  </si>
  <si>
    <t xml:space="preserve">20R1 96–102 </t>
  </si>
  <si>
    <t xml:space="preserve">24R1 16–26 </t>
  </si>
  <si>
    <t xml:space="preserve">25R1 63–69 </t>
  </si>
  <si>
    <t xml:space="preserve">26R1 76–82 </t>
  </si>
  <si>
    <t>27R1 130–140</t>
  </si>
  <si>
    <t>Brandon et al., 2000</t>
    <phoneticPr fontId="1" type="noConversion"/>
  </si>
  <si>
    <t xml:space="preserve">AP-2 </t>
  </si>
  <si>
    <t>Kane Fracture Zone, Altantic Ocean</t>
    <phoneticPr fontId="1" type="noConversion"/>
  </si>
  <si>
    <t>Brandon et al., 2000</t>
    <phoneticPr fontId="1" type="noConversion"/>
  </si>
  <si>
    <t xml:space="preserve">AP-3 </t>
  </si>
  <si>
    <t>Brandon et al., 2000</t>
  </si>
  <si>
    <t xml:space="preserve">AP-4 </t>
  </si>
  <si>
    <t xml:space="preserve">AP-5 </t>
  </si>
  <si>
    <t xml:space="preserve">AP-6 </t>
  </si>
  <si>
    <t xml:space="preserve">AP-7 </t>
  </si>
  <si>
    <t>Kane Fracture Zone, Altantic Ocean</t>
    <phoneticPr fontId="1" type="noConversion"/>
  </si>
  <si>
    <t>Becker et al., 2006</t>
  </si>
  <si>
    <t xml:space="preserve">SP-8-02 </t>
  </si>
  <si>
    <t>H</t>
    <phoneticPr fontId="1" type="noConversion"/>
  </si>
  <si>
    <t>St. Paul Fracture Zone Dredge (Atlantic Ocean)</t>
  </si>
  <si>
    <t>Kane Fracture Zone Site 920 (Atlantic Ocean)</t>
  </si>
  <si>
    <t>H</t>
    <phoneticPr fontId="1" type="noConversion"/>
  </si>
  <si>
    <t>Kane Fracture Zone Site 921 (Atlantic Ocean)</t>
  </si>
  <si>
    <t>Ophiolite (SSZ)</t>
    <phoneticPr fontId="1" type="noConversion"/>
  </si>
  <si>
    <t>Lawley et al., 2020</t>
    <phoneticPr fontId="1" type="noConversion"/>
  </si>
  <si>
    <t>16LVA-A001-A01</t>
  </si>
  <si>
    <t>Harzburgite</t>
  </si>
  <si>
    <t>Monarch Mountain</t>
  </si>
  <si>
    <t>Lawley et al., 2020</t>
    <phoneticPr fontId="1" type="noConversion"/>
  </si>
  <si>
    <t>Lawley et al., 2020</t>
  </si>
  <si>
    <t>16LVA-A002-A01</t>
  </si>
  <si>
    <t>16LVA-A003-A01</t>
  </si>
  <si>
    <t>Nahlin Mountain</t>
  </si>
  <si>
    <t>16LVA-A004-A01</t>
  </si>
  <si>
    <t>16LVA-A007-A01</t>
  </si>
  <si>
    <t>16LVA-A009-A01</t>
  </si>
  <si>
    <t>Orthopyroxenite dyke</t>
  </si>
  <si>
    <t>16LVA-A011-A01</t>
  </si>
  <si>
    <t>Harzburgite Serpentinized</t>
  </si>
  <si>
    <t>16LVA-A012-A01</t>
  </si>
  <si>
    <t>16LVA-A013-A01</t>
  </si>
  <si>
    <t>16LVA-A014-A01</t>
  </si>
  <si>
    <t>16LVA-A018-A01</t>
  </si>
  <si>
    <t>Menatatuline Range</t>
  </si>
  <si>
    <t>16LVA-A019-A01</t>
  </si>
  <si>
    <t>16LVA-A020-A01</t>
  </si>
  <si>
    <t>Olivine websterite</t>
  </si>
  <si>
    <t>16LVA-A021-A01</t>
  </si>
  <si>
    <t>16LVA-A022-A01</t>
  </si>
  <si>
    <t>16LVA-A023-A01</t>
  </si>
  <si>
    <t>16LVA-A026-A01</t>
  </si>
  <si>
    <t>16LVA-A027-A01</t>
  </si>
  <si>
    <t>16LVA-A028-A01</t>
  </si>
  <si>
    <t>16LVA-A029-A01</t>
  </si>
  <si>
    <t>16LVA-A031-A01</t>
  </si>
  <si>
    <t>Hardluck Peak</t>
  </si>
  <si>
    <t>16LVA-A032-A01</t>
  </si>
  <si>
    <t>16LVA-A035-A01</t>
  </si>
  <si>
    <t>16LVA-A036-A01</t>
  </si>
  <si>
    <t>Websterite dyke</t>
  </si>
  <si>
    <t>16LVA-A037-A01</t>
  </si>
  <si>
    <t>17LVA-A003-A01</t>
  </si>
  <si>
    <t>17LVA-A003-B01</t>
  </si>
  <si>
    <t>17LVA-A004-A01</t>
  </si>
  <si>
    <t>17LVA-A004-B01</t>
  </si>
  <si>
    <t>17LVA-A006-A01</t>
  </si>
  <si>
    <t>17LVA-A007-A01</t>
  </si>
  <si>
    <t>17LVA-A010-A01</t>
  </si>
  <si>
    <t>17LVA-A011-B01</t>
  </si>
  <si>
    <t>17LVA-A015-B01</t>
  </si>
  <si>
    <t>17LVA-A017-A01</t>
  </si>
  <si>
    <t>Atlin Town</t>
  </si>
  <si>
    <t>17LVA-A018-A01</t>
  </si>
  <si>
    <t>17LVA-A022-A01</t>
  </si>
  <si>
    <t>17LVA-A026-C01</t>
  </si>
  <si>
    <t>Peridotite Peak</t>
  </si>
  <si>
    <t>17LVA-A026-D01</t>
  </si>
  <si>
    <t>17LVA-A031-A01</t>
  </si>
  <si>
    <t>Lherzolite</t>
  </si>
  <si>
    <t>17LVA-A032-A01</t>
  </si>
  <si>
    <t>17LVA-A034-A01</t>
  </si>
  <si>
    <t>17LVA-A035-A01</t>
  </si>
  <si>
    <t>17LVA-A038-A01</t>
  </si>
  <si>
    <t>17LVA-A047-A01</t>
  </si>
  <si>
    <t>Saha et al., 2018</t>
    <phoneticPr fontId="1" type="noConversion"/>
  </si>
  <si>
    <t>AN-68</t>
    <phoneticPr fontId="1" type="noConversion"/>
  </si>
  <si>
    <t>South Andaman ophiolite</t>
    <phoneticPr fontId="1" type="noConversion"/>
  </si>
  <si>
    <t>Saha et al., 2018</t>
    <phoneticPr fontId="1" type="noConversion"/>
  </si>
  <si>
    <t>AN-67</t>
    <phoneticPr fontId="1" type="noConversion"/>
  </si>
  <si>
    <t>South Andaman ophiolite</t>
    <phoneticPr fontId="1" type="noConversion"/>
  </si>
  <si>
    <t>Saha et al., 2018</t>
  </si>
  <si>
    <t>AN-64</t>
    <phoneticPr fontId="1" type="noConversion"/>
  </si>
  <si>
    <t>AN-56</t>
    <phoneticPr fontId="1" type="noConversion"/>
  </si>
  <si>
    <t>South Andaman ophiolite</t>
    <phoneticPr fontId="1" type="noConversion"/>
  </si>
  <si>
    <t>AN-65</t>
  </si>
  <si>
    <t>AN-54</t>
    <phoneticPr fontId="1" type="noConversion"/>
  </si>
  <si>
    <t>AN-53</t>
    <phoneticPr fontId="1" type="noConversion"/>
  </si>
  <si>
    <t>AN-52</t>
    <phoneticPr fontId="1" type="noConversion"/>
  </si>
  <si>
    <t>South Andaman ophiolite</t>
    <phoneticPr fontId="1" type="noConversion"/>
  </si>
  <si>
    <t>AN-51</t>
    <phoneticPr fontId="1" type="noConversion"/>
  </si>
  <si>
    <t>AN-89</t>
    <phoneticPr fontId="1" type="noConversion"/>
  </si>
  <si>
    <t>AN-91</t>
  </si>
  <si>
    <t>AN-92</t>
  </si>
  <si>
    <t>AN-93</t>
  </si>
  <si>
    <t>AN-94</t>
  </si>
  <si>
    <t>O'Driscoll et al., 2012</t>
  </si>
  <si>
    <t xml:space="preserve">Dunite </t>
  </si>
  <si>
    <t>Shetland Ophiolite Complex, Scotland</t>
    <phoneticPr fontId="1" type="noConversion"/>
  </si>
  <si>
    <t xml:space="preserve">Harzburgite </t>
  </si>
  <si>
    <t>Shetland Ophiolite Complex, Scotland</t>
    <phoneticPr fontId="1" type="noConversion"/>
  </si>
  <si>
    <t xml:space="preserve">HF3 </t>
  </si>
  <si>
    <t xml:space="preserve">V1 </t>
  </si>
  <si>
    <t xml:space="preserve">V2 </t>
  </si>
  <si>
    <t xml:space="preserve">Min. Dunite </t>
  </si>
  <si>
    <t xml:space="preserve">V3 </t>
  </si>
  <si>
    <t xml:space="preserve">V4 </t>
  </si>
  <si>
    <t>Shetland Ophiolite Complex, Scotland</t>
    <phoneticPr fontId="1" type="noConversion"/>
  </si>
  <si>
    <t xml:space="preserve">V6 </t>
  </si>
  <si>
    <t>Shetland Ophiolite Complex, Scotland</t>
    <phoneticPr fontId="1" type="noConversion"/>
  </si>
  <si>
    <t xml:space="preserve">AV1 </t>
  </si>
  <si>
    <t xml:space="preserve">AV4D </t>
  </si>
  <si>
    <t xml:space="preserve">AV4H </t>
  </si>
  <si>
    <t xml:space="preserve">AV5* </t>
  </si>
  <si>
    <t>Shetland Ophiolite Complex, Scotland</t>
    <phoneticPr fontId="1" type="noConversion"/>
  </si>
  <si>
    <t xml:space="preserve">UN 1* </t>
  </si>
  <si>
    <t xml:space="preserve">UN 2* </t>
  </si>
  <si>
    <t xml:space="preserve">UN 3 </t>
  </si>
  <si>
    <t xml:space="preserve">UN 4a </t>
  </si>
  <si>
    <t xml:space="preserve">Fet 3 </t>
  </si>
  <si>
    <t xml:space="preserve">Fet 4 </t>
  </si>
  <si>
    <t xml:space="preserve">Fet 6* </t>
  </si>
  <si>
    <t xml:space="preserve">Fet 7 </t>
  </si>
  <si>
    <t xml:space="preserve">Fet 8* </t>
  </si>
  <si>
    <t>Aldanmaz and Koprubasi, 2006</t>
    <phoneticPr fontId="1" type="noConversion"/>
  </si>
  <si>
    <t xml:space="preserve">NWA14 </t>
  </si>
  <si>
    <t>Northwest Anatolia, Turkey</t>
    <phoneticPr fontId="1" type="noConversion"/>
  </si>
  <si>
    <t>Aldanmaz and Koprubasi, 2006</t>
    <phoneticPr fontId="1" type="noConversion"/>
  </si>
  <si>
    <t xml:space="preserve">NWA9 </t>
  </si>
  <si>
    <t>Northwest Anatolia, Turkey</t>
    <phoneticPr fontId="1" type="noConversion"/>
  </si>
  <si>
    <t>Aldanmaz and Koprubasi, 2006</t>
  </si>
  <si>
    <t xml:space="preserve">NWA11 </t>
  </si>
  <si>
    <t xml:space="preserve">NWA19 </t>
  </si>
  <si>
    <t xml:space="preserve">NWA6 </t>
  </si>
  <si>
    <t>Northwest Anatolia, Turkey</t>
    <phoneticPr fontId="1" type="noConversion"/>
  </si>
  <si>
    <t xml:space="preserve">NWA18 </t>
  </si>
  <si>
    <t xml:space="preserve">NWA15 </t>
  </si>
  <si>
    <t xml:space="preserve">NWA17 </t>
  </si>
  <si>
    <t xml:space="preserve">NWA20 </t>
  </si>
  <si>
    <t xml:space="preserve">NWA8 </t>
  </si>
  <si>
    <t>Northwest Anatolia, Turkey</t>
    <phoneticPr fontId="1" type="noConversion"/>
  </si>
  <si>
    <t xml:space="preserve">NWA21 </t>
  </si>
  <si>
    <t xml:space="preserve">NWA12 </t>
  </si>
  <si>
    <t>Northwest Anatolia, Turkey</t>
    <phoneticPr fontId="1" type="noConversion"/>
  </si>
  <si>
    <t xml:space="preserve">NWA22 </t>
  </si>
  <si>
    <t xml:space="preserve">NWA29 </t>
  </si>
  <si>
    <t>NWA10</t>
  </si>
  <si>
    <t>Schulte et al., 2009</t>
    <phoneticPr fontId="1" type="noConversion"/>
  </si>
  <si>
    <t xml:space="preserve">TPB124 </t>
  </si>
  <si>
    <t>Taitao ophiolite, southern Chile</t>
    <phoneticPr fontId="1" type="noConversion"/>
  </si>
  <si>
    <t>Schulte et al., 2009</t>
    <phoneticPr fontId="1" type="noConversion"/>
  </si>
  <si>
    <t xml:space="preserve">TPE068 </t>
  </si>
  <si>
    <t>Taitao ophiolite, southern Chile</t>
    <phoneticPr fontId="1" type="noConversion"/>
  </si>
  <si>
    <t>Schulte et al., 2009</t>
  </si>
  <si>
    <t xml:space="preserve">TPB120 </t>
  </si>
  <si>
    <t>Taitao ophiolite, southern Chile</t>
    <phoneticPr fontId="1" type="noConversion"/>
  </si>
  <si>
    <t xml:space="preserve">TPE029 </t>
  </si>
  <si>
    <t xml:space="preserve">TPE033 </t>
  </si>
  <si>
    <t xml:space="preserve">TPG001 </t>
  </si>
  <si>
    <t xml:space="preserve">TPG049 </t>
  </si>
  <si>
    <t xml:space="preserve">TPH053 </t>
  </si>
  <si>
    <t xml:space="preserve">TPB116 </t>
  </si>
  <si>
    <t>Taitao ophiolite, southern Chile</t>
    <phoneticPr fontId="1" type="noConversion"/>
  </si>
  <si>
    <t xml:space="preserve">TPE005 </t>
  </si>
  <si>
    <t xml:space="preserve">TPB016 </t>
  </si>
  <si>
    <t xml:space="preserve">TPG091 </t>
  </si>
  <si>
    <t xml:space="preserve">TPB010 </t>
  </si>
  <si>
    <t xml:space="preserve">TPG050 </t>
  </si>
  <si>
    <t xml:space="preserve">TPG 036 </t>
  </si>
  <si>
    <t xml:space="preserve">TPG068 </t>
  </si>
  <si>
    <t>Taitao ophiolite, southern Chile</t>
    <phoneticPr fontId="1" type="noConversion"/>
  </si>
  <si>
    <t>TPG127</t>
    <phoneticPr fontId="1" type="noConversion"/>
  </si>
  <si>
    <t xml:space="preserve">TPG005 </t>
  </si>
  <si>
    <t xml:space="preserve">TPE010 </t>
  </si>
  <si>
    <t xml:space="preserve">TPE024 </t>
  </si>
  <si>
    <t>Hanghoj et al., 2010</t>
    <phoneticPr fontId="1" type="noConversion"/>
  </si>
  <si>
    <t xml:space="preserve">52h </t>
  </si>
  <si>
    <t>Wadi Tayin Massif, Oman ophiolite</t>
    <phoneticPr fontId="1" type="noConversion"/>
  </si>
  <si>
    <t>Hanghoj et al., 2010</t>
    <phoneticPr fontId="1" type="noConversion"/>
  </si>
  <si>
    <t>Wadi Tayin Massif, Oman ophiolite</t>
    <phoneticPr fontId="1" type="noConversion"/>
  </si>
  <si>
    <t>Hanghoj et al., 2010</t>
  </si>
  <si>
    <t>Wadi Tayin Massif, Oman ophiolite</t>
    <phoneticPr fontId="1" type="noConversion"/>
  </si>
  <si>
    <t>Harzburgite</t>
    <phoneticPr fontId="1" type="noConversion"/>
  </si>
  <si>
    <t>Wadi Tayin Massif, Oman ophiolite</t>
    <phoneticPr fontId="1" type="noConversion"/>
  </si>
  <si>
    <t>Harzburgite</t>
    <phoneticPr fontId="1" type="noConversion"/>
  </si>
  <si>
    <t xml:space="preserve">74h </t>
  </si>
  <si>
    <t xml:space="preserve">52d </t>
  </si>
  <si>
    <t>Wadi Tayin Massif, Oman ophiolite</t>
    <phoneticPr fontId="1" type="noConversion"/>
  </si>
  <si>
    <t>Aldanmaz et al., 2012</t>
  </si>
  <si>
    <t>KO7</t>
    <phoneticPr fontId="1" type="noConversion"/>
  </si>
  <si>
    <t>Tethyan ophiolite,SW Turkey</t>
    <phoneticPr fontId="1" type="noConversion"/>
  </si>
  <si>
    <t>KO205</t>
    <phoneticPr fontId="1" type="noConversion"/>
  </si>
  <si>
    <t>KO108</t>
    <phoneticPr fontId="1" type="noConversion"/>
  </si>
  <si>
    <t>Tethyan ophiolite,SW Turkey</t>
    <phoneticPr fontId="1" type="noConversion"/>
  </si>
  <si>
    <t>KO103</t>
    <phoneticPr fontId="1" type="noConversion"/>
  </si>
  <si>
    <t>KO115</t>
    <phoneticPr fontId="1" type="noConversion"/>
  </si>
  <si>
    <t xml:space="preserve">T97-93 </t>
  </si>
  <si>
    <t>L</t>
    <phoneticPr fontId="1" type="noConversion"/>
  </si>
  <si>
    <t>Tibet, China</t>
  </si>
  <si>
    <t xml:space="preserve">T97-101 </t>
  </si>
  <si>
    <t xml:space="preserve">TA15 </t>
  </si>
  <si>
    <t>L</t>
    <phoneticPr fontId="1" type="noConversion"/>
  </si>
  <si>
    <t>Swiss Alps</t>
    <phoneticPr fontId="1" type="noConversion"/>
  </si>
  <si>
    <t>TA22A2</t>
  </si>
  <si>
    <t>L</t>
    <phoneticPr fontId="1" type="noConversion"/>
  </si>
  <si>
    <t>Ophiolite (MOR or OCT)</t>
    <phoneticPr fontId="1" type="noConversion"/>
  </si>
  <si>
    <t>Snow et al., 2000</t>
    <phoneticPr fontId="1" type="noConversion"/>
  </si>
  <si>
    <t xml:space="preserve">ERF 1/1 </t>
  </si>
  <si>
    <t>Ligurian ophiolite, Italy</t>
    <phoneticPr fontId="1" type="noConversion"/>
  </si>
  <si>
    <t>Snow et al., 2000</t>
    <phoneticPr fontId="1" type="noConversion"/>
  </si>
  <si>
    <t xml:space="preserve">ERF 1/2 </t>
  </si>
  <si>
    <t>Ligurian ophiolite, Italy</t>
    <phoneticPr fontId="1" type="noConversion"/>
  </si>
  <si>
    <t>Snow et al., 2000</t>
  </si>
  <si>
    <t xml:space="preserve">ERF 1/3 </t>
  </si>
  <si>
    <t xml:space="preserve">ERF 1/4 </t>
  </si>
  <si>
    <t xml:space="preserve">ERF 1/5 </t>
  </si>
  <si>
    <t xml:space="preserve">ERN 1/2 </t>
  </si>
  <si>
    <t>Ligurian ophiolite, Italy</t>
    <phoneticPr fontId="1" type="noConversion"/>
  </si>
  <si>
    <t xml:space="preserve">ERN 1/4 </t>
  </si>
  <si>
    <t xml:space="preserve">ERN 1/5 </t>
  </si>
  <si>
    <t xml:space="preserve">ERN 2/16 </t>
  </si>
  <si>
    <t xml:space="preserve">ERN 2/18 </t>
  </si>
  <si>
    <t>Ligurian ophiolite, Italy</t>
    <phoneticPr fontId="1" type="noConversion"/>
  </si>
  <si>
    <t xml:space="preserve">ERR 3/3 </t>
  </si>
  <si>
    <t xml:space="preserve">ERS 2/2 </t>
  </si>
  <si>
    <t xml:space="preserve">ERS 2/4 </t>
  </si>
  <si>
    <t xml:space="preserve">ERS P4 </t>
  </si>
  <si>
    <t>ERS 2/1</t>
    <phoneticPr fontId="1" type="noConversion"/>
  </si>
  <si>
    <t>Aldanmaz et al., 2012</t>
    <phoneticPr fontId="1" type="noConversion"/>
  </si>
  <si>
    <t>KO18</t>
    <phoneticPr fontId="1" type="noConversion"/>
  </si>
  <si>
    <t>Tethyan ophiolite,SW Turkey</t>
    <phoneticPr fontId="1" type="noConversion"/>
  </si>
  <si>
    <t>Aldanmaz et al., 2012</t>
    <phoneticPr fontId="1" type="noConversion"/>
  </si>
  <si>
    <t>KO20</t>
    <phoneticPr fontId="1" type="noConversion"/>
  </si>
  <si>
    <t>ANT2</t>
    <phoneticPr fontId="1" type="noConversion"/>
  </si>
  <si>
    <t>KO112</t>
    <phoneticPr fontId="1" type="noConversion"/>
  </si>
  <si>
    <t>KO22</t>
    <phoneticPr fontId="1" type="noConversion"/>
  </si>
  <si>
    <t>Lherzolite</t>
    <phoneticPr fontId="1" type="noConversion"/>
  </si>
  <si>
    <t>KO23</t>
    <phoneticPr fontId="1" type="noConversion"/>
  </si>
  <si>
    <t>Lherzolite</t>
    <phoneticPr fontId="1" type="noConversion"/>
  </si>
  <si>
    <t>KO26</t>
    <phoneticPr fontId="1" type="noConversion"/>
  </si>
  <si>
    <t>Tethyan ophiolite,SW Turkey</t>
    <phoneticPr fontId="1" type="noConversion"/>
  </si>
  <si>
    <t>KO27</t>
    <phoneticPr fontId="1" type="noConversion"/>
  </si>
  <si>
    <t>Xu et al., 2021</t>
    <phoneticPr fontId="1" type="noConversion"/>
  </si>
  <si>
    <t>17SP13</t>
  </si>
  <si>
    <t>Lesvos</t>
    <phoneticPr fontId="1" type="noConversion"/>
  </si>
  <si>
    <t>17YT17</t>
  </si>
  <si>
    <t>Lesvos</t>
    <phoneticPr fontId="1" type="noConversion"/>
  </si>
  <si>
    <t>Xu et al., 2021</t>
  </si>
  <si>
    <t>17YT19</t>
  </si>
  <si>
    <t>Lesvos</t>
    <phoneticPr fontId="1" type="noConversion"/>
  </si>
  <si>
    <t>17YT20</t>
  </si>
  <si>
    <t>17LA25</t>
  </si>
  <si>
    <t>16LA01</t>
  </si>
  <si>
    <t>Lherzolite</t>
    <phoneticPr fontId="1" type="noConversion"/>
  </si>
  <si>
    <t>17AC08</t>
  </si>
  <si>
    <t>17AC09</t>
  </si>
  <si>
    <t>17AC10</t>
  </si>
  <si>
    <t>Lesvos</t>
    <phoneticPr fontId="1" type="noConversion"/>
  </si>
  <si>
    <t>17AC11</t>
  </si>
  <si>
    <t>Lesvos</t>
    <phoneticPr fontId="1" type="noConversion"/>
  </si>
  <si>
    <t>17AC12</t>
  </si>
  <si>
    <t>17YT18</t>
  </si>
  <si>
    <t>17LA21</t>
  </si>
  <si>
    <t>17LA24</t>
  </si>
  <si>
    <t>Massif peridotites</t>
    <phoneticPr fontId="1" type="noConversion"/>
  </si>
  <si>
    <t>Wang et al., 2013</t>
    <phoneticPr fontId="1" type="noConversion"/>
  </si>
  <si>
    <t xml:space="preserve">BD-13 </t>
  </si>
  <si>
    <t>Lherzolite</t>
    <phoneticPr fontId="1" type="noConversion"/>
  </si>
  <si>
    <t>Baldissero,Italian Alps</t>
    <phoneticPr fontId="1" type="noConversion"/>
  </si>
  <si>
    <t xml:space="preserve">BD-16 </t>
  </si>
  <si>
    <t>Wang et al., 2013</t>
  </si>
  <si>
    <t xml:space="preserve">BD-17 </t>
  </si>
  <si>
    <t>Baldissero,Italian Alps</t>
    <phoneticPr fontId="1" type="noConversion"/>
  </si>
  <si>
    <t xml:space="preserve">BD90-3 </t>
  </si>
  <si>
    <t xml:space="preserve">BD90-9 </t>
  </si>
  <si>
    <t xml:space="preserve">BD90-4 </t>
  </si>
  <si>
    <t xml:space="preserve">BD90-10 </t>
  </si>
  <si>
    <t xml:space="preserve">BD11-07 </t>
  </si>
  <si>
    <t>Baldissero,Italian Alps</t>
    <phoneticPr fontId="1" type="noConversion"/>
  </si>
  <si>
    <t xml:space="preserve">BD11-12 </t>
  </si>
  <si>
    <t xml:space="preserve">BD11-13 </t>
  </si>
  <si>
    <t xml:space="preserve">BD92-2 </t>
  </si>
  <si>
    <t xml:space="preserve">BD11-01 </t>
  </si>
  <si>
    <t xml:space="preserve">BD11-05 </t>
  </si>
  <si>
    <t xml:space="preserve">BD11-08 </t>
  </si>
  <si>
    <t xml:space="preserve">BM90-5 </t>
  </si>
  <si>
    <t>Balmuccia,Italian Alps</t>
    <phoneticPr fontId="1" type="noConversion"/>
  </si>
  <si>
    <t xml:space="preserve">BM90-25 </t>
  </si>
  <si>
    <t>Balmuccia,Italian Alps</t>
    <phoneticPr fontId="1" type="noConversion"/>
  </si>
  <si>
    <t xml:space="preserve">BM90-41 </t>
  </si>
  <si>
    <t>Balmuccia,Italian Alps</t>
    <phoneticPr fontId="1" type="noConversion"/>
  </si>
  <si>
    <t xml:space="preserve">BM90-15 </t>
  </si>
  <si>
    <t xml:space="preserve">BM11-11 </t>
  </si>
  <si>
    <t xml:space="preserve">BM-09 </t>
  </si>
  <si>
    <t>Balmuccia,Italian Alps</t>
    <phoneticPr fontId="1" type="noConversion"/>
  </si>
  <si>
    <t xml:space="preserve">BM11-08 </t>
  </si>
  <si>
    <t xml:space="preserve">BM11-09 </t>
  </si>
  <si>
    <t>BM11-03B</t>
  </si>
  <si>
    <t xml:space="preserve">BM11-04 </t>
  </si>
  <si>
    <t>Balmuccia,Italian Alps</t>
    <phoneticPr fontId="1" type="noConversion"/>
  </si>
  <si>
    <t xml:space="preserve">BM11-18 </t>
  </si>
  <si>
    <t xml:space="preserve">BM11-10 </t>
  </si>
  <si>
    <t>BM11-02A</t>
  </si>
  <si>
    <t>BM11-03A</t>
  </si>
  <si>
    <t xml:space="preserve">BM11-05 </t>
  </si>
  <si>
    <t xml:space="preserve">BM11-07A </t>
  </si>
  <si>
    <t>BM11-24A</t>
  </si>
  <si>
    <t>Luget et al.,2007</t>
    <phoneticPr fontId="1" type="noConversion"/>
  </si>
  <si>
    <t xml:space="preserve">71-323 </t>
  </si>
  <si>
    <t>Harzbuegite</t>
    <phoneticPr fontId="1" type="noConversion"/>
  </si>
  <si>
    <t>Lher massif, France</t>
    <phoneticPr fontId="1" type="noConversion"/>
  </si>
  <si>
    <t xml:space="preserve">72-442 </t>
  </si>
  <si>
    <t>Harzbuegite</t>
    <phoneticPr fontId="1" type="noConversion"/>
  </si>
  <si>
    <t>Luget et al.,2007</t>
  </si>
  <si>
    <t>64-3</t>
    <phoneticPr fontId="1" type="noConversion"/>
  </si>
  <si>
    <t>Harzbuegite</t>
    <phoneticPr fontId="1" type="noConversion"/>
  </si>
  <si>
    <t xml:space="preserve">71-325 </t>
  </si>
  <si>
    <t>Becker et al., 2006</t>
    <phoneticPr fontId="1" type="noConversion"/>
  </si>
  <si>
    <t xml:space="preserve">71-107 </t>
  </si>
  <si>
    <t xml:space="preserve">L </t>
  </si>
  <si>
    <t>Eastern Pyrenees, France</t>
  </si>
  <si>
    <t>Becker et al., 2006</t>
    <phoneticPr fontId="1" type="noConversion"/>
  </si>
  <si>
    <t xml:space="preserve">71-322 </t>
  </si>
  <si>
    <t xml:space="preserve">H </t>
  </si>
  <si>
    <t xml:space="preserve">86-V2 </t>
  </si>
  <si>
    <t>82-4</t>
    <phoneticPr fontId="1" type="noConversion"/>
  </si>
  <si>
    <t xml:space="preserve">TUR7 </t>
  </si>
  <si>
    <t>Western Pyrenees, France</t>
  </si>
  <si>
    <t xml:space="preserve">TUR11 </t>
  </si>
  <si>
    <t xml:space="preserve">TUR14 </t>
  </si>
  <si>
    <t xml:space="preserve">TUR16 </t>
  </si>
  <si>
    <t xml:space="preserve">TUR21 </t>
  </si>
  <si>
    <t xml:space="preserve">TUR23 </t>
  </si>
  <si>
    <t xml:space="preserve">TUR10 </t>
  </si>
  <si>
    <t xml:space="preserve">L213 </t>
  </si>
  <si>
    <t>Italian Alps</t>
  </si>
  <si>
    <t xml:space="preserve">L216 </t>
  </si>
  <si>
    <t xml:space="preserve">L217 </t>
  </si>
  <si>
    <t xml:space="preserve">L92 </t>
  </si>
  <si>
    <t xml:space="preserve">L215 </t>
  </si>
  <si>
    <t xml:space="preserve">L66 </t>
  </si>
  <si>
    <t xml:space="preserve">RO144 </t>
  </si>
  <si>
    <t>Betic Cordillera, Spai</t>
  </si>
  <si>
    <t xml:space="preserve">RO-126 </t>
  </si>
  <si>
    <t xml:space="preserve">PW12 </t>
  </si>
  <si>
    <t>Lower Austria</t>
  </si>
  <si>
    <t>DW324-B</t>
  </si>
  <si>
    <t>Ash 01-2</t>
  </si>
  <si>
    <t>Rhode Island, US</t>
  </si>
  <si>
    <t xml:space="preserve">RB-5 #4 </t>
  </si>
  <si>
    <t xml:space="preserve">UM-5 </t>
  </si>
  <si>
    <t>New Mexico, US</t>
  </si>
  <si>
    <t xml:space="preserve">UM-8 </t>
  </si>
  <si>
    <t xml:space="preserve">UM-10 </t>
  </si>
  <si>
    <t>H</t>
    <phoneticPr fontId="1" type="noConversion"/>
  </si>
  <si>
    <t>Arizona, US</t>
    <phoneticPr fontId="1" type="noConversion"/>
  </si>
  <si>
    <t xml:space="preserve">UM14 </t>
  </si>
  <si>
    <t>Mexico</t>
  </si>
  <si>
    <t xml:space="preserve">LB-4 </t>
  </si>
  <si>
    <t>Tanzania</t>
  </si>
  <si>
    <t xml:space="preserve">LB14 </t>
  </si>
  <si>
    <t>H</t>
    <phoneticPr fontId="1" type="noConversion"/>
  </si>
  <si>
    <t xml:space="preserve">LB 45 </t>
  </si>
  <si>
    <t xml:space="preserve">KAT-1 </t>
  </si>
  <si>
    <t xml:space="preserve">UM17 </t>
  </si>
  <si>
    <t>Lesoth</t>
  </si>
  <si>
    <t xml:space="preserve">UM19 </t>
  </si>
  <si>
    <t xml:space="preserve">DMP56 </t>
  </si>
  <si>
    <t>Hannuoba</t>
    <phoneticPr fontId="1" type="noConversion"/>
  </si>
  <si>
    <t xml:space="preserve">DMP60 </t>
  </si>
  <si>
    <t xml:space="preserve">DMP19 </t>
  </si>
  <si>
    <t>Hannuoba</t>
    <phoneticPr fontId="1" type="noConversion"/>
  </si>
  <si>
    <t xml:space="preserve">DMP41 </t>
  </si>
  <si>
    <t xml:space="preserve">DMP04 </t>
  </si>
  <si>
    <t xml:space="preserve">DMP58 </t>
  </si>
  <si>
    <t xml:space="preserve">DMP25 </t>
  </si>
  <si>
    <t xml:space="preserve">UM15 </t>
  </si>
  <si>
    <t>L</t>
    <phoneticPr fontId="1" type="noConversion"/>
  </si>
  <si>
    <t>Queensland, Australia</t>
  </si>
  <si>
    <t>Table S1 The specific location and the estimated mineral proportion of the Ujaragssuit Nunât samples</t>
    <phoneticPr fontId="1" type="noConversion"/>
  </si>
  <si>
    <t>Amphibole harzburgite</t>
    <phoneticPr fontId="1" type="noConversion"/>
  </si>
  <si>
    <t>Table S6 The compiled HSE data of komatiites</t>
    <phoneticPr fontId="1" type="noConversion"/>
  </si>
  <si>
    <t>Table S7 The compiled HSE data of modern peridotites</t>
    <phoneticPr fontId="1" type="noConversion"/>
  </si>
  <si>
    <t>194877-1</t>
    <phoneticPr fontId="1" type="noConversion"/>
  </si>
  <si>
    <t>194877-2</t>
  </si>
  <si>
    <t>194877-3</t>
  </si>
  <si>
    <t>194877-4</t>
  </si>
  <si>
    <t>194877-5</t>
  </si>
  <si>
    <t>194877-6</t>
  </si>
  <si>
    <t>194877-7</t>
  </si>
  <si>
    <t>194877-8</t>
  </si>
  <si>
    <t>194877-9</t>
  </si>
  <si>
    <t>194878-1</t>
    <phoneticPr fontId="1" type="noConversion"/>
  </si>
  <si>
    <t>194878-2</t>
  </si>
  <si>
    <t>194878-3</t>
  </si>
  <si>
    <t>194878-4</t>
  </si>
  <si>
    <t>194878-5</t>
  </si>
  <si>
    <t>194878-6</t>
  </si>
  <si>
    <t>194878-7</t>
  </si>
  <si>
    <t>194878-8</t>
  </si>
  <si>
    <t>194878-9</t>
  </si>
  <si>
    <t>194878-10</t>
  </si>
  <si>
    <t>208205-1</t>
    <phoneticPr fontId="1" type="noConversion"/>
  </si>
  <si>
    <t>208205-2</t>
  </si>
  <si>
    <t>208205-3</t>
  </si>
  <si>
    <t>208205-4</t>
  </si>
  <si>
    <t>208205-5</t>
  </si>
  <si>
    <t>208205-6</t>
  </si>
  <si>
    <t>208205-7</t>
  </si>
  <si>
    <t>208205-8</t>
  </si>
  <si>
    <t>208205-9</t>
  </si>
  <si>
    <t>208205-10</t>
  </si>
  <si>
    <t>208210-1</t>
    <phoneticPr fontId="1" type="noConversion"/>
  </si>
  <si>
    <t>208210-2</t>
  </si>
  <si>
    <t>208210-3</t>
  </si>
  <si>
    <t>208210-4</t>
  </si>
  <si>
    <t>208210-5</t>
  </si>
  <si>
    <t>208210-6</t>
  </si>
  <si>
    <t>208210-7</t>
  </si>
  <si>
    <t>208210-8</t>
  </si>
  <si>
    <t>208210-9</t>
  </si>
  <si>
    <t>Dunite</t>
    <phoneticPr fontId="1" type="noConversion"/>
  </si>
  <si>
    <t>194884B-1</t>
    <phoneticPr fontId="1" type="noConversion"/>
  </si>
  <si>
    <t>194884B-2</t>
  </si>
  <si>
    <t>194884B-3</t>
  </si>
  <si>
    <t>194884B-4</t>
  </si>
  <si>
    <t>194884B-5</t>
  </si>
  <si>
    <t>194884B-6</t>
  </si>
  <si>
    <t>194884B-7</t>
  </si>
  <si>
    <t>194884B-8</t>
  </si>
  <si>
    <t>194884B-9</t>
  </si>
  <si>
    <t>194885-1</t>
    <phoneticPr fontId="1" type="noConversion"/>
  </si>
  <si>
    <t>194885-2</t>
  </si>
  <si>
    <t>194885-3</t>
  </si>
  <si>
    <t>194885-4</t>
  </si>
  <si>
    <t>194885-5</t>
  </si>
  <si>
    <t>194885-6</t>
  </si>
  <si>
    <t>194885-7</t>
  </si>
  <si>
    <t>194885-8</t>
  </si>
  <si>
    <t>194885-9</t>
  </si>
  <si>
    <t>194885-10</t>
  </si>
  <si>
    <t>Harzburgite</t>
    <phoneticPr fontId="1" type="noConversion"/>
  </si>
  <si>
    <t>194875-1</t>
    <phoneticPr fontId="1" type="noConversion"/>
  </si>
  <si>
    <t>194875-2</t>
  </si>
  <si>
    <t>194875-3</t>
  </si>
  <si>
    <t>194875-4</t>
  </si>
  <si>
    <t>194875-5</t>
  </si>
  <si>
    <t>194875-6</t>
  </si>
  <si>
    <t>194875-7</t>
  </si>
  <si>
    <t>194875-8</t>
  </si>
  <si>
    <t>194875-9</t>
  </si>
  <si>
    <t>194875-10</t>
  </si>
  <si>
    <t>194875-11</t>
  </si>
  <si>
    <t>194879-1</t>
    <phoneticPr fontId="1" type="noConversion"/>
  </si>
  <si>
    <t>194879-2</t>
  </si>
  <si>
    <t>194879-3</t>
  </si>
  <si>
    <t>194879-4</t>
  </si>
  <si>
    <t>194879-5</t>
  </si>
  <si>
    <t>194879-6</t>
  </si>
  <si>
    <t>194879-7</t>
  </si>
  <si>
    <t>194879-8</t>
  </si>
  <si>
    <t>194879-9</t>
  </si>
  <si>
    <t>194894C-1</t>
    <phoneticPr fontId="1" type="noConversion"/>
  </si>
  <si>
    <t>194894C-2</t>
  </si>
  <si>
    <t>194894C-3</t>
  </si>
  <si>
    <t>194894C-4</t>
  </si>
  <si>
    <t>194894C-5</t>
  </si>
  <si>
    <t>194894C-6</t>
  </si>
  <si>
    <t>194894C-7</t>
  </si>
  <si>
    <t>194894C-8</t>
  </si>
  <si>
    <t>194894C-9</t>
  </si>
  <si>
    <t xml:space="preserve">Amphibole harzburgite </t>
    <phoneticPr fontId="1" type="noConversion"/>
  </si>
  <si>
    <t>(Cr-Al trend)</t>
    <phoneticPr fontId="1" type="noConversion"/>
  </si>
  <si>
    <t>208143-1</t>
    <phoneticPr fontId="1" type="noConversion"/>
  </si>
  <si>
    <t>208143-2</t>
  </si>
  <si>
    <t>208143-3</t>
  </si>
  <si>
    <t>208143-4</t>
  </si>
  <si>
    <t>208143-5</t>
  </si>
  <si>
    <t>208143-6</t>
  </si>
  <si>
    <t>208143-7</t>
  </si>
  <si>
    <t>208143-8</t>
  </si>
  <si>
    <t>208146-1</t>
    <phoneticPr fontId="1" type="noConversion"/>
  </si>
  <si>
    <t>208146-2</t>
  </si>
  <si>
    <t>208146-3</t>
  </si>
  <si>
    <t>208146-4</t>
  </si>
  <si>
    <t>208146-5</t>
  </si>
  <si>
    <t>208146-6</t>
  </si>
  <si>
    <t>208146-7</t>
  </si>
  <si>
    <t>208146-8</t>
  </si>
  <si>
    <t>208204-1</t>
    <phoneticPr fontId="1" type="noConversion"/>
  </si>
  <si>
    <t>208204-2</t>
  </si>
  <si>
    <t>208204-3</t>
  </si>
  <si>
    <t>208204-4</t>
  </si>
  <si>
    <t>208204-5</t>
  </si>
  <si>
    <t>208204-6</t>
  </si>
  <si>
    <t>208204-7</t>
  </si>
  <si>
    <t>208204-8</t>
  </si>
  <si>
    <t>208204-9</t>
  </si>
  <si>
    <t>208204-10</t>
  </si>
  <si>
    <t>208206-1</t>
    <phoneticPr fontId="1" type="noConversion"/>
  </si>
  <si>
    <t>208206-2</t>
  </si>
  <si>
    <t>208206-3</t>
  </si>
  <si>
    <t>208206-4</t>
  </si>
  <si>
    <t>208206-5</t>
  </si>
  <si>
    <t>208206-6</t>
  </si>
  <si>
    <t>208206-7</t>
  </si>
  <si>
    <t>208206-8</t>
  </si>
  <si>
    <t>208251-1</t>
    <phoneticPr fontId="1" type="noConversion"/>
  </si>
  <si>
    <t>208251-2</t>
  </si>
  <si>
    <t>208251-3</t>
  </si>
  <si>
    <t>208251-4</t>
  </si>
  <si>
    <t>208251-5</t>
  </si>
  <si>
    <t>208251-6</t>
  </si>
  <si>
    <t>208251-7</t>
  </si>
  <si>
    <t>208251-8</t>
  </si>
  <si>
    <t>(Fe-Ti trend)</t>
    <phoneticPr fontId="1" type="noConversion"/>
  </si>
  <si>
    <t>194862B-1</t>
    <phoneticPr fontId="1" type="noConversion"/>
  </si>
  <si>
    <t>194862B-2</t>
  </si>
  <si>
    <t>194862B-3</t>
  </si>
  <si>
    <t>194862B-4</t>
  </si>
  <si>
    <t>194862B-5</t>
  </si>
  <si>
    <t>194862B-6</t>
  </si>
  <si>
    <t>194862B-7</t>
  </si>
  <si>
    <t>194862B-8</t>
  </si>
  <si>
    <t>194862B-9</t>
  </si>
  <si>
    <t>194863-1</t>
    <phoneticPr fontId="1" type="noConversion"/>
  </si>
  <si>
    <t>194863-2</t>
  </si>
  <si>
    <t>194863-3</t>
  </si>
  <si>
    <t>194863-4</t>
  </si>
  <si>
    <t>194863-5</t>
  </si>
  <si>
    <t>194863-6</t>
  </si>
  <si>
    <t>194866-1</t>
    <phoneticPr fontId="1" type="noConversion"/>
  </si>
  <si>
    <t>194866-2</t>
  </si>
  <si>
    <t>194866-3</t>
  </si>
  <si>
    <t>194866-4</t>
  </si>
  <si>
    <t>194866-5</t>
  </si>
  <si>
    <t>194867-1</t>
    <phoneticPr fontId="1" type="noConversion"/>
  </si>
  <si>
    <t>194867-2</t>
  </si>
  <si>
    <t>194867-3</t>
  </si>
  <si>
    <t>194872-1</t>
    <phoneticPr fontId="1" type="noConversion"/>
  </si>
  <si>
    <t>194872-2</t>
  </si>
  <si>
    <t>194872-3</t>
  </si>
  <si>
    <t>194872-4</t>
  </si>
  <si>
    <t>194872-5</t>
  </si>
  <si>
    <t>194872-6</t>
  </si>
  <si>
    <t>194872-7</t>
  </si>
  <si>
    <t>194872-8</t>
  </si>
  <si>
    <t>194872-9</t>
  </si>
  <si>
    <t>194891A-1</t>
    <phoneticPr fontId="1" type="noConversion"/>
  </si>
  <si>
    <t>194891A-2</t>
  </si>
  <si>
    <t>194891A-3</t>
  </si>
  <si>
    <t>194891A-4</t>
  </si>
  <si>
    <t>194891A-5</t>
  </si>
  <si>
    <t>194891A-6</t>
  </si>
  <si>
    <t>194891A-7</t>
  </si>
  <si>
    <t>194891A-8</t>
  </si>
  <si>
    <t>194892C-1</t>
    <phoneticPr fontId="1" type="noConversion"/>
  </si>
  <si>
    <t>194892C-2</t>
  </si>
  <si>
    <t>194892C-3</t>
  </si>
  <si>
    <t>194892C-4</t>
  </si>
  <si>
    <t>194892C-5</t>
  </si>
  <si>
    <t>194892C-6</t>
  </si>
  <si>
    <t>194892C-7</t>
  </si>
  <si>
    <t>194892C-8</t>
  </si>
  <si>
    <t>194892C-9</t>
  </si>
  <si>
    <t>194894-1</t>
    <phoneticPr fontId="1" type="noConversion"/>
  </si>
  <si>
    <t>194894-2</t>
  </si>
  <si>
    <t>194894-3</t>
  </si>
  <si>
    <t>194894-4</t>
  </si>
  <si>
    <t>194894-5</t>
  </si>
  <si>
    <t>194894-6</t>
  </si>
  <si>
    <t>194894-7</t>
  </si>
  <si>
    <t>194894-8</t>
  </si>
  <si>
    <t>194894B-1</t>
    <phoneticPr fontId="1" type="noConversion"/>
  </si>
  <si>
    <t>194894B-2</t>
  </si>
  <si>
    <t>194894B-3</t>
  </si>
  <si>
    <t>194894B-4</t>
  </si>
  <si>
    <t>194894B-5</t>
  </si>
  <si>
    <t>194894B-6</t>
  </si>
  <si>
    <t>194894B-7</t>
  </si>
  <si>
    <t>208201-1</t>
    <phoneticPr fontId="1" type="noConversion"/>
  </si>
  <si>
    <t>208201-2</t>
  </si>
  <si>
    <t>208201-3</t>
  </si>
  <si>
    <t>208201-4</t>
  </si>
  <si>
    <t>208201-5</t>
  </si>
  <si>
    <t>208201-6</t>
  </si>
  <si>
    <t>208201-7</t>
  </si>
  <si>
    <t>208201-8</t>
  </si>
  <si>
    <t>208201-9</t>
  </si>
  <si>
    <t>208252-1</t>
    <phoneticPr fontId="1" type="noConversion"/>
  </si>
  <si>
    <t>208252-2</t>
  </si>
  <si>
    <t>208252-3</t>
  </si>
  <si>
    <t>208252-4</t>
  </si>
  <si>
    <t>208252-5</t>
  </si>
  <si>
    <t>208252-6</t>
  </si>
  <si>
    <t>208252-7</t>
  </si>
  <si>
    <t>208252-8</t>
  </si>
  <si>
    <t>208252-9</t>
  </si>
  <si>
    <t>194885-1</t>
    <phoneticPr fontId="1" type="noConversion"/>
  </si>
  <si>
    <t>194875-1</t>
    <phoneticPr fontId="1" type="noConversion"/>
  </si>
  <si>
    <t>194879-1</t>
    <phoneticPr fontId="1" type="noConversion"/>
  </si>
  <si>
    <t>194894C-1</t>
    <phoneticPr fontId="1" type="noConversion"/>
  </si>
  <si>
    <t>208143-1</t>
    <phoneticPr fontId="1" type="noConversion"/>
  </si>
  <si>
    <t>208146-1</t>
    <phoneticPr fontId="1" type="noConversion"/>
  </si>
  <si>
    <t>208206-1</t>
    <phoneticPr fontId="1" type="noConversion"/>
  </si>
  <si>
    <t>208251-1</t>
    <phoneticPr fontId="1" type="noConversion"/>
  </si>
  <si>
    <t>194863-1</t>
    <phoneticPr fontId="1" type="noConversion"/>
  </si>
  <si>
    <t>194864B-1</t>
    <phoneticPr fontId="1" type="noConversion"/>
  </si>
  <si>
    <t>194864B-2</t>
  </si>
  <si>
    <t>194864B-3</t>
  </si>
  <si>
    <t>194864B-4</t>
  </si>
  <si>
    <t>194864B-5</t>
  </si>
  <si>
    <t>194864B-6</t>
  </si>
  <si>
    <t>194866-1</t>
    <phoneticPr fontId="1" type="noConversion"/>
  </si>
  <si>
    <t>194867-1</t>
    <phoneticPr fontId="1" type="noConversion"/>
  </si>
  <si>
    <t>194872-1</t>
    <phoneticPr fontId="1" type="noConversion"/>
  </si>
  <si>
    <t>194892C-1</t>
    <phoneticPr fontId="1" type="noConversion"/>
  </si>
  <si>
    <t>194894-1</t>
    <phoneticPr fontId="1" type="noConversion"/>
  </si>
  <si>
    <t>194894-9</t>
  </si>
  <si>
    <t>208201-1</t>
    <phoneticPr fontId="1" type="noConversion"/>
  </si>
  <si>
    <t>208252-1</t>
    <phoneticPr fontId="1" type="noConversion"/>
  </si>
  <si>
    <t>194877-1</t>
    <phoneticPr fontId="1" type="noConversion"/>
  </si>
  <si>
    <t>194878-1</t>
    <phoneticPr fontId="1" type="noConversion"/>
  </si>
  <si>
    <t>194877-1</t>
    <phoneticPr fontId="1" type="noConversion"/>
  </si>
  <si>
    <t>208210-1</t>
    <phoneticPr fontId="1" type="noConversion"/>
  </si>
  <si>
    <t>194875-1</t>
    <phoneticPr fontId="1" type="noConversion"/>
  </si>
  <si>
    <t>194875-1</t>
    <phoneticPr fontId="1" type="noConversion"/>
  </si>
  <si>
    <t>208143-1</t>
    <phoneticPr fontId="1" type="noConversion"/>
  </si>
  <si>
    <t>208204-1</t>
    <phoneticPr fontId="1" type="noConversion"/>
  </si>
  <si>
    <t>208251-1</t>
    <phoneticPr fontId="1" type="noConversion"/>
  </si>
  <si>
    <t>194862B-1</t>
    <phoneticPr fontId="1" type="noConversion"/>
  </si>
  <si>
    <t>194862B-1</t>
    <phoneticPr fontId="1" type="noConversion"/>
  </si>
  <si>
    <t>194863-1</t>
    <phoneticPr fontId="1" type="noConversion"/>
  </si>
  <si>
    <t>194863-1</t>
    <phoneticPr fontId="1" type="noConversion"/>
  </si>
  <si>
    <t>194866-1</t>
    <phoneticPr fontId="1" type="noConversion"/>
  </si>
  <si>
    <t>194866-1</t>
    <phoneticPr fontId="1" type="noConversion"/>
  </si>
  <si>
    <t>194866-6</t>
  </si>
  <si>
    <t>194867-1</t>
    <phoneticPr fontId="1" type="noConversion"/>
  </si>
  <si>
    <t>194867-4</t>
  </si>
  <si>
    <t>194867-5</t>
  </si>
  <si>
    <t>194872-1</t>
    <phoneticPr fontId="1" type="noConversion"/>
  </si>
  <si>
    <t>194891A-1</t>
    <phoneticPr fontId="1" type="noConversion"/>
  </si>
  <si>
    <t>194894-1</t>
    <phoneticPr fontId="1" type="noConversion"/>
  </si>
  <si>
    <t>208201-1</t>
    <phoneticPr fontId="1" type="noConversion"/>
  </si>
  <si>
    <t>208252-1</t>
    <phoneticPr fontId="1" type="noConversion"/>
  </si>
  <si>
    <t>208252-1</t>
    <phoneticPr fontId="1" type="noConversion"/>
  </si>
  <si>
    <t>194877-1</t>
    <phoneticPr fontId="1" type="noConversion"/>
  </si>
  <si>
    <t>194878-1</t>
    <phoneticPr fontId="1" type="noConversion"/>
  </si>
  <si>
    <t>208205-1</t>
    <phoneticPr fontId="1" type="noConversion"/>
  </si>
  <si>
    <t>194885-1</t>
    <phoneticPr fontId="1" type="noConversion"/>
  </si>
  <si>
    <t>194875-1</t>
    <phoneticPr fontId="1" type="noConversion"/>
  </si>
  <si>
    <t>208143-1</t>
    <phoneticPr fontId="1" type="noConversion"/>
  </si>
  <si>
    <t>208206-1</t>
    <phoneticPr fontId="1" type="noConversion"/>
  </si>
  <si>
    <t>208251-1</t>
    <phoneticPr fontId="1" type="noConversion"/>
  </si>
  <si>
    <t>194891A-1</t>
    <phoneticPr fontId="1" type="noConversion"/>
  </si>
  <si>
    <t>194892C-1</t>
    <phoneticPr fontId="1" type="noConversion"/>
  </si>
  <si>
    <t>194894-1</t>
    <phoneticPr fontId="1" type="noConversion"/>
  </si>
  <si>
    <t>208201-1</t>
    <phoneticPr fontId="1" type="noConversion"/>
  </si>
  <si>
    <r>
      <t>Cr#</t>
    </r>
    <r>
      <rPr>
        <b/>
        <vertAlign val="superscript"/>
        <sz val="10"/>
        <color theme="1"/>
        <rFont val="Arial"/>
        <family val="2"/>
      </rPr>
      <t xml:space="preserve"> a</t>
    </r>
    <phoneticPr fontId="1" type="noConversion"/>
  </si>
  <si>
    <r>
      <t xml:space="preserve">Mg# 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</si>
  <si>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t xml:space="preserve">Fe3# </t>
    </r>
    <r>
      <rPr>
        <b/>
        <vertAlign val="superscript"/>
        <sz val="10"/>
        <color theme="1"/>
        <rFont val="Arial"/>
        <family val="2"/>
      </rPr>
      <t>c</t>
    </r>
    <phoneticPr fontId="1" type="noConversion"/>
  </si>
  <si>
    <r>
      <t xml:space="preserve">   SiO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 </t>
    </r>
    <phoneticPr fontId="1" type="noConversion"/>
  </si>
  <si>
    <r>
      <t xml:space="preserve">   TiO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 </t>
    </r>
    <phoneticPr fontId="1" type="noConversion"/>
  </si>
  <si>
    <r>
      <t xml:space="preserve">   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</t>
    </r>
    <phoneticPr fontId="1" type="noConversion"/>
  </si>
  <si>
    <r>
      <t xml:space="preserve">   FeO</t>
    </r>
    <r>
      <rPr>
        <b/>
        <vertAlign val="superscript"/>
        <sz val="10"/>
        <color theme="1"/>
        <rFont val="Arial"/>
        <family val="2"/>
      </rPr>
      <t>T</t>
    </r>
    <r>
      <rPr>
        <b/>
        <sz val="10"/>
        <color theme="1"/>
        <rFont val="Arial"/>
        <family val="2"/>
      </rPr>
      <t xml:space="preserve">   </t>
    </r>
    <phoneticPr fontId="1" type="noConversion"/>
  </si>
  <si>
    <r>
      <t xml:space="preserve">   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O  </t>
    </r>
    <phoneticPr fontId="1" type="noConversion"/>
  </si>
  <si>
    <r>
      <t xml:space="preserve">   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O   </t>
    </r>
    <phoneticPr fontId="1" type="noConversion"/>
  </si>
  <si>
    <r>
      <t xml:space="preserve">   Cr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 xml:space="preserve">3 </t>
    </r>
    <phoneticPr fontId="1" type="noConversion"/>
  </si>
  <si>
    <r>
      <t xml:space="preserve">   V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 </t>
    </r>
    <phoneticPr fontId="1" type="noConversion"/>
  </si>
  <si>
    <r>
      <t xml:space="preserve">   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O   </t>
    </r>
    <phoneticPr fontId="1" type="noConversion"/>
  </si>
  <si>
    <t>194865-1</t>
    <phoneticPr fontId="1" type="noConversion"/>
  </si>
  <si>
    <t>194865-2</t>
  </si>
  <si>
    <t>194865-3</t>
  </si>
  <si>
    <t>194865-4</t>
  </si>
  <si>
    <t>194865-5</t>
  </si>
  <si>
    <t>194865-6</t>
  </si>
  <si>
    <t>194865-7</t>
  </si>
  <si>
    <t>194865-8</t>
  </si>
  <si>
    <t>194865-9</t>
  </si>
  <si>
    <t>194865-10</t>
  </si>
  <si>
    <t>194865-11</t>
  </si>
  <si>
    <t>194865-12</t>
  </si>
  <si>
    <t>194865-13</t>
  </si>
  <si>
    <t>194865-14</t>
  </si>
  <si>
    <t>194865-15</t>
  </si>
  <si>
    <t>194865-16</t>
  </si>
  <si>
    <t>194865-17</t>
  </si>
  <si>
    <t>194865-18</t>
  </si>
  <si>
    <t>194865-19</t>
  </si>
  <si>
    <t>194865-20</t>
  </si>
  <si>
    <t>194865-21</t>
  </si>
  <si>
    <t>194865-22</t>
  </si>
  <si>
    <t>194865-23</t>
  </si>
  <si>
    <t>194865-24</t>
  </si>
  <si>
    <t>194865-25</t>
  </si>
  <si>
    <t>194865-26</t>
  </si>
  <si>
    <t>194865-27</t>
  </si>
  <si>
    <t>194865-28</t>
  </si>
  <si>
    <t>194865-29</t>
  </si>
  <si>
    <t>194865-30</t>
  </si>
  <si>
    <t>194865-31</t>
  </si>
  <si>
    <t>194865-32</t>
  </si>
  <si>
    <t>194865-33</t>
  </si>
  <si>
    <t>194865-34</t>
  </si>
  <si>
    <t>194865-35</t>
  </si>
  <si>
    <t>194865-36</t>
  </si>
  <si>
    <t>194865-37</t>
  </si>
  <si>
    <t>Amphibolite</t>
    <phoneticPr fontId="1" type="noConversion"/>
  </si>
  <si>
    <t xml:space="preserve">Table S2 The major element contents (wt. %) of chromites from cumulates of Ujaragssuit Nunât </t>
    <phoneticPr fontId="1" type="noConversion"/>
  </si>
  <si>
    <t xml:space="preserve">Table S3 The major element contents  (wt. %) of olivines from cumulates of Ujaragssuit Nunât </t>
    <phoneticPr fontId="1" type="noConversion"/>
  </si>
  <si>
    <t xml:space="preserve">Table S4 The major element contents  (wt. %) of orthopyroxenes from cumulates of Ujaragssuit Nunât </t>
    <phoneticPr fontId="1" type="noConversion"/>
  </si>
  <si>
    <t>Table S6  The highly siderophile (ng/g) element concentrations and Re-Os isotopic composition of the Ujaragssuit Nunât chromitites</t>
    <phoneticPr fontId="1" type="noConversion"/>
  </si>
  <si>
    <t>Os</t>
  </si>
  <si>
    <t>Ir</t>
  </si>
  <si>
    <t>Ru</t>
  </si>
  <si>
    <t>Pt</t>
  </si>
  <si>
    <t>Pd</t>
  </si>
  <si>
    <t>Re</t>
  </si>
  <si>
    <t>2σ abs.</t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</si>
  <si>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Os/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</t>
    </r>
    <phoneticPr fontId="1" type="noConversion"/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</si>
  <si>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Re/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</t>
    </r>
    <phoneticPr fontId="1" type="noConversion"/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</si>
  <si>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Os/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 (t)</t>
    </r>
    <r>
      <rPr>
        <b/>
        <vertAlign val="superscript"/>
        <sz val="10"/>
        <color theme="1"/>
        <rFont val="Arial"/>
        <family val="2"/>
      </rPr>
      <t>a</t>
    </r>
    <phoneticPr fontId="1" type="noConversion"/>
  </si>
  <si>
    <r>
      <t>T</t>
    </r>
    <r>
      <rPr>
        <b/>
        <vertAlign val="subscript"/>
        <sz val="10"/>
        <color theme="1"/>
        <rFont val="Arial"/>
        <family val="2"/>
      </rPr>
      <t>RD</t>
    </r>
    <r>
      <rPr>
        <b/>
        <vertAlign val="superscript"/>
        <sz val="10"/>
        <color theme="1"/>
        <rFont val="Arial"/>
        <family val="2"/>
      </rPr>
      <t>PM</t>
    </r>
    <r>
      <rPr>
        <b/>
        <sz val="10"/>
        <color theme="1"/>
        <rFont val="Arial"/>
        <family val="2"/>
      </rPr>
      <t>(Ga)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</si>
  <si>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t>T</t>
    </r>
    <r>
      <rPr>
        <b/>
        <vertAlign val="subscript"/>
        <sz val="10"/>
        <color theme="1"/>
        <rFont val="Arial"/>
        <family val="2"/>
      </rPr>
      <t>MA</t>
    </r>
    <r>
      <rPr>
        <b/>
        <vertAlign val="superscript"/>
        <sz val="10"/>
        <color theme="1"/>
        <rFont val="Arial"/>
        <family val="2"/>
      </rPr>
      <t>PM</t>
    </r>
    <r>
      <rPr>
        <b/>
        <sz val="10"/>
        <color theme="1"/>
        <rFont val="Arial"/>
        <family val="2"/>
      </rPr>
      <t>(Ga)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</si>
  <si>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rPr>
        <b/>
        <i/>
        <sz val="10"/>
        <color theme="1"/>
        <rFont val="Arial"/>
        <family val="2"/>
      </rPr>
      <t>Note.</t>
    </r>
    <r>
      <rPr>
        <b/>
        <sz val="10"/>
        <color theme="1"/>
        <rFont val="Arial"/>
        <family val="2"/>
      </rPr>
      <t xml:space="preserve"> a. t=3.3 Ga; b. PM values are adopted from Becker et al. (2006), where </t>
    </r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Os/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Os=0.1296, 187Re/188Os=0.435.</t>
    </r>
    <phoneticPr fontId="1" type="noConversion"/>
  </si>
  <si>
    <t>Amphibolite</t>
    <phoneticPr fontId="1" type="noConversion"/>
  </si>
  <si>
    <t>Olivine (%)</t>
    <phoneticPr fontId="1" type="noConversion"/>
  </si>
  <si>
    <t>Orthopyroxene(%)</t>
    <phoneticPr fontId="1" type="noConversion"/>
  </si>
  <si>
    <t>Amphibole(%)</t>
    <phoneticPr fontId="1" type="noConversion"/>
  </si>
  <si>
    <r>
      <t>Spinel</t>
    </r>
    <r>
      <rPr>
        <sz val="10"/>
        <color theme="1"/>
        <rFont val="Arial"/>
        <family val="2"/>
      </rPr>
      <t>(%)</t>
    </r>
    <phoneticPr fontId="1" type="noConversion"/>
  </si>
  <si>
    <r>
      <t>Phlogopite</t>
    </r>
    <r>
      <rPr>
        <sz val="10"/>
        <color theme="1"/>
        <rFont val="Arial"/>
        <family val="2"/>
      </rPr>
      <t>(%)</t>
    </r>
    <phoneticPr fontId="1" type="noConversion"/>
  </si>
  <si>
    <t>Clinopyroxene(%)</t>
    <phoneticPr fontId="1" type="noConversion"/>
  </si>
  <si>
    <t>208210-1</t>
    <phoneticPr fontId="1" type="noConversion"/>
  </si>
  <si>
    <r>
      <t>Note. a. Cr#=molar Cr/(Cr+Al). b. Mg#=molar Mg/(Mg+ Fe2+). c. Fe</t>
    </r>
    <r>
      <rPr>
        <b/>
        <vertAlign val="superscript"/>
        <sz val="10"/>
        <color theme="1"/>
        <rFont val="Arial"/>
        <family val="2"/>
      </rPr>
      <t>3+</t>
    </r>
    <r>
      <rPr>
        <b/>
        <sz val="10"/>
        <color theme="1"/>
        <rFont val="Arial"/>
        <family val="2"/>
      </rPr>
      <t>=molar Fe3+/(Fe3++Cr+Al)</t>
    </r>
    <phoneticPr fontId="1" type="noConversion"/>
  </si>
  <si>
    <t>194885-3</t>
    <phoneticPr fontId="1" type="noConversion"/>
  </si>
  <si>
    <t>194885-5</t>
    <phoneticPr fontId="1" type="noConversion"/>
  </si>
  <si>
    <t>194885-4</t>
    <phoneticPr fontId="1" type="noConversion"/>
  </si>
  <si>
    <t>194885-2</t>
    <phoneticPr fontId="1" type="noConversion"/>
  </si>
  <si>
    <t>Talc</t>
    <phoneticPr fontId="1" type="noConversion"/>
  </si>
  <si>
    <t>Chlorite/Phlogopite/Talc</t>
    <phoneticPr fontId="1" type="noConversion"/>
  </si>
  <si>
    <t>Phlogopite</t>
  </si>
  <si>
    <t>Chlorite</t>
  </si>
  <si>
    <t>208204-1</t>
    <phoneticPr fontId="1" type="noConversion"/>
  </si>
  <si>
    <t>194894B-1</t>
    <phoneticPr fontId="1" type="noConversion"/>
  </si>
  <si>
    <t>194862B-1</t>
    <phoneticPr fontId="1" type="noConversion"/>
  </si>
  <si>
    <t>208252-8</t>
    <phoneticPr fontId="1" type="noConversion"/>
  </si>
  <si>
    <t>208146-1</t>
    <phoneticPr fontId="1" type="noConversion"/>
  </si>
  <si>
    <t xml:space="preserve">Table S5 The major element contents  (wt. %) of amphiboles and chlotites/phlogopites/talc from cumulates of Ujaragssuit Nunât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</si>
</sst>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0000"/>
    <numFmt numFmtId="178" formatCode="0.0000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1"/>
      <color theme="1"/>
      <name val="等线"/>
      <family val="3"/>
      <charset val="134"/>
      <scheme val="minor"/>
    </font>
    <font>
      <sz val="11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6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8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120" zoomScaleNormal="120" workbookViewId="0">
      <selection activeCell="L29" sqref="L29"/>
    </sheetView>
  </sheetViews>
  <sheetFormatPr defaultRowHeight="13" x14ac:dyDescent="0.3"/>
  <cols>
    <col min="1" max="1" width="8.6640625" style="2"/>
    <col min="2" max="2" width="19" style="1" bestFit="1" customWidth="1"/>
    <col min="3" max="3" width="9.58203125" style="1" bestFit="1" customWidth="1"/>
    <col min="4" max="4" width="10.83203125" style="1" bestFit="1" customWidth="1"/>
    <col min="5" max="5" width="8.6640625" style="1"/>
    <col min="6" max="6" width="16.08203125" style="1" bestFit="1" customWidth="1"/>
    <col min="7" max="7" width="12.1640625" style="1" bestFit="1" customWidth="1"/>
    <col min="8" max="8" width="8.6640625" style="1"/>
    <col min="9" max="9" width="12.4140625" style="1" bestFit="1" customWidth="1"/>
    <col min="10" max="10" width="15.5" style="1" bestFit="1" customWidth="1"/>
    <col min="11" max="16384" width="8.6640625" style="1"/>
  </cols>
  <sheetData>
    <row r="1" spans="1:10" ht="13.5" thickBot="1" x14ac:dyDescent="0.35">
      <c r="A1" s="55" t="s">
        <v>653</v>
      </c>
      <c r="B1" s="55"/>
      <c r="C1" s="55"/>
      <c r="D1" s="55"/>
      <c r="E1" s="55"/>
      <c r="F1" s="55"/>
      <c r="G1" s="55"/>
      <c r="H1" s="55"/>
      <c r="I1" s="55"/>
    </row>
    <row r="2" spans="1:10" s="2" customFormat="1" ht="13.5" thickBot="1" x14ac:dyDescent="0.35">
      <c r="A2" s="20" t="s">
        <v>0</v>
      </c>
      <c r="B2" s="20" t="s">
        <v>1</v>
      </c>
      <c r="C2" s="20" t="s">
        <v>2</v>
      </c>
      <c r="D2" s="20" t="s">
        <v>3</v>
      </c>
      <c r="E2" s="20" t="s">
        <v>1000</v>
      </c>
      <c r="F2" s="20" t="s">
        <v>1001</v>
      </c>
      <c r="G2" s="20" t="s">
        <v>1002</v>
      </c>
      <c r="H2" s="20" t="s">
        <v>1003</v>
      </c>
      <c r="I2" s="20" t="s">
        <v>1004</v>
      </c>
      <c r="J2" s="20" t="s">
        <v>1005</v>
      </c>
    </row>
    <row r="3" spans="1:10" x14ac:dyDescent="0.3">
      <c r="A3" s="8">
        <v>194877</v>
      </c>
      <c r="B3" s="9" t="s">
        <v>5</v>
      </c>
      <c r="C3" s="52">
        <v>64.942582999999999</v>
      </c>
      <c r="D3" s="52">
        <v>-49.951050000000002</v>
      </c>
      <c r="E3" s="18">
        <v>94.539183234345927</v>
      </c>
      <c r="F3" s="18">
        <v>0</v>
      </c>
      <c r="G3" s="18">
        <v>3.8994981483748705</v>
      </c>
      <c r="H3" s="18">
        <v>0.92021331911123816</v>
      </c>
      <c r="I3" s="18">
        <v>0.66731528352497049</v>
      </c>
    </row>
    <row r="4" spans="1:10" x14ac:dyDescent="0.3">
      <c r="A4" s="8">
        <v>194878</v>
      </c>
      <c r="B4" s="9" t="s">
        <v>5</v>
      </c>
      <c r="C4" s="52">
        <v>64.943183000000005</v>
      </c>
      <c r="D4" s="52">
        <v>-49.950600000000001</v>
      </c>
      <c r="E4" s="18">
        <v>92.579947561874562</v>
      </c>
      <c r="F4" s="18">
        <v>0</v>
      </c>
      <c r="G4" s="18">
        <v>7.927795593659126</v>
      </c>
      <c r="H4" s="18">
        <v>0.5862303245180015</v>
      </c>
      <c r="I4" s="18">
        <v>0</v>
      </c>
    </row>
    <row r="5" spans="1:10" x14ac:dyDescent="0.3">
      <c r="A5" s="8">
        <v>208205</v>
      </c>
      <c r="B5" s="9" t="s">
        <v>5</v>
      </c>
      <c r="C5" s="52">
        <v>64.945520999999999</v>
      </c>
      <c r="D5" s="52">
        <v>-50.042679</v>
      </c>
      <c r="E5" s="18">
        <v>95.668989914833034</v>
      </c>
      <c r="F5" s="18">
        <v>0</v>
      </c>
      <c r="G5" s="18">
        <v>0</v>
      </c>
      <c r="H5" s="18">
        <v>0.97728110040578531</v>
      </c>
      <c r="I5" s="18">
        <v>0</v>
      </c>
    </row>
    <row r="6" spans="1:10" x14ac:dyDescent="0.3">
      <c r="A6" s="8">
        <v>208210</v>
      </c>
      <c r="B6" s="9" t="s">
        <v>5</v>
      </c>
      <c r="C6" s="52">
        <v>64.939841999999999</v>
      </c>
      <c r="D6" s="52">
        <v>-49.997743</v>
      </c>
      <c r="E6" s="18">
        <v>96.705667596300344</v>
      </c>
      <c r="F6" s="18">
        <v>0</v>
      </c>
      <c r="G6" s="18">
        <v>0</v>
      </c>
      <c r="H6" s="18">
        <v>0.40932604006815665</v>
      </c>
      <c r="I6" s="18">
        <v>0</v>
      </c>
    </row>
    <row r="7" spans="1:10" x14ac:dyDescent="0.3">
      <c r="A7" s="8" t="s">
        <v>6</v>
      </c>
      <c r="B7" s="18" t="s">
        <v>12</v>
      </c>
      <c r="C7" s="52">
        <v>64.941800000000001</v>
      </c>
      <c r="D7" s="52">
        <v>-49.979050000000001</v>
      </c>
      <c r="E7" s="18">
        <v>83.639464410558446</v>
      </c>
      <c r="F7" s="18">
        <v>12.357981027406284</v>
      </c>
      <c r="G7" s="18">
        <v>0</v>
      </c>
      <c r="H7" s="18">
        <v>2.8715276706523198</v>
      </c>
      <c r="I7" s="18">
        <v>0</v>
      </c>
    </row>
    <row r="8" spans="1:10" x14ac:dyDescent="0.3">
      <c r="A8" s="8">
        <v>194885</v>
      </c>
      <c r="B8" s="18" t="s">
        <v>13</v>
      </c>
      <c r="C8" s="52">
        <v>64.941299999999998</v>
      </c>
      <c r="D8" s="52">
        <v>-49.981017000000001</v>
      </c>
      <c r="E8" s="18">
        <v>84</v>
      </c>
      <c r="F8" s="18">
        <v>10.3</v>
      </c>
      <c r="G8" s="18">
        <v>0</v>
      </c>
      <c r="H8" s="18">
        <v>1.6587120843060945</v>
      </c>
      <c r="I8" s="18">
        <v>0</v>
      </c>
    </row>
    <row r="9" spans="1:10" x14ac:dyDescent="0.3">
      <c r="A9" s="8">
        <v>194875</v>
      </c>
      <c r="B9" s="9" t="s">
        <v>11</v>
      </c>
      <c r="C9" s="52">
        <v>64.934432999999999</v>
      </c>
      <c r="D9" s="52">
        <v>-49.972217000000001</v>
      </c>
      <c r="E9" s="18">
        <v>62.697328056436348</v>
      </c>
      <c r="F9" s="18">
        <v>16.948000490328273</v>
      </c>
      <c r="G9" s="18">
        <v>18.810364639905348</v>
      </c>
      <c r="H9" s="18">
        <v>0.16232900700010086</v>
      </c>
      <c r="I9" s="18">
        <v>0</v>
      </c>
    </row>
    <row r="10" spans="1:10" x14ac:dyDescent="0.3">
      <c r="A10" s="8">
        <v>194879</v>
      </c>
      <c r="B10" s="9" t="s">
        <v>11</v>
      </c>
      <c r="C10" s="52">
        <v>64.943799999999996</v>
      </c>
      <c r="D10" s="52">
        <v>-49.947183000000003</v>
      </c>
      <c r="E10" s="18">
        <v>60</v>
      </c>
      <c r="F10" s="18">
        <v>28</v>
      </c>
      <c r="G10" s="18">
        <v>12</v>
      </c>
      <c r="H10" s="18"/>
      <c r="I10" s="18"/>
    </row>
    <row r="11" spans="1:10" x14ac:dyDescent="0.3">
      <c r="A11" s="8" t="s">
        <v>8</v>
      </c>
      <c r="B11" s="9" t="s">
        <v>11</v>
      </c>
      <c r="C11" s="52">
        <v>64.926182999999995</v>
      </c>
      <c r="D11" s="52">
        <v>-49.9649</v>
      </c>
      <c r="E11" s="18">
        <v>84.883790956781326</v>
      </c>
      <c r="F11" s="18">
        <v>2.8906504912968392</v>
      </c>
      <c r="G11" s="18">
        <v>10.302408720354132</v>
      </c>
      <c r="H11" s="18">
        <v>0</v>
      </c>
      <c r="I11" s="18">
        <v>0.75801460844117718</v>
      </c>
    </row>
    <row r="12" spans="1:10" x14ac:dyDescent="0.3">
      <c r="A12" s="8">
        <v>208143</v>
      </c>
      <c r="B12" s="9" t="s">
        <v>11</v>
      </c>
      <c r="C12" s="52">
        <v>64.949406999999994</v>
      </c>
      <c r="D12" s="52">
        <v>-50.08887</v>
      </c>
      <c r="E12" s="18">
        <v>61.972901144680996</v>
      </c>
      <c r="F12" s="18">
        <v>18.754355756396546</v>
      </c>
      <c r="G12" s="18">
        <v>13.828487249002604</v>
      </c>
      <c r="H12" s="18">
        <v>1.540647524745129</v>
      </c>
      <c r="I12" s="18">
        <v>0.6130672405065527</v>
      </c>
    </row>
    <row r="13" spans="1:10" x14ac:dyDescent="0.3">
      <c r="A13" s="8">
        <v>208146</v>
      </c>
      <c r="B13" s="9" t="s">
        <v>11</v>
      </c>
      <c r="C13" s="52">
        <v>64.949866999999998</v>
      </c>
      <c r="D13" s="52">
        <v>-50.089678999999997</v>
      </c>
      <c r="E13" s="18">
        <v>78.520430656055012</v>
      </c>
      <c r="F13" s="18">
        <v>12.425644925314124</v>
      </c>
      <c r="G13" s="18">
        <v>5.8229888934165963</v>
      </c>
      <c r="H13" s="18">
        <v>1.0749266496851446</v>
      </c>
      <c r="I13" s="18">
        <v>0</v>
      </c>
    </row>
    <row r="14" spans="1:10" x14ac:dyDescent="0.3">
      <c r="A14" s="8">
        <v>208204</v>
      </c>
      <c r="B14" s="9" t="s">
        <v>11</v>
      </c>
      <c r="C14" s="52">
        <v>64.946155000000005</v>
      </c>
      <c r="D14" s="52">
        <v>-50.045253000000002</v>
      </c>
      <c r="E14" s="18">
        <v>82.20438089692432</v>
      </c>
      <c r="F14" s="18">
        <v>0</v>
      </c>
      <c r="G14" s="18">
        <v>15.559128131006126</v>
      </c>
      <c r="H14" s="18">
        <v>0.16286102584196924</v>
      </c>
      <c r="I14" s="18">
        <v>0.93353396907515107</v>
      </c>
    </row>
    <row r="15" spans="1:10" x14ac:dyDescent="0.3">
      <c r="A15" s="8">
        <v>208206</v>
      </c>
      <c r="B15" s="9" t="s">
        <v>11</v>
      </c>
      <c r="C15" s="52">
        <v>64.943860999999998</v>
      </c>
      <c r="D15" s="52">
        <v>-50.036672000000003</v>
      </c>
      <c r="E15" s="18">
        <v>49.329487073945224</v>
      </c>
      <c r="F15" s="18">
        <v>30.801000193409045</v>
      </c>
      <c r="G15" s="18">
        <v>12.601819094163329</v>
      </c>
      <c r="H15" s="18">
        <v>2.1487297447941818</v>
      </c>
      <c r="I15" s="18">
        <v>0</v>
      </c>
    </row>
    <row r="16" spans="1:10" x14ac:dyDescent="0.3">
      <c r="A16" s="8">
        <v>208251</v>
      </c>
      <c r="B16" s="9" t="s">
        <v>11</v>
      </c>
      <c r="C16" s="52">
        <v>64.917951000000002</v>
      </c>
      <c r="D16" s="52">
        <v>-50.007229000000002</v>
      </c>
      <c r="E16" s="18">
        <v>74.874718768829496</v>
      </c>
      <c r="F16" s="18">
        <v>15.421860227139543</v>
      </c>
      <c r="G16" s="18">
        <v>8.1178213550635121</v>
      </c>
      <c r="H16" s="18">
        <v>0.95419925556959395</v>
      </c>
      <c r="I16" s="18">
        <v>0</v>
      </c>
    </row>
    <row r="17" spans="1:10" x14ac:dyDescent="0.3">
      <c r="A17" s="8" t="s">
        <v>4</v>
      </c>
      <c r="B17" s="9" t="s">
        <v>654</v>
      </c>
      <c r="C17" s="52">
        <v>64.929050000000004</v>
      </c>
      <c r="D17" s="52">
        <v>-50.001167000000002</v>
      </c>
      <c r="E17" s="18">
        <v>65.34088612906784</v>
      </c>
      <c r="F17" s="18">
        <v>17.67703168381723</v>
      </c>
      <c r="G17" s="18">
        <v>7.7152752346306714</v>
      </c>
      <c r="H17" s="18">
        <v>0.91757115781804877</v>
      </c>
      <c r="I17" s="18">
        <v>3.1395533928410733</v>
      </c>
    </row>
    <row r="18" spans="1:10" x14ac:dyDescent="0.3">
      <c r="A18" s="8">
        <v>194863</v>
      </c>
      <c r="B18" s="9" t="s">
        <v>11</v>
      </c>
      <c r="C18" s="52">
        <v>64.929716999999997</v>
      </c>
      <c r="D18" s="52">
        <v>-50.002316999999998</v>
      </c>
      <c r="E18" s="18">
        <v>62.191731219023552</v>
      </c>
      <c r="F18" s="18">
        <v>11.521841662095774</v>
      </c>
      <c r="G18" s="18">
        <v>17.5</v>
      </c>
      <c r="H18" s="18">
        <v>1.1044867753734862</v>
      </c>
      <c r="I18" s="18">
        <v>5</v>
      </c>
    </row>
    <row r="19" spans="1:10" x14ac:dyDescent="0.3">
      <c r="A19" s="8">
        <v>194866</v>
      </c>
      <c r="B19" s="9" t="s">
        <v>11</v>
      </c>
      <c r="C19" s="52">
        <v>64.929533000000006</v>
      </c>
      <c r="D19" s="52">
        <v>-50.003500000000003</v>
      </c>
      <c r="E19" s="18">
        <v>50.639847412627617</v>
      </c>
      <c r="F19" s="18">
        <v>23.95493402065491</v>
      </c>
      <c r="G19" s="18">
        <v>18.496653719962886</v>
      </c>
      <c r="H19" s="18">
        <v>0.93102439089597677</v>
      </c>
      <c r="I19" s="18">
        <v>4.2877098602306454</v>
      </c>
    </row>
    <row r="20" spans="1:10" x14ac:dyDescent="0.3">
      <c r="A20" s="8">
        <v>194867</v>
      </c>
      <c r="B20" s="9" t="s">
        <v>11</v>
      </c>
      <c r="C20" s="52">
        <v>64.929517000000004</v>
      </c>
      <c r="D20" s="52">
        <v>-50.002916999999997</v>
      </c>
      <c r="E20" s="18">
        <v>52.440425018123371</v>
      </c>
      <c r="F20" s="18">
        <v>18.178997188071843</v>
      </c>
      <c r="G20" s="18">
        <v>26.731282570762961</v>
      </c>
      <c r="H20" s="18">
        <v>1.2408027436983198</v>
      </c>
      <c r="I20" s="18">
        <v>0</v>
      </c>
    </row>
    <row r="21" spans="1:10" x14ac:dyDescent="0.3">
      <c r="A21" s="8">
        <v>194872</v>
      </c>
      <c r="B21" s="9" t="s">
        <v>11</v>
      </c>
      <c r="C21" s="52">
        <v>64.974166999999994</v>
      </c>
      <c r="D21" s="52">
        <v>-49.923783</v>
      </c>
      <c r="E21" s="18">
        <v>74.700671767928227</v>
      </c>
      <c r="F21" s="18">
        <v>12.91550243508323</v>
      </c>
      <c r="G21" s="18">
        <v>6.6292288207172421</v>
      </c>
      <c r="H21" s="18">
        <v>1.5</v>
      </c>
      <c r="I21" s="18">
        <v>4.1030330996986972</v>
      </c>
    </row>
    <row r="22" spans="1:10" x14ac:dyDescent="0.3">
      <c r="A22" s="8" t="s">
        <v>9</v>
      </c>
      <c r="B22" s="9" t="s">
        <v>11</v>
      </c>
      <c r="C22" s="53">
        <v>64.909499999999994</v>
      </c>
      <c r="D22" s="53">
        <v>-49.948017</v>
      </c>
      <c r="E22" s="18">
        <v>77.404849858236332</v>
      </c>
      <c r="F22" s="18">
        <v>0</v>
      </c>
      <c r="G22" s="18">
        <v>21.972248205735706</v>
      </c>
      <c r="H22" s="18">
        <v>0</v>
      </c>
      <c r="I22" s="18">
        <v>2.8412969425887677</v>
      </c>
    </row>
    <row r="23" spans="1:10" x14ac:dyDescent="0.3">
      <c r="A23" s="8" t="s">
        <v>10</v>
      </c>
      <c r="B23" s="9" t="s">
        <v>11</v>
      </c>
      <c r="C23" s="53">
        <v>64.909499999999994</v>
      </c>
      <c r="D23" s="53">
        <v>-49.948017</v>
      </c>
      <c r="E23" s="18">
        <v>61.524076645981687</v>
      </c>
      <c r="F23" s="18">
        <v>5.4351287884586803</v>
      </c>
      <c r="G23" s="18">
        <v>15.694845369024106</v>
      </c>
      <c r="H23" s="18">
        <v>1.7822093931723275</v>
      </c>
      <c r="I23" s="18">
        <v>13.364043926845842</v>
      </c>
    </row>
    <row r="24" spans="1:10" x14ac:dyDescent="0.3">
      <c r="A24" s="8">
        <v>194894</v>
      </c>
      <c r="B24" s="9" t="s">
        <v>11</v>
      </c>
      <c r="C24" s="52">
        <v>64.926182999999995</v>
      </c>
      <c r="D24" s="52">
        <v>-49.9649</v>
      </c>
      <c r="E24" s="18">
        <v>52.872026855243178</v>
      </c>
      <c r="F24" s="18">
        <v>27.586653243087483</v>
      </c>
      <c r="G24" s="18">
        <v>16</v>
      </c>
      <c r="H24" s="18">
        <v>1.5</v>
      </c>
      <c r="I24" s="18">
        <v>0</v>
      </c>
    </row>
    <row r="25" spans="1:10" x14ac:dyDescent="0.3">
      <c r="A25" s="8" t="s">
        <v>7</v>
      </c>
      <c r="B25" s="9" t="s">
        <v>11</v>
      </c>
      <c r="C25" s="52">
        <v>64.926182999999995</v>
      </c>
      <c r="D25" s="52">
        <v>-49.9649</v>
      </c>
      <c r="E25" s="18">
        <v>53.325330097413172</v>
      </c>
      <c r="F25" s="18">
        <v>38.758543444298489</v>
      </c>
      <c r="G25" s="18">
        <v>0</v>
      </c>
      <c r="H25" s="18">
        <v>0.5</v>
      </c>
      <c r="I25" s="18">
        <v>2.5</v>
      </c>
    </row>
    <row r="26" spans="1:10" x14ac:dyDescent="0.3">
      <c r="A26" s="8">
        <v>208201</v>
      </c>
      <c r="B26" s="9" t="s">
        <v>11</v>
      </c>
      <c r="C26" s="52">
        <v>64.949295000000006</v>
      </c>
      <c r="D26" s="52">
        <v>-50.065350000000002</v>
      </c>
      <c r="E26" s="18">
        <v>47.743973298134478</v>
      </c>
      <c r="F26" s="18">
        <v>39.214676419064709</v>
      </c>
      <c r="G26" s="18">
        <v>10.791528234276692</v>
      </c>
      <c r="H26" s="18">
        <v>1.5852114862032551</v>
      </c>
      <c r="I26" s="18">
        <v>0</v>
      </c>
    </row>
    <row r="27" spans="1:10" x14ac:dyDescent="0.3">
      <c r="A27" s="8">
        <v>208252</v>
      </c>
      <c r="B27" s="9" t="s">
        <v>11</v>
      </c>
      <c r="C27" s="52">
        <v>64.917951000000002</v>
      </c>
      <c r="D27" s="52">
        <v>-50.007229000000002</v>
      </c>
      <c r="E27" s="18">
        <v>42.10846378479728</v>
      </c>
      <c r="F27" s="18">
        <v>33.796543604215472</v>
      </c>
      <c r="G27" s="18">
        <v>23.272673275263468</v>
      </c>
      <c r="H27" s="18">
        <v>0</v>
      </c>
      <c r="I27" s="18">
        <v>1.5348083752416455</v>
      </c>
    </row>
    <row r="28" spans="1:10" ht="13.5" thickBot="1" x14ac:dyDescent="0.35">
      <c r="A28" s="16">
        <v>194865</v>
      </c>
      <c r="B28" s="17" t="s">
        <v>999</v>
      </c>
      <c r="C28" s="54">
        <v>64.929833000000002</v>
      </c>
      <c r="D28" s="54">
        <v>-50.003717000000002</v>
      </c>
      <c r="E28" s="17"/>
      <c r="F28" s="17"/>
      <c r="G28" s="19">
        <v>92</v>
      </c>
      <c r="H28" s="17"/>
      <c r="I28" s="17"/>
      <c r="J28" s="19">
        <v>8</v>
      </c>
    </row>
  </sheetData>
  <sortState ref="K9:Q34">
    <sortCondition ref="K9:K34"/>
  </sortState>
  <mergeCells count="1">
    <mergeCell ref="A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07"/>
  <sheetViews>
    <sheetView workbookViewId="0">
      <pane xSplit="2" ySplit="2" topLeftCell="C44" activePane="bottomRight" state="frozen"/>
      <selection pane="topRight" activeCell="C1" sqref="C1"/>
      <selection pane="bottomLeft" activeCell="A3" sqref="A3"/>
      <selection pane="bottomRight" activeCell="E25" sqref="E25:E57"/>
    </sheetView>
  </sheetViews>
  <sheetFormatPr defaultRowHeight="13" x14ac:dyDescent="0.3"/>
  <cols>
    <col min="1" max="1" width="8.6640625" style="6"/>
    <col min="2" max="2" width="20.08203125" style="6" customWidth="1"/>
    <col min="3" max="12" width="8.6640625" style="4"/>
    <col min="13" max="14" width="8.6640625" style="4" customWidth="1"/>
    <col min="15" max="18" width="8.6640625" style="4"/>
    <col min="19" max="19" width="16.25" style="4" bestFit="1" customWidth="1"/>
    <col min="20" max="16384" width="8.6640625" style="4"/>
  </cols>
  <sheetData>
    <row r="1" spans="1:117" ht="13.5" thickBot="1" x14ac:dyDescent="0.35">
      <c r="A1" s="56" t="s">
        <v>982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DE1" s="23"/>
      <c r="DF1" s="23"/>
      <c r="DG1" s="23"/>
      <c r="DH1" s="23"/>
      <c r="DI1" s="23"/>
      <c r="DJ1" s="23"/>
      <c r="DK1" s="23"/>
      <c r="DL1" s="23"/>
      <c r="DM1" s="23"/>
    </row>
    <row r="2" spans="1:117" ht="15.5" thickBot="1" x14ac:dyDescent="0.35">
      <c r="A2" s="25"/>
      <c r="B2" s="25"/>
      <c r="C2" s="25" t="s">
        <v>935</v>
      </c>
      <c r="D2" s="25" t="s">
        <v>936</v>
      </c>
      <c r="E2" s="25" t="s">
        <v>937</v>
      </c>
      <c r="F2" s="25" t="s">
        <v>938</v>
      </c>
      <c r="G2" s="25" t="s">
        <v>16</v>
      </c>
      <c r="H2" s="25" t="s">
        <v>17</v>
      </c>
      <c r="I2" s="25" t="s">
        <v>18</v>
      </c>
      <c r="J2" s="25" t="s">
        <v>939</v>
      </c>
      <c r="K2" s="25" t="s">
        <v>940</v>
      </c>
      <c r="L2" s="25" t="s">
        <v>941</v>
      </c>
      <c r="M2" s="25" t="s">
        <v>24</v>
      </c>
      <c r="N2" s="25" t="s">
        <v>942</v>
      </c>
      <c r="O2" s="25" t="s">
        <v>19</v>
      </c>
      <c r="P2" s="25" t="s">
        <v>20</v>
      </c>
      <c r="Q2" s="25" t="s">
        <v>932</v>
      </c>
      <c r="R2" s="25" t="s">
        <v>933</v>
      </c>
      <c r="S2" s="25" t="s">
        <v>934</v>
      </c>
    </row>
    <row r="3" spans="1:117" x14ac:dyDescent="0.3">
      <c r="A3" s="7" t="s">
        <v>920</v>
      </c>
      <c r="B3" s="7" t="s">
        <v>695</v>
      </c>
      <c r="C3" s="5">
        <v>1.4999999999999999E-2</v>
      </c>
      <c r="D3" s="5">
        <v>0.06</v>
      </c>
      <c r="E3" s="5">
        <v>22.039000000000001</v>
      </c>
      <c r="F3" s="5">
        <v>30.818999999999999</v>
      </c>
      <c r="G3" s="5">
        <v>0.42299999999999999</v>
      </c>
      <c r="H3" s="5">
        <v>5.7910000000000004</v>
      </c>
      <c r="I3" s="5">
        <v>3.9E-2</v>
      </c>
      <c r="J3" s="5">
        <v>0.128</v>
      </c>
      <c r="K3" s="5">
        <v>0</v>
      </c>
      <c r="L3" s="5">
        <v>38.33</v>
      </c>
      <c r="M3" s="5">
        <v>1.796</v>
      </c>
      <c r="N3" s="5">
        <v>1.9E-2</v>
      </c>
      <c r="O3" s="5">
        <v>3.0000000000000001E-3</v>
      </c>
      <c r="P3" s="5">
        <v>99.462000000000003</v>
      </c>
      <c r="Q3" s="24">
        <v>53.855122356805929</v>
      </c>
      <c r="R3" s="38">
        <v>29.580666370642128</v>
      </c>
      <c r="S3" s="38">
        <v>8.5007487001891349</v>
      </c>
    </row>
    <row r="4" spans="1:117" x14ac:dyDescent="0.3">
      <c r="A4" s="7" t="s">
        <v>658</v>
      </c>
      <c r="B4" s="7"/>
      <c r="C4" s="5">
        <v>2.1000000000000001E-2</v>
      </c>
      <c r="D4" s="5">
        <v>0.10199999999999999</v>
      </c>
      <c r="E4" s="5">
        <v>22.724</v>
      </c>
      <c r="F4" s="5">
        <v>29.120999999999999</v>
      </c>
      <c r="G4" s="5">
        <v>0.36599999999999999</v>
      </c>
      <c r="H4" s="5">
        <v>7.0140000000000002</v>
      </c>
      <c r="I4" s="5">
        <v>0</v>
      </c>
      <c r="J4" s="5">
        <v>0</v>
      </c>
      <c r="K4" s="5">
        <v>8.9999999999999993E-3</v>
      </c>
      <c r="L4" s="5">
        <v>39.195</v>
      </c>
      <c r="M4" s="5">
        <v>1.3320000000000001</v>
      </c>
      <c r="N4" s="5">
        <v>5.6000000000000001E-2</v>
      </c>
      <c r="O4" s="5">
        <v>6.6000000000000003E-2</v>
      </c>
      <c r="P4" s="5">
        <v>100.006</v>
      </c>
      <c r="Q4" s="24">
        <v>53.648997079685842</v>
      </c>
      <c r="R4" s="38">
        <v>34.731408474878826</v>
      </c>
      <c r="S4" s="38">
        <v>7.538710059718615</v>
      </c>
    </row>
    <row r="5" spans="1:117" x14ac:dyDescent="0.3">
      <c r="A5" s="7" t="s">
        <v>659</v>
      </c>
      <c r="B5" s="7"/>
      <c r="C5" s="5">
        <v>1.9E-2</v>
      </c>
      <c r="D5" s="5">
        <v>0.106</v>
      </c>
      <c r="E5" s="5">
        <v>22.161999999999999</v>
      </c>
      <c r="F5" s="5">
        <v>28.77</v>
      </c>
      <c r="G5" s="5">
        <v>0.45300000000000001</v>
      </c>
      <c r="H5" s="5">
        <v>7.1879999999999997</v>
      </c>
      <c r="I5" s="5">
        <v>0</v>
      </c>
      <c r="J5" s="5">
        <v>2.1999999999999999E-2</v>
      </c>
      <c r="K5" s="5">
        <v>1E-3</v>
      </c>
      <c r="L5" s="5">
        <v>40.671999999999997</v>
      </c>
      <c r="M5" s="5">
        <v>0.98799999999999999</v>
      </c>
      <c r="N5" s="5">
        <v>5.6000000000000001E-2</v>
      </c>
      <c r="O5" s="5">
        <v>9.6000000000000002E-2</v>
      </c>
      <c r="P5" s="5">
        <v>100.533</v>
      </c>
      <c r="Q5" s="24">
        <v>55.187591922915644</v>
      </c>
      <c r="R5" s="38">
        <v>35.282255202078311</v>
      </c>
      <c r="S5" s="38">
        <v>7.0365249647105061</v>
      </c>
    </row>
    <row r="6" spans="1:117" x14ac:dyDescent="0.3">
      <c r="A6" s="7" t="s">
        <v>660</v>
      </c>
      <c r="B6" s="7"/>
      <c r="C6" s="5">
        <v>0.03</v>
      </c>
      <c r="D6" s="5">
        <v>9.9000000000000005E-2</v>
      </c>
      <c r="E6" s="5">
        <v>19.835000000000001</v>
      </c>
      <c r="F6" s="5">
        <v>29.207000000000001</v>
      </c>
      <c r="G6" s="5">
        <v>0.41799999999999998</v>
      </c>
      <c r="H6" s="5">
        <v>7.0510000000000002</v>
      </c>
      <c r="I6" s="5">
        <v>0</v>
      </c>
      <c r="J6" s="5">
        <v>4.2999999999999997E-2</v>
      </c>
      <c r="K6" s="5">
        <v>6.0000000000000001E-3</v>
      </c>
      <c r="L6" s="5">
        <v>42.908000000000001</v>
      </c>
      <c r="M6" s="5">
        <v>0.44600000000000001</v>
      </c>
      <c r="N6" s="5">
        <v>2.9000000000000001E-2</v>
      </c>
      <c r="O6" s="5">
        <v>0.11799999999999999</v>
      </c>
      <c r="P6" s="5">
        <v>100.19</v>
      </c>
      <c r="Q6" s="24">
        <v>59.21118425182533</v>
      </c>
      <c r="R6" s="38">
        <v>34.631306757057857</v>
      </c>
      <c r="S6" s="38">
        <v>7.4180316749341086</v>
      </c>
    </row>
    <row r="7" spans="1:117" x14ac:dyDescent="0.3">
      <c r="A7" s="7" t="s">
        <v>921</v>
      </c>
      <c r="B7" s="7"/>
      <c r="C7" s="5">
        <v>4.8000000000000001E-2</v>
      </c>
      <c r="D7" s="5">
        <v>0.16400000000000001</v>
      </c>
      <c r="E7" s="5">
        <v>20.902999999999999</v>
      </c>
      <c r="F7" s="5">
        <v>24.596</v>
      </c>
      <c r="G7" s="5">
        <v>0.374</v>
      </c>
      <c r="H7" s="5">
        <v>10.218</v>
      </c>
      <c r="I7" s="5">
        <v>0</v>
      </c>
      <c r="J7" s="5">
        <v>3.2000000000000001E-2</v>
      </c>
      <c r="K7" s="5">
        <v>0</v>
      </c>
      <c r="L7" s="5">
        <v>43.91</v>
      </c>
      <c r="M7" s="5">
        <v>0.56599999999999995</v>
      </c>
      <c r="N7" s="5">
        <v>7.0999999999999994E-2</v>
      </c>
      <c r="O7" s="5">
        <v>8.8999999999999996E-2</v>
      </c>
      <c r="P7" s="5">
        <v>100.971</v>
      </c>
      <c r="Q7" s="24">
        <v>58.500202976041507</v>
      </c>
      <c r="R7" s="38">
        <v>48.520481088081645</v>
      </c>
      <c r="S7" s="38">
        <v>6.9208436409114089</v>
      </c>
    </row>
    <row r="8" spans="1:117" x14ac:dyDescent="0.3">
      <c r="A8" s="7" t="s">
        <v>667</v>
      </c>
      <c r="B8" s="7"/>
      <c r="C8" s="5">
        <v>3.3000000000000002E-2</v>
      </c>
      <c r="D8" s="5">
        <v>0.19800000000000001</v>
      </c>
      <c r="E8" s="5">
        <v>21.981000000000002</v>
      </c>
      <c r="F8" s="5">
        <v>24.605</v>
      </c>
      <c r="G8" s="5">
        <v>0.33300000000000002</v>
      </c>
      <c r="H8" s="5">
        <v>10.188000000000001</v>
      </c>
      <c r="I8" s="5">
        <v>0</v>
      </c>
      <c r="J8" s="5">
        <v>1.7999999999999999E-2</v>
      </c>
      <c r="K8" s="5">
        <v>6.0000000000000001E-3</v>
      </c>
      <c r="L8" s="5">
        <v>42.911000000000001</v>
      </c>
      <c r="M8" s="5">
        <v>0.51500000000000001</v>
      </c>
      <c r="N8" s="5">
        <v>7.3999999999999996E-2</v>
      </c>
      <c r="O8" s="5">
        <v>0.113</v>
      </c>
      <c r="P8" s="5">
        <v>100.97499999999999</v>
      </c>
      <c r="Q8" s="24">
        <v>56.710322862013818</v>
      </c>
      <c r="R8" s="38">
        <v>48.042567916040831</v>
      </c>
      <c r="S8" s="38">
        <v>6.4959850400089501</v>
      </c>
    </row>
    <row r="9" spans="1:117" x14ac:dyDescent="0.3">
      <c r="A9" s="7" t="s">
        <v>668</v>
      </c>
      <c r="B9" s="7"/>
      <c r="C9" s="5">
        <v>4.9000000000000002E-2</v>
      </c>
      <c r="D9" s="5">
        <v>0.23799999999999999</v>
      </c>
      <c r="E9" s="5">
        <v>21.824000000000002</v>
      </c>
      <c r="F9" s="5">
        <v>25.972000000000001</v>
      </c>
      <c r="G9" s="5">
        <v>0.41</v>
      </c>
      <c r="H9" s="5">
        <v>9.2240000000000002</v>
      </c>
      <c r="I9" s="5">
        <v>0</v>
      </c>
      <c r="J9" s="5">
        <v>8.9999999999999993E-3</v>
      </c>
      <c r="K9" s="5">
        <v>4.0000000000000001E-3</v>
      </c>
      <c r="L9" s="5">
        <v>41.960999999999999</v>
      </c>
      <c r="M9" s="5">
        <v>0.58199999999999996</v>
      </c>
      <c r="N9" s="5">
        <v>0.04</v>
      </c>
      <c r="O9" s="5">
        <v>0.11799999999999999</v>
      </c>
      <c r="P9" s="5">
        <v>100.431</v>
      </c>
      <c r="Q9" s="24">
        <v>56.336315544926009</v>
      </c>
      <c r="R9" s="38">
        <v>44.150459389967494</v>
      </c>
      <c r="S9" s="38">
        <v>6.8502533992460171</v>
      </c>
    </row>
    <row r="10" spans="1:117" ht="16" customHeight="1" x14ac:dyDescent="0.3">
      <c r="A10" s="7" t="s">
        <v>922</v>
      </c>
      <c r="B10" s="7"/>
      <c r="C10" s="5">
        <v>1.2999999999999999E-2</v>
      </c>
      <c r="D10" s="5">
        <v>0.62</v>
      </c>
      <c r="E10" s="5">
        <v>2.452</v>
      </c>
      <c r="F10" s="5">
        <v>45.189</v>
      </c>
      <c r="G10" s="5">
        <v>0.91800000000000004</v>
      </c>
      <c r="H10" s="5">
        <v>1.4890000000000001</v>
      </c>
      <c r="I10" s="5">
        <v>0</v>
      </c>
      <c r="J10" s="5">
        <v>2.1999999999999999E-2</v>
      </c>
      <c r="K10" s="5">
        <v>0</v>
      </c>
      <c r="L10" s="5">
        <v>47.51</v>
      </c>
      <c r="M10" s="5">
        <v>0.79400000000000004</v>
      </c>
      <c r="N10" s="5">
        <v>7.1999999999999995E-2</v>
      </c>
      <c r="O10" s="5">
        <v>6.2E-2</v>
      </c>
      <c r="P10" s="5">
        <v>99.141000000000005</v>
      </c>
      <c r="Q10" s="24">
        <v>92.858330887013764</v>
      </c>
      <c r="R10" s="38">
        <v>8.3565146881609724</v>
      </c>
      <c r="S10" s="38">
        <v>24.96271801763865</v>
      </c>
    </row>
    <row r="11" spans="1:117" ht="16" customHeight="1" x14ac:dyDescent="0.3">
      <c r="A11" s="7" t="s">
        <v>677</v>
      </c>
      <c r="B11" s="7"/>
      <c r="C11" s="5">
        <v>3.5999999999999997E-2</v>
      </c>
      <c r="D11" s="5">
        <v>0.54400000000000004</v>
      </c>
      <c r="E11" s="5">
        <v>2.3929999999999998</v>
      </c>
      <c r="F11" s="5">
        <v>45.110999999999997</v>
      </c>
      <c r="G11" s="5">
        <v>0.94199999999999995</v>
      </c>
      <c r="H11" s="5">
        <v>1.4319999999999999</v>
      </c>
      <c r="I11" s="5">
        <v>0</v>
      </c>
      <c r="J11" s="5">
        <v>0</v>
      </c>
      <c r="K11" s="5">
        <v>0</v>
      </c>
      <c r="L11" s="5">
        <v>47.289000000000001</v>
      </c>
      <c r="M11" s="5">
        <v>0.75700000000000001</v>
      </c>
      <c r="N11" s="5">
        <v>5.1999999999999998E-2</v>
      </c>
      <c r="O11" s="5">
        <v>0.121</v>
      </c>
      <c r="P11" s="5">
        <v>98.677000000000007</v>
      </c>
      <c r="Q11" s="24">
        <v>92.987835088353791</v>
      </c>
      <c r="R11" s="38">
        <v>8.1130257070818441</v>
      </c>
      <c r="S11" s="38">
        <v>25.215573524573063</v>
      </c>
    </row>
    <row r="12" spans="1:117" ht="16.5" customHeight="1" x14ac:dyDescent="0.3">
      <c r="A12" s="7" t="s">
        <v>678</v>
      </c>
      <c r="B12" s="7"/>
      <c r="C12" s="5">
        <v>3.5000000000000003E-2</v>
      </c>
      <c r="D12" s="5">
        <v>0.98099999999999998</v>
      </c>
      <c r="E12" s="5">
        <v>0.35299999999999998</v>
      </c>
      <c r="F12" s="5">
        <v>52.145000000000003</v>
      </c>
      <c r="G12" s="5">
        <v>0.82</v>
      </c>
      <c r="H12" s="5">
        <v>0.70799999999999996</v>
      </c>
      <c r="I12" s="5">
        <v>0</v>
      </c>
      <c r="J12" s="5">
        <v>4.0000000000000001E-3</v>
      </c>
      <c r="K12" s="5">
        <v>1.4999999999999999E-2</v>
      </c>
      <c r="L12" s="5">
        <v>41.991999999999997</v>
      </c>
      <c r="M12" s="5">
        <v>0.71699999999999997</v>
      </c>
      <c r="N12" s="5">
        <v>5.7000000000000002E-2</v>
      </c>
      <c r="O12" s="5">
        <v>0.155</v>
      </c>
      <c r="P12" s="5">
        <v>97.981999999999999</v>
      </c>
      <c r="Q12" s="24">
        <v>98.762785807177579</v>
      </c>
      <c r="R12" s="38">
        <v>4.0240196460571349</v>
      </c>
      <c r="S12" s="38">
        <v>35.430345857424633</v>
      </c>
    </row>
    <row r="13" spans="1:117" ht="13.5" thickBot="1" x14ac:dyDescent="0.35">
      <c r="A13" s="26" t="s">
        <v>1006</v>
      </c>
      <c r="B13" s="26"/>
      <c r="C13" s="27">
        <v>0</v>
      </c>
      <c r="D13" s="27">
        <v>0.42199999999999999</v>
      </c>
      <c r="E13" s="27">
        <v>2.915</v>
      </c>
      <c r="F13" s="27">
        <v>41.46</v>
      </c>
      <c r="G13" s="27">
        <v>0.89300000000000002</v>
      </c>
      <c r="H13" s="27">
        <v>5.7270000000000003</v>
      </c>
      <c r="I13" s="27">
        <v>0</v>
      </c>
      <c r="J13" s="27">
        <v>8.5000000000000006E-2</v>
      </c>
      <c r="K13" s="27">
        <v>0</v>
      </c>
      <c r="L13" s="27">
        <v>46.28</v>
      </c>
      <c r="M13" s="27">
        <v>2.278</v>
      </c>
      <c r="N13" s="27">
        <v>5.8999999999999997E-2</v>
      </c>
      <c r="O13" s="27">
        <v>0.14099999999999999</v>
      </c>
      <c r="P13" s="27">
        <v>100.26</v>
      </c>
      <c r="Q13" s="28">
        <v>91.41923139490747</v>
      </c>
      <c r="R13" s="28">
        <v>32.208894921141294</v>
      </c>
      <c r="S13" s="28">
        <v>29.453482531753156</v>
      </c>
    </row>
    <row r="14" spans="1:117" x14ac:dyDescent="0.3">
      <c r="A14" s="7" t="s">
        <v>696</v>
      </c>
      <c r="B14" s="7" t="s">
        <v>715</v>
      </c>
      <c r="C14" s="5">
        <v>2.5000000000000001E-2</v>
      </c>
      <c r="D14" s="5">
        <v>1.0780000000000001</v>
      </c>
      <c r="E14" s="5">
        <v>4.4770000000000003</v>
      </c>
      <c r="F14" s="5">
        <v>65.129000000000005</v>
      </c>
      <c r="G14" s="5">
        <v>0.34899999999999998</v>
      </c>
      <c r="H14" s="5">
        <v>1.988</v>
      </c>
      <c r="I14" s="5">
        <v>0</v>
      </c>
      <c r="J14" s="5">
        <v>0</v>
      </c>
      <c r="K14" s="5">
        <v>3.0000000000000001E-3</v>
      </c>
      <c r="L14" s="5">
        <v>23.675000000000001</v>
      </c>
      <c r="M14" s="5">
        <v>7.0000000000000001E-3</v>
      </c>
      <c r="N14" s="5">
        <v>7.0000000000000007E-2</v>
      </c>
      <c r="O14" s="5">
        <v>0.28299999999999997</v>
      </c>
      <c r="P14" s="5">
        <v>97.084000000000003</v>
      </c>
      <c r="Q14" s="24">
        <v>78.015309395952784</v>
      </c>
      <c r="R14" s="38">
        <v>10.615421111065887</v>
      </c>
      <c r="S14" s="38">
        <v>55.164170736745191</v>
      </c>
    </row>
    <row r="15" spans="1:117" x14ac:dyDescent="0.3">
      <c r="A15" s="7" t="s">
        <v>697</v>
      </c>
      <c r="B15" s="7"/>
      <c r="C15" s="5">
        <v>4.4999999999999998E-2</v>
      </c>
      <c r="D15" s="5">
        <v>1.238</v>
      </c>
      <c r="E15" s="5">
        <v>4.1440000000000001</v>
      </c>
      <c r="F15" s="5">
        <v>65.415999999999997</v>
      </c>
      <c r="G15" s="5">
        <v>0.36899999999999999</v>
      </c>
      <c r="H15" s="5">
        <v>2.036</v>
      </c>
      <c r="I15" s="5">
        <v>0</v>
      </c>
      <c r="J15" s="5">
        <v>5.8000000000000003E-2</v>
      </c>
      <c r="K15" s="5">
        <v>1E-3</v>
      </c>
      <c r="L15" s="5">
        <v>22.802</v>
      </c>
      <c r="M15" s="5">
        <v>0.108</v>
      </c>
      <c r="N15" s="5">
        <v>0.109</v>
      </c>
      <c r="O15" s="5">
        <v>0.25900000000000001</v>
      </c>
      <c r="P15" s="5">
        <v>96.584999999999994</v>
      </c>
      <c r="Q15" s="24">
        <v>78.688983831874225</v>
      </c>
      <c r="R15" s="38">
        <v>10.919803417371934</v>
      </c>
      <c r="S15" s="38">
        <v>56.662368179506416</v>
      </c>
    </row>
    <row r="16" spans="1:117" x14ac:dyDescent="0.3">
      <c r="A16" s="7" t="s">
        <v>698</v>
      </c>
      <c r="B16" s="7"/>
      <c r="C16" s="5">
        <v>2E-3</v>
      </c>
      <c r="D16" s="5">
        <v>1.071</v>
      </c>
      <c r="E16" s="5">
        <v>4.1360000000000001</v>
      </c>
      <c r="F16" s="5">
        <v>65.935000000000002</v>
      </c>
      <c r="G16" s="5">
        <v>0.374</v>
      </c>
      <c r="H16" s="5">
        <v>2.0190000000000001</v>
      </c>
      <c r="I16" s="5">
        <v>0</v>
      </c>
      <c r="J16" s="5">
        <v>4.8000000000000001E-2</v>
      </c>
      <c r="K16" s="5">
        <v>1.9E-2</v>
      </c>
      <c r="L16" s="5">
        <v>23.809000000000001</v>
      </c>
      <c r="M16" s="5">
        <v>2.1000000000000001E-2</v>
      </c>
      <c r="N16" s="5">
        <v>0.113</v>
      </c>
      <c r="O16" s="5">
        <v>0.29599999999999999</v>
      </c>
      <c r="P16" s="5">
        <v>97.843000000000004</v>
      </c>
      <c r="Q16" s="24">
        <v>79.436279720920197</v>
      </c>
      <c r="R16" s="38">
        <v>10.730766659585175</v>
      </c>
      <c r="S16" s="38">
        <v>55.959095664348546</v>
      </c>
    </row>
    <row r="17" spans="1:19" x14ac:dyDescent="0.3">
      <c r="A17" s="7" t="s">
        <v>699</v>
      </c>
      <c r="B17" s="7"/>
      <c r="C17" s="5">
        <v>3.5999999999999997E-2</v>
      </c>
      <c r="D17" s="5">
        <v>1.3680000000000001</v>
      </c>
      <c r="E17" s="5">
        <v>4.62</v>
      </c>
      <c r="F17" s="5">
        <v>64.950999999999993</v>
      </c>
      <c r="G17" s="5">
        <v>0.41</v>
      </c>
      <c r="H17" s="5">
        <v>2.2309999999999999</v>
      </c>
      <c r="I17" s="5">
        <v>0</v>
      </c>
      <c r="J17" s="5">
        <v>1.6E-2</v>
      </c>
      <c r="K17" s="5">
        <v>0</v>
      </c>
      <c r="L17" s="5">
        <v>22.568000000000001</v>
      </c>
      <c r="M17" s="5">
        <v>7.8E-2</v>
      </c>
      <c r="N17" s="5">
        <v>0.10100000000000001</v>
      </c>
      <c r="O17" s="5">
        <v>0.32600000000000001</v>
      </c>
      <c r="P17" s="5">
        <v>96.704999999999998</v>
      </c>
      <c r="Q17" s="24">
        <v>76.624538642210055</v>
      </c>
      <c r="R17" s="38">
        <v>11.891116124364626</v>
      </c>
      <c r="S17" s="38">
        <v>56.037062354133816</v>
      </c>
    </row>
    <row r="18" spans="1:19" x14ac:dyDescent="0.3">
      <c r="A18" s="7" t="s">
        <v>700</v>
      </c>
      <c r="B18" s="7"/>
      <c r="C18" s="5">
        <v>0</v>
      </c>
      <c r="D18" s="5">
        <v>1.0249999999999999</v>
      </c>
      <c r="E18" s="5">
        <v>3.5019999999999998</v>
      </c>
      <c r="F18" s="5">
        <v>69.902000000000001</v>
      </c>
      <c r="G18" s="5">
        <v>0.30099999999999999</v>
      </c>
      <c r="H18" s="5">
        <v>1.6839999999999999</v>
      </c>
      <c r="I18" s="5">
        <v>0</v>
      </c>
      <c r="J18" s="5">
        <v>0</v>
      </c>
      <c r="K18" s="5">
        <v>1.7000000000000001E-2</v>
      </c>
      <c r="L18" s="5">
        <v>19.943000000000001</v>
      </c>
      <c r="M18" s="5">
        <v>0.104</v>
      </c>
      <c r="N18" s="5">
        <v>6.9000000000000006E-2</v>
      </c>
      <c r="O18" s="5">
        <v>0.34300000000000003</v>
      </c>
      <c r="P18" s="5">
        <v>96.89</v>
      </c>
      <c r="Q18" s="24">
        <v>79.259455520964437</v>
      </c>
      <c r="R18" s="38">
        <v>9.0877192333762586</v>
      </c>
      <c r="S18" s="38">
        <v>62.638261764403779</v>
      </c>
    </row>
    <row r="19" spans="1:19" x14ac:dyDescent="0.3">
      <c r="A19" s="7" t="s">
        <v>701</v>
      </c>
      <c r="B19" s="7"/>
      <c r="C19" s="5">
        <v>1.2E-2</v>
      </c>
      <c r="D19" s="5">
        <v>0.98399999999999999</v>
      </c>
      <c r="E19" s="5">
        <v>3.7480000000000002</v>
      </c>
      <c r="F19" s="5">
        <v>67.066999999999993</v>
      </c>
      <c r="G19" s="5">
        <v>0.307</v>
      </c>
      <c r="H19" s="5">
        <v>1.833</v>
      </c>
      <c r="I19" s="5">
        <v>0</v>
      </c>
      <c r="J19" s="5">
        <v>2E-3</v>
      </c>
      <c r="K19" s="5">
        <v>0.01</v>
      </c>
      <c r="L19" s="5">
        <v>23.061</v>
      </c>
      <c r="M19" s="5">
        <v>6.7000000000000004E-2</v>
      </c>
      <c r="N19" s="5">
        <v>7.0000000000000007E-2</v>
      </c>
      <c r="O19" s="5">
        <v>0.31</v>
      </c>
      <c r="P19" s="5">
        <v>97.471000000000004</v>
      </c>
      <c r="Q19" s="24">
        <v>80.50266982167193</v>
      </c>
      <c r="R19" s="38">
        <v>9.8228024458944621</v>
      </c>
      <c r="S19" s="38">
        <v>57.791118808326061</v>
      </c>
    </row>
    <row r="20" spans="1:19" x14ac:dyDescent="0.3">
      <c r="A20" s="7" t="s">
        <v>923</v>
      </c>
      <c r="B20" s="7"/>
      <c r="C20" s="5">
        <v>0</v>
      </c>
      <c r="D20" s="5">
        <v>2.5999999999999999E-2</v>
      </c>
      <c r="E20" s="5">
        <v>42.38</v>
      </c>
      <c r="F20" s="5">
        <v>27.687999999999999</v>
      </c>
      <c r="G20" s="5">
        <v>0.28699999999999998</v>
      </c>
      <c r="H20" s="5">
        <v>11.2</v>
      </c>
      <c r="I20" s="5">
        <v>0</v>
      </c>
      <c r="J20" s="5">
        <v>0.04</v>
      </c>
      <c r="K20" s="5">
        <v>8.0000000000000002E-3</v>
      </c>
      <c r="L20" s="5">
        <v>18.027999999999999</v>
      </c>
      <c r="M20" s="5">
        <v>0.54500000000000004</v>
      </c>
      <c r="N20" s="5">
        <v>3.2000000000000001E-2</v>
      </c>
      <c r="O20" s="5">
        <v>0.127</v>
      </c>
      <c r="P20" s="5">
        <v>100.361</v>
      </c>
      <c r="Q20" s="24">
        <v>22.206753700449333</v>
      </c>
      <c r="R20" s="38">
        <v>48.758660477000582</v>
      </c>
      <c r="S20" s="38">
        <v>8.0404404062259047</v>
      </c>
    </row>
    <row r="21" spans="1:19" x14ac:dyDescent="0.3">
      <c r="A21" s="7" t="s">
        <v>1011</v>
      </c>
      <c r="B21" s="7"/>
      <c r="C21" s="5">
        <v>6.3E-2</v>
      </c>
      <c r="D21" s="5">
        <v>1.907</v>
      </c>
      <c r="E21" s="5">
        <v>3.8090000000000002</v>
      </c>
      <c r="F21" s="5">
        <v>70.986999999999995</v>
      </c>
      <c r="G21" s="5">
        <v>0.35699999999999998</v>
      </c>
      <c r="H21" s="5">
        <v>1.583</v>
      </c>
      <c r="I21" s="5">
        <v>0</v>
      </c>
      <c r="J21" s="5">
        <v>7.0000000000000001E-3</v>
      </c>
      <c r="K21" s="5">
        <v>1.4E-2</v>
      </c>
      <c r="L21" s="5">
        <v>17.867999999999999</v>
      </c>
      <c r="M21" s="5">
        <v>8.6999999999999994E-2</v>
      </c>
      <c r="N21" s="5">
        <v>0.17899999999999999</v>
      </c>
      <c r="O21" s="5">
        <v>0.29699999999999999</v>
      </c>
      <c r="P21" s="5">
        <v>97.158000000000001</v>
      </c>
      <c r="Q21" s="24">
        <v>75.891441363412255</v>
      </c>
      <c r="R21" s="24">
        <v>8.3098601620949744</v>
      </c>
      <c r="S21" s="24">
        <v>64.167565590495798</v>
      </c>
    </row>
    <row r="22" spans="1:19" x14ac:dyDescent="0.3">
      <c r="A22" s="7" t="s">
        <v>1008</v>
      </c>
      <c r="B22" s="7"/>
      <c r="C22" s="5">
        <v>1.9E-2</v>
      </c>
      <c r="D22" s="5">
        <v>0.14399999999999999</v>
      </c>
      <c r="E22" s="5">
        <v>36.408000000000001</v>
      </c>
      <c r="F22" s="5">
        <v>31.126000000000001</v>
      </c>
      <c r="G22" s="5">
        <v>0.30499999999999999</v>
      </c>
      <c r="H22" s="5">
        <v>9.5690000000000008</v>
      </c>
      <c r="I22" s="5">
        <v>0</v>
      </c>
      <c r="J22" s="5">
        <v>4.0000000000000001E-3</v>
      </c>
      <c r="K22" s="5">
        <v>0</v>
      </c>
      <c r="L22" s="5">
        <v>22.902000000000001</v>
      </c>
      <c r="M22" s="5">
        <v>0.20799999999999999</v>
      </c>
      <c r="N22" s="5">
        <v>1.9E-2</v>
      </c>
      <c r="O22" s="5">
        <v>0.128</v>
      </c>
      <c r="P22" s="5">
        <v>100.83199999999999</v>
      </c>
      <c r="Q22" s="24">
        <v>29.68231338675124</v>
      </c>
      <c r="R22" s="38">
        <v>42.462017877617164</v>
      </c>
      <c r="S22" s="38">
        <v>9.9021877902833868</v>
      </c>
    </row>
    <row r="23" spans="1:19" x14ac:dyDescent="0.3">
      <c r="A23" s="7" t="s">
        <v>1010</v>
      </c>
      <c r="B23" s="7"/>
      <c r="C23" s="5">
        <v>5.2999999999999999E-2</v>
      </c>
      <c r="D23" s="5">
        <v>1.4810000000000001</v>
      </c>
      <c r="E23" s="5">
        <v>2.899</v>
      </c>
      <c r="F23" s="5">
        <v>74.605000000000004</v>
      </c>
      <c r="G23" s="5">
        <v>0.34100000000000003</v>
      </c>
      <c r="H23" s="5">
        <v>0.88600000000000001</v>
      </c>
      <c r="I23" s="5">
        <v>0</v>
      </c>
      <c r="J23" s="5">
        <v>0</v>
      </c>
      <c r="K23" s="5">
        <v>0</v>
      </c>
      <c r="L23" s="5">
        <v>14.86</v>
      </c>
      <c r="M23" s="5">
        <v>0</v>
      </c>
      <c r="N23" s="5">
        <v>0.17899999999999999</v>
      </c>
      <c r="O23" s="5">
        <v>0.31</v>
      </c>
      <c r="P23" s="5">
        <v>95.614000000000004</v>
      </c>
      <c r="Q23" s="24">
        <v>77.476221242629208</v>
      </c>
      <c r="R23" s="38">
        <v>4.7980688214497818</v>
      </c>
      <c r="S23" s="38">
        <v>70.472355833146651</v>
      </c>
    </row>
    <row r="24" spans="1:19" ht="13.5" thickBot="1" x14ac:dyDescent="0.35">
      <c r="A24" s="26" t="s">
        <v>1009</v>
      </c>
      <c r="B24" s="26"/>
      <c r="C24" s="27">
        <v>0</v>
      </c>
      <c r="D24" s="27">
        <v>0.109</v>
      </c>
      <c r="E24" s="27">
        <v>41.186999999999998</v>
      </c>
      <c r="F24" s="27">
        <v>28.626999999999999</v>
      </c>
      <c r="G24" s="27">
        <v>0.254</v>
      </c>
      <c r="H24" s="27">
        <v>10.971</v>
      </c>
      <c r="I24" s="27">
        <v>0</v>
      </c>
      <c r="J24" s="27">
        <v>4.0000000000000001E-3</v>
      </c>
      <c r="K24" s="27">
        <v>0</v>
      </c>
      <c r="L24" s="27">
        <v>18.899999999999999</v>
      </c>
      <c r="M24" s="27">
        <v>0.53700000000000003</v>
      </c>
      <c r="N24" s="27">
        <v>3.1E-2</v>
      </c>
      <c r="O24" s="27">
        <v>0.13100000000000001</v>
      </c>
      <c r="P24" s="27">
        <v>100.751</v>
      </c>
      <c r="Q24" s="28">
        <v>23.543566956644078</v>
      </c>
      <c r="R24" s="28">
        <v>47.744884645102474</v>
      </c>
      <c r="S24" s="28">
        <v>8.6945255557460612</v>
      </c>
    </row>
    <row r="25" spans="1:19" x14ac:dyDescent="0.3">
      <c r="A25" s="7" t="s">
        <v>924</v>
      </c>
      <c r="B25" s="30" t="s">
        <v>745</v>
      </c>
      <c r="C25" s="5">
        <v>3.2000000000000001E-2</v>
      </c>
      <c r="D25" s="5">
        <v>0.14899999999999999</v>
      </c>
      <c r="E25" s="5">
        <v>29.553000000000001</v>
      </c>
      <c r="F25" s="5">
        <v>30.706</v>
      </c>
      <c r="G25" s="5">
        <v>0.311</v>
      </c>
      <c r="H25" s="5">
        <v>8.8740000000000006</v>
      </c>
      <c r="I25" s="5">
        <v>0</v>
      </c>
      <c r="J25" s="5">
        <v>2.9000000000000001E-2</v>
      </c>
      <c r="K25" s="5">
        <v>8.0000000000000002E-3</v>
      </c>
      <c r="L25" s="5">
        <v>29.542000000000002</v>
      </c>
      <c r="M25" s="5">
        <v>0.65600000000000003</v>
      </c>
      <c r="N25" s="5">
        <v>5.7000000000000002E-2</v>
      </c>
      <c r="O25" s="5">
        <v>0.16700000000000001</v>
      </c>
      <c r="P25" s="5">
        <v>100.084</v>
      </c>
      <c r="Q25" s="24">
        <v>40.148534243618542</v>
      </c>
      <c r="R25" s="38">
        <v>41.380050346788728</v>
      </c>
      <c r="S25" s="38">
        <v>10.661770418650258</v>
      </c>
    </row>
    <row r="26" spans="1:19" x14ac:dyDescent="0.3">
      <c r="A26" s="7" t="s">
        <v>717</v>
      </c>
      <c r="B26" s="7" t="s">
        <v>746</v>
      </c>
      <c r="C26" s="5">
        <v>0</v>
      </c>
      <c r="D26" s="5">
        <v>0.16300000000000001</v>
      </c>
      <c r="E26" s="5">
        <v>28.265000000000001</v>
      </c>
      <c r="F26" s="5">
        <v>32.087000000000003</v>
      </c>
      <c r="G26" s="5">
        <v>0.38800000000000001</v>
      </c>
      <c r="H26" s="5">
        <v>8.3550000000000004</v>
      </c>
      <c r="I26" s="5">
        <v>0</v>
      </c>
      <c r="J26" s="5">
        <v>1.7999999999999999E-2</v>
      </c>
      <c r="K26" s="5">
        <v>0</v>
      </c>
      <c r="L26" s="5">
        <v>29.998000000000001</v>
      </c>
      <c r="M26" s="5">
        <v>0.70299999999999996</v>
      </c>
      <c r="N26" s="5">
        <v>4.1000000000000002E-2</v>
      </c>
      <c r="O26" s="5">
        <v>0.17699999999999999</v>
      </c>
      <c r="P26" s="5">
        <v>100.19499999999999</v>
      </c>
      <c r="Q26" s="24">
        <v>41.595491944346421</v>
      </c>
      <c r="R26" s="38">
        <v>39.361099166659358</v>
      </c>
      <c r="S26" s="38">
        <v>11.82932720880091</v>
      </c>
    </row>
    <row r="27" spans="1:19" x14ac:dyDescent="0.3">
      <c r="A27" s="7" t="s">
        <v>718</v>
      </c>
      <c r="B27" s="7"/>
      <c r="C27" s="5">
        <v>0</v>
      </c>
      <c r="D27" s="5">
        <v>0.23400000000000001</v>
      </c>
      <c r="E27" s="5">
        <v>26.960999999999999</v>
      </c>
      <c r="F27" s="5">
        <v>31.713000000000001</v>
      </c>
      <c r="G27" s="5">
        <v>0.35</v>
      </c>
      <c r="H27" s="5">
        <v>7.9770000000000003</v>
      </c>
      <c r="I27" s="5">
        <v>0</v>
      </c>
      <c r="J27" s="5">
        <v>0</v>
      </c>
      <c r="K27" s="5">
        <v>4.0000000000000001E-3</v>
      </c>
      <c r="L27" s="5">
        <v>30.847000000000001</v>
      </c>
      <c r="M27" s="5">
        <v>0.65300000000000002</v>
      </c>
      <c r="N27" s="5">
        <v>0.04</v>
      </c>
      <c r="O27" s="5">
        <v>8.5000000000000006E-2</v>
      </c>
      <c r="P27" s="5">
        <v>98.864000000000004</v>
      </c>
      <c r="Q27" s="24">
        <v>43.431689789143881</v>
      </c>
      <c r="R27" s="38">
        <v>38.079523068199279</v>
      </c>
      <c r="S27" s="38">
        <v>11.348964839430632</v>
      </c>
    </row>
    <row r="28" spans="1:19" x14ac:dyDescent="0.3">
      <c r="A28" s="7" t="s">
        <v>719</v>
      </c>
      <c r="B28" s="7"/>
      <c r="C28" s="5">
        <v>1.2E-2</v>
      </c>
      <c r="D28" s="5">
        <v>0.253</v>
      </c>
      <c r="E28" s="5">
        <v>20.414999999999999</v>
      </c>
      <c r="F28" s="5">
        <v>37.421999999999997</v>
      </c>
      <c r="G28" s="5">
        <v>0.47499999999999998</v>
      </c>
      <c r="H28" s="5">
        <v>5.14</v>
      </c>
      <c r="I28" s="5">
        <v>5.1999999999999998E-2</v>
      </c>
      <c r="J28" s="5">
        <v>4.5999999999999999E-2</v>
      </c>
      <c r="K28" s="5">
        <v>6.0000000000000001E-3</v>
      </c>
      <c r="L28" s="5">
        <v>33.948</v>
      </c>
      <c r="M28" s="5">
        <v>1.0669999999999999</v>
      </c>
      <c r="N28" s="5">
        <v>0.106</v>
      </c>
      <c r="O28" s="5">
        <v>0.1</v>
      </c>
      <c r="P28" s="5">
        <v>99.042000000000002</v>
      </c>
      <c r="Q28" s="24">
        <v>52.738564337254267</v>
      </c>
      <c r="R28" s="38">
        <v>26.037349349994781</v>
      </c>
      <c r="S28" s="38">
        <v>15.778477905245596</v>
      </c>
    </row>
    <row r="29" spans="1:19" x14ac:dyDescent="0.3">
      <c r="A29" s="7" t="s">
        <v>720</v>
      </c>
      <c r="B29" s="7"/>
      <c r="C29" s="5">
        <v>0.05</v>
      </c>
      <c r="D29" s="5">
        <v>0.16200000000000001</v>
      </c>
      <c r="E29" s="5">
        <v>24.052</v>
      </c>
      <c r="F29" s="5">
        <v>37.637999999999998</v>
      </c>
      <c r="G29" s="5">
        <v>0.436</v>
      </c>
      <c r="H29" s="5">
        <v>5.9619999999999997</v>
      </c>
      <c r="I29" s="5">
        <v>0</v>
      </c>
      <c r="J29" s="5">
        <v>1.7000000000000001E-2</v>
      </c>
      <c r="K29" s="5">
        <v>0</v>
      </c>
      <c r="L29" s="5">
        <v>30.332000000000001</v>
      </c>
      <c r="M29" s="5">
        <v>0.91</v>
      </c>
      <c r="N29" s="5">
        <v>8.4000000000000005E-2</v>
      </c>
      <c r="O29" s="5">
        <v>0.153</v>
      </c>
      <c r="P29" s="5">
        <v>99.796000000000006</v>
      </c>
      <c r="Q29" s="24">
        <v>45.836597643059733</v>
      </c>
      <c r="R29" s="38">
        <v>29.29301695150054</v>
      </c>
      <c r="S29" s="38">
        <v>16.083312174933894</v>
      </c>
    </row>
    <row r="30" spans="1:19" x14ac:dyDescent="0.3">
      <c r="A30" s="7" t="s">
        <v>721</v>
      </c>
      <c r="B30" s="7"/>
      <c r="C30" s="5">
        <v>1E-3</v>
      </c>
      <c r="D30" s="5">
        <v>0.254</v>
      </c>
      <c r="E30" s="5">
        <v>29.027000000000001</v>
      </c>
      <c r="F30" s="5">
        <v>29.657</v>
      </c>
      <c r="G30" s="5">
        <v>0.35299999999999998</v>
      </c>
      <c r="H30" s="5">
        <v>9.4559999999999995</v>
      </c>
      <c r="I30" s="5">
        <v>0</v>
      </c>
      <c r="J30" s="5">
        <v>3.4000000000000002E-2</v>
      </c>
      <c r="K30" s="5">
        <v>5.0000000000000001E-3</v>
      </c>
      <c r="L30" s="5">
        <v>29.966999999999999</v>
      </c>
      <c r="M30" s="5">
        <v>0.70699999999999996</v>
      </c>
      <c r="N30" s="5">
        <v>2.3E-2</v>
      </c>
      <c r="O30" s="5">
        <v>0.192</v>
      </c>
      <c r="P30" s="5">
        <v>99.676000000000002</v>
      </c>
      <c r="Q30" s="24">
        <v>40.925709269758833</v>
      </c>
      <c r="R30" s="38">
        <v>44.196344345270589</v>
      </c>
      <c r="S30" s="38">
        <v>10.796651429078638</v>
      </c>
    </row>
    <row r="31" spans="1:19" x14ac:dyDescent="0.3">
      <c r="A31" s="7" t="s">
        <v>722</v>
      </c>
      <c r="B31" s="7"/>
      <c r="C31" s="5">
        <v>2.9000000000000001E-2</v>
      </c>
      <c r="D31" s="5">
        <v>0.156</v>
      </c>
      <c r="E31" s="5">
        <v>29.471</v>
      </c>
      <c r="F31" s="5">
        <v>30.358000000000001</v>
      </c>
      <c r="G31" s="5">
        <v>0.34599999999999997</v>
      </c>
      <c r="H31" s="5">
        <v>9.3390000000000004</v>
      </c>
      <c r="I31" s="5">
        <v>0</v>
      </c>
      <c r="J31" s="5">
        <v>3.9E-2</v>
      </c>
      <c r="K31" s="5">
        <v>1.0999999999999999E-2</v>
      </c>
      <c r="L31" s="5">
        <v>30.187000000000001</v>
      </c>
      <c r="M31" s="5">
        <v>0.67900000000000005</v>
      </c>
      <c r="N31" s="5">
        <v>2.5999999999999999E-2</v>
      </c>
      <c r="O31" s="5">
        <v>0.16500000000000001</v>
      </c>
      <c r="P31" s="5">
        <v>100.806</v>
      </c>
      <c r="Q31" s="24">
        <v>40.735680078998058</v>
      </c>
      <c r="R31" s="38">
        <v>43.235422953144507</v>
      </c>
      <c r="S31" s="38">
        <v>10.82665883237021</v>
      </c>
    </row>
    <row r="32" spans="1:19" x14ac:dyDescent="0.3">
      <c r="A32" s="7" t="s">
        <v>723</v>
      </c>
      <c r="B32" s="7"/>
      <c r="C32" s="5">
        <v>0</v>
      </c>
      <c r="D32" s="5">
        <v>0.128</v>
      </c>
      <c r="E32" s="5">
        <v>29.858000000000001</v>
      </c>
      <c r="F32" s="5">
        <v>31.645</v>
      </c>
      <c r="G32" s="5">
        <v>0.34799999999999998</v>
      </c>
      <c r="H32" s="5">
        <v>8.5990000000000002</v>
      </c>
      <c r="I32" s="5">
        <v>0</v>
      </c>
      <c r="J32" s="5">
        <v>0</v>
      </c>
      <c r="K32" s="5">
        <v>0</v>
      </c>
      <c r="L32" s="5">
        <v>29.013000000000002</v>
      </c>
      <c r="M32" s="5">
        <v>0.68300000000000005</v>
      </c>
      <c r="N32" s="5">
        <v>6.9000000000000006E-2</v>
      </c>
      <c r="O32" s="5">
        <v>0.129</v>
      </c>
      <c r="P32" s="5">
        <v>100.47199999999999</v>
      </c>
      <c r="Q32" s="24">
        <v>39.469562969758094</v>
      </c>
      <c r="R32" s="38">
        <v>40.000733637714156</v>
      </c>
      <c r="S32" s="38">
        <v>11.078517461188543</v>
      </c>
    </row>
    <row r="33" spans="1:19" x14ac:dyDescent="0.3">
      <c r="A33" s="7">
        <v>194879</v>
      </c>
      <c r="B33" s="7"/>
      <c r="C33" s="5">
        <v>0</v>
      </c>
      <c r="D33" s="5">
        <v>0</v>
      </c>
      <c r="E33" s="5">
        <v>51.154000000000003</v>
      </c>
      <c r="F33" s="5">
        <v>18.332000000000001</v>
      </c>
      <c r="G33" s="5">
        <v>0.161</v>
      </c>
      <c r="H33" s="5">
        <v>14.939</v>
      </c>
      <c r="I33" s="5">
        <v>0</v>
      </c>
      <c r="J33" s="5">
        <v>7.1999999999999995E-2</v>
      </c>
      <c r="K33" s="5">
        <v>0</v>
      </c>
      <c r="L33" s="5">
        <v>13.411</v>
      </c>
      <c r="M33" s="5">
        <v>0.91900000000000004</v>
      </c>
      <c r="N33" s="5">
        <v>4.8000000000000001E-2</v>
      </c>
      <c r="O33" s="5">
        <v>0.17499999999999999</v>
      </c>
      <c r="P33" s="5">
        <v>99.210999999999999</v>
      </c>
      <c r="Q33" s="24">
        <v>14.960873117343462</v>
      </c>
      <c r="R33" s="24">
        <v>62.613219627365268</v>
      </c>
      <c r="S33" s="38">
        <v>2.7931889065989921</v>
      </c>
    </row>
    <row r="34" spans="1:19" x14ac:dyDescent="0.3">
      <c r="A34" s="7" t="s">
        <v>925</v>
      </c>
      <c r="B34" s="7"/>
      <c r="C34" s="5">
        <v>5.6000000000000001E-2</v>
      </c>
      <c r="D34" s="5">
        <v>4.1000000000000002E-2</v>
      </c>
      <c r="E34" s="5">
        <v>42.343000000000004</v>
      </c>
      <c r="F34" s="5">
        <v>25.195</v>
      </c>
      <c r="G34" s="5">
        <v>0.23499999999999999</v>
      </c>
      <c r="H34" s="5">
        <v>11.26</v>
      </c>
      <c r="I34" s="5">
        <v>0</v>
      </c>
      <c r="J34" s="5">
        <v>5.8000000000000003E-2</v>
      </c>
      <c r="K34" s="5">
        <v>1.9E-2</v>
      </c>
      <c r="L34" s="5">
        <v>20.745000000000001</v>
      </c>
      <c r="M34" s="5">
        <v>1.1020000000000001</v>
      </c>
      <c r="N34" s="5">
        <v>2.5999999999999999E-2</v>
      </c>
      <c r="O34" s="5">
        <v>0.11600000000000001</v>
      </c>
      <c r="P34" s="5">
        <v>101.196</v>
      </c>
      <c r="Q34" s="24">
        <v>24.742268764515394</v>
      </c>
      <c r="R34" s="38">
        <v>49.28700246064485</v>
      </c>
      <c r="S34" s="38">
        <v>5.4255582503393578</v>
      </c>
    </row>
    <row r="35" spans="1:19" x14ac:dyDescent="0.3">
      <c r="A35" s="7" t="s">
        <v>748</v>
      </c>
      <c r="B35" s="7"/>
      <c r="C35" s="5">
        <v>4.0000000000000001E-3</v>
      </c>
      <c r="D35" s="5">
        <v>0.10299999999999999</v>
      </c>
      <c r="E35" s="5">
        <v>35.927</v>
      </c>
      <c r="F35" s="5">
        <v>27.04</v>
      </c>
      <c r="G35" s="5">
        <v>0.28699999999999998</v>
      </c>
      <c r="H35" s="5">
        <v>10.195</v>
      </c>
      <c r="I35" s="5">
        <v>0</v>
      </c>
      <c r="J35" s="5">
        <v>3.3000000000000002E-2</v>
      </c>
      <c r="K35" s="5">
        <v>1.4E-2</v>
      </c>
      <c r="L35" s="5">
        <v>26.542999999999999</v>
      </c>
      <c r="M35" s="5">
        <v>0.82099999999999995</v>
      </c>
      <c r="N35" s="5">
        <v>7.2999999999999995E-2</v>
      </c>
      <c r="O35" s="5">
        <v>8.8999999999999996E-2</v>
      </c>
      <c r="P35" s="5">
        <v>101.129</v>
      </c>
      <c r="Q35" s="24">
        <v>33.145076876555557</v>
      </c>
      <c r="R35" s="38">
        <v>45.680319304856887</v>
      </c>
      <c r="S35" s="38">
        <v>6.6977020349002592</v>
      </c>
    </row>
    <row r="36" spans="1:19" x14ac:dyDescent="0.3">
      <c r="A36" s="7" t="s">
        <v>749</v>
      </c>
      <c r="B36" s="7"/>
      <c r="C36" s="5">
        <v>3.3000000000000002E-2</v>
      </c>
      <c r="D36" s="5">
        <v>6.8000000000000005E-2</v>
      </c>
      <c r="E36" s="5">
        <v>36.122</v>
      </c>
      <c r="F36" s="5">
        <v>26.902000000000001</v>
      </c>
      <c r="G36" s="5">
        <v>0.27800000000000002</v>
      </c>
      <c r="H36" s="5">
        <v>10.214</v>
      </c>
      <c r="I36" s="5">
        <v>0</v>
      </c>
      <c r="J36" s="5">
        <v>0.128</v>
      </c>
      <c r="K36" s="5">
        <v>2.1000000000000001E-2</v>
      </c>
      <c r="L36" s="5">
        <v>25.547999999999998</v>
      </c>
      <c r="M36" s="5">
        <v>0.79400000000000004</v>
      </c>
      <c r="N36" s="5">
        <v>4.7E-2</v>
      </c>
      <c r="O36" s="5">
        <v>0.14499999999999999</v>
      </c>
      <c r="P36" s="5">
        <v>100.3</v>
      </c>
      <c r="Q36" s="24">
        <v>32.185701369984834</v>
      </c>
      <c r="R36" s="38">
        <v>46.155935103167934</v>
      </c>
      <c r="S36" s="38">
        <v>7.0213978502352887</v>
      </c>
    </row>
    <row r="37" spans="1:19" x14ac:dyDescent="0.3">
      <c r="A37" s="7" t="s">
        <v>750</v>
      </c>
      <c r="B37" s="7"/>
      <c r="C37" s="5">
        <v>0.03</v>
      </c>
      <c r="D37" s="5">
        <v>0</v>
      </c>
      <c r="E37" s="5">
        <v>42.085000000000001</v>
      </c>
      <c r="F37" s="5">
        <v>25.242999999999999</v>
      </c>
      <c r="G37" s="5">
        <v>0.217</v>
      </c>
      <c r="H37" s="5">
        <v>11.188000000000001</v>
      </c>
      <c r="I37" s="5">
        <v>0</v>
      </c>
      <c r="J37" s="5">
        <v>4.3999999999999997E-2</v>
      </c>
      <c r="K37" s="5">
        <v>0</v>
      </c>
      <c r="L37" s="5">
        <v>20.363</v>
      </c>
      <c r="M37" s="5">
        <v>1.232</v>
      </c>
      <c r="N37" s="5">
        <v>2.5999999999999999E-2</v>
      </c>
      <c r="O37" s="5">
        <v>0.20399999999999999</v>
      </c>
      <c r="P37" s="5">
        <v>100.63200000000001</v>
      </c>
      <c r="Q37" s="24">
        <v>24.510729711990138</v>
      </c>
      <c r="R37" s="38">
        <v>49.504827819843754</v>
      </c>
      <c r="S37" s="38">
        <v>5.8782388095783222</v>
      </c>
    </row>
    <row r="38" spans="1:19" x14ac:dyDescent="0.3">
      <c r="A38" s="7" t="s">
        <v>751</v>
      </c>
      <c r="B38" s="7"/>
      <c r="C38" s="5">
        <v>0</v>
      </c>
      <c r="D38" s="5">
        <v>2.1000000000000001E-2</v>
      </c>
      <c r="E38" s="5">
        <v>42.768999999999998</v>
      </c>
      <c r="F38" s="5">
        <v>24.606000000000002</v>
      </c>
      <c r="G38" s="5">
        <v>0.252</v>
      </c>
      <c r="H38" s="5">
        <v>11.487</v>
      </c>
      <c r="I38" s="5">
        <v>0</v>
      </c>
      <c r="J38" s="5">
        <v>1.6E-2</v>
      </c>
      <c r="K38" s="5">
        <v>0</v>
      </c>
      <c r="L38" s="5">
        <v>19.812000000000001</v>
      </c>
      <c r="M38" s="5">
        <v>1.3120000000000001</v>
      </c>
      <c r="N38" s="5">
        <v>3.5000000000000003E-2</v>
      </c>
      <c r="O38" s="5">
        <v>0.20799999999999999</v>
      </c>
      <c r="P38" s="5">
        <v>100.518</v>
      </c>
      <c r="Q38" s="24">
        <v>23.713826517488506</v>
      </c>
      <c r="R38" s="38">
        <v>50.735570673968716</v>
      </c>
      <c r="S38" s="38">
        <v>5.6477075409602557</v>
      </c>
    </row>
    <row r="39" spans="1:19" x14ac:dyDescent="0.3">
      <c r="A39" s="7" t="s">
        <v>877</v>
      </c>
      <c r="B39" s="7"/>
      <c r="C39" s="5">
        <v>0.03</v>
      </c>
      <c r="D39" s="5">
        <v>0.154</v>
      </c>
      <c r="E39" s="5">
        <v>32.345999999999997</v>
      </c>
      <c r="F39" s="5">
        <v>30.021999999999998</v>
      </c>
      <c r="G39" s="5">
        <v>0.377</v>
      </c>
      <c r="H39" s="5">
        <v>8.3219999999999992</v>
      </c>
      <c r="I39" s="5">
        <v>0</v>
      </c>
      <c r="J39" s="5">
        <v>2.1000000000000001E-2</v>
      </c>
      <c r="K39" s="5">
        <v>1.4E-2</v>
      </c>
      <c r="L39" s="5">
        <v>27.754999999999999</v>
      </c>
      <c r="M39" s="5">
        <v>0.84699999999999998</v>
      </c>
      <c r="N39" s="5">
        <v>5.8999999999999997E-2</v>
      </c>
      <c r="O39" s="5">
        <v>0.13</v>
      </c>
      <c r="P39" s="5">
        <v>100.077</v>
      </c>
      <c r="Q39" s="24">
        <v>36.540467618238523</v>
      </c>
      <c r="R39" s="38">
        <v>38.722651713837486</v>
      </c>
      <c r="S39" s="38">
        <v>8.3615800027188651</v>
      </c>
    </row>
    <row r="40" spans="1:19" x14ac:dyDescent="0.3">
      <c r="A40" s="7" t="s">
        <v>756</v>
      </c>
      <c r="B40" s="7"/>
      <c r="C40" s="5">
        <v>0</v>
      </c>
      <c r="D40" s="5">
        <v>9.9000000000000005E-2</v>
      </c>
      <c r="E40" s="5">
        <v>35.048999999999999</v>
      </c>
      <c r="F40" s="5">
        <v>29.201000000000001</v>
      </c>
      <c r="G40" s="5">
        <v>0.30499999999999999</v>
      </c>
      <c r="H40" s="5">
        <v>8.7370000000000001</v>
      </c>
      <c r="I40" s="5">
        <v>0</v>
      </c>
      <c r="J40" s="5">
        <v>6.5000000000000002E-2</v>
      </c>
      <c r="K40" s="5">
        <v>4.0000000000000001E-3</v>
      </c>
      <c r="L40" s="5">
        <v>25.456</v>
      </c>
      <c r="M40" s="5">
        <v>0.93400000000000005</v>
      </c>
      <c r="N40" s="5">
        <v>7.0000000000000007E-2</v>
      </c>
      <c r="O40" s="5">
        <v>0.14699999999999999</v>
      </c>
      <c r="P40" s="5">
        <v>100.06699999999999</v>
      </c>
      <c r="Q40" s="24">
        <v>32.767858494994925</v>
      </c>
      <c r="R40" s="38">
        <v>40.182305424925801</v>
      </c>
      <c r="S40" s="38">
        <v>7.5775732717945719</v>
      </c>
    </row>
    <row r="41" spans="1:19" x14ac:dyDescent="0.3">
      <c r="A41" s="7" t="s">
        <v>757</v>
      </c>
      <c r="B41" s="7"/>
      <c r="C41" s="5">
        <v>1.2E-2</v>
      </c>
      <c r="D41" s="5">
        <v>0.129</v>
      </c>
      <c r="E41" s="5">
        <v>37.057000000000002</v>
      </c>
      <c r="F41" s="5">
        <v>27.856000000000002</v>
      </c>
      <c r="G41" s="5">
        <v>0.29699999999999999</v>
      </c>
      <c r="H41" s="5">
        <v>9.5500000000000007</v>
      </c>
      <c r="I41" s="5">
        <v>0</v>
      </c>
      <c r="J41" s="5">
        <v>2.4E-2</v>
      </c>
      <c r="K41" s="5">
        <v>0</v>
      </c>
      <c r="L41" s="5">
        <v>23.864000000000001</v>
      </c>
      <c r="M41" s="5">
        <v>0.77600000000000002</v>
      </c>
      <c r="N41" s="5">
        <v>2.8000000000000001E-2</v>
      </c>
      <c r="O41" s="5">
        <v>0.152</v>
      </c>
      <c r="P41" s="5">
        <v>99.745000000000005</v>
      </c>
      <c r="Q41" s="24">
        <v>30.174671666258408</v>
      </c>
      <c r="R41" s="38">
        <v>43.285773214650433</v>
      </c>
      <c r="S41" s="38">
        <v>6.9175038584416741</v>
      </c>
    </row>
    <row r="42" spans="1:19" x14ac:dyDescent="0.3">
      <c r="A42" s="7" t="s">
        <v>758</v>
      </c>
      <c r="B42" s="7"/>
      <c r="C42" s="5">
        <v>1.4E-2</v>
      </c>
      <c r="D42" s="5">
        <v>6.2E-2</v>
      </c>
      <c r="E42" s="5">
        <v>36.837000000000003</v>
      </c>
      <c r="F42" s="5">
        <v>28.332999999999998</v>
      </c>
      <c r="G42" s="5">
        <v>0.308</v>
      </c>
      <c r="H42" s="5">
        <v>9.5990000000000002</v>
      </c>
      <c r="I42" s="5">
        <v>0</v>
      </c>
      <c r="J42" s="5">
        <v>3.7999999999999999E-2</v>
      </c>
      <c r="K42" s="5">
        <v>0</v>
      </c>
      <c r="L42" s="5">
        <v>24.521000000000001</v>
      </c>
      <c r="M42" s="5">
        <v>0.85799999999999998</v>
      </c>
      <c r="N42" s="5">
        <v>5.3999999999999999E-2</v>
      </c>
      <c r="O42" s="5">
        <v>0.14099999999999999</v>
      </c>
      <c r="P42" s="5">
        <v>100.765</v>
      </c>
      <c r="Q42" s="24">
        <v>30.876901117801346</v>
      </c>
      <c r="R42" s="38">
        <v>43.302196424267784</v>
      </c>
      <c r="S42" s="38">
        <v>7.3246419412569779</v>
      </c>
    </row>
    <row r="43" spans="1:19" x14ac:dyDescent="0.3">
      <c r="A43" s="7" t="s">
        <v>759</v>
      </c>
      <c r="B43" s="7"/>
      <c r="C43" s="5">
        <v>4.2999999999999997E-2</v>
      </c>
      <c r="D43" s="5">
        <v>8.8999999999999996E-2</v>
      </c>
      <c r="E43" s="5">
        <v>35.704000000000001</v>
      </c>
      <c r="F43" s="5">
        <v>29.161000000000001</v>
      </c>
      <c r="G43" s="5">
        <v>0.33700000000000002</v>
      </c>
      <c r="H43" s="5">
        <v>9.0310000000000006</v>
      </c>
      <c r="I43" s="5">
        <v>0</v>
      </c>
      <c r="J43" s="5">
        <v>1.6E-2</v>
      </c>
      <c r="K43" s="5">
        <v>0</v>
      </c>
      <c r="L43" s="5">
        <v>25.33</v>
      </c>
      <c r="M43" s="5">
        <v>0.91200000000000003</v>
      </c>
      <c r="N43" s="5">
        <v>6.8000000000000005E-2</v>
      </c>
      <c r="O43" s="5">
        <v>0.13</v>
      </c>
      <c r="P43" s="5">
        <v>100.821</v>
      </c>
      <c r="Q43" s="24">
        <v>32.252740969916623</v>
      </c>
      <c r="R43" s="38">
        <v>41.091374287659363</v>
      </c>
      <c r="S43" s="38">
        <v>7.5777876338073549</v>
      </c>
    </row>
    <row r="44" spans="1:19" x14ac:dyDescent="0.3">
      <c r="A44" s="7" t="s">
        <v>760</v>
      </c>
      <c r="B44" s="7"/>
      <c r="C44" s="5">
        <v>1.4E-2</v>
      </c>
      <c r="D44" s="5">
        <v>5.5E-2</v>
      </c>
      <c r="E44" s="5">
        <v>37.994999999999997</v>
      </c>
      <c r="F44" s="5">
        <v>27.545999999999999</v>
      </c>
      <c r="G44" s="5">
        <v>0.3</v>
      </c>
      <c r="H44" s="5">
        <v>10.034000000000001</v>
      </c>
      <c r="I44" s="5">
        <v>0</v>
      </c>
      <c r="J44" s="5">
        <v>4.1000000000000002E-2</v>
      </c>
      <c r="K44" s="5">
        <v>0</v>
      </c>
      <c r="L44" s="5">
        <v>23.766999999999999</v>
      </c>
      <c r="M44" s="5">
        <v>0.96199999999999997</v>
      </c>
      <c r="N44" s="5">
        <v>3.5000000000000003E-2</v>
      </c>
      <c r="O44" s="5">
        <v>0.11700000000000001</v>
      </c>
      <c r="P44" s="5">
        <v>100.866</v>
      </c>
      <c r="Q44" s="24">
        <v>29.565725801435562</v>
      </c>
      <c r="R44" s="38">
        <v>44.995401307863844</v>
      </c>
      <c r="S44" s="38">
        <v>6.9608182526879867</v>
      </c>
    </row>
    <row r="45" spans="1:19" x14ac:dyDescent="0.3">
      <c r="A45" s="7" t="s">
        <v>761</v>
      </c>
      <c r="B45" s="7"/>
      <c r="C45" s="5">
        <v>3.3000000000000002E-2</v>
      </c>
      <c r="D45" s="5">
        <v>0.14099999999999999</v>
      </c>
      <c r="E45" s="5">
        <v>36.985999999999997</v>
      </c>
      <c r="F45" s="5">
        <v>27.928999999999998</v>
      </c>
      <c r="G45" s="5">
        <v>0.34200000000000003</v>
      </c>
      <c r="H45" s="5">
        <v>9.5129999999999999</v>
      </c>
      <c r="I45" s="5">
        <v>1.2999999999999999E-2</v>
      </c>
      <c r="J45" s="5">
        <v>3.4000000000000002E-2</v>
      </c>
      <c r="K45" s="5">
        <v>0</v>
      </c>
      <c r="L45" s="5">
        <v>24.434000000000001</v>
      </c>
      <c r="M45" s="5">
        <v>0.66800000000000004</v>
      </c>
      <c r="N45" s="5">
        <v>2.5000000000000001E-2</v>
      </c>
      <c r="O45" s="5">
        <v>0.107</v>
      </c>
      <c r="P45" s="5">
        <v>100.22499999999999</v>
      </c>
      <c r="Q45" s="24">
        <v>30.715121996909101</v>
      </c>
      <c r="R45" s="38">
        <v>42.875690362602832</v>
      </c>
      <c r="S45" s="38">
        <v>6.6312578069191508</v>
      </c>
    </row>
    <row r="46" spans="1:19" x14ac:dyDescent="0.3">
      <c r="A46" s="7">
        <v>208204</v>
      </c>
      <c r="B46" s="7"/>
      <c r="C46" s="5">
        <v>0</v>
      </c>
      <c r="D46" s="5">
        <v>5.5E-2</v>
      </c>
      <c r="E46" s="5">
        <v>36.015000000000001</v>
      </c>
      <c r="F46" s="5">
        <v>24.574999999999999</v>
      </c>
      <c r="G46" s="5">
        <v>0.29499999999999998</v>
      </c>
      <c r="H46" s="5">
        <v>10.012</v>
      </c>
      <c r="I46" s="5">
        <v>2.5000000000000001E-2</v>
      </c>
      <c r="J46" s="5">
        <v>9.5000000000000001E-2</v>
      </c>
      <c r="K46" s="5">
        <v>0</v>
      </c>
      <c r="L46" s="5">
        <v>27.32</v>
      </c>
      <c r="M46" s="5">
        <v>1.8620000000000001</v>
      </c>
      <c r="N46" s="5">
        <v>6.7000000000000004E-2</v>
      </c>
      <c r="O46" s="5">
        <v>0.09</v>
      </c>
      <c r="P46" s="5">
        <v>100.411</v>
      </c>
      <c r="Q46" s="24">
        <v>33.732804578666787</v>
      </c>
      <c r="R46" s="38">
        <v>46.407694976315142</v>
      </c>
      <c r="S46" s="38">
        <v>4.9296467801346333</v>
      </c>
    </row>
    <row r="47" spans="1:19" x14ac:dyDescent="0.3">
      <c r="A47" s="7" t="s">
        <v>926</v>
      </c>
      <c r="B47" s="7"/>
      <c r="C47" s="5">
        <v>0.03</v>
      </c>
      <c r="D47" s="5">
        <v>1.4999999999999999E-2</v>
      </c>
      <c r="E47" s="5">
        <v>51.418999999999997</v>
      </c>
      <c r="F47" s="5">
        <v>21.751000000000001</v>
      </c>
      <c r="G47" s="5">
        <v>0.17699999999999999</v>
      </c>
      <c r="H47" s="5">
        <v>13.843</v>
      </c>
      <c r="I47" s="5">
        <v>0</v>
      </c>
      <c r="J47" s="5">
        <v>6.0000000000000001E-3</v>
      </c>
      <c r="K47" s="5">
        <v>0</v>
      </c>
      <c r="L47" s="5">
        <v>12.561999999999999</v>
      </c>
      <c r="M47" s="5">
        <v>0.59399999999999997</v>
      </c>
      <c r="N47" s="5">
        <v>2.1999999999999999E-2</v>
      </c>
      <c r="O47" s="5">
        <v>0.28499999999999998</v>
      </c>
      <c r="P47" s="5">
        <v>100.70399999999999</v>
      </c>
      <c r="Q47" s="24">
        <v>14.085108385038955</v>
      </c>
      <c r="R47" s="38">
        <v>57.396363444936007</v>
      </c>
      <c r="S47" s="38">
        <v>3.9187242504912736</v>
      </c>
    </row>
    <row r="48" spans="1:19" x14ac:dyDescent="0.3">
      <c r="A48" s="7" t="s">
        <v>774</v>
      </c>
      <c r="B48" s="7"/>
      <c r="C48" s="5">
        <v>3.7999999999999999E-2</v>
      </c>
      <c r="D48" s="5">
        <v>3.3000000000000002E-2</v>
      </c>
      <c r="E48" s="5">
        <v>50.953000000000003</v>
      </c>
      <c r="F48" s="5">
        <v>22.456</v>
      </c>
      <c r="G48" s="5">
        <v>0.19500000000000001</v>
      </c>
      <c r="H48" s="5">
        <v>13.349</v>
      </c>
      <c r="I48" s="5">
        <v>0</v>
      </c>
      <c r="J48" s="5">
        <v>3.3000000000000002E-2</v>
      </c>
      <c r="K48" s="5">
        <v>0</v>
      </c>
      <c r="L48" s="5">
        <v>13.26</v>
      </c>
      <c r="M48" s="5">
        <v>0.55700000000000005</v>
      </c>
      <c r="N48" s="5">
        <v>5.1999999999999998E-2</v>
      </c>
      <c r="O48" s="5">
        <v>0.3</v>
      </c>
      <c r="P48" s="5">
        <v>101.226</v>
      </c>
      <c r="Q48" s="24">
        <v>14.867144108367073</v>
      </c>
      <c r="R48" s="38">
        <v>55.358722149667187</v>
      </c>
      <c r="S48" s="38">
        <v>3.7354136461171397</v>
      </c>
    </row>
    <row r="49" spans="1:19" x14ac:dyDescent="0.3">
      <c r="A49" s="7" t="s">
        <v>775</v>
      </c>
      <c r="B49" s="7"/>
      <c r="C49" s="5">
        <v>2.8000000000000001E-2</v>
      </c>
      <c r="D49" s="5">
        <v>0</v>
      </c>
      <c r="E49" s="5">
        <v>50.279000000000003</v>
      </c>
      <c r="F49" s="5">
        <v>22.658999999999999</v>
      </c>
      <c r="G49" s="5">
        <v>0.20899999999999999</v>
      </c>
      <c r="H49" s="5">
        <v>13.11</v>
      </c>
      <c r="I49" s="5">
        <v>0</v>
      </c>
      <c r="J49" s="5">
        <v>2E-3</v>
      </c>
      <c r="K49" s="5">
        <v>0</v>
      </c>
      <c r="L49" s="5">
        <v>13.33</v>
      </c>
      <c r="M49" s="5">
        <v>0.58699999999999997</v>
      </c>
      <c r="N49" s="5">
        <v>3.4000000000000002E-2</v>
      </c>
      <c r="O49" s="5">
        <v>0.27700000000000002</v>
      </c>
      <c r="P49" s="5">
        <v>100.515</v>
      </c>
      <c r="Q49" s="24">
        <v>15.103862801302986</v>
      </c>
      <c r="R49" s="38">
        <v>54.926771697971553</v>
      </c>
      <c r="S49" s="38">
        <v>4.0108975787819894</v>
      </c>
    </row>
    <row r="50" spans="1:19" x14ac:dyDescent="0.3">
      <c r="A50" s="7" t="s">
        <v>776</v>
      </c>
      <c r="B50" s="7"/>
      <c r="C50" s="5">
        <v>2.3E-2</v>
      </c>
      <c r="D50" s="5">
        <v>6.0999999999999999E-2</v>
      </c>
      <c r="E50" s="5">
        <v>50.107999999999997</v>
      </c>
      <c r="F50" s="5">
        <v>22.768999999999998</v>
      </c>
      <c r="G50" s="5">
        <v>0.187</v>
      </c>
      <c r="H50" s="5">
        <v>13.327</v>
      </c>
      <c r="I50" s="5">
        <v>0</v>
      </c>
      <c r="J50" s="5">
        <v>1.9E-2</v>
      </c>
      <c r="K50" s="5">
        <v>0</v>
      </c>
      <c r="L50" s="5">
        <v>13.183999999999999</v>
      </c>
      <c r="M50" s="5">
        <v>0.56999999999999995</v>
      </c>
      <c r="N50" s="5">
        <v>3.4000000000000002E-2</v>
      </c>
      <c r="O50" s="5">
        <v>0.255</v>
      </c>
      <c r="P50" s="5">
        <v>100.53700000000001</v>
      </c>
      <c r="Q50" s="24">
        <v>15.006588415102289</v>
      </c>
      <c r="R50" s="38">
        <v>55.637994388858935</v>
      </c>
      <c r="S50" s="38">
        <v>4.4097526884728317</v>
      </c>
    </row>
    <row r="51" spans="1:19" x14ac:dyDescent="0.3">
      <c r="A51" s="7" t="s">
        <v>777</v>
      </c>
      <c r="B51" s="7"/>
      <c r="C51" s="5">
        <v>0</v>
      </c>
      <c r="D51" s="5">
        <v>3.5000000000000003E-2</v>
      </c>
      <c r="E51" s="5">
        <v>50.597999999999999</v>
      </c>
      <c r="F51" s="5">
        <v>21.952999999999999</v>
      </c>
      <c r="G51" s="5">
        <v>0.16800000000000001</v>
      </c>
      <c r="H51" s="5">
        <v>13.782</v>
      </c>
      <c r="I51" s="5">
        <v>0</v>
      </c>
      <c r="J51" s="5">
        <v>8.9999999999999993E-3</v>
      </c>
      <c r="K51" s="5">
        <v>1.4E-2</v>
      </c>
      <c r="L51" s="5">
        <v>13.058</v>
      </c>
      <c r="M51" s="5">
        <v>0.54</v>
      </c>
      <c r="N51" s="5">
        <v>3.1E-2</v>
      </c>
      <c r="O51" s="5">
        <v>0.16400000000000001</v>
      </c>
      <c r="P51" s="5">
        <v>100.352</v>
      </c>
      <c r="Q51" s="24">
        <v>14.761650802432765</v>
      </c>
      <c r="R51" s="38">
        <v>57.210900368873446</v>
      </c>
      <c r="S51" s="38">
        <v>4.1081857297957258</v>
      </c>
    </row>
    <row r="52" spans="1:19" x14ac:dyDescent="0.3">
      <c r="A52" s="7" t="s">
        <v>778</v>
      </c>
      <c r="B52" s="7"/>
      <c r="C52" s="5">
        <v>2.5999999999999999E-2</v>
      </c>
      <c r="D52" s="5">
        <v>2.4E-2</v>
      </c>
      <c r="E52" s="5">
        <v>50.53</v>
      </c>
      <c r="F52" s="5">
        <v>22.132999999999999</v>
      </c>
      <c r="G52" s="5">
        <v>0.16600000000000001</v>
      </c>
      <c r="H52" s="5">
        <v>13.555999999999999</v>
      </c>
      <c r="I52" s="5">
        <v>0</v>
      </c>
      <c r="J52" s="5">
        <v>3.0000000000000001E-3</v>
      </c>
      <c r="K52" s="5">
        <v>1.2999999999999999E-2</v>
      </c>
      <c r="L52" s="5">
        <v>12.297000000000001</v>
      </c>
      <c r="M52" s="5">
        <v>0.61199999999999999</v>
      </c>
      <c r="N52" s="5">
        <v>3.9E-2</v>
      </c>
      <c r="O52" s="5">
        <v>0.19600000000000001</v>
      </c>
      <c r="P52" s="5">
        <v>99.594999999999999</v>
      </c>
      <c r="Q52" s="24">
        <v>14.038214838205523</v>
      </c>
      <c r="R52" s="38">
        <v>56.819846094403189</v>
      </c>
      <c r="S52" s="38">
        <v>4.3578358627065166</v>
      </c>
    </row>
    <row r="53" spans="1:19" x14ac:dyDescent="0.3">
      <c r="A53" s="7" t="s">
        <v>927</v>
      </c>
      <c r="B53" s="7"/>
      <c r="C53" s="5">
        <v>0</v>
      </c>
      <c r="D53" s="5">
        <v>0.14099999999999999</v>
      </c>
      <c r="E53" s="5">
        <v>19.457999999999998</v>
      </c>
      <c r="F53" s="5">
        <v>27.007999999999999</v>
      </c>
      <c r="G53" s="5">
        <v>0.36499999999999999</v>
      </c>
      <c r="H53" s="5">
        <v>7.7779999999999996</v>
      </c>
      <c r="I53" s="5">
        <v>0</v>
      </c>
      <c r="J53" s="5">
        <v>7.4999999999999997E-2</v>
      </c>
      <c r="K53" s="5">
        <v>0</v>
      </c>
      <c r="L53" s="5">
        <v>45.189</v>
      </c>
      <c r="M53" s="5">
        <v>0.52600000000000002</v>
      </c>
      <c r="N53" s="5">
        <v>5.0999999999999997E-2</v>
      </c>
      <c r="O53" s="5">
        <v>5.3999999999999999E-2</v>
      </c>
      <c r="P53" s="5">
        <v>100.645</v>
      </c>
      <c r="Q53" s="24">
        <v>60.896594937742293</v>
      </c>
      <c r="R53" s="38">
        <v>37.839016365633121</v>
      </c>
      <c r="S53" s="38">
        <v>5.698268334654168</v>
      </c>
    </row>
    <row r="54" spans="1:19" x14ac:dyDescent="0.3">
      <c r="A54" s="7" t="s">
        <v>782</v>
      </c>
      <c r="B54" s="7"/>
      <c r="C54" s="5">
        <v>0</v>
      </c>
      <c r="D54" s="5">
        <v>7.8E-2</v>
      </c>
      <c r="E54" s="5">
        <v>24.795999999999999</v>
      </c>
      <c r="F54" s="5">
        <v>23.834</v>
      </c>
      <c r="G54" s="5">
        <v>0.38700000000000001</v>
      </c>
      <c r="H54" s="5">
        <v>9.1519999999999992</v>
      </c>
      <c r="I54" s="5">
        <v>4.0000000000000001E-3</v>
      </c>
      <c r="J54" s="5">
        <v>8.7999999999999995E-2</v>
      </c>
      <c r="K54" s="5">
        <v>0</v>
      </c>
      <c r="L54" s="5">
        <v>41.338000000000001</v>
      </c>
      <c r="M54" s="5">
        <v>0.54400000000000004</v>
      </c>
      <c r="N54" s="5">
        <v>9.5000000000000001E-2</v>
      </c>
      <c r="O54" s="5">
        <v>6.8000000000000005E-2</v>
      </c>
      <c r="P54" s="5">
        <v>100.384</v>
      </c>
      <c r="Q54" s="24">
        <v>52.783921280760595</v>
      </c>
      <c r="R54" s="38">
        <v>43.359090350862019</v>
      </c>
      <c r="S54" s="38">
        <v>3.303934687296544</v>
      </c>
    </row>
    <row r="55" spans="1:19" x14ac:dyDescent="0.3">
      <c r="A55" s="7" t="s">
        <v>783</v>
      </c>
      <c r="B55" s="7"/>
      <c r="C55" s="5">
        <v>0</v>
      </c>
      <c r="D55" s="5">
        <v>7.5999999999999998E-2</v>
      </c>
      <c r="E55" s="5">
        <v>35.381999999999998</v>
      </c>
      <c r="F55" s="5">
        <v>20.623999999999999</v>
      </c>
      <c r="G55" s="5">
        <v>0.316</v>
      </c>
      <c r="H55" s="5">
        <v>12.651999999999999</v>
      </c>
      <c r="I55" s="5">
        <v>0</v>
      </c>
      <c r="J55" s="5">
        <v>4.8000000000000001E-2</v>
      </c>
      <c r="K55" s="5">
        <v>1.2999999999999999E-2</v>
      </c>
      <c r="L55" s="5">
        <v>31.373000000000001</v>
      </c>
      <c r="M55" s="5">
        <v>0.70299999999999996</v>
      </c>
      <c r="N55" s="5">
        <v>3.4000000000000002E-2</v>
      </c>
      <c r="O55" s="5">
        <v>0.14499999999999999</v>
      </c>
      <c r="P55" s="5">
        <v>101.366</v>
      </c>
      <c r="Q55" s="24">
        <v>37.287953366223732</v>
      </c>
      <c r="R55" s="38">
        <v>55.940668081756989</v>
      </c>
      <c r="S55" s="38">
        <v>3.4791064991672247</v>
      </c>
    </row>
    <row r="56" spans="1:19" x14ac:dyDescent="0.3">
      <c r="A56" s="7" t="s">
        <v>784</v>
      </c>
      <c r="B56" s="7"/>
      <c r="C56" s="5">
        <v>0.01</v>
      </c>
      <c r="D56" s="5">
        <v>7.5999999999999998E-2</v>
      </c>
      <c r="E56" s="5">
        <v>33.703000000000003</v>
      </c>
      <c r="F56" s="5">
        <v>21.048999999999999</v>
      </c>
      <c r="G56" s="5">
        <v>0.32300000000000001</v>
      </c>
      <c r="H56" s="5">
        <v>12.023999999999999</v>
      </c>
      <c r="I56" s="5">
        <v>0</v>
      </c>
      <c r="J56" s="5">
        <v>0.04</v>
      </c>
      <c r="K56" s="5">
        <v>0</v>
      </c>
      <c r="L56" s="5">
        <v>32.844000000000001</v>
      </c>
      <c r="M56" s="5">
        <v>0.745</v>
      </c>
      <c r="N56" s="5">
        <v>4.4999999999999998E-2</v>
      </c>
      <c r="O56" s="5">
        <v>0.10299999999999999</v>
      </c>
      <c r="P56" s="5">
        <v>100.962</v>
      </c>
      <c r="Q56" s="24">
        <v>39.521443634395247</v>
      </c>
      <c r="R56" s="38">
        <v>53.898412252779181</v>
      </c>
      <c r="S56" s="38">
        <v>3.3488122453871982</v>
      </c>
    </row>
    <row r="57" spans="1:19" ht="13.5" thickBot="1" x14ac:dyDescent="0.35">
      <c r="A57" s="26" t="s">
        <v>785</v>
      </c>
      <c r="B57" s="26"/>
      <c r="C57" s="27">
        <v>8.0000000000000002E-3</v>
      </c>
      <c r="D57" s="27">
        <v>0.1</v>
      </c>
      <c r="E57" s="27">
        <v>26.46</v>
      </c>
      <c r="F57" s="27">
        <v>23.492000000000001</v>
      </c>
      <c r="G57" s="27">
        <v>0.34599999999999997</v>
      </c>
      <c r="H57" s="27">
        <v>9.7059999999999995</v>
      </c>
      <c r="I57" s="27">
        <v>0</v>
      </c>
      <c r="J57" s="27">
        <v>1.0999999999999999E-2</v>
      </c>
      <c r="K57" s="27">
        <v>1.0999999999999999E-2</v>
      </c>
      <c r="L57" s="27">
        <v>40.076999999999998</v>
      </c>
      <c r="M57" s="27">
        <v>0.67</v>
      </c>
      <c r="N57" s="27">
        <v>0</v>
      </c>
      <c r="O57" s="27">
        <v>7.1999999999999995E-2</v>
      </c>
      <c r="P57" s="27">
        <v>100.953</v>
      </c>
      <c r="Q57" s="28">
        <v>50.388511149827437</v>
      </c>
      <c r="R57" s="28">
        <v>45.393118317585923</v>
      </c>
      <c r="S57" s="28">
        <v>3.4484735147267123</v>
      </c>
    </row>
    <row r="58" spans="1:19" x14ac:dyDescent="0.3">
      <c r="A58" s="7" t="s">
        <v>1018</v>
      </c>
      <c r="B58" s="30" t="s">
        <v>745</v>
      </c>
      <c r="C58" s="5">
        <v>0</v>
      </c>
      <c r="D58" s="5">
        <v>1.2</v>
      </c>
      <c r="E58" s="5">
        <v>14.356999999999999</v>
      </c>
      <c r="F58" s="5">
        <v>47.938000000000002</v>
      </c>
      <c r="G58" s="5">
        <v>0.51100000000000001</v>
      </c>
      <c r="H58" s="5">
        <v>2.3839999999999999</v>
      </c>
      <c r="I58" s="5">
        <v>0</v>
      </c>
      <c r="J58" s="5">
        <v>1.7999999999999999E-2</v>
      </c>
      <c r="K58" s="5">
        <v>4.0000000000000001E-3</v>
      </c>
      <c r="L58" s="5">
        <v>32.667000000000002</v>
      </c>
      <c r="M58" s="5">
        <v>0.48899999999999999</v>
      </c>
      <c r="N58" s="5">
        <v>0.154</v>
      </c>
      <c r="O58" s="5">
        <v>0.13</v>
      </c>
      <c r="P58" s="5">
        <v>99.852000000000004</v>
      </c>
      <c r="Q58" s="24">
        <v>60.425352420199275</v>
      </c>
      <c r="R58" s="38">
        <v>12.04824079830977</v>
      </c>
      <c r="S58" s="38">
        <v>24.874967095350701</v>
      </c>
    </row>
    <row r="59" spans="1:19" x14ac:dyDescent="0.3">
      <c r="A59" s="7" t="s">
        <v>791</v>
      </c>
      <c r="B59" s="7" t="s">
        <v>789</v>
      </c>
      <c r="C59" s="5">
        <v>3.2000000000000001E-2</v>
      </c>
      <c r="D59" s="5">
        <v>1.69</v>
      </c>
      <c r="E59" s="5">
        <v>11.427</v>
      </c>
      <c r="F59" s="5">
        <v>49.765000000000001</v>
      </c>
      <c r="G59" s="5">
        <v>0.52</v>
      </c>
      <c r="H59" s="5">
        <v>1.851</v>
      </c>
      <c r="I59" s="5">
        <v>0</v>
      </c>
      <c r="J59" s="5">
        <v>0</v>
      </c>
      <c r="K59" s="5">
        <v>3.6999999999999998E-2</v>
      </c>
      <c r="L59" s="5">
        <v>33.273000000000003</v>
      </c>
      <c r="M59" s="5">
        <v>0.28799999999999998</v>
      </c>
      <c r="N59" s="5">
        <v>0.19800000000000001</v>
      </c>
      <c r="O59" s="5">
        <v>0.14799999999999999</v>
      </c>
      <c r="P59" s="5">
        <v>99.228999999999999</v>
      </c>
      <c r="Q59" s="24">
        <v>66.147171466159918</v>
      </c>
      <c r="R59" s="38">
        <v>9.4014135887474115</v>
      </c>
      <c r="S59" s="38">
        <v>27.432077188369192</v>
      </c>
    </row>
    <row r="60" spans="1:19" x14ac:dyDescent="0.3">
      <c r="A60" s="7" t="s">
        <v>792</v>
      </c>
      <c r="B60" s="4"/>
      <c r="C60" s="5">
        <v>0</v>
      </c>
      <c r="D60" s="5">
        <v>1.3280000000000001</v>
      </c>
      <c r="E60" s="5">
        <v>11.896000000000001</v>
      </c>
      <c r="F60" s="5">
        <v>50.813000000000002</v>
      </c>
      <c r="G60" s="5">
        <v>0.45800000000000002</v>
      </c>
      <c r="H60" s="5">
        <v>1.9339999999999999</v>
      </c>
      <c r="I60" s="5">
        <v>0</v>
      </c>
      <c r="J60" s="5">
        <v>4.2999999999999997E-2</v>
      </c>
      <c r="K60" s="5">
        <v>0</v>
      </c>
      <c r="L60" s="5">
        <v>31.745999999999999</v>
      </c>
      <c r="M60" s="5">
        <v>0.38900000000000001</v>
      </c>
      <c r="N60" s="5">
        <v>0.13</v>
      </c>
      <c r="O60" s="5">
        <v>0.127</v>
      </c>
      <c r="P60" s="5">
        <v>98.864000000000004</v>
      </c>
      <c r="Q60" s="24">
        <v>64.167851036525093</v>
      </c>
      <c r="R60" s="38">
        <v>9.920793544340663</v>
      </c>
      <c r="S60" s="38">
        <v>29.443401989907827</v>
      </c>
    </row>
    <row r="61" spans="1:19" x14ac:dyDescent="0.3">
      <c r="A61" s="7" t="s">
        <v>793</v>
      </c>
      <c r="B61" s="7"/>
      <c r="C61" s="5">
        <v>4.5999999999999999E-2</v>
      </c>
      <c r="D61" s="5">
        <v>1.163</v>
      </c>
      <c r="E61" s="5">
        <v>13.356</v>
      </c>
      <c r="F61" s="5">
        <v>48.174999999999997</v>
      </c>
      <c r="G61" s="5">
        <v>0.5</v>
      </c>
      <c r="H61" s="5">
        <v>2.7029999999999998</v>
      </c>
      <c r="I61" s="5">
        <v>0</v>
      </c>
      <c r="J61" s="5">
        <v>2.8000000000000001E-2</v>
      </c>
      <c r="K61" s="5">
        <v>7.0000000000000001E-3</v>
      </c>
      <c r="L61" s="5">
        <v>32.615000000000002</v>
      </c>
      <c r="M61" s="5">
        <v>0.40400000000000003</v>
      </c>
      <c r="N61" s="5">
        <v>0.13900000000000001</v>
      </c>
      <c r="O61" s="5">
        <v>0.128</v>
      </c>
      <c r="P61" s="5">
        <v>99.263999999999996</v>
      </c>
      <c r="Q61" s="24">
        <v>62.102447673461349</v>
      </c>
      <c r="R61" s="38">
        <v>13.743790368165447</v>
      </c>
      <c r="S61" s="38">
        <v>26.545100680732347</v>
      </c>
    </row>
    <row r="62" spans="1:19" x14ac:dyDescent="0.3">
      <c r="A62" s="7" t="s">
        <v>880</v>
      </c>
      <c r="B62" s="7"/>
      <c r="C62" s="5">
        <v>1.4999999999999999E-2</v>
      </c>
      <c r="D62" s="5">
        <v>1.452</v>
      </c>
      <c r="E62" s="5">
        <v>10.406000000000001</v>
      </c>
      <c r="F62" s="5">
        <v>43.116999999999997</v>
      </c>
      <c r="G62" s="5">
        <v>0.39800000000000002</v>
      </c>
      <c r="H62" s="5">
        <v>2.589</v>
      </c>
      <c r="I62" s="5">
        <v>0</v>
      </c>
      <c r="J62" s="5">
        <v>3.3000000000000002E-2</v>
      </c>
      <c r="K62" s="5">
        <v>0</v>
      </c>
      <c r="L62" s="5">
        <v>39.661000000000001</v>
      </c>
      <c r="M62" s="5">
        <v>0.56499999999999995</v>
      </c>
      <c r="N62" s="5">
        <v>0.113</v>
      </c>
      <c r="O62" s="5">
        <v>0.10299999999999999</v>
      </c>
      <c r="P62" s="5">
        <v>98.451999999999998</v>
      </c>
      <c r="Q62" s="24">
        <v>71.891339356766707</v>
      </c>
      <c r="R62" s="24">
        <v>13.393651093237008</v>
      </c>
      <c r="S62" s="38">
        <v>20.299173234476118</v>
      </c>
    </row>
    <row r="63" spans="1:19" x14ac:dyDescent="0.3">
      <c r="A63" s="7" t="s">
        <v>800</v>
      </c>
      <c r="B63" s="7"/>
      <c r="C63" s="5">
        <v>1.9E-2</v>
      </c>
      <c r="D63" s="5">
        <v>1.3140000000000001</v>
      </c>
      <c r="E63" s="5">
        <v>10.518000000000001</v>
      </c>
      <c r="F63" s="5">
        <v>43.616</v>
      </c>
      <c r="G63" s="5">
        <v>0.56200000000000006</v>
      </c>
      <c r="H63" s="5">
        <v>2.3879999999999999</v>
      </c>
      <c r="I63" s="5">
        <v>0</v>
      </c>
      <c r="J63" s="5">
        <v>1.4999999999999999E-2</v>
      </c>
      <c r="K63" s="5">
        <v>2.1000000000000001E-2</v>
      </c>
      <c r="L63" s="5">
        <v>39.945999999999998</v>
      </c>
      <c r="M63" s="5"/>
      <c r="N63" s="5"/>
      <c r="O63" s="5">
        <v>8.3000000000000004E-2</v>
      </c>
      <c r="P63" s="5">
        <v>98.481999999999999</v>
      </c>
      <c r="Q63" s="24">
        <v>71.819641304738681</v>
      </c>
      <c r="R63" s="38">
        <v>12.288633611026983</v>
      </c>
      <c r="S63" s="38">
        <v>20.116683484609595</v>
      </c>
    </row>
    <row r="64" spans="1:19" x14ac:dyDescent="0.3">
      <c r="A64" s="7" t="s">
        <v>801</v>
      </c>
      <c r="B64" s="7"/>
      <c r="C64" s="5">
        <v>1.3129999999999999</v>
      </c>
      <c r="D64" s="5">
        <v>1.6160000000000001</v>
      </c>
      <c r="E64" s="5">
        <v>10.157999999999999</v>
      </c>
      <c r="F64" s="5">
        <v>42.631</v>
      </c>
      <c r="G64" s="5">
        <v>0.52400000000000002</v>
      </c>
      <c r="H64" s="5">
        <v>3.165</v>
      </c>
      <c r="I64" s="5">
        <v>0</v>
      </c>
      <c r="J64" s="5">
        <v>0.02</v>
      </c>
      <c r="K64" s="5">
        <v>1E-3</v>
      </c>
      <c r="L64" s="5">
        <v>38.515000000000001</v>
      </c>
      <c r="M64" s="5"/>
      <c r="N64" s="5"/>
      <c r="O64" s="5">
        <v>0.13900000000000001</v>
      </c>
      <c r="P64" s="5">
        <v>98.081999999999994</v>
      </c>
      <c r="Q64" s="24">
        <v>71.786148531232087</v>
      </c>
      <c r="R64" s="38">
        <v>16.350813238761141</v>
      </c>
      <c r="S64" s="38">
        <v>21.358883402491191</v>
      </c>
    </row>
    <row r="65" spans="1:19" x14ac:dyDescent="0.3">
      <c r="A65" s="7" t="s">
        <v>802</v>
      </c>
      <c r="B65" s="7"/>
      <c r="C65" s="5">
        <v>3.7999999999999999E-2</v>
      </c>
      <c r="D65" s="5">
        <v>1.641</v>
      </c>
      <c r="E65" s="5">
        <v>10.768000000000001</v>
      </c>
      <c r="F65" s="5">
        <v>43.363</v>
      </c>
      <c r="G65" s="5">
        <v>0.53700000000000003</v>
      </c>
      <c r="H65" s="5">
        <v>2.5470000000000002</v>
      </c>
      <c r="I65" s="5">
        <v>0</v>
      </c>
      <c r="J65" s="5">
        <v>5.8999999999999997E-2</v>
      </c>
      <c r="K65" s="5">
        <v>0</v>
      </c>
      <c r="L65" s="5">
        <v>39.715000000000003</v>
      </c>
      <c r="M65" s="5"/>
      <c r="N65" s="5"/>
      <c r="O65" s="5">
        <v>0.156</v>
      </c>
      <c r="P65" s="5">
        <v>98.823999999999998</v>
      </c>
      <c r="Q65" s="24">
        <v>71.223064082876874</v>
      </c>
      <c r="R65" s="38">
        <v>12.95091143248982</v>
      </c>
      <c r="S65" s="38">
        <v>19.604603699588857</v>
      </c>
    </row>
    <row r="66" spans="1:19" x14ac:dyDescent="0.3">
      <c r="A66" s="7" t="s">
        <v>803</v>
      </c>
      <c r="B66" s="7"/>
      <c r="C66" s="5">
        <v>0</v>
      </c>
      <c r="D66" s="5">
        <v>1.6259999999999999</v>
      </c>
      <c r="E66" s="5">
        <v>11.009</v>
      </c>
      <c r="F66" s="5">
        <v>43.16</v>
      </c>
      <c r="G66" s="5">
        <v>0.52300000000000002</v>
      </c>
      <c r="H66" s="5">
        <v>2.4580000000000002</v>
      </c>
      <c r="I66" s="5">
        <v>0</v>
      </c>
      <c r="J66" s="5">
        <v>0</v>
      </c>
      <c r="K66" s="5">
        <v>0</v>
      </c>
      <c r="L66" s="5">
        <v>39.216000000000001</v>
      </c>
      <c r="M66" s="5"/>
      <c r="N66" s="5"/>
      <c r="O66" s="5">
        <v>0.124</v>
      </c>
      <c r="P66" s="5">
        <v>98.116000000000014</v>
      </c>
      <c r="Q66" s="24">
        <v>70.50502344273275</v>
      </c>
      <c r="R66" s="38">
        <v>12.553003471761627</v>
      </c>
      <c r="S66" s="38">
        <v>19.386616494109372</v>
      </c>
    </row>
    <row r="67" spans="1:19" x14ac:dyDescent="0.3">
      <c r="A67" s="7" t="s">
        <v>804</v>
      </c>
      <c r="B67" s="7"/>
      <c r="C67" s="5">
        <v>8.0000000000000002E-3</v>
      </c>
      <c r="D67" s="5">
        <v>1.4810000000000001</v>
      </c>
      <c r="E67" s="5">
        <v>11.254</v>
      </c>
      <c r="F67" s="5">
        <v>42.655000000000001</v>
      </c>
      <c r="G67" s="5">
        <v>0.52400000000000002</v>
      </c>
      <c r="H67" s="5">
        <v>2.5910000000000002</v>
      </c>
      <c r="I67" s="5">
        <v>0</v>
      </c>
      <c r="J67" s="5">
        <v>4.2999999999999997E-2</v>
      </c>
      <c r="K67" s="5">
        <v>0</v>
      </c>
      <c r="L67" s="5">
        <v>39.633000000000003</v>
      </c>
      <c r="M67" s="5"/>
      <c r="N67" s="5"/>
      <c r="O67" s="5">
        <v>0.2</v>
      </c>
      <c r="P67" s="5">
        <v>98.38900000000001</v>
      </c>
      <c r="Q67" s="24">
        <v>70.266708429121039</v>
      </c>
      <c r="R67" s="38">
        <v>13.25733872697878</v>
      </c>
      <c r="S67" s="38">
        <v>18.921157640159972</v>
      </c>
    </row>
    <row r="68" spans="1:19" x14ac:dyDescent="0.3">
      <c r="A68" s="7" t="s">
        <v>908</v>
      </c>
      <c r="B68" s="7"/>
      <c r="C68" s="5">
        <v>3.3000000000000002E-2</v>
      </c>
      <c r="D68" s="5">
        <v>1.3009999999999999</v>
      </c>
      <c r="E68" s="5">
        <v>0.86099999999999999</v>
      </c>
      <c r="F68" s="5">
        <v>70.668000000000006</v>
      </c>
      <c r="G68" s="5">
        <v>0.39400000000000002</v>
      </c>
      <c r="H68" s="5">
        <v>0.373</v>
      </c>
      <c r="I68" s="5">
        <v>0</v>
      </c>
      <c r="J68" s="5">
        <v>0</v>
      </c>
      <c r="K68" s="5">
        <v>0</v>
      </c>
      <c r="L68" s="5">
        <v>22.88</v>
      </c>
      <c r="M68" s="5">
        <v>0.33600000000000002</v>
      </c>
      <c r="N68" s="5">
        <v>0.14199999999999999</v>
      </c>
      <c r="O68" s="5">
        <v>0.121</v>
      </c>
      <c r="P68" s="5">
        <v>97.108999999999995</v>
      </c>
      <c r="Q68" s="24">
        <v>94.689998344580445</v>
      </c>
      <c r="R68" s="38">
        <v>2.0448539097784417</v>
      </c>
      <c r="S68" s="38">
        <v>62.961126854367627</v>
      </c>
    </row>
    <row r="69" spans="1:19" x14ac:dyDescent="0.3">
      <c r="A69" s="7" t="s">
        <v>806</v>
      </c>
      <c r="B69" s="7"/>
      <c r="C69" s="5">
        <v>2.4E-2</v>
      </c>
      <c r="D69" s="5">
        <v>1.0329999999999999</v>
      </c>
      <c r="E69" s="5">
        <v>0.82199999999999995</v>
      </c>
      <c r="F69" s="5">
        <v>71.201999999999998</v>
      </c>
      <c r="G69" s="5">
        <v>0.40500000000000003</v>
      </c>
      <c r="H69" s="5">
        <v>0.36699999999999999</v>
      </c>
      <c r="I69" s="5">
        <v>0</v>
      </c>
      <c r="J69" s="5">
        <v>0</v>
      </c>
      <c r="K69" s="5">
        <v>0</v>
      </c>
      <c r="L69" s="5">
        <v>22.803999999999998</v>
      </c>
      <c r="M69" s="5">
        <v>0.28100000000000003</v>
      </c>
      <c r="N69" s="5">
        <v>7.2999999999999995E-2</v>
      </c>
      <c r="O69" s="5">
        <v>0.14299999999999999</v>
      </c>
      <c r="P69" s="5">
        <v>97.153999999999996</v>
      </c>
      <c r="Q69" s="24">
        <v>94.902225747383056</v>
      </c>
      <c r="R69" s="38">
        <v>2.0259614036193367</v>
      </c>
      <c r="S69" s="38">
        <v>63.534048108674199</v>
      </c>
    </row>
    <row r="70" spans="1:19" x14ac:dyDescent="0.3">
      <c r="A70" s="7" t="s">
        <v>888</v>
      </c>
      <c r="B70" s="7"/>
      <c r="C70" s="5">
        <v>1.2E-2</v>
      </c>
      <c r="D70" s="5">
        <v>1.4139999999999999</v>
      </c>
      <c r="E70" s="5">
        <v>4.0449999999999999</v>
      </c>
      <c r="F70" s="5">
        <v>70.183000000000007</v>
      </c>
      <c r="G70" s="5">
        <v>0.39</v>
      </c>
      <c r="H70" s="5">
        <v>0.69099999999999995</v>
      </c>
      <c r="I70" s="5">
        <v>0</v>
      </c>
      <c r="J70" s="5">
        <v>1.4E-2</v>
      </c>
      <c r="K70" s="5">
        <v>1.7000000000000001E-2</v>
      </c>
      <c r="L70" s="5">
        <v>18.954000000000001</v>
      </c>
      <c r="M70" s="5">
        <v>0.10299999999999999</v>
      </c>
      <c r="N70" s="5">
        <v>0.191</v>
      </c>
      <c r="O70" s="5">
        <v>0.105</v>
      </c>
      <c r="P70" s="5">
        <v>96.119</v>
      </c>
      <c r="Q70" s="24">
        <v>75.871103248319955</v>
      </c>
      <c r="R70" s="38">
        <v>3.7189954866269228</v>
      </c>
      <c r="S70" s="38">
        <v>61.858013719575069</v>
      </c>
    </row>
    <row r="71" spans="1:19" x14ac:dyDescent="0.3">
      <c r="A71" s="7" t="s">
        <v>811</v>
      </c>
      <c r="B71" s="7"/>
      <c r="C71" s="5">
        <v>4.9000000000000002E-2</v>
      </c>
      <c r="D71" s="5">
        <v>1.732</v>
      </c>
      <c r="E71" s="5">
        <v>4.7809999999999997</v>
      </c>
      <c r="F71" s="5">
        <v>68.076999999999998</v>
      </c>
      <c r="G71" s="5">
        <v>0.41299999999999998</v>
      </c>
      <c r="H71" s="5">
        <v>0.755</v>
      </c>
      <c r="I71" s="5">
        <v>0</v>
      </c>
      <c r="J71" s="5">
        <v>0</v>
      </c>
      <c r="K71" s="5">
        <v>2.3E-2</v>
      </c>
      <c r="L71" s="5">
        <v>20.224</v>
      </c>
      <c r="M71" s="5">
        <v>0.23100000000000001</v>
      </c>
      <c r="N71" s="5">
        <v>0.16600000000000001</v>
      </c>
      <c r="O71" s="5">
        <v>0.245</v>
      </c>
      <c r="P71" s="5">
        <v>96.695999999999998</v>
      </c>
      <c r="Q71" s="24">
        <v>73.948866487904894</v>
      </c>
      <c r="R71" s="38">
        <v>4.0310750146756593</v>
      </c>
      <c r="S71" s="38">
        <v>58.230471303623254</v>
      </c>
    </row>
    <row r="72" spans="1:19" x14ac:dyDescent="0.3">
      <c r="A72" s="7" t="s">
        <v>812</v>
      </c>
      <c r="B72" s="7"/>
      <c r="C72" s="5">
        <v>2.3E-2</v>
      </c>
      <c r="D72" s="5">
        <v>2.3450000000000002</v>
      </c>
      <c r="E72" s="5">
        <v>4.3710000000000004</v>
      </c>
      <c r="F72" s="5">
        <v>68.823999999999998</v>
      </c>
      <c r="G72" s="5">
        <v>0.441</v>
      </c>
      <c r="H72" s="5">
        <v>0.69599999999999995</v>
      </c>
      <c r="I72" s="5">
        <v>0</v>
      </c>
      <c r="J72" s="5">
        <v>3.4000000000000002E-2</v>
      </c>
      <c r="K72" s="5">
        <v>0</v>
      </c>
      <c r="L72" s="5">
        <v>19.353999999999999</v>
      </c>
      <c r="M72" s="5">
        <v>0.193</v>
      </c>
      <c r="N72" s="5">
        <v>0.219</v>
      </c>
      <c r="O72" s="5">
        <v>0.27800000000000002</v>
      </c>
      <c r="P72" s="5">
        <v>96.778000000000006</v>
      </c>
      <c r="Q72" s="24">
        <v>74.819329164297883</v>
      </c>
      <c r="R72" s="38">
        <v>3.6612125884328779</v>
      </c>
      <c r="S72" s="38">
        <v>59.672756039186439</v>
      </c>
    </row>
    <row r="73" spans="1:19" x14ac:dyDescent="0.3">
      <c r="A73" s="7" t="s">
        <v>912</v>
      </c>
      <c r="B73" s="7"/>
      <c r="C73" s="5">
        <v>5.8000000000000003E-2</v>
      </c>
      <c r="D73" s="5">
        <v>2.6680000000000001</v>
      </c>
      <c r="E73" s="5">
        <v>4.2149999999999999</v>
      </c>
      <c r="F73" s="5">
        <v>68.56</v>
      </c>
      <c r="G73" s="5">
        <v>0.437</v>
      </c>
      <c r="H73" s="5">
        <v>0.746</v>
      </c>
      <c r="I73" s="5">
        <v>0</v>
      </c>
      <c r="J73" s="5">
        <v>0</v>
      </c>
      <c r="K73" s="5">
        <v>4.0000000000000001E-3</v>
      </c>
      <c r="L73" s="5">
        <v>19.291</v>
      </c>
      <c r="M73" s="5">
        <v>0.19</v>
      </c>
      <c r="N73" s="5">
        <v>0.23100000000000001</v>
      </c>
      <c r="O73" s="5">
        <v>0.218</v>
      </c>
      <c r="P73" s="5">
        <v>96.617999999999995</v>
      </c>
      <c r="Q73" s="24">
        <v>75.437458450935878</v>
      </c>
      <c r="R73" s="38">
        <v>3.891284969392693</v>
      </c>
      <c r="S73" s="38">
        <v>59.640311265916935</v>
      </c>
    </row>
    <row r="74" spans="1:19" x14ac:dyDescent="0.3">
      <c r="A74" s="7" t="s">
        <v>889</v>
      </c>
      <c r="B74" s="7"/>
      <c r="C74" s="5">
        <v>2.7E-2</v>
      </c>
      <c r="D74" s="5">
        <v>4.1929999999999996</v>
      </c>
      <c r="E74" s="5">
        <v>2.843</v>
      </c>
      <c r="F74" s="5">
        <v>64.8</v>
      </c>
      <c r="G74" s="5">
        <v>0.51900000000000002</v>
      </c>
      <c r="H74" s="5">
        <v>0.54200000000000004</v>
      </c>
      <c r="I74" s="5">
        <v>0</v>
      </c>
      <c r="J74" s="5">
        <v>0</v>
      </c>
      <c r="K74" s="5">
        <v>0</v>
      </c>
      <c r="L74" s="5">
        <v>23.382000000000001</v>
      </c>
      <c r="M74" s="5">
        <v>0.33100000000000002</v>
      </c>
      <c r="N74" s="5">
        <v>0.20699999999999999</v>
      </c>
      <c r="O74" s="5">
        <v>0.185</v>
      </c>
      <c r="P74" s="5">
        <v>97.028999999999996</v>
      </c>
      <c r="Q74" s="24">
        <v>84.660253452131627</v>
      </c>
      <c r="R74" s="38">
        <v>2.7495134527881633</v>
      </c>
      <c r="S74" s="38">
        <v>53.989727427384636</v>
      </c>
    </row>
    <row r="75" spans="1:19" x14ac:dyDescent="0.3">
      <c r="A75" s="7" t="s">
        <v>814</v>
      </c>
      <c r="B75" s="7"/>
      <c r="C75" s="5">
        <v>8.0000000000000002E-3</v>
      </c>
      <c r="D75" s="5">
        <v>4.1109999999999998</v>
      </c>
      <c r="E75" s="5">
        <v>2.911</v>
      </c>
      <c r="F75" s="5">
        <v>65.652000000000001</v>
      </c>
      <c r="G75" s="5">
        <v>0.48599999999999999</v>
      </c>
      <c r="H75" s="5">
        <v>0.51900000000000002</v>
      </c>
      <c r="I75" s="5">
        <v>0</v>
      </c>
      <c r="J75" s="5">
        <v>4.2999999999999997E-2</v>
      </c>
      <c r="K75" s="5">
        <v>0</v>
      </c>
      <c r="L75" s="5">
        <v>23.202000000000002</v>
      </c>
      <c r="M75" s="5">
        <v>0.33</v>
      </c>
      <c r="N75" s="5">
        <v>0.22</v>
      </c>
      <c r="O75" s="5">
        <v>0.13400000000000001</v>
      </c>
      <c r="P75" s="5">
        <v>97.616</v>
      </c>
      <c r="Q75" s="24">
        <v>84.248485979019435</v>
      </c>
      <c r="R75" s="38">
        <v>2.6170759127004644</v>
      </c>
      <c r="S75" s="38">
        <v>54.541338643165346</v>
      </c>
    </row>
    <row r="76" spans="1:19" x14ac:dyDescent="0.3">
      <c r="A76" s="7" t="s">
        <v>815</v>
      </c>
      <c r="B76" s="7"/>
      <c r="C76" s="5">
        <v>5.1999999999999998E-2</v>
      </c>
      <c r="D76" s="5">
        <v>3.9460000000000002</v>
      </c>
      <c r="E76" s="5">
        <v>2.3250000000000002</v>
      </c>
      <c r="F76" s="5">
        <v>66.798000000000002</v>
      </c>
      <c r="G76" s="5">
        <v>0.46500000000000002</v>
      </c>
      <c r="H76" s="5">
        <v>0.53200000000000003</v>
      </c>
      <c r="I76" s="5">
        <v>0</v>
      </c>
      <c r="J76" s="5">
        <v>4.9000000000000002E-2</v>
      </c>
      <c r="K76" s="5">
        <v>6.0000000000000001E-3</v>
      </c>
      <c r="L76" s="5">
        <v>22.641999999999999</v>
      </c>
      <c r="M76" s="5">
        <v>0.308</v>
      </c>
      <c r="N76" s="5">
        <v>0.20399999999999999</v>
      </c>
      <c r="O76" s="5">
        <v>0.18</v>
      </c>
      <c r="P76" s="5">
        <v>97.507000000000005</v>
      </c>
      <c r="Q76" s="24">
        <v>86.728674624955488</v>
      </c>
      <c r="R76" s="24">
        <v>2.7035150979488658</v>
      </c>
      <c r="S76" s="38">
        <v>56.973091120296914</v>
      </c>
    </row>
    <row r="77" spans="1:19" x14ac:dyDescent="0.3">
      <c r="A77" s="7" t="s">
        <v>816</v>
      </c>
      <c r="B77" s="7"/>
      <c r="C77" s="5">
        <v>0</v>
      </c>
      <c r="D77" s="5">
        <v>3.9660000000000002</v>
      </c>
      <c r="E77" s="5">
        <v>4.4960000000000004</v>
      </c>
      <c r="F77" s="5">
        <v>62.655000000000001</v>
      </c>
      <c r="G77" s="5">
        <v>0.58299999999999996</v>
      </c>
      <c r="H77" s="5">
        <v>0.747</v>
      </c>
      <c r="I77" s="5">
        <v>0</v>
      </c>
      <c r="J77" s="5">
        <v>2.1000000000000001E-2</v>
      </c>
      <c r="K77" s="5">
        <v>2.3E-2</v>
      </c>
      <c r="L77" s="5">
        <v>24.648</v>
      </c>
      <c r="M77" s="5">
        <v>0.28599999999999998</v>
      </c>
      <c r="N77" s="5">
        <v>0.20799999999999999</v>
      </c>
      <c r="O77" s="5">
        <v>0.20699999999999999</v>
      </c>
      <c r="P77" s="5">
        <v>97.84</v>
      </c>
      <c r="Q77" s="24">
        <v>78.627222369560101</v>
      </c>
      <c r="R77" s="38">
        <v>3.7594857815215645</v>
      </c>
      <c r="S77" s="38">
        <v>49.090934408550403</v>
      </c>
    </row>
    <row r="78" spans="1:19" x14ac:dyDescent="0.3">
      <c r="A78" s="7" t="s">
        <v>817</v>
      </c>
      <c r="B78" s="7"/>
      <c r="C78" s="5">
        <v>0</v>
      </c>
      <c r="D78" s="5">
        <v>3.6779999999999999</v>
      </c>
      <c r="E78" s="5">
        <v>1.742</v>
      </c>
      <c r="F78" s="5">
        <v>67.712999999999994</v>
      </c>
      <c r="G78" s="5">
        <v>0.40100000000000002</v>
      </c>
      <c r="H78" s="5">
        <v>0.439</v>
      </c>
      <c r="I78" s="5">
        <v>0</v>
      </c>
      <c r="J78" s="5">
        <v>0</v>
      </c>
      <c r="K78" s="5">
        <v>3.4000000000000002E-2</v>
      </c>
      <c r="L78" s="5">
        <v>22.77</v>
      </c>
      <c r="M78" s="5">
        <v>0.317</v>
      </c>
      <c r="N78" s="5">
        <v>0.23899999999999999</v>
      </c>
      <c r="O78" s="5">
        <v>0.17</v>
      </c>
      <c r="P78" s="5">
        <v>97.503</v>
      </c>
      <c r="Q78" s="24">
        <v>89.766105829807159</v>
      </c>
      <c r="R78" s="38">
        <v>2.2461124817972671</v>
      </c>
      <c r="S78" s="38">
        <v>58.402176896627907</v>
      </c>
    </row>
    <row r="79" spans="1:19" x14ac:dyDescent="0.3">
      <c r="A79" s="7" t="s">
        <v>818</v>
      </c>
      <c r="B79" s="7"/>
      <c r="C79" s="5">
        <v>2.1999999999999999E-2</v>
      </c>
      <c r="D79" s="5">
        <v>4.08</v>
      </c>
      <c r="E79" s="5">
        <v>3.57</v>
      </c>
      <c r="F79" s="5">
        <v>64.022999999999996</v>
      </c>
      <c r="G79" s="5">
        <v>0.5</v>
      </c>
      <c r="H79" s="5">
        <v>0.7</v>
      </c>
      <c r="I79" s="5">
        <v>0</v>
      </c>
      <c r="J79" s="5">
        <v>6.0000000000000001E-3</v>
      </c>
      <c r="K79" s="5">
        <v>0</v>
      </c>
      <c r="L79" s="5">
        <v>24.449000000000002</v>
      </c>
      <c r="M79" s="5">
        <v>0.34300000000000003</v>
      </c>
      <c r="N79" s="5">
        <v>0.22700000000000001</v>
      </c>
      <c r="O79" s="5">
        <v>0.192</v>
      </c>
      <c r="P79" s="5">
        <v>98.111999999999995</v>
      </c>
      <c r="Q79" s="24">
        <v>82.129060431993011</v>
      </c>
      <c r="R79" s="38">
        <v>3.5118552614775305</v>
      </c>
      <c r="S79" s="38">
        <v>51.388266899843494</v>
      </c>
    </row>
    <row r="80" spans="1:19" x14ac:dyDescent="0.3">
      <c r="A80" s="7" t="s">
        <v>819</v>
      </c>
      <c r="B80" s="7"/>
      <c r="C80" s="5">
        <v>5.8999999999999997E-2</v>
      </c>
      <c r="D80" s="5">
        <v>3.2679999999999998</v>
      </c>
      <c r="E80" s="5">
        <v>3.5630000000000002</v>
      </c>
      <c r="F80" s="5">
        <v>64.290999999999997</v>
      </c>
      <c r="G80" s="5">
        <v>0.50700000000000001</v>
      </c>
      <c r="H80" s="5">
        <v>0.65500000000000003</v>
      </c>
      <c r="I80" s="5">
        <v>0</v>
      </c>
      <c r="J80" s="5">
        <v>0</v>
      </c>
      <c r="K80" s="5">
        <v>0</v>
      </c>
      <c r="L80" s="5">
        <v>24.013999999999999</v>
      </c>
      <c r="M80" s="5">
        <v>0.36599999999999999</v>
      </c>
      <c r="N80" s="5">
        <v>0.184</v>
      </c>
      <c r="O80" s="5">
        <v>0.23100000000000001</v>
      </c>
      <c r="P80" s="5">
        <v>97.138000000000005</v>
      </c>
      <c r="Q80" s="24">
        <v>81.893170320066432</v>
      </c>
      <c r="R80" s="38">
        <v>3.3934249698892098</v>
      </c>
      <c r="S80" s="38">
        <v>52.840704930860753</v>
      </c>
    </row>
    <row r="81" spans="1:19" x14ac:dyDescent="0.3">
      <c r="A81" s="7" t="s">
        <v>820</v>
      </c>
      <c r="B81" s="7"/>
      <c r="C81" s="5">
        <v>0</v>
      </c>
      <c r="D81" s="5">
        <v>3.8769999999999998</v>
      </c>
      <c r="E81" s="5">
        <v>1.972</v>
      </c>
      <c r="F81" s="5">
        <v>67.111999999999995</v>
      </c>
      <c r="G81" s="5">
        <v>0.436</v>
      </c>
      <c r="H81" s="5">
        <v>0.621</v>
      </c>
      <c r="I81" s="5">
        <v>0</v>
      </c>
      <c r="J81" s="5">
        <v>3.2000000000000001E-2</v>
      </c>
      <c r="K81" s="5">
        <v>0</v>
      </c>
      <c r="L81" s="5">
        <v>22.998999999999999</v>
      </c>
      <c r="M81" s="5">
        <v>0.26200000000000001</v>
      </c>
      <c r="N81" s="5">
        <v>0.20399999999999999</v>
      </c>
      <c r="O81" s="5">
        <v>0.22800000000000001</v>
      </c>
      <c r="P81" s="5">
        <v>97.742999999999995</v>
      </c>
      <c r="Q81" s="24">
        <v>88.670273604667599</v>
      </c>
      <c r="R81" s="38">
        <v>3.1524414970530525</v>
      </c>
      <c r="S81" s="38">
        <v>57.456362694081243</v>
      </c>
    </row>
    <row r="82" spans="1:19" x14ac:dyDescent="0.3">
      <c r="A82" s="7" t="s">
        <v>821</v>
      </c>
      <c r="B82" s="7"/>
      <c r="C82" s="5">
        <v>2.4E-2</v>
      </c>
      <c r="D82" s="5">
        <v>3.2450000000000001</v>
      </c>
      <c r="E82" s="5">
        <v>1.5509999999999999</v>
      </c>
      <c r="F82" s="5">
        <v>68.822999999999993</v>
      </c>
      <c r="G82" s="5">
        <v>0.39900000000000002</v>
      </c>
      <c r="H82" s="5">
        <v>0.40600000000000003</v>
      </c>
      <c r="I82" s="5">
        <v>0</v>
      </c>
      <c r="J82" s="5">
        <v>0.03</v>
      </c>
      <c r="K82" s="5">
        <v>7.0000000000000001E-3</v>
      </c>
      <c r="L82" s="5">
        <v>22.469000000000001</v>
      </c>
      <c r="M82" s="5">
        <v>0.29899999999999999</v>
      </c>
      <c r="N82" s="5">
        <v>0.22500000000000001</v>
      </c>
      <c r="O82" s="5">
        <v>0.183</v>
      </c>
      <c r="P82" s="5">
        <v>97.661000000000001</v>
      </c>
      <c r="Q82" s="24">
        <v>90.672854379072561</v>
      </c>
      <c r="R82" s="38">
        <v>2.0989135615488519</v>
      </c>
      <c r="S82" s="38">
        <v>59.95781033193591</v>
      </c>
    </row>
    <row r="83" spans="1:19" x14ac:dyDescent="0.3">
      <c r="A83" s="7" t="s">
        <v>928</v>
      </c>
      <c r="B83" s="7"/>
      <c r="C83" s="5">
        <v>2.1000000000000001E-2</v>
      </c>
      <c r="D83" s="5">
        <v>0.36699999999999999</v>
      </c>
      <c r="E83" s="5">
        <v>16.821000000000002</v>
      </c>
      <c r="F83" s="5">
        <v>36.17</v>
      </c>
      <c r="G83" s="5">
        <v>0.54</v>
      </c>
      <c r="H83" s="5">
        <v>2.9590000000000001</v>
      </c>
      <c r="I83" s="5">
        <v>0</v>
      </c>
      <c r="J83" s="5">
        <v>8.6999999999999994E-2</v>
      </c>
      <c r="K83" s="5">
        <v>1.2999999999999999E-2</v>
      </c>
      <c r="L83" s="5">
        <v>41.265000000000001</v>
      </c>
      <c r="M83" s="5">
        <v>2.3149999999999999</v>
      </c>
      <c r="N83" s="5">
        <v>0.11700000000000001</v>
      </c>
      <c r="O83" s="5">
        <v>7.2999999999999995E-2</v>
      </c>
      <c r="P83" s="5">
        <v>100.748</v>
      </c>
      <c r="Q83" s="24">
        <v>62.210179339627913</v>
      </c>
      <c r="R83" s="38">
        <v>15.756548527586602</v>
      </c>
      <c r="S83" s="38">
        <v>11.284850860044655</v>
      </c>
    </row>
    <row r="84" spans="1:19" x14ac:dyDescent="0.3">
      <c r="A84" s="7" t="s">
        <v>823</v>
      </c>
      <c r="B84" s="7"/>
      <c r="C84" s="5">
        <v>0.03</v>
      </c>
      <c r="D84" s="5">
        <v>1.25</v>
      </c>
      <c r="E84" s="5">
        <v>5.0229999999999997</v>
      </c>
      <c r="F84" s="5">
        <v>50.978000000000002</v>
      </c>
      <c r="G84" s="5">
        <v>0.61</v>
      </c>
      <c r="H84" s="5">
        <v>0.80100000000000005</v>
      </c>
      <c r="I84" s="5">
        <v>0</v>
      </c>
      <c r="J84" s="5">
        <v>0</v>
      </c>
      <c r="K84" s="5">
        <v>1.9E-2</v>
      </c>
      <c r="L84" s="5">
        <v>38.692999999999998</v>
      </c>
      <c r="M84" s="5">
        <v>1.1890000000000001</v>
      </c>
      <c r="N84" s="5">
        <v>8.5000000000000006E-2</v>
      </c>
      <c r="O84" s="5">
        <v>0.13800000000000001</v>
      </c>
      <c r="P84" s="5">
        <v>98.816000000000003</v>
      </c>
      <c r="Q84" s="24">
        <v>83.790520196459511</v>
      </c>
      <c r="R84" s="38">
        <v>4.4087436418030341</v>
      </c>
      <c r="S84" s="38">
        <v>31.450438012507103</v>
      </c>
    </row>
    <row r="85" spans="1:19" x14ac:dyDescent="0.3">
      <c r="A85" s="7" t="s">
        <v>824</v>
      </c>
      <c r="B85" s="7"/>
      <c r="C85" s="5">
        <v>0</v>
      </c>
      <c r="D85" s="5">
        <v>0.19900000000000001</v>
      </c>
      <c r="E85" s="5">
        <v>16.143000000000001</v>
      </c>
      <c r="F85" s="5">
        <v>37.689</v>
      </c>
      <c r="G85" s="5">
        <v>0.48099999999999998</v>
      </c>
      <c r="H85" s="5">
        <v>2.4700000000000002</v>
      </c>
      <c r="I85" s="5">
        <v>0</v>
      </c>
      <c r="J85" s="5">
        <v>8.5999999999999993E-2</v>
      </c>
      <c r="K85" s="5">
        <v>0</v>
      </c>
      <c r="L85" s="5">
        <v>40.76</v>
      </c>
      <c r="M85" s="5">
        <v>2.5449999999999999</v>
      </c>
      <c r="N85" s="5">
        <v>7.4999999999999997E-2</v>
      </c>
      <c r="O85" s="5">
        <v>3.4000000000000002E-2</v>
      </c>
      <c r="P85" s="5">
        <v>100.482</v>
      </c>
      <c r="Q85" s="24">
        <v>62.885478946814345</v>
      </c>
      <c r="R85" s="38">
        <v>13.37729223088413</v>
      </c>
      <c r="S85" s="38">
        <v>13.037033978105669</v>
      </c>
    </row>
    <row r="86" spans="1:19" x14ac:dyDescent="0.3">
      <c r="A86" s="7" t="s">
        <v>825</v>
      </c>
      <c r="B86" s="7"/>
      <c r="C86" s="5">
        <v>1.9E-2</v>
      </c>
      <c r="D86" s="5">
        <v>0.59599999999999997</v>
      </c>
      <c r="E86" s="5">
        <v>17.986000000000001</v>
      </c>
      <c r="F86" s="5">
        <v>34.832999999999998</v>
      </c>
      <c r="G86" s="5">
        <v>0.47599999999999998</v>
      </c>
      <c r="H86" s="5">
        <v>2.9950000000000001</v>
      </c>
      <c r="I86" s="5">
        <v>0</v>
      </c>
      <c r="J86" s="5">
        <v>6.0999999999999999E-2</v>
      </c>
      <c r="K86" s="5">
        <v>0</v>
      </c>
      <c r="L86" s="5">
        <v>39.780999999999999</v>
      </c>
      <c r="M86" s="5">
        <v>2.5779999999999998</v>
      </c>
      <c r="N86" s="5">
        <v>0.123</v>
      </c>
      <c r="O86" s="5">
        <v>5.6000000000000001E-2</v>
      </c>
      <c r="P86" s="5">
        <v>99.504000000000005</v>
      </c>
      <c r="Q86" s="24">
        <v>59.745883625113258</v>
      </c>
      <c r="R86" s="38">
        <v>16.028016882011094</v>
      </c>
      <c r="S86" s="38">
        <v>9.8406534990481163</v>
      </c>
    </row>
    <row r="87" spans="1:19" x14ac:dyDescent="0.3">
      <c r="A87" s="7" t="s">
        <v>826</v>
      </c>
      <c r="B87" s="7"/>
      <c r="C87" s="5">
        <v>0</v>
      </c>
      <c r="D87" s="5">
        <v>1.1919999999999999</v>
      </c>
      <c r="E87" s="5">
        <v>4.9139999999999997</v>
      </c>
      <c r="F87" s="5">
        <v>50.601999999999997</v>
      </c>
      <c r="G87" s="5">
        <v>0.56499999999999995</v>
      </c>
      <c r="H87" s="5">
        <v>0.89900000000000002</v>
      </c>
      <c r="I87" s="5">
        <v>0</v>
      </c>
      <c r="J87" s="5">
        <v>3.7999999999999999E-2</v>
      </c>
      <c r="K87" s="5">
        <v>1E-3</v>
      </c>
      <c r="L87" s="5">
        <v>39.399000000000001</v>
      </c>
      <c r="M87" s="5">
        <v>1.071</v>
      </c>
      <c r="N87" s="5">
        <v>0.152</v>
      </c>
      <c r="O87" s="5">
        <v>0.129</v>
      </c>
      <c r="P87" s="5">
        <v>98.962000000000003</v>
      </c>
      <c r="Q87" s="24">
        <v>84.326760010122484</v>
      </c>
      <c r="R87" s="38">
        <v>4.9200054332765708</v>
      </c>
      <c r="S87" s="38">
        <v>30.782054559458519</v>
      </c>
    </row>
    <row r="88" spans="1:19" x14ac:dyDescent="0.3">
      <c r="A88" s="7" t="s">
        <v>827</v>
      </c>
      <c r="B88" s="7"/>
      <c r="C88" s="5">
        <v>2.1999999999999999E-2</v>
      </c>
      <c r="D88" s="5">
        <v>0.54200000000000004</v>
      </c>
      <c r="E88" s="5">
        <v>17.09</v>
      </c>
      <c r="F88" s="5">
        <v>35.695</v>
      </c>
      <c r="G88" s="5">
        <v>0.53500000000000003</v>
      </c>
      <c r="H88" s="5">
        <v>2.9550000000000001</v>
      </c>
      <c r="I88" s="5">
        <v>0</v>
      </c>
      <c r="J88" s="5">
        <v>7.5999999999999998E-2</v>
      </c>
      <c r="K88" s="5">
        <v>0</v>
      </c>
      <c r="L88" s="5">
        <v>40.683999999999997</v>
      </c>
      <c r="M88" s="5">
        <v>2.4319999999999999</v>
      </c>
      <c r="N88" s="5">
        <v>7.2999999999999995E-2</v>
      </c>
      <c r="O88" s="5">
        <v>4.3999999999999997E-2</v>
      </c>
      <c r="P88" s="5">
        <v>100.148</v>
      </c>
      <c r="Q88" s="24">
        <v>61.501296490169324</v>
      </c>
      <c r="R88" s="38">
        <v>15.774833446511503</v>
      </c>
      <c r="S88" s="38">
        <v>10.808527859583984</v>
      </c>
    </row>
    <row r="89" spans="1:19" x14ac:dyDescent="0.3">
      <c r="A89" s="7" t="s">
        <v>929</v>
      </c>
      <c r="B89" s="7"/>
      <c r="C89" s="5">
        <v>2.9000000000000001E-2</v>
      </c>
      <c r="D89" s="5">
        <v>2.2269999999999999</v>
      </c>
      <c r="E89" s="5">
        <v>0.15</v>
      </c>
      <c r="F89" s="5">
        <v>68.495999999999995</v>
      </c>
      <c r="G89" s="5">
        <v>0.46</v>
      </c>
      <c r="H89" s="5">
        <v>0.32100000000000001</v>
      </c>
      <c r="I89" s="5">
        <v>0</v>
      </c>
      <c r="J89" s="5">
        <v>0</v>
      </c>
      <c r="K89" s="5">
        <v>8.0000000000000002E-3</v>
      </c>
      <c r="L89" s="5">
        <v>24.19</v>
      </c>
      <c r="M89" s="5">
        <v>0.36899999999999999</v>
      </c>
      <c r="N89" s="5">
        <v>0.13</v>
      </c>
      <c r="O89" s="5">
        <v>9.6000000000000002E-2</v>
      </c>
      <c r="P89" s="5">
        <v>96.475999999999999</v>
      </c>
      <c r="Q89" s="24">
        <v>99.084403537093706</v>
      </c>
      <c r="R89" s="38">
        <v>1.7395485386684877</v>
      </c>
      <c r="S89" s="38">
        <v>61.058658432608283</v>
      </c>
    </row>
    <row r="90" spans="1:19" x14ac:dyDescent="0.3">
      <c r="A90" s="7" t="s">
        <v>831</v>
      </c>
      <c r="B90" s="7"/>
      <c r="C90" s="5">
        <v>0</v>
      </c>
      <c r="D90" s="5">
        <v>2.6509999999999998</v>
      </c>
      <c r="E90" s="5">
        <v>0.187</v>
      </c>
      <c r="F90" s="5">
        <v>68.332999999999998</v>
      </c>
      <c r="G90" s="5">
        <v>0.47399999999999998</v>
      </c>
      <c r="H90" s="5">
        <v>0.33200000000000002</v>
      </c>
      <c r="I90" s="5">
        <v>0</v>
      </c>
      <c r="J90" s="5">
        <v>4.2000000000000003E-2</v>
      </c>
      <c r="K90" s="5">
        <v>0</v>
      </c>
      <c r="L90" s="5">
        <v>23.343</v>
      </c>
      <c r="M90" s="5">
        <v>0.41399999999999998</v>
      </c>
      <c r="N90" s="5">
        <v>0.154</v>
      </c>
      <c r="O90" s="5">
        <v>0.13900000000000001</v>
      </c>
      <c r="P90" s="5">
        <v>96.069000000000003</v>
      </c>
      <c r="Q90" s="24">
        <v>98.820292104706127</v>
      </c>
      <c r="R90" s="38">
        <v>1.790248270980229</v>
      </c>
      <c r="S90" s="38">
        <v>61.63838003449586</v>
      </c>
    </row>
    <row r="91" spans="1:19" x14ac:dyDescent="0.3">
      <c r="A91" s="7" t="s">
        <v>832</v>
      </c>
      <c r="B91" s="7"/>
      <c r="C91" s="5">
        <v>1.6E-2</v>
      </c>
      <c r="D91" s="5">
        <v>2.484</v>
      </c>
      <c r="E91" s="5">
        <v>0.17399999999999999</v>
      </c>
      <c r="F91" s="5">
        <v>70.685000000000002</v>
      </c>
      <c r="G91" s="5">
        <v>0.45</v>
      </c>
      <c r="H91" s="5">
        <v>0.307</v>
      </c>
      <c r="I91" s="5">
        <v>0</v>
      </c>
      <c r="J91" s="5">
        <v>0</v>
      </c>
      <c r="K91" s="5">
        <v>0</v>
      </c>
      <c r="L91" s="5">
        <v>22.76</v>
      </c>
      <c r="M91" s="5">
        <v>0.45200000000000001</v>
      </c>
      <c r="N91" s="5">
        <v>0.17199999999999999</v>
      </c>
      <c r="O91" s="5">
        <v>0.20699999999999999</v>
      </c>
      <c r="P91" s="5">
        <v>97.706999999999994</v>
      </c>
      <c r="Q91" s="24">
        <v>98.873579196990775</v>
      </c>
      <c r="R91" s="38">
        <v>1.6385118163117613</v>
      </c>
      <c r="S91" s="38">
        <v>63.492599679171619</v>
      </c>
    </row>
    <row r="92" spans="1:19" x14ac:dyDescent="0.3">
      <c r="A92" s="7" t="s">
        <v>833</v>
      </c>
      <c r="B92" s="7"/>
      <c r="C92" s="5">
        <v>3.6999999999999998E-2</v>
      </c>
      <c r="D92" s="5">
        <v>0.91300000000000003</v>
      </c>
      <c r="E92" s="5">
        <v>9.4E-2</v>
      </c>
      <c r="F92" s="5">
        <v>77.384</v>
      </c>
      <c r="G92" s="5">
        <v>0.27400000000000002</v>
      </c>
      <c r="H92" s="5">
        <v>0.216</v>
      </c>
      <c r="I92" s="5">
        <v>0</v>
      </c>
      <c r="J92" s="5">
        <v>0</v>
      </c>
      <c r="K92" s="5">
        <v>5.0000000000000001E-3</v>
      </c>
      <c r="L92" s="5">
        <v>16.425999999999998</v>
      </c>
      <c r="M92" s="5">
        <v>0.23100000000000001</v>
      </c>
      <c r="N92" s="5">
        <v>0.14599999999999999</v>
      </c>
      <c r="O92" s="5">
        <v>0.17100000000000001</v>
      </c>
      <c r="P92" s="5">
        <v>95.897000000000006</v>
      </c>
      <c r="Q92" s="24">
        <v>99.154426124729255</v>
      </c>
      <c r="R92" s="38">
        <v>1.2064329786859771</v>
      </c>
      <c r="S92" s="38">
        <v>74.547124426977916</v>
      </c>
    </row>
    <row r="93" spans="1:19" x14ac:dyDescent="0.3">
      <c r="A93" s="7" t="s">
        <v>834</v>
      </c>
      <c r="B93" s="7"/>
      <c r="C93" s="5">
        <v>2.4E-2</v>
      </c>
      <c r="D93" s="5">
        <v>2.629</v>
      </c>
      <c r="E93" s="5">
        <v>0.17499999999999999</v>
      </c>
      <c r="F93" s="5">
        <v>67.165999999999997</v>
      </c>
      <c r="G93" s="5">
        <v>0.42399999999999999</v>
      </c>
      <c r="H93" s="5">
        <v>0.33600000000000002</v>
      </c>
      <c r="I93" s="5">
        <v>0</v>
      </c>
      <c r="J93" s="5">
        <v>0.13700000000000001</v>
      </c>
      <c r="K93" s="5">
        <v>1.9E-2</v>
      </c>
      <c r="L93" s="5">
        <v>25.7</v>
      </c>
      <c r="M93" s="5">
        <v>0.39100000000000001</v>
      </c>
      <c r="N93" s="5">
        <v>0.14499999999999999</v>
      </c>
      <c r="O93" s="5">
        <v>0.11</v>
      </c>
      <c r="P93" s="5">
        <v>97.256</v>
      </c>
      <c r="Q93" s="24">
        <v>98.995468277945619</v>
      </c>
      <c r="R93" s="38">
        <v>1.7910127879621844</v>
      </c>
      <c r="S93" s="38">
        <v>58.317587969244904</v>
      </c>
    </row>
    <row r="94" spans="1:19" x14ac:dyDescent="0.3">
      <c r="A94" s="7" t="s">
        <v>930</v>
      </c>
      <c r="B94" s="7"/>
      <c r="C94" s="5">
        <v>0.02</v>
      </c>
      <c r="D94" s="5">
        <v>2.609</v>
      </c>
      <c r="E94" s="5">
        <v>3.5070000000000001</v>
      </c>
      <c r="F94" s="5">
        <v>72.483000000000004</v>
      </c>
      <c r="G94" s="5">
        <v>0.40699999999999997</v>
      </c>
      <c r="H94" s="5">
        <v>0.752</v>
      </c>
      <c r="I94" s="5">
        <v>0</v>
      </c>
      <c r="J94" s="5">
        <v>0</v>
      </c>
      <c r="K94" s="5">
        <v>8.9999999999999993E-3</v>
      </c>
      <c r="L94" s="5">
        <v>16.134</v>
      </c>
      <c r="M94" s="5">
        <v>0.158</v>
      </c>
      <c r="N94" s="5">
        <v>0.20799999999999999</v>
      </c>
      <c r="O94" s="5">
        <v>0.23100000000000001</v>
      </c>
      <c r="P94" s="5">
        <v>96.518000000000001</v>
      </c>
      <c r="Q94" s="24">
        <v>85.953485891866038</v>
      </c>
      <c r="R94" s="38">
        <v>13.474335030556182</v>
      </c>
      <c r="S94" s="38">
        <v>22.37099803361297</v>
      </c>
    </row>
    <row r="95" spans="1:19" x14ac:dyDescent="0.3">
      <c r="A95" s="7" t="s">
        <v>840</v>
      </c>
      <c r="B95" s="7"/>
      <c r="C95" s="5">
        <v>2E-3</v>
      </c>
      <c r="D95" s="5">
        <v>3.2709999999999999</v>
      </c>
      <c r="E95" s="5">
        <v>4.6870000000000003</v>
      </c>
      <c r="F95" s="5">
        <v>66.325999999999993</v>
      </c>
      <c r="G95" s="5">
        <v>0.45300000000000001</v>
      </c>
      <c r="H95" s="5">
        <v>1.0720000000000001</v>
      </c>
      <c r="I95" s="5">
        <v>0</v>
      </c>
      <c r="J95" s="5">
        <v>1.2999999999999999E-2</v>
      </c>
      <c r="K95" s="5">
        <v>0</v>
      </c>
      <c r="L95" s="5">
        <v>21.204000000000001</v>
      </c>
      <c r="M95" s="5">
        <v>0.34699999999999998</v>
      </c>
      <c r="N95" s="5">
        <v>0.159</v>
      </c>
      <c r="O95" s="5">
        <v>0.253</v>
      </c>
      <c r="P95" s="5">
        <v>97.787000000000006</v>
      </c>
      <c r="Q95" s="24">
        <v>75.533291841309534</v>
      </c>
      <c r="R95" s="24">
        <v>3.9308211877567274</v>
      </c>
      <c r="S95" s="38">
        <v>66.301046193252958</v>
      </c>
    </row>
    <row r="96" spans="1:19" x14ac:dyDescent="0.3">
      <c r="A96" s="7" t="s">
        <v>841</v>
      </c>
      <c r="B96" s="7"/>
      <c r="C96" s="5">
        <v>4.2999999999999997E-2</v>
      </c>
      <c r="D96" s="5">
        <v>2.899</v>
      </c>
      <c r="E96" s="5">
        <v>5.5229999999999997</v>
      </c>
      <c r="F96" s="5">
        <v>64.724999999999994</v>
      </c>
      <c r="G96" s="5">
        <v>0.45700000000000002</v>
      </c>
      <c r="H96" s="5">
        <v>0.95499999999999996</v>
      </c>
      <c r="I96" s="5">
        <v>0</v>
      </c>
      <c r="J96" s="5">
        <v>6.0000000000000001E-3</v>
      </c>
      <c r="K96" s="5">
        <v>0</v>
      </c>
      <c r="L96" s="5">
        <v>22.056000000000001</v>
      </c>
      <c r="M96" s="5">
        <v>0.16600000000000001</v>
      </c>
      <c r="N96" s="5">
        <v>0.16800000000000001</v>
      </c>
      <c r="O96" s="5">
        <v>0.23100000000000001</v>
      </c>
      <c r="P96" s="5">
        <v>97.228999999999999</v>
      </c>
      <c r="Q96" s="24">
        <v>75.222034256713897</v>
      </c>
      <c r="R96" s="38">
        <v>5.4602950359431199</v>
      </c>
      <c r="S96" s="38">
        <v>55.509449099046655</v>
      </c>
    </row>
    <row r="97" spans="1:19" x14ac:dyDescent="0.3">
      <c r="A97" s="7" t="s">
        <v>842</v>
      </c>
      <c r="B97" s="7"/>
      <c r="C97" s="5">
        <v>2.7E-2</v>
      </c>
      <c r="D97" s="5">
        <v>2.8919999999999999</v>
      </c>
      <c r="E97" s="5">
        <v>5.9249999999999998</v>
      </c>
      <c r="F97" s="5">
        <v>60.923000000000002</v>
      </c>
      <c r="G97" s="5">
        <v>0.53600000000000003</v>
      </c>
      <c r="H97" s="5">
        <v>1.278</v>
      </c>
      <c r="I97" s="5">
        <v>0</v>
      </c>
      <c r="J97" s="5">
        <v>0.04</v>
      </c>
      <c r="K97" s="5">
        <v>0</v>
      </c>
      <c r="L97" s="5">
        <v>25.795999999999999</v>
      </c>
      <c r="M97" s="5">
        <v>0.53200000000000003</v>
      </c>
      <c r="N97" s="5">
        <v>0.13800000000000001</v>
      </c>
      <c r="O97" s="5">
        <v>0.221</v>
      </c>
      <c r="P97" s="5">
        <v>98.308000000000007</v>
      </c>
      <c r="Q97" s="24">
        <v>72.824879386561207</v>
      </c>
      <c r="R97" s="38">
        <v>4.9013247407037817</v>
      </c>
      <c r="S97" s="38">
        <v>52.544830770130382</v>
      </c>
    </row>
    <row r="98" spans="1:19" x14ac:dyDescent="0.3">
      <c r="A98" s="7" t="s">
        <v>843</v>
      </c>
      <c r="B98" s="7"/>
      <c r="C98" s="5">
        <v>0</v>
      </c>
      <c r="D98" s="5">
        <v>2.1419999999999999</v>
      </c>
      <c r="E98" s="5">
        <v>3.464</v>
      </c>
      <c r="F98" s="5">
        <v>71.921999999999997</v>
      </c>
      <c r="G98" s="5">
        <v>0.376</v>
      </c>
      <c r="H98" s="5">
        <v>0.71199999999999997</v>
      </c>
      <c r="I98" s="5">
        <v>0</v>
      </c>
      <c r="J98" s="5">
        <v>3.6999999999999998E-2</v>
      </c>
      <c r="K98" s="5">
        <v>1.2E-2</v>
      </c>
      <c r="L98" s="5">
        <v>17.312999999999999</v>
      </c>
      <c r="M98" s="5">
        <v>0.18</v>
      </c>
      <c r="N98" s="5">
        <v>0.23100000000000001</v>
      </c>
      <c r="O98" s="5">
        <v>0.219</v>
      </c>
      <c r="P98" s="5">
        <v>96.608000000000004</v>
      </c>
      <c r="Q98" s="24">
        <v>74.500197067097957</v>
      </c>
      <c r="R98" s="38">
        <v>6.5523393866899466</v>
      </c>
      <c r="S98" s="38">
        <v>46.491598570927451</v>
      </c>
    </row>
    <row r="99" spans="1:19" x14ac:dyDescent="0.3">
      <c r="A99" s="7" t="s">
        <v>844</v>
      </c>
      <c r="B99" s="7"/>
      <c r="C99" s="5">
        <v>0</v>
      </c>
      <c r="D99" s="5">
        <v>3.3359999999999999</v>
      </c>
      <c r="E99" s="5">
        <v>5.3470000000000004</v>
      </c>
      <c r="F99" s="5">
        <v>65.805000000000007</v>
      </c>
      <c r="G99" s="5">
        <v>0.56200000000000006</v>
      </c>
      <c r="H99" s="5">
        <v>1.204</v>
      </c>
      <c r="I99" s="5">
        <v>0</v>
      </c>
      <c r="J99" s="5">
        <v>1.9E-2</v>
      </c>
      <c r="K99" s="5">
        <v>1.4E-2</v>
      </c>
      <c r="L99" s="5">
        <v>21.282</v>
      </c>
      <c r="M99" s="5">
        <v>0.17100000000000001</v>
      </c>
      <c r="N99" s="5">
        <v>0.193</v>
      </c>
      <c r="O99" s="5">
        <v>0.2</v>
      </c>
      <c r="P99" s="5">
        <v>98.132999999999996</v>
      </c>
      <c r="Q99" s="24">
        <v>77.032123654389579</v>
      </c>
      <c r="R99" s="38">
        <v>3.758158282218826</v>
      </c>
      <c r="S99" s="38">
        <v>64.981885487892029</v>
      </c>
    </row>
    <row r="100" spans="1:19" x14ac:dyDescent="0.3">
      <c r="A100" s="7" t="s">
        <v>15</v>
      </c>
      <c r="B100" s="7"/>
      <c r="C100" s="5">
        <v>2.7E-2</v>
      </c>
      <c r="D100" s="5">
        <v>1.2070000000000001</v>
      </c>
      <c r="E100" s="5">
        <v>4.9909999999999997</v>
      </c>
      <c r="F100" s="5">
        <v>43.238999999999997</v>
      </c>
      <c r="G100" s="5">
        <v>0.57499999999999996</v>
      </c>
      <c r="H100" s="5">
        <v>2.5179999999999998</v>
      </c>
      <c r="I100" s="5">
        <v>0</v>
      </c>
      <c r="J100" s="5">
        <v>2.1999999999999999E-2</v>
      </c>
      <c r="K100" s="5">
        <v>1E-3</v>
      </c>
      <c r="L100" s="5">
        <v>45.512</v>
      </c>
      <c r="M100" s="5">
        <v>0.60699999999999998</v>
      </c>
      <c r="N100" s="5">
        <v>0.16300000000000001</v>
      </c>
      <c r="O100" s="5">
        <v>0.16300000000000001</v>
      </c>
      <c r="P100" s="5">
        <v>99.025000000000006</v>
      </c>
      <c r="Q100" s="24">
        <v>72.758779262532556</v>
      </c>
      <c r="R100" s="38">
        <v>6.0543317911831522</v>
      </c>
      <c r="S100" s="38">
        <v>54.037139084205108</v>
      </c>
    </row>
    <row r="101" spans="1:19" x14ac:dyDescent="0.3">
      <c r="A101" s="7" t="s">
        <v>931</v>
      </c>
      <c r="B101" s="7"/>
      <c r="C101" s="5">
        <v>4.0000000000000001E-3</v>
      </c>
      <c r="D101" s="5">
        <v>2.343</v>
      </c>
      <c r="E101" s="5">
        <v>6.4729999999999999</v>
      </c>
      <c r="F101" s="5">
        <v>60.963999999999999</v>
      </c>
      <c r="G101" s="5">
        <v>0.47199999999999998</v>
      </c>
      <c r="H101" s="5">
        <v>1.6459999999999999</v>
      </c>
      <c r="I101" s="5">
        <v>0</v>
      </c>
      <c r="J101" s="5">
        <v>2.1000000000000001E-2</v>
      </c>
      <c r="K101" s="5">
        <v>0</v>
      </c>
      <c r="L101" s="5">
        <v>25.053000000000001</v>
      </c>
      <c r="M101" s="5">
        <v>0.28799999999999998</v>
      </c>
      <c r="N101" s="5">
        <v>0.13100000000000001</v>
      </c>
      <c r="O101" s="5">
        <v>0.23699999999999999</v>
      </c>
      <c r="P101" s="5">
        <v>97.632000000000005</v>
      </c>
      <c r="Q101" s="24">
        <v>72.200846381574678</v>
      </c>
      <c r="R101" s="38">
        <v>8.4959135322965853</v>
      </c>
      <c r="S101" s="38">
        <v>47.238818958601534</v>
      </c>
    </row>
    <row r="102" spans="1:19" x14ac:dyDescent="0.3">
      <c r="A102" s="7" t="s">
        <v>855</v>
      </c>
      <c r="B102" s="7"/>
      <c r="C102" s="5">
        <v>2.1999999999999999E-2</v>
      </c>
      <c r="D102" s="5">
        <v>2.0230000000000001</v>
      </c>
      <c r="E102" s="5">
        <v>5.3209999999999997</v>
      </c>
      <c r="F102" s="5">
        <v>63.454000000000001</v>
      </c>
      <c r="G102" s="5">
        <v>0.433</v>
      </c>
      <c r="H102" s="5">
        <v>1.1950000000000001</v>
      </c>
      <c r="I102" s="5">
        <v>0</v>
      </c>
      <c r="J102" s="5">
        <v>0</v>
      </c>
      <c r="K102" s="5">
        <v>0</v>
      </c>
      <c r="L102" s="5">
        <v>23.936</v>
      </c>
      <c r="M102" s="5">
        <v>0.253</v>
      </c>
      <c r="N102" s="5">
        <v>0.13200000000000001</v>
      </c>
      <c r="O102" s="5">
        <v>0.247</v>
      </c>
      <c r="P102" s="5">
        <v>97.016000000000005</v>
      </c>
      <c r="Q102" s="24">
        <v>75.116113644922379</v>
      </c>
      <c r="R102" s="38">
        <v>6.2907536004204783</v>
      </c>
      <c r="S102" s="38">
        <v>51.297891164556162</v>
      </c>
    </row>
    <row r="103" spans="1:19" x14ac:dyDescent="0.3">
      <c r="A103" s="7" t="s">
        <v>856</v>
      </c>
      <c r="B103" s="7"/>
      <c r="C103" s="5">
        <v>0.02</v>
      </c>
      <c r="D103" s="5">
        <v>1.476</v>
      </c>
      <c r="E103" s="5">
        <v>4.048</v>
      </c>
      <c r="F103" s="5">
        <v>66.382000000000005</v>
      </c>
      <c r="G103" s="5">
        <v>0.42</v>
      </c>
      <c r="H103" s="5">
        <v>0.80100000000000005</v>
      </c>
      <c r="I103" s="5">
        <v>0</v>
      </c>
      <c r="J103" s="5">
        <v>2.5999999999999999E-2</v>
      </c>
      <c r="K103" s="5">
        <v>1.9E-2</v>
      </c>
      <c r="L103" s="5">
        <v>22.824000000000002</v>
      </c>
      <c r="M103" s="5">
        <v>0.155</v>
      </c>
      <c r="N103" s="5">
        <v>0.11</v>
      </c>
      <c r="O103" s="5">
        <v>0.23100000000000001</v>
      </c>
      <c r="P103" s="5">
        <v>96.512</v>
      </c>
      <c r="Q103" s="24">
        <v>79.09534189683572</v>
      </c>
      <c r="R103" s="38">
        <v>4.3194940350295568</v>
      </c>
      <c r="S103" s="38">
        <v>56.030448052389538</v>
      </c>
    </row>
    <row r="104" spans="1:19" x14ac:dyDescent="0.3">
      <c r="A104" s="7" t="s">
        <v>857</v>
      </c>
      <c r="B104" s="7"/>
      <c r="C104" s="5">
        <v>8.0000000000000002E-3</v>
      </c>
      <c r="D104" s="5">
        <v>1.103</v>
      </c>
      <c r="E104" s="5">
        <v>4.4130000000000003</v>
      </c>
      <c r="F104" s="5">
        <v>66.222999999999999</v>
      </c>
      <c r="G104" s="5">
        <v>0.39600000000000002</v>
      </c>
      <c r="H104" s="5">
        <v>0.89500000000000002</v>
      </c>
      <c r="I104" s="5">
        <v>0</v>
      </c>
      <c r="J104" s="5">
        <v>0</v>
      </c>
      <c r="K104" s="5">
        <v>1.7999999999999999E-2</v>
      </c>
      <c r="L104" s="5">
        <v>21.885999999999999</v>
      </c>
      <c r="M104" s="5">
        <v>0.23200000000000001</v>
      </c>
      <c r="N104" s="5">
        <v>0.159</v>
      </c>
      <c r="O104" s="5">
        <v>0.3</v>
      </c>
      <c r="P104" s="5">
        <v>95.632999999999996</v>
      </c>
      <c r="Q104" s="24">
        <v>76.894874115959638</v>
      </c>
      <c r="R104" s="38">
        <v>4.9151445178357251</v>
      </c>
      <c r="S104" s="38">
        <v>56.79249118435326</v>
      </c>
    </row>
    <row r="105" spans="1:19" x14ac:dyDescent="0.3">
      <c r="A105" s="7" t="s">
        <v>858</v>
      </c>
      <c r="B105" s="7"/>
      <c r="C105" s="5">
        <v>0</v>
      </c>
      <c r="D105" s="5">
        <v>1.7050000000000001</v>
      </c>
      <c r="E105" s="5">
        <v>3.0659999999999998</v>
      </c>
      <c r="F105" s="5">
        <v>67.575000000000003</v>
      </c>
      <c r="G105" s="5">
        <v>0.48</v>
      </c>
      <c r="H105" s="5">
        <v>0.70599999999999996</v>
      </c>
      <c r="I105" s="5">
        <v>0</v>
      </c>
      <c r="J105" s="5">
        <v>0</v>
      </c>
      <c r="K105" s="5">
        <v>0</v>
      </c>
      <c r="L105" s="5">
        <v>22.858000000000001</v>
      </c>
      <c r="M105" s="5">
        <v>0.161</v>
      </c>
      <c r="N105" s="5">
        <v>0.14399999999999999</v>
      </c>
      <c r="O105" s="5">
        <v>0.23699999999999999</v>
      </c>
      <c r="P105" s="5">
        <v>96.932000000000002</v>
      </c>
      <c r="Q105" s="24">
        <v>83.341411836365282</v>
      </c>
      <c r="R105" s="38">
        <v>3.7901575204954581</v>
      </c>
      <c r="S105" s="38">
        <v>57.885972349188947</v>
      </c>
    </row>
    <row r="106" spans="1:19" ht="13.5" thickBot="1" x14ac:dyDescent="0.35">
      <c r="A106" s="26" t="s">
        <v>859</v>
      </c>
      <c r="B106" s="26"/>
      <c r="C106" s="27">
        <v>1.9E-2</v>
      </c>
      <c r="D106" s="27">
        <v>2.2629999999999999</v>
      </c>
      <c r="E106" s="27">
        <v>6.9210000000000003</v>
      </c>
      <c r="F106" s="27">
        <v>59.264000000000003</v>
      </c>
      <c r="G106" s="27">
        <v>0.439</v>
      </c>
      <c r="H106" s="27">
        <v>2.2759999999999998</v>
      </c>
      <c r="I106" s="27">
        <v>0</v>
      </c>
      <c r="J106" s="27">
        <v>3.2000000000000001E-2</v>
      </c>
      <c r="K106" s="27">
        <v>0</v>
      </c>
      <c r="L106" s="27">
        <v>25.67</v>
      </c>
      <c r="M106" s="27">
        <v>0.20499999999999999</v>
      </c>
      <c r="N106" s="27">
        <v>0.14000000000000001</v>
      </c>
      <c r="O106" s="27">
        <v>0.23699999999999999</v>
      </c>
      <c r="P106" s="27">
        <v>97.465999999999994</v>
      </c>
      <c r="Q106" s="28">
        <v>71.337960707641713</v>
      </c>
      <c r="R106" s="28">
        <v>11.681380206705848</v>
      </c>
      <c r="S106" s="28">
        <v>45.670884733259648</v>
      </c>
    </row>
    <row r="107" spans="1:19" ht="15" x14ac:dyDescent="0.3">
      <c r="A107" s="57" t="s">
        <v>1007</v>
      </c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</row>
  </sheetData>
  <mergeCells count="2">
    <mergeCell ref="A1:S1"/>
    <mergeCell ref="A107:S10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1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Q1" sqref="Q1:AC1048576"/>
    </sheetView>
  </sheetViews>
  <sheetFormatPr defaultRowHeight="13" x14ac:dyDescent="0.3"/>
  <cols>
    <col min="1" max="1" width="8.6640625" style="6"/>
    <col min="2" max="2" width="19.58203125" style="6" bestFit="1" customWidth="1"/>
    <col min="3" max="16384" width="8.6640625" style="4"/>
  </cols>
  <sheetData>
    <row r="1" spans="1:141" ht="13.5" thickBot="1" x14ac:dyDescent="0.35">
      <c r="A1" s="56" t="s">
        <v>983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EC1" s="23"/>
      <c r="ED1" s="23"/>
      <c r="EE1" s="23"/>
      <c r="EF1" s="23"/>
      <c r="EG1" s="23"/>
      <c r="EH1" s="23"/>
      <c r="EI1" s="23"/>
      <c r="EJ1" s="23"/>
      <c r="EK1" s="23"/>
    </row>
    <row r="2" spans="1:141" ht="15.5" thickBot="1" x14ac:dyDescent="0.35">
      <c r="A2" s="25"/>
      <c r="B2" s="25"/>
      <c r="C2" s="25" t="s">
        <v>935</v>
      </c>
      <c r="D2" s="25" t="s">
        <v>936</v>
      </c>
      <c r="E2" s="25" t="s">
        <v>937</v>
      </c>
      <c r="F2" s="25" t="s">
        <v>938</v>
      </c>
      <c r="G2" s="25" t="s">
        <v>16</v>
      </c>
      <c r="H2" s="25" t="s">
        <v>17</v>
      </c>
      <c r="I2" s="25" t="s">
        <v>18</v>
      </c>
      <c r="J2" s="25" t="s">
        <v>939</v>
      </c>
      <c r="K2" s="25" t="s">
        <v>940</v>
      </c>
      <c r="L2" s="25" t="s">
        <v>941</v>
      </c>
      <c r="M2" s="25" t="s">
        <v>19</v>
      </c>
      <c r="N2" s="25" t="s">
        <v>20</v>
      </c>
      <c r="O2" s="25" t="s">
        <v>21</v>
      </c>
    </row>
    <row r="3" spans="1:141" x14ac:dyDescent="0.3">
      <c r="A3" s="7" t="s">
        <v>657</v>
      </c>
      <c r="B3" s="7" t="s">
        <v>695</v>
      </c>
      <c r="C3" s="5">
        <v>40.329000000000001</v>
      </c>
      <c r="D3" s="5">
        <v>7.0000000000000001E-3</v>
      </c>
      <c r="E3" s="5">
        <v>0</v>
      </c>
      <c r="F3" s="5">
        <v>8.9290000000000003</v>
      </c>
      <c r="G3" s="5">
        <v>9.5000000000000001E-2</v>
      </c>
      <c r="H3" s="5">
        <v>49.329000000000001</v>
      </c>
      <c r="I3" s="5">
        <v>0</v>
      </c>
      <c r="J3" s="5">
        <v>0</v>
      </c>
      <c r="K3" s="5">
        <v>0</v>
      </c>
      <c r="L3" s="5">
        <v>0</v>
      </c>
      <c r="M3" s="5">
        <v>0.36</v>
      </c>
      <c r="N3" s="5">
        <v>99.049000000000007</v>
      </c>
      <c r="O3" s="24">
        <f t="shared" ref="O3:O34" si="0">H3/40/(H3/40+F3/72)*100</f>
        <v>90.862781054673917</v>
      </c>
    </row>
    <row r="4" spans="1:141" x14ac:dyDescent="0.3">
      <c r="A4" s="7" t="s">
        <v>658</v>
      </c>
      <c r="B4" s="7"/>
      <c r="C4" s="5">
        <v>40.246000000000002</v>
      </c>
      <c r="D4" s="5">
        <v>0</v>
      </c>
      <c r="E4" s="5">
        <v>0</v>
      </c>
      <c r="F4" s="5">
        <v>8.6289999999999996</v>
      </c>
      <c r="G4" s="5">
        <v>0.13900000000000001</v>
      </c>
      <c r="H4" s="5">
        <v>49.658000000000001</v>
      </c>
      <c r="I4" s="5">
        <v>8.0000000000000002E-3</v>
      </c>
      <c r="J4" s="5">
        <v>0</v>
      </c>
      <c r="K4" s="5">
        <v>0.03</v>
      </c>
      <c r="L4" s="5">
        <v>0</v>
      </c>
      <c r="M4" s="5">
        <v>0.35399999999999998</v>
      </c>
      <c r="N4" s="5">
        <v>99.063999999999993</v>
      </c>
      <c r="O4" s="24">
        <f t="shared" si="0"/>
        <v>91.196101757514796</v>
      </c>
    </row>
    <row r="5" spans="1:141" x14ac:dyDescent="0.3">
      <c r="A5" s="7" t="s">
        <v>659</v>
      </c>
      <c r="B5" s="7"/>
      <c r="C5" s="5">
        <v>40.845999999999997</v>
      </c>
      <c r="D5" s="5">
        <v>1.4999999999999999E-2</v>
      </c>
      <c r="E5" s="5">
        <v>0</v>
      </c>
      <c r="F5" s="5">
        <v>8.4559999999999995</v>
      </c>
      <c r="G5" s="5">
        <v>9.2999999999999999E-2</v>
      </c>
      <c r="H5" s="5">
        <v>49.435000000000002</v>
      </c>
      <c r="I5" s="5">
        <v>8.0000000000000002E-3</v>
      </c>
      <c r="J5" s="5">
        <v>0</v>
      </c>
      <c r="K5" s="5">
        <v>0</v>
      </c>
      <c r="L5" s="5">
        <v>0</v>
      </c>
      <c r="M5" s="5">
        <v>0.312</v>
      </c>
      <c r="N5" s="5">
        <v>99.165000000000006</v>
      </c>
      <c r="O5" s="24">
        <f t="shared" si="0"/>
        <v>91.321750017959957</v>
      </c>
    </row>
    <row r="6" spans="1:141" x14ac:dyDescent="0.3">
      <c r="A6" s="7" t="s">
        <v>660</v>
      </c>
      <c r="B6" s="7"/>
      <c r="C6" s="5">
        <v>40.634999999999998</v>
      </c>
      <c r="D6" s="5">
        <v>0</v>
      </c>
      <c r="E6" s="5">
        <v>0</v>
      </c>
      <c r="F6" s="5">
        <v>8.4359999999999999</v>
      </c>
      <c r="G6" s="5">
        <v>0.121</v>
      </c>
      <c r="H6" s="5">
        <v>49.383000000000003</v>
      </c>
      <c r="I6" s="5">
        <v>1.4999999999999999E-2</v>
      </c>
      <c r="J6" s="5">
        <v>0</v>
      </c>
      <c r="K6" s="5">
        <v>0</v>
      </c>
      <c r="L6" s="5">
        <v>0</v>
      </c>
      <c r="M6" s="5">
        <v>0.39400000000000002</v>
      </c>
      <c r="N6" s="5">
        <v>98.983999999999995</v>
      </c>
      <c r="O6" s="24">
        <f t="shared" si="0"/>
        <v>91.332170224833391</v>
      </c>
    </row>
    <row r="7" spans="1:141" x14ac:dyDescent="0.3">
      <c r="A7" s="7" t="s">
        <v>661</v>
      </c>
      <c r="B7" s="7"/>
      <c r="C7" s="5">
        <v>40.616</v>
      </c>
      <c r="D7" s="5">
        <v>1.0999999999999999E-2</v>
      </c>
      <c r="E7" s="5">
        <v>2.3E-2</v>
      </c>
      <c r="F7" s="5">
        <v>8.5380000000000003</v>
      </c>
      <c r="G7" s="5">
        <v>0.13800000000000001</v>
      </c>
      <c r="H7" s="5">
        <v>49.756</v>
      </c>
      <c r="I7" s="5">
        <v>0</v>
      </c>
      <c r="J7" s="5">
        <v>3.0000000000000001E-3</v>
      </c>
      <c r="K7" s="5">
        <v>0</v>
      </c>
      <c r="L7" s="5">
        <v>0</v>
      </c>
      <c r="M7" s="5">
        <v>0.433</v>
      </c>
      <c r="N7" s="5">
        <v>99.518000000000001</v>
      </c>
      <c r="O7" s="24">
        <f t="shared" si="0"/>
        <v>91.296529621157447</v>
      </c>
    </row>
    <row r="8" spans="1:141" x14ac:dyDescent="0.3">
      <c r="A8" s="7" t="s">
        <v>662</v>
      </c>
      <c r="B8" s="7"/>
      <c r="C8" s="5">
        <v>40.695999999999998</v>
      </c>
      <c r="D8" s="5">
        <v>0</v>
      </c>
      <c r="E8" s="5">
        <v>0</v>
      </c>
      <c r="F8" s="5">
        <v>8.5180000000000007</v>
      </c>
      <c r="G8" s="5">
        <v>0.14699999999999999</v>
      </c>
      <c r="H8" s="5">
        <v>49.77</v>
      </c>
      <c r="I8" s="5">
        <v>8.9999999999999993E-3</v>
      </c>
      <c r="J8" s="5">
        <v>1.2999999999999999E-2</v>
      </c>
      <c r="K8" s="5">
        <v>0</v>
      </c>
      <c r="L8" s="5">
        <v>0</v>
      </c>
      <c r="M8" s="5">
        <v>0.35499999999999998</v>
      </c>
      <c r="N8" s="5">
        <v>99.507999999999996</v>
      </c>
      <c r="O8" s="24">
        <f t="shared" si="0"/>
        <v>91.317377476963216</v>
      </c>
    </row>
    <row r="9" spans="1:141" x14ac:dyDescent="0.3">
      <c r="A9" s="7" t="s">
        <v>663</v>
      </c>
      <c r="B9" s="7"/>
      <c r="C9" s="5">
        <v>40.707999999999998</v>
      </c>
      <c r="D9" s="5">
        <v>0</v>
      </c>
      <c r="E9" s="5">
        <v>0</v>
      </c>
      <c r="F9" s="5">
        <v>8.3529999999999998</v>
      </c>
      <c r="G9" s="5">
        <v>0.111</v>
      </c>
      <c r="H9" s="5">
        <v>49.451999999999998</v>
      </c>
      <c r="I9" s="5">
        <v>0</v>
      </c>
      <c r="J9" s="5">
        <v>0</v>
      </c>
      <c r="K9" s="5">
        <v>1.6E-2</v>
      </c>
      <c r="L9" s="5">
        <v>0</v>
      </c>
      <c r="M9" s="5">
        <v>0.315</v>
      </c>
      <c r="N9" s="5">
        <v>98.954999999999998</v>
      </c>
      <c r="O9" s="24">
        <f t="shared" si="0"/>
        <v>91.421082794305235</v>
      </c>
    </row>
    <row r="10" spans="1:141" x14ac:dyDescent="0.3">
      <c r="A10" s="7" t="s">
        <v>664</v>
      </c>
      <c r="B10" s="7"/>
      <c r="C10" s="5">
        <v>40.115000000000002</v>
      </c>
      <c r="D10" s="5">
        <v>0</v>
      </c>
      <c r="E10" s="5">
        <v>0</v>
      </c>
      <c r="F10" s="5">
        <v>8.3629999999999995</v>
      </c>
      <c r="G10" s="5">
        <v>0.14000000000000001</v>
      </c>
      <c r="H10" s="5">
        <v>49.591999999999999</v>
      </c>
      <c r="I10" s="5">
        <v>0</v>
      </c>
      <c r="J10" s="5">
        <v>8.0000000000000002E-3</v>
      </c>
      <c r="K10" s="5">
        <v>0</v>
      </c>
      <c r="L10" s="5">
        <v>1.6E-2</v>
      </c>
      <c r="M10" s="5">
        <v>0.36099999999999999</v>
      </c>
      <c r="N10" s="5">
        <v>98.594999999999999</v>
      </c>
      <c r="O10" s="24">
        <f t="shared" si="0"/>
        <v>91.433862618126255</v>
      </c>
    </row>
    <row r="11" spans="1:141" ht="13.5" customHeight="1" x14ac:dyDescent="0.3">
      <c r="A11" s="7" t="s">
        <v>665</v>
      </c>
      <c r="B11" s="7"/>
      <c r="C11" s="5">
        <v>40.853000000000002</v>
      </c>
      <c r="D11" s="5">
        <v>0</v>
      </c>
      <c r="E11" s="5">
        <v>3.0000000000000001E-3</v>
      </c>
      <c r="F11" s="5">
        <v>8.1460000000000008</v>
      </c>
      <c r="G11" s="5">
        <v>0.126</v>
      </c>
      <c r="H11" s="5">
        <v>49.756999999999998</v>
      </c>
      <c r="I11" s="5">
        <v>2.5000000000000001E-2</v>
      </c>
      <c r="J11" s="5">
        <v>0.03</v>
      </c>
      <c r="K11" s="5">
        <v>4.0000000000000001E-3</v>
      </c>
      <c r="L11" s="5">
        <v>3.3000000000000002E-2</v>
      </c>
      <c r="M11" s="5">
        <v>0.35899999999999999</v>
      </c>
      <c r="N11" s="5">
        <v>99.335999999999999</v>
      </c>
      <c r="O11" s="24">
        <f t="shared" si="0"/>
        <v>91.662965184231481</v>
      </c>
    </row>
    <row r="12" spans="1:141" x14ac:dyDescent="0.3">
      <c r="A12" s="7" t="s">
        <v>666</v>
      </c>
      <c r="B12" s="7"/>
      <c r="C12" s="5">
        <v>39.64</v>
      </c>
      <c r="D12" s="5">
        <v>0</v>
      </c>
      <c r="E12" s="5">
        <v>0</v>
      </c>
      <c r="F12" s="5">
        <v>6.9749999999999996</v>
      </c>
      <c r="G12" s="5">
        <v>6.8000000000000005E-2</v>
      </c>
      <c r="H12" s="5">
        <v>49.32</v>
      </c>
      <c r="I12" s="5">
        <v>0</v>
      </c>
      <c r="J12" s="5">
        <v>4.0000000000000001E-3</v>
      </c>
      <c r="K12" s="5">
        <v>6.0000000000000001E-3</v>
      </c>
      <c r="L12" s="5">
        <v>1.8640000000000001</v>
      </c>
      <c r="M12" s="5">
        <v>0.33800000000000002</v>
      </c>
      <c r="N12" s="5">
        <v>98.215000000000003</v>
      </c>
      <c r="O12" s="24">
        <f t="shared" si="0"/>
        <v>92.715480778268628</v>
      </c>
    </row>
    <row r="13" spans="1:141" x14ac:dyDescent="0.3">
      <c r="A13" s="7" t="s">
        <v>667</v>
      </c>
      <c r="B13" s="7"/>
      <c r="C13" s="5">
        <v>40.981999999999999</v>
      </c>
      <c r="D13" s="5">
        <v>1.2999999999999999E-2</v>
      </c>
      <c r="E13" s="5">
        <v>0</v>
      </c>
      <c r="F13" s="5">
        <v>7.1589999999999998</v>
      </c>
      <c r="G13" s="5">
        <v>9.8000000000000004E-2</v>
      </c>
      <c r="H13" s="5">
        <v>51.466999999999999</v>
      </c>
      <c r="I13" s="5">
        <v>3.0000000000000001E-3</v>
      </c>
      <c r="J13" s="5">
        <v>1.9E-2</v>
      </c>
      <c r="K13" s="5">
        <v>0</v>
      </c>
      <c r="L13" s="5">
        <v>3.1E-2</v>
      </c>
      <c r="M13" s="5">
        <v>0.33</v>
      </c>
      <c r="N13" s="5">
        <v>100.102</v>
      </c>
      <c r="O13" s="24">
        <f t="shared" si="0"/>
        <v>92.826624555609456</v>
      </c>
    </row>
    <row r="14" spans="1:141" x14ac:dyDescent="0.3">
      <c r="A14" s="7" t="s">
        <v>668</v>
      </c>
      <c r="B14" s="7"/>
      <c r="C14" s="5">
        <v>40.762</v>
      </c>
      <c r="D14" s="5">
        <v>0</v>
      </c>
      <c r="E14" s="5">
        <v>0</v>
      </c>
      <c r="F14" s="5">
        <v>7.0860000000000003</v>
      </c>
      <c r="G14" s="5">
        <v>9.7000000000000003E-2</v>
      </c>
      <c r="H14" s="5">
        <v>51.234000000000002</v>
      </c>
      <c r="I14" s="5">
        <v>5.0000000000000001E-3</v>
      </c>
      <c r="J14" s="5">
        <v>0</v>
      </c>
      <c r="K14" s="5">
        <v>0</v>
      </c>
      <c r="L14" s="5">
        <v>3.2000000000000001E-2</v>
      </c>
      <c r="M14" s="5">
        <v>0.36599999999999999</v>
      </c>
      <c r="N14" s="5">
        <v>99.581999999999994</v>
      </c>
      <c r="O14" s="24">
        <f t="shared" si="0"/>
        <v>92.864565711247522</v>
      </c>
    </row>
    <row r="15" spans="1:141" x14ac:dyDescent="0.3">
      <c r="A15" s="7" t="s">
        <v>669</v>
      </c>
      <c r="B15" s="7"/>
      <c r="C15" s="5">
        <v>40.454000000000001</v>
      </c>
      <c r="D15" s="5">
        <v>0</v>
      </c>
      <c r="E15" s="5">
        <v>0</v>
      </c>
      <c r="F15" s="5">
        <v>7.2140000000000004</v>
      </c>
      <c r="G15" s="5">
        <v>0.11799999999999999</v>
      </c>
      <c r="H15" s="5">
        <v>51.368000000000002</v>
      </c>
      <c r="I15" s="5">
        <v>6.0000000000000001E-3</v>
      </c>
      <c r="J15" s="5">
        <v>3.0000000000000001E-3</v>
      </c>
      <c r="K15" s="5">
        <v>0</v>
      </c>
      <c r="L15" s="5">
        <v>0</v>
      </c>
      <c r="M15" s="5">
        <v>0.35099999999999998</v>
      </c>
      <c r="N15" s="5">
        <v>99.513999999999996</v>
      </c>
      <c r="O15" s="24">
        <f t="shared" si="0"/>
        <v>92.762579707934876</v>
      </c>
    </row>
    <row r="16" spans="1:141" x14ac:dyDescent="0.3">
      <c r="A16" s="7" t="s">
        <v>670</v>
      </c>
      <c r="B16" s="7"/>
      <c r="C16" s="5">
        <v>40.613</v>
      </c>
      <c r="D16" s="5">
        <v>0</v>
      </c>
      <c r="E16" s="5">
        <v>0</v>
      </c>
      <c r="F16" s="5">
        <v>7.1520000000000001</v>
      </c>
      <c r="G16" s="5">
        <v>0.13</v>
      </c>
      <c r="H16" s="5">
        <v>51.222000000000001</v>
      </c>
      <c r="I16" s="5">
        <v>0</v>
      </c>
      <c r="J16" s="5">
        <v>0</v>
      </c>
      <c r="K16" s="5">
        <v>0</v>
      </c>
      <c r="L16" s="5">
        <v>0</v>
      </c>
      <c r="M16" s="5">
        <v>0.34399999999999997</v>
      </c>
      <c r="N16" s="5">
        <v>99.460999999999999</v>
      </c>
      <c r="O16" s="24">
        <f t="shared" si="0"/>
        <v>92.801323783411647</v>
      </c>
    </row>
    <row r="17" spans="1:15" x14ac:dyDescent="0.3">
      <c r="A17" s="7" t="s">
        <v>671</v>
      </c>
      <c r="B17" s="7"/>
      <c r="C17" s="5">
        <v>40.482999999999997</v>
      </c>
      <c r="D17" s="5">
        <v>0</v>
      </c>
      <c r="E17" s="5">
        <v>0</v>
      </c>
      <c r="F17" s="5">
        <v>7.0869999999999997</v>
      </c>
      <c r="G17" s="5">
        <v>0.127</v>
      </c>
      <c r="H17" s="5">
        <v>51.21</v>
      </c>
      <c r="I17" s="5">
        <v>0.02</v>
      </c>
      <c r="J17" s="5">
        <v>1.4E-2</v>
      </c>
      <c r="K17" s="5">
        <v>0</v>
      </c>
      <c r="L17" s="5">
        <v>0</v>
      </c>
      <c r="M17" s="5">
        <v>0.38200000000000001</v>
      </c>
      <c r="N17" s="5">
        <v>99.322999999999993</v>
      </c>
      <c r="O17" s="24">
        <f t="shared" si="0"/>
        <v>92.860524857704135</v>
      </c>
    </row>
    <row r="18" spans="1:15" x14ac:dyDescent="0.3">
      <c r="A18" s="7" t="s">
        <v>672</v>
      </c>
      <c r="B18" s="7"/>
      <c r="C18" s="5">
        <v>40.688000000000002</v>
      </c>
      <c r="D18" s="5">
        <v>0</v>
      </c>
      <c r="E18" s="5">
        <v>0</v>
      </c>
      <c r="F18" s="5">
        <v>6.8140000000000001</v>
      </c>
      <c r="G18" s="5">
        <v>0.105</v>
      </c>
      <c r="H18" s="5">
        <v>51.295999999999999</v>
      </c>
      <c r="I18" s="5">
        <v>8.0000000000000002E-3</v>
      </c>
      <c r="J18" s="5">
        <v>1E-3</v>
      </c>
      <c r="K18" s="5">
        <v>0</v>
      </c>
      <c r="L18" s="5">
        <v>0</v>
      </c>
      <c r="M18" s="5">
        <v>0.35599999999999998</v>
      </c>
      <c r="N18" s="5">
        <v>99.268000000000001</v>
      </c>
      <c r="O18" s="24">
        <f t="shared" si="0"/>
        <v>93.127362658199758</v>
      </c>
    </row>
    <row r="19" spans="1:15" x14ac:dyDescent="0.3">
      <c r="A19" s="7" t="s">
        <v>673</v>
      </c>
      <c r="B19" s="7"/>
      <c r="C19" s="5">
        <v>40.744999999999997</v>
      </c>
      <c r="D19" s="5">
        <v>2.5000000000000001E-2</v>
      </c>
      <c r="E19" s="5">
        <v>1E-3</v>
      </c>
      <c r="F19" s="5">
        <v>6.9009999999999998</v>
      </c>
      <c r="G19" s="5">
        <v>0.104</v>
      </c>
      <c r="H19" s="5">
        <v>51.392000000000003</v>
      </c>
      <c r="I19" s="5">
        <v>0</v>
      </c>
      <c r="J19" s="5">
        <v>0</v>
      </c>
      <c r="K19" s="5">
        <v>0</v>
      </c>
      <c r="L19" s="5">
        <v>7.0000000000000001E-3</v>
      </c>
      <c r="M19" s="5">
        <v>0.315</v>
      </c>
      <c r="N19" s="5">
        <v>99.49</v>
      </c>
      <c r="O19" s="24">
        <f t="shared" si="0"/>
        <v>93.057805014958774</v>
      </c>
    </row>
    <row r="20" spans="1:15" x14ac:dyDescent="0.3">
      <c r="A20" s="7" t="s">
        <v>674</v>
      </c>
      <c r="B20" s="7"/>
      <c r="C20" s="5">
        <v>40.456000000000003</v>
      </c>
      <c r="D20" s="5">
        <v>0</v>
      </c>
      <c r="E20" s="5">
        <v>0</v>
      </c>
      <c r="F20" s="5">
        <v>6.9569999999999999</v>
      </c>
      <c r="G20" s="5">
        <v>0.11799999999999999</v>
      </c>
      <c r="H20" s="5">
        <v>51.21</v>
      </c>
      <c r="I20" s="5">
        <v>6.0000000000000001E-3</v>
      </c>
      <c r="J20" s="5">
        <v>1.4999999999999999E-2</v>
      </c>
      <c r="K20" s="5">
        <v>0</v>
      </c>
      <c r="L20" s="5">
        <v>2.7E-2</v>
      </c>
      <c r="M20" s="5">
        <v>0.38100000000000001</v>
      </c>
      <c r="N20" s="5">
        <v>99.17</v>
      </c>
      <c r="O20" s="24">
        <f t="shared" si="0"/>
        <v>92.982296867907394</v>
      </c>
    </row>
    <row r="21" spans="1:15" x14ac:dyDescent="0.3">
      <c r="A21" s="7" t="s">
        <v>675</v>
      </c>
      <c r="B21" s="7"/>
      <c r="C21" s="5">
        <v>40.651000000000003</v>
      </c>
      <c r="D21" s="5">
        <v>1.2999999999999999E-2</v>
      </c>
      <c r="E21" s="5">
        <v>0</v>
      </c>
      <c r="F21" s="5">
        <v>7.3250000000000002</v>
      </c>
      <c r="G21" s="5">
        <v>0.124</v>
      </c>
      <c r="H21" s="5">
        <v>51.058</v>
      </c>
      <c r="I21" s="5">
        <v>0</v>
      </c>
      <c r="J21" s="5">
        <v>0</v>
      </c>
      <c r="K21" s="5">
        <v>4.0000000000000001E-3</v>
      </c>
      <c r="L21" s="5">
        <v>0</v>
      </c>
      <c r="M21" s="5">
        <v>0.32100000000000001</v>
      </c>
      <c r="N21" s="5">
        <v>99.495999999999995</v>
      </c>
      <c r="O21" s="24">
        <f t="shared" si="0"/>
        <v>92.618115195698053</v>
      </c>
    </row>
    <row r="22" spans="1:15" x14ac:dyDescent="0.3">
      <c r="A22" s="7" t="s">
        <v>676</v>
      </c>
      <c r="B22" s="7"/>
      <c r="C22" s="5">
        <v>40.125999999999998</v>
      </c>
      <c r="D22" s="5">
        <v>0</v>
      </c>
      <c r="E22" s="5">
        <v>0</v>
      </c>
      <c r="F22" s="5">
        <v>9.4450000000000003</v>
      </c>
      <c r="G22" s="5">
        <v>0.11600000000000001</v>
      </c>
      <c r="H22" s="5">
        <v>48.820999999999998</v>
      </c>
      <c r="I22" s="5">
        <v>6.0000000000000001E-3</v>
      </c>
      <c r="J22" s="5">
        <v>4.0000000000000001E-3</v>
      </c>
      <c r="K22" s="5">
        <v>0</v>
      </c>
      <c r="L22" s="5">
        <v>2.3E-2</v>
      </c>
      <c r="M22" s="5">
        <v>0.33400000000000002</v>
      </c>
      <c r="N22" s="5">
        <v>98.875</v>
      </c>
      <c r="O22" s="24">
        <f t="shared" si="0"/>
        <v>90.295182629353036</v>
      </c>
    </row>
    <row r="23" spans="1:15" x14ac:dyDescent="0.3">
      <c r="A23" s="7" t="s">
        <v>677</v>
      </c>
      <c r="B23" s="7"/>
      <c r="C23" s="5">
        <v>40.319000000000003</v>
      </c>
      <c r="D23" s="5">
        <v>0</v>
      </c>
      <c r="E23" s="5">
        <v>0</v>
      </c>
      <c r="F23" s="5">
        <v>9.6649999999999991</v>
      </c>
      <c r="G23" s="5">
        <v>0.16700000000000001</v>
      </c>
      <c r="H23" s="5">
        <v>49.012</v>
      </c>
      <c r="I23" s="5">
        <v>4.0000000000000001E-3</v>
      </c>
      <c r="J23" s="5">
        <v>0</v>
      </c>
      <c r="K23" s="5">
        <v>1.4999999999999999E-2</v>
      </c>
      <c r="L23" s="5">
        <v>1.2999999999999999E-2</v>
      </c>
      <c r="M23" s="5">
        <v>0.39600000000000002</v>
      </c>
      <c r="N23" s="5">
        <v>99.590999999999994</v>
      </c>
      <c r="O23" s="24">
        <f t="shared" si="0"/>
        <v>90.126329855158929</v>
      </c>
    </row>
    <row r="24" spans="1:15" x14ac:dyDescent="0.3">
      <c r="A24" s="7" t="s">
        <v>678</v>
      </c>
      <c r="B24" s="7"/>
      <c r="C24" s="5">
        <v>40.078000000000003</v>
      </c>
      <c r="D24" s="5">
        <v>0</v>
      </c>
      <c r="E24" s="5">
        <v>0</v>
      </c>
      <c r="F24" s="5">
        <v>9.7249999999999996</v>
      </c>
      <c r="G24" s="5">
        <v>0.13900000000000001</v>
      </c>
      <c r="H24" s="5">
        <v>48.796999999999997</v>
      </c>
      <c r="I24" s="5">
        <v>0</v>
      </c>
      <c r="J24" s="5">
        <v>7.0000000000000001E-3</v>
      </c>
      <c r="K24" s="5">
        <v>2.3E-2</v>
      </c>
      <c r="L24" s="5">
        <v>1.4999999999999999E-2</v>
      </c>
      <c r="M24" s="5">
        <v>0.375</v>
      </c>
      <c r="N24" s="5">
        <v>99.159000000000006</v>
      </c>
      <c r="O24" s="24">
        <f t="shared" si="0"/>
        <v>90.031734447455705</v>
      </c>
    </row>
    <row r="25" spans="1:15" x14ac:dyDescent="0.3">
      <c r="A25" s="7" t="s">
        <v>679</v>
      </c>
      <c r="B25" s="7"/>
      <c r="C25" s="5">
        <v>40.158000000000001</v>
      </c>
      <c r="D25" s="5">
        <v>0</v>
      </c>
      <c r="E25" s="5">
        <v>0</v>
      </c>
      <c r="F25" s="5">
        <v>9.6690000000000005</v>
      </c>
      <c r="G25" s="5">
        <v>0.153</v>
      </c>
      <c r="H25" s="5">
        <v>49.084000000000003</v>
      </c>
      <c r="I25" s="5">
        <v>0</v>
      </c>
      <c r="J25" s="5">
        <v>0.01</v>
      </c>
      <c r="K25" s="5">
        <v>1E-3</v>
      </c>
      <c r="L25" s="5">
        <v>0</v>
      </c>
      <c r="M25" s="5">
        <v>0.38300000000000001</v>
      </c>
      <c r="N25" s="5">
        <v>99.457999999999998</v>
      </c>
      <c r="O25" s="24">
        <f t="shared" si="0"/>
        <v>90.135706721675732</v>
      </c>
    </row>
    <row r="26" spans="1:15" x14ac:dyDescent="0.3">
      <c r="A26" s="7" t="s">
        <v>680</v>
      </c>
      <c r="B26" s="7"/>
      <c r="C26" s="5">
        <v>40.009</v>
      </c>
      <c r="D26" s="5">
        <v>0</v>
      </c>
      <c r="E26" s="5">
        <v>0</v>
      </c>
      <c r="F26" s="5">
        <v>9.1310000000000002</v>
      </c>
      <c r="G26" s="5">
        <v>0.159</v>
      </c>
      <c r="H26" s="5">
        <v>48.686999999999998</v>
      </c>
      <c r="I26" s="5">
        <v>0</v>
      </c>
      <c r="J26" s="5">
        <v>8.0000000000000002E-3</v>
      </c>
      <c r="K26" s="5">
        <v>8.9999999999999993E-3</v>
      </c>
      <c r="L26" s="5">
        <v>0</v>
      </c>
      <c r="M26" s="5">
        <v>0.375</v>
      </c>
      <c r="N26" s="5">
        <v>98.378</v>
      </c>
      <c r="O26" s="24">
        <f t="shared" si="0"/>
        <v>90.563990426547733</v>
      </c>
    </row>
    <row r="27" spans="1:15" x14ac:dyDescent="0.3">
      <c r="A27" s="7" t="s">
        <v>681</v>
      </c>
      <c r="B27" s="7"/>
      <c r="C27" s="5">
        <v>40.11</v>
      </c>
      <c r="D27" s="5">
        <v>0</v>
      </c>
      <c r="E27" s="5">
        <v>0</v>
      </c>
      <c r="F27" s="5">
        <v>9.5820000000000007</v>
      </c>
      <c r="G27" s="5">
        <v>0.124</v>
      </c>
      <c r="H27" s="5">
        <v>48.860999999999997</v>
      </c>
      <c r="I27" s="5">
        <v>0</v>
      </c>
      <c r="J27" s="5">
        <v>0.01</v>
      </c>
      <c r="K27" s="5">
        <v>0</v>
      </c>
      <c r="L27" s="5">
        <v>7.0000000000000001E-3</v>
      </c>
      <c r="M27" s="5">
        <v>0.36299999999999999</v>
      </c>
      <c r="N27" s="5">
        <v>99.057000000000002</v>
      </c>
      <c r="O27" s="24">
        <f t="shared" si="0"/>
        <v>90.175511986859675</v>
      </c>
    </row>
    <row r="28" spans="1:15" x14ac:dyDescent="0.3">
      <c r="A28" s="7" t="s">
        <v>682</v>
      </c>
      <c r="B28" s="7"/>
      <c r="C28" s="5">
        <v>40.472999999999999</v>
      </c>
      <c r="D28" s="5">
        <v>2E-3</v>
      </c>
      <c r="E28" s="5">
        <v>0</v>
      </c>
      <c r="F28" s="5">
        <v>9.8640000000000008</v>
      </c>
      <c r="G28" s="5">
        <v>0.14399999999999999</v>
      </c>
      <c r="H28" s="5">
        <v>49.014000000000003</v>
      </c>
      <c r="I28" s="5">
        <v>1.4999999999999999E-2</v>
      </c>
      <c r="J28" s="5">
        <v>2E-3</v>
      </c>
      <c r="K28" s="5">
        <v>0</v>
      </c>
      <c r="L28" s="5">
        <v>0</v>
      </c>
      <c r="M28" s="5">
        <v>0.41399999999999998</v>
      </c>
      <c r="N28" s="5">
        <v>99.927999999999997</v>
      </c>
      <c r="O28" s="24">
        <f t="shared" si="0"/>
        <v>89.943847029030721</v>
      </c>
    </row>
    <row r="29" spans="1:15" x14ac:dyDescent="0.3">
      <c r="A29" s="7" t="s">
        <v>683</v>
      </c>
      <c r="B29" s="7"/>
      <c r="C29" s="5">
        <v>40.308999999999997</v>
      </c>
      <c r="D29" s="5">
        <v>4.0000000000000001E-3</v>
      </c>
      <c r="E29" s="5">
        <v>2E-3</v>
      </c>
      <c r="F29" s="5">
        <v>9.5719999999999992</v>
      </c>
      <c r="G29" s="5">
        <v>0.17899999999999999</v>
      </c>
      <c r="H29" s="5">
        <v>48.996000000000002</v>
      </c>
      <c r="I29" s="5">
        <v>2E-3</v>
      </c>
      <c r="J29" s="5">
        <v>8.9999999999999993E-3</v>
      </c>
      <c r="K29" s="5">
        <v>0</v>
      </c>
      <c r="L29" s="5">
        <v>3.6999999999999998E-2</v>
      </c>
      <c r="M29" s="5">
        <v>0.36</v>
      </c>
      <c r="N29" s="5">
        <v>99.47</v>
      </c>
      <c r="O29" s="24">
        <f t="shared" si="0"/>
        <v>90.209155033304427</v>
      </c>
    </row>
    <row r="30" spans="1:15" x14ac:dyDescent="0.3">
      <c r="A30" s="7" t="s">
        <v>684</v>
      </c>
      <c r="B30" s="7"/>
      <c r="C30" s="5">
        <v>40.244999999999997</v>
      </c>
      <c r="D30" s="5">
        <v>0</v>
      </c>
      <c r="E30" s="5">
        <v>2E-3</v>
      </c>
      <c r="F30" s="5">
        <v>10.169</v>
      </c>
      <c r="G30" s="5">
        <v>0.13500000000000001</v>
      </c>
      <c r="H30" s="5">
        <v>48.981000000000002</v>
      </c>
      <c r="I30" s="5">
        <v>0</v>
      </c>
      <c r="J30" s="5">
        <v>0</v>
      </c>
      <c r="K30" s="5">
        <v>1.7000000000000001E-2</v>
      </c>
      <c r="L30" s="5">
        <v>0</v>
      </c>
      <c r="M30" s="5">
        <v>0.32900000000000001</v>
      </c>
      <c r="N30" s="5">
        <v>99.878</v>
      </c>
      <c r="O30" s="24">
        <f t="shared" si="0"/>
        <v>89.65879830944894</v>
      </c>
    </row>
    <row r="31" spans="1:15" x14ac:dyDescent="0.3">
      <c r="A31" s="7" t="s">
        <v>685</v>
      </c>
      <c r="B31" s="7"/>
      <c r="C31" s="5">
        <v>40.246000000000002</v>
      </c>
      <c r="D31" s="5">
        <v>1E-3</v>
      </c>
      <c r="E31" s="5">
        <v>1.2999999999999999E-2</v>
      </c>
      <c r="F31" s="5">
        <v>10.005000000000001</v>
      </c>
      <c r="G31" s="5">
        <v>0.161</v>
      </c>
      <c r="H31" s="5">
        <v>48.634999999999998</v>
      </c>
      <c r="I31" s="5">
        <v>0</v>
      </c>
      <c r="J31" s="5">
        <v>0</v>
      </c>
      <c r="K31" s="5">
        <v>0</v>
      </c>
      <c r="L31" s="5">
        <v>0</v>
      </c>
      <c r="M31" s="5">
        <v>0.378</v>
      </c>
      <c r="N31" s="5">
        <v>99.438999999999993</v>
      </c>
      <c r="O31" s="24">
        <f t="shared" si="0"/>
        <v>89.743510886947959</v>
      </c>
    </row>
    <row r="32" spans="1:15" x14ac:dyDescent="0.3">
      <c r="A32" s="7" t="s">
        <v>686</v>
      </c>
      <c r="B32" s="7"/>
      <c r="C32" s="5">
        <v>40.460999999999999</v>
      </c>
      <c r="D32" s="5">
        <v>0</v>
      </c>
      <c r="E32" s="5">
        <v>1.7000000000000001E-2</v>
      </c>
      <c r="F32" s="5">
        <v>8.077</v>
      </c>
      <c r="G32" s="5">
        <v>0.105</v>
      </c>
      <c r="H32" s="5">
        <v>49.924999999999997</v>
      </c>
      <c r="I32" s="5">
        <v>0</v>
      </c>
      <c r="J32" s="5">
        <v>4.2000000000000003E-2</v>
      </c>
      <c r="K32" s="5">
        <v>4.0000000000000001E-3</v>
      </c>
      <c r="L32" s="5">
        <v>0</v>
      </c>
      <c r="M32" s="5">
        <v>0.34499999999999997</v>
      </c>
      <c r="N32" s="5">
        <v>98.975999999999999</v>
      </c>
      <c r="O32" s="24">
        <f t="shared" si="0"/>
        <v>91.753282554981524</v>
      </c>
    </row>
    <row r="33" spans="1:15" x14ac:dyDescent="0.3">
      <c r="A33" s="7" t="s">
        <v>687</v>
      </c>
      <c r="B33" s="7"/>
      <c r="C33" s="5">
        <v>40.936</v>
      </c>
      <c r="D33" s="5">
        <v>0</v>
      </c>
      <c r="E33" s="5">
        <v>0</v>
      </c>
      <c r="F33" s="5">
        <v>8.1069999999999993</v>
      </c>
      <c r="G33" s="5">
        <v>0.114</v>
      </c>
      <c r="H33" s="5">
        <v>50.732999999999997</v>
      </c>
      <c r="I33" s="5">
        <v>0</v>
      </c>
      <c r="J33" s="5">
        <v>0.02</v>
      </c>
      <c r="K33" s="5">
        <v>1.7000000000000001E-2</v>
      </c>
      <c r="L33" s="5">
        <v>8.0000000000000002E-3</v>
      </c>
      <c r="M33" s="5">
        <v>0.36799999999999999</v>
      </c>
      <c r="N33" s="5">
        <v>100.303</v>
      </c>
      <c r="O33" s="24">
        <f t="shared" si="0"/>
        <v>91.846229975137391</v>
      </c>
    </row>
    <row r="34" spans="1:15" x14ac:dyDescent="0.3">
      <c r="A34" s="7" t="s">
        <v>688</v>
      </c>
      <c r="B34" s="7"/>
      <c r="C34" s="5">
        <v>40.947000000000003</v>
      </c>
      <c r="D34" s="5">
        <v>0</v>
      </c>
      <c r="E34" s="5">
        <v>0</v>
      </c>
      <c r="F34" s="5">
        <v>8.0909999999999993</v>
      </c>
      <c r="G34" s="5">
        <v>0.09</v>
      </c>
      <c r="H34" s="5">
        <v>50.610999999999997</v>
      </c>
      <c r="I34" s="5">
        <v>0</v>
      </c>
      <c r="J34" s="5">
        <v>0</v>
      </c>
      <c r="K34" s="5">
        <v>0</v>
      </c>
      <c r="L34" s="5">
        <v>2.9000000000000001E-2</v>
      </c>
      <c r="M34" s="5">
        <v>0.41499999999999998</v>
      </c>
      <c r="N34" s="5">
        <v>100.18300000000001</v>
      </c>
      <c r="O34" s="24">
        <f t="shared" si="0"/>
        <v>91.842993503429753</v>
      </c>
    </row>
    <row r="35" spans="1:15" x14ac:dyDescent="0.3">
      <c r="A35" s="7" t="s">
        <v>689</v>
      </c>
      <c r="B35" s="7"/>
      <c r="C35" s="5">
        <v>40.887999999999998</v>
      </c>
      <c r="D35" s="5">
        <v>0</v>
      </c>
      <c r="E35" s="5">
        <v>1.4999999999999999E-2</v>
      </c>
      <c r="F35" s="5">
        <v>8.1780000000000008</v>
      </c>
      <c r="G35" s="5">
        <v>0.124</v>
      </c>
      <c r="H35" s="5">
        <v>50.484999999999999</v>
      </c>
      <c r="I35" s="5">
        <v>0</v>
      </c>
      <c r="J35" s="5">
        <v>1E-3</v>
      </c>
      <c r="K35" s="5">
        <v>0</v>
      </c>
      <c r="L35" s="5">
        <v>1.7000000000000001E-2</v>
      </c>
      <c r="M35" s="5">
        <v>0.41899999999999998</v>
      </c>
      <c r="N35" s="5">
        <v>100.127</v>
      </c>
      <c r="O35" s="24">
        <f t="shared" ref="O35:O69" si="1">H35/40/(H35/40+F35/72)*100</f>
        <v>91.743647212042276</v>
      </c>
    </row>
    <row r="36" spans="1:15" x14ac:dyDescent="0.3">
      <c r="A36" s="7" t="s">
        <v>690</v>
      </c>
      <c r="B36" s="7"/>
      <c r="C36" s="5">
        <v>40.814999999999998</v>
      </c>
      <c r="D36" s="5">
        <v>0</v>
      </c>
      <c r="E36" s="5">
        <v>0</v>
      </c>
      <c r="F36" s="5">
        <v>8.27</v>
      </c>
      <c r="G36" s="5">
        <v>0.122</v>
      </c>
      <c r="H36" s="5">
        <v>50.277000000000001</v>
      </c>
      <c r="I36" s="5">
        <v>5.0000000000000001E-3</v>
      </c>
      <c r="J36" s="5">
        <v>1E-3</v>
      </c>
      <c r="K36" s="5">
        <v>0</v>
      </c>
      <c r="L36" s="5">
        <v>8.0000000000000002E-3</v>
      </c>
      <c r="M36" s="5">
        <v>0.39500000000000002</v>
      </c>
      <c r="N36" s="5">
        <v>99.893000000000001</v>
      </c>
      <c r="O36" s="24">
        <f t="shared" si="1"/>
        <v>91.626893567388819</v>
      </c>
    </row>
    <row r="37" spans="1:15" x14ac:dyDescent="0.3">
      <c r="A37" s="7" t="s">
        <v>691</v>
      </c>
      <c r="B37" s="7"/>
      <c r="C37" s="5">
        <v>40.905999999999999</v>
      </c>
      <c r="D37" s="5">
        <v>0</v>
      </c>
      <c r="E37" s="5">
        <v>0</v>
      </c>
      <c r="F37" s="5">
        <v>8.15</v>
      </c>
      <c r="G37" s="5">
        <v>0.11700000000000001</v>
      </c>
      <c r="H37" s="5">
        <v>50.582000000000001</v>
      </c>
      <c r="I37" s="5">
        <v>0</v>
      </c>
      <c r="J37" s="5">
        <v>7.0000000000000001E-3</v>
      </c>
      <c r="K37" s="5">
        <v>0</v>
      </c>
      <c r="L37" s="5">
        <v>3.0000000000000001E-3</v>
      </c>
      <c r="M37" s="5">
        <v>0.433</v>
      </c>
      <c r="N37" s="5">
        <v>100.19799999999999</v>
      </c>
      <c r="O37" s="24">
        <f t="shared" si="1"/>
        <v>91.784075421179551</v>
      </c>
    </row>
    <row r="38" spans="1:15" x14ac:dyDescent="0.3">
      <c r="A38" s="7" t="s">
        <v>692</v>
      </c>
      <c r="B38" s="7"/>
      <c r="C38" s="5">
        <v>40.753</v>
      </c>
      <c r="D38" s="5">
        <v>0</v>
      </c>
      <c r="E38" s="5">
        <v>0</v>
      </c>
      <c r="F38" s="5">
        <v>7.8869999999999996</v>
      </c>
      <c r="G38" s="5">
        <v>0.13600000000000001</v>
      </c>
      <c r="H38" s="5">
        <v>50.582000000000001</v>
      </c>
      <c r="I38" s="5">
        <v>0</v>
      </c>
      <c r="J38" s="5">
        <v>1.4999999999999999E-2</v>
      </c>
      <c r="K38" s="5">
        <v>0</v>
      </c>
      <c r="L38" s="5">
        <v>1.4E-2</v>
      </c>
      <c r="M38" s="5">
        <v>0.439</v>
      </c>
      <c r="N38" s="5">
        <v>99.825999999999993</v>
      </c>
      <c r="O38" s="24">
        <f t="shared" si="1"/>
        <v>92.028067026096025</v>
      </c>
    </row>
    <row r="39" spans="1:15" x14ac:dyDescent="0.3">
      <c r="A39" s="7" t="s">
        <v>693</v>
      </c>
      <c r="B39" s="7"/>
      <c r="C39" s="5">
        <v>41.104999999999997</v>
      </c>
      <c r="D39" s="5">
        <v>1.6E-2</v>
      </c>
      <c r="E39" s="5">
        <v>7.0000000000000001E-3</v>
      </c>
      <c r="F39" s="5">
        <v>7.9349999999999996</v>
      </c>
      <c r="G39" s="5">
        <v>8.1000000000000003E-2</v>
      </c>
      <c r="H39" s="5">
        <v>50.552</v>
      </c>
      <c r="I39" s="5">
        <v>0.03</v>
      </c>
      <c r="J39" s="5">
        <v>1.2999999999999999E-2</v>
      </c>
      <c r="K39" s="5">
        <v>0</v>
      </c>
      <c r="L39" s="5">
        <v>0.02</v>
      </c>
      <c r="M39" s="5">
        <v>0.375</v>
      </c>
      <c r="N39" s="5">
        <v>100.134</v>
      </c>
      <c r="O39" s="24">
        <f t="shared" si="1"/>
        <v>91.979063688357058</v>
      </c>
    </row>
    <row r="40" spans="1:15" ht="13.5" thickBot="1" x14ac:dyDescent="0.35">
      <c r="A40" s="26" t="s">
        <v>694</v>
      </c>
      <c r="B40" s="26"/>
      <c r="C40" s="27">
        <v>40.68</v>
      </c>
      <c r="D40" s="27">
        <v>0</v>
      </c>
      <c r="E40" s="27">
        <v>0</v>
      </c>
      <c r="F40" s="27">
        <v>8.0380000000000003</v>
      </c>
      <c r="G40" s="27">
        <v>0.113</v>
      </c>
      <c r="H40" s="27">
        <v>50.219000000000001</v>
      </c>
      <c r="I40" s="27">
        <v>0</v>
      </c>
      <c r="J40" s="27">
        <v>2.1000000000000001E-2</v>
      </c>
      <c r="K40" s="27">
        <v>0</v>
      </c>
      <c r="L40" s="27">
        <v>5.2999999999999999E-2</v>
      </c>
      <c r="M40" s="27">
        <v>0.40200000000000002</v>
      </c>
      <c r="N40" s="27">
        <v>99.525999999999996</v>
      </c>
      <c r="O40" s="28">
        <f t="shared" si="1"/>
        <v>91.833973029151025</v>
      </c>
    </row>
    <row r="41" spans="1:15" x14ac:dyDescent="0.3">
      <c r="A41" s="7" t="s">
        <v>696</v>
      </c>
      <c r="B41" s="7" t="s">
        <v>715</v>
      </c>
      <c r="C41" s="5">
        <v>39.896000000000001</v>
      </c>
      <c r="D41" s="5">
        <v>0</v>
      </c>
      <c r="E41" s="5">
        <v>0</v>
      </c>
      <c r="F41" s="5">
        <v>12.670999999999999</v>
      </c>
      <c r="G41" s="5">
        <v>0.17</v>
      </c>
      <c r="H41" s="5">
        <v>46.597999999999999</v>
      </c>
      <c r="I41" s="5">
        <v>0</v>
      </c>
      <c r="J41" s="5">
        <v>3.7999999999999999E-2</v>
      </c>
      <c r="K41" s="5">
        <v>8.9999999999999993E-3</v>
      </c>
      <c r="L41" s="5">
        <v>0</v>
      </c>
      <c r="M41" s="5">
        <v>0.22</v>
      </c>
      <c r="N41" s="5">
        <v>99.602000000000004</v>
      </c>
      <c r="O41" s="24">
        <f t="shared" si="1"/>
        <v>86.875876512469517</v>
      </c>
    </row>
    <row r="42" spans="1:15" x14ac:dyDescent="0.3">
      <c r="A42" s="7" t="s">
        <v>697</v>
      </c>
      <c r="B42" s="7"/>
      <c r="C42" s="5">
        <v>39.747999999999998</v>
      </c>
      <c r="D42" s="5">
        <v>0</v>
      </c>
      <c r="E42" s="5">
        <v>0</v>
      </c>
      <c r="F42" s="5">
        <v>12.609</v>
      </c>
      <c r="G42" s="5">
        <v>0.16</v>
      </c>
      <c r="H42" s="5">
        <v>47.164999999999999</v>
      </c>
      <c r="I42" s="5">
        <v>1.6E-2</v>
      </c>
      <c r="J42" s="5">
        <v>0</v>
      </c>
      <c r="K42" s="5">
        <v>8.9999999999999993E-3</v>
      </c>
      <c r="L42" s="5">
        <v>0</v>
      </c>
      <c r="M42" s="5">
        <v>0.29199999999999998</v>
      </c>
      <c r="N42" s="5">
        <v>99.998999999999995</v>
      </c>
      <c r="O42" s="24">
        <f t="shared" si="1"/>
        <v>87.068488093040429</v>
      </c>
    </row>
    <row r="43" spans="1:15" x14ac:dyDescent="0.3">
      <c r="A43" s="7" t="s">
        <v>698</v>
      </c>
      <c r="B43" s="7"/>
      <c r="C43" s="5">
        <v>39.997</v>
      </c>
      <c r="D43" s="5">
        <v>3.0000000000000001E-3</v>
      </c>
      <c r="E43" s="5">
        <v>7.0000000000000001E-3</v>
      </c>
      <c r="F43" s="5">
        <v>12.516</v>
      </c>
      <c r="G43" s="5">
        <v>0.13400000000000001</v>
      </c>
      <c r="H43" s="5">
        <v>46.98</v>
      </c>
      <c r="I43" s="5">
        <v>8.0000000000000002E-3</v>
      </c>
      <c r="J43" s="5">
        <v>1.4E-2</v>
      </c>
      <c r="K43" s="5">
        <v>0</v>
      </c>
      <c r="L43" s="5">
        <v>0</v>
      </c>
      <c r="M43" s="5">
        <v>0.20699999999999999</v>
      </c>
      <c r="N43" s="5">
        <v>99.866</v>
      </c>
      <c r="O43" s="24">
        <f t="shared" si="1"/>
        <v>87.107540173053152</v>
      </c>
    </row>
    <row r="44" spans="1:15" x14ac:dyDescent="0.3">
      <c r="A44" s="7" t="s">
        <v>699</v>
      </c>
      <c r="B44" s="7"/>
      <c r="C44" s="5">
        <v>39.521999999999998</v>
      </c>
      <c r="D44" s="5">
        <v>0</v>
      </c>
      <c r="E44" s="5">
        <v>0</v>
      </c>
      <c r="F44" s="5">
        <v>12.452999999999999</v>
      </c>
      <c r="G44" s="5">
        <v>0.17100000000000001</v>
      </c>
      <c r="H44" s="5">
        <v>46.395000000000003</v>
      </c>
      <c r="I44" s="5">
        <v>0</v>
      </c>
      <c r="J44" s="5">
        <v>7.2999999999999995E-2</v>
      </c>
      <c r="K44" s="5">
        <v>0.02</v>
      </c>
      <c r="L44" s="5">
        <v>0</v>
      </c>
      <c r="M44" s="5">
        <v>0.22600000000000001</v>
      </c>
      <c r="N44" s="5">
        <v>98.86</v>
      </c>
      <c r="O44" s="24">
        <f t="shared" si="1"/>
        <v>87.023258722020756</v>
      </c>
    </row>
    <row r="45" spans="1:15" x14ac:dyDescent="0.3">
      <c r="A45" s="7" t="s">
        <v>700</v>
      </c>
      <c r="B45" s="7"/>
      <c r="C45" s="5">
        <v>39.817</v>
      </c>
      <c r="D45" s="5">
        <v>0</v>
      </c>
      <c r="E45" s="5">
        <v>0</v>
      </c>
      <c r="F45" s="5">
        <v>12.555999999999999</v>
      </c>
      <c r="G45" s="5">
        <v>0.14599999999999999</v>
      </c>
      <c r="H45" s="5">
        <v>47.26</v>
      </c>
      <c r="I45" s="5">
        <v>8.0000000000000002E-3</v>
      </c>
      <c r="J45" s="5">
        <v>0</v>
      </c>
      <c r="K45" s="5">
        <v>0</v>
      </c>
      <c r="L45" s="5">
        <v>0</v>
      </c>
      <c r="M45" s="5">
        <v>0.19900000000000001</v>
      </c>
      <c r="N45" s="5">
        <v>99.986000000000004</v>
      </c>
      <c r="O45" s="24">
        <f t="shared" si="1"/>
        <v>87.138408588052116</v>
      </c>
    </row>
    <row r="46" spans="1:15" x14ac:dyDescent="0.3">
      <c r="A46" s="7" t="s">
        <v>701</v>
      </c>
      <c r="B46" s="7"/>
      <c r="C46" s="5">
        <v>39.466999999999999</v>
      </c>
      <c r="D46" s="5">
        <v>0</v>
      </c>
      <c r="E46" s="5">
        <v>0</v>
      </c>
      <c r="F46" s="5">
        <v>12.548999999999999</v>
      </c>
      <c r="G46" s="5">
        <v>0.14299999999999999</v>
      </c>
      <c r="H46" s="5">
        <v>46.503999999999998</v>
      </c>
      <c r="I46" s="5">
        <v>0</v>
      </c>
      <c r="J46" s="5">
        <v>3.4000000000000002E-2</v>
      </c>
      <c r="K46" s="5">
        <v>3.3000000000000002E-2</v>
      </c>
      <c r="L46" s="5">
        <v>0</v>
      </c>
      <c r="M46" s="5">
        <v>0.251</v>
      </c>
      <c r="N46" s="5">
        <v>98.980999999999995</v>
      </c>
      <c r="O46" s="24">
        <f t="shared" si="1"/>
        <v>86.962917713352482</v>
      </c>
    </row>
    <row r="47" spans="1:15" x14ac:dyDescent="0.3">
      <c r="A47" s="7" t="s">
        <v>702</v>
      </c>
      <c r="B47" s="7"/>
      <c r="C47" s="5">
        <v>39.988999999999997</v>
      </c>
      <c r="D47" s="5">
        <v>0</v>
      </c>
      <c r="E47" s="5">
        <v>0</v>
      </c>
      <c r="F47" s="5">
        <v>12.315</v>
      </c>
      <c r="G47" s="5">
        <v>0.16400000000000001</v>
      </c>
      <c r="H47" s="5">
        <v>47.308</v>
      </c>
      <c r="I47" s="5">
        <v>0</v>
      </c>
      <c r="J47" s="5">
        <v>0.17399999999999999</v>
      </c>
      <c r="K47" s="5">
        <v>5.1999999999999998E-2</v>
      </c>
      <c r="L47" s="5">
        <v>1.2999999999999999E-2</v>
      </c>
      <c r="M47" s="5">
        <v>0.193</v>
      </c>
      <c r="N47" s="5">
        <v>100.208</v>
      </c>
      <c r="O47" s="24">
        <f t="shared" si="1"/>
        <v>87.365265406373709</v>
      </c>
    </row>
    <row r="48" spans="1:15" x14ac:dyDescent="0.3">
      <c r="A48" s="7" t="s">
        <v>703</v>
      </c>
      <c r="B48" s="7"/>
      <c r="C48" s="5">
        <v>39.664000000000001</v>
      </c>
      <c r="D48" s="5">
        <v>0</v>
      </c>
      <c r="E48" s="5">
        <v>0</v>
      </c>
      <c r="F48" s="5">
        <v>12.51</v>
      </c>
      <c r="G48" s="5">
        <v>0.184</v>
      </c>
      <c r="H48" s="5">
        <v>47.337000000000003</v>
      </c>
      <c r="I48" s="5">
        <v>0</v>
      </c>
      <c r="J48" s="5">
        <v>5.0000000000000001E-3</v>
      </c>
      <c r="K48" s="5">
        <v>0</v>
      </c>
      <c r="L48" s="5">
        <v>8.9999999999999993E-3</v>
      </c>
      <c r="M48" s="5">
        <v>0.25</v>
      </c>
      <c r="N48" s="5">
        <v>99.959000000000003</v>
      </c>
      <c r="O48" s="24">
        <f t="shared" si="1"/>
        <v>87.19767163409287</v>
      </c>
    </row>
    <row r="49" spans="1:15" x14ac:dyDescent="0.3">
      <c r="A49" s="7" t="s">
        <v>704</v>
      </c>
      <c r="B49" s="7"/>
      <c r="C49" s="5">
        <v>39.92</v>
      </c>
      <c r="D49" s="5">
        <v>0</v>
      </c>
      <c r="E49" s="5">
        <v>0</v>
      </c>
      <c r="F49" s="5">
        <v>12.551</v>
      </c>
      <c r="G49" s="5">
        <v>0.14299999999999999</v>
      </c>
      <c r="H49" s="5">
        <v>47.54</v>
      </c>
      <c r="I49" s="5">
        <v>0</v>
      </c>
      <c r="J49" s="5">
        <v>1.6E-2</v>
      </c>
      <c r="K49" s="5">
        <v>1E-3</v>
      </c>
      <c r="L49" s="5">
        <v>0</v>
      </c>
      <c r="M49" s="5">
        <v>0.25600000000000001</v>
      </c>
      <c r="N49" s="5">
        <v>100.42700000000001</v>
      </c>
      <c r="O49" s="24">
        <f t="shared" si="1"/>
        <v>87.208911264433411</v>
      </c>
    </row>
    <row r="50" spans="1:15" x14ac:dyDescent="0.3">
      <c r="A50" s="7" t="s">
        <v>705</v>
      </c>
      <c r="B50" s="7"/>
      <c r="C50" s="5">
        <v>39.765999999999998</v>
      </c>
      <c r="D50" s="5">
        <v>0</v>
      </c>
      <c r="E50" s="5">
        <v>0</v>
      </c>
      <c r="F50" s="5">
        <v>14.135</v>
      </c>
      <c r="G50" s="5">
        <v>0.18099999999999999</v>
      </c>
      <c r="H50" s="5">
        <v>45.841999999999999</v>
      </c>
      <c r="I50" s="5">
        <v>0</v>
      </c>
      <c r="J50" s="5">
        <v>0</v>
      </c>
      <c r="K50" s="5">
        <v>0</v>
      </c>
      <c r="L50" s="5">
        <v>0</v>
      </c>
      <c r="M50" s="5">
        <v>0.192</v>
      </c>
      <c r="N50" s="5">
        <v>100.116</v>
      </c>
      <c r="O50" s="24">
        <f t="shared" si="1"/>
        <v>85.375155456872491</v>
      </c>
    </row>
    <row r="51" spans="1:15" x14ac:dyDescent="0.3">
      <c r="A51" s="7" t="s">
        <v>706</v>
      </c>
      <c r="B51" s="7"/>
      <c r="C51" s="5">
        <v>39.716000000000001</v>
      </c>
      <c r="D51" s="5">
        <v>0</v>
      </c>
      <c r="E51" s="5">
        <v>1.4999999999999999E-2</v>
      </c>
      <c r="F51" s="5">
        <v>14.385999999999999</v>
      </c>
      <c r="G51" s="5">
        <v>0.221</v>
      </c>
      <c r="H51" s="5">
        <v>45.685000000000002</v>
      </c>
      <c r="I51" s="5">
        <v>5.0000000000000001E-3</v>
      </c>
      <c r="J51" s="5">
        <v>0</v>
      </c>
      <c r="K51" s="5">
        <v>6.0000000000000001E-3</v>
      </c>
      <c r="L51" s="5">
        <v>8.9999999999999993E-3</v>
      </c>
      <c r="M51" s="5">
        <v>0.25</v>
      </c>
      <c r="N51" s="5">
        <v>100.29300000000001</v>
      </c>
      <c r="O51" s="24">
        <f t="shared" si="1"/>
        <v>85.110589014583056</v>
      </c>
    </row>
    <row r="52" spans="1:15" x14ac:dyDescent="0.3">
      <c r="A52" s="7" t="s">
        <v>707</v>
      </c>
      <c r="B52" s="7"/>
      <c r="C52" s="5">
        <v>39.529000000000003</v>
      </c>
      <c r="D52" s="5">
        <v>0</v>
      </c>
      <c r="E52" s="5">
        <v>0</v>
      </c>
      <c r="F52" s="5">
        <v>14.292999999999999</v>
      </c>
      <c r="G52" s="5">
        <v>0.17199999999999999</v>
      </c>
      <c r="H52" s="5">
        <v>45.683999999999997</v>
      </c>
      <c r="I52" s="5">
        <v>0</v>
      </c>
      <c r="J52" s="5">
        <v>0</v>
      </c>
      <c r="K52" s="5">
        <v>0</v>
      </c>
      <c r="L52" s="5">
        <v>0</v>
      </c>
      <c r="M52" s="5">
        <v>0.20399999999999999</v>
      </c>
      <c r="N52" s="5">
        <v>99.882000000000005</v>
      </c>
      <c r="O52" s="24">
        <f t="shared" si="1"/>
        <v>85.192314466216757</v>
      </c>
    </row>
    <row r="53" spans="1:15" x14ac:dyDescent="0.3">
      <c r="A53" s="7" t="s">
        <v>709</v>
      </c>
      <c r="B53" s="7"/>
      <c r="C53" s="5">
        <v>39.406999999999996</v>
      </c>
      <c r="D53" s="5">
        <v>3.1E-2</v>
      </c>
      <c r="E53" s="5">
        <v>0</v>
      </c>
      <c r="F53" s="5">
        <v>14.204000000000001</v>
      </c>
      <c r="G53" s="5">
        <v>0.217</v>
      </c>
      <c r="H53" s="5">
        <v>46.018000000000001</v>
      </c>
      <c r="I53" s="5">
        <v>0</v>
      </c>
      <c r="J53" s="5">
        <v>0.01</v>
      </c>
      <c r="K53" s="5">
        <v>0</v>
      </c>
      <c r="L53" s="5">
        <v>4.0000000000000001E-3</v>
      </c>
      <c r="M53" s="5">
        <v>0.20899999999999999</v>
      </c>
      <c r="N53" s="5">
        <v>100.1</v>
      </c>
      <c r="O53" s="24">
        <f t="shared" si="1"/>
        <v>85.362193980815448</v>
      </c>
    </row>
    <row r="54" spans="1:15" x14ac:dyDescent="0.3">
      <c r="A54" s="7" t="s">
        <v>710</v>
      </c>
      <c r="B54" s="7"/>
      <c r="C54" s="5">
        <v>39.340000000000003</v>
      </c>
      <c r="D54" s="5">
        <v>0</v>
      </c>
      <c r="E54" s="5">
        <v>1E-3</v>
      </c>
      <c r="F54" s="5">
        <v>14.298999999999999</v>
      </c>
      <c r="G54" s="5">
        <v>0.19500000000000001</v>
      </c>
      <c r="H54" s="5">
        <v>45.796999999999997</v>
      </c>
      <c r="I54" s="5">
        <v>0</v>
      </c>
      <c r="J54" s="5">
        <v>2.4E-2</v>
      </c>
      <c r="K54" s="5">
        <v>1.6E-2</v>
      </c>
      <c r="L54" s="5">
        <v>0</v>
      </c>
      <c r="M54" s="5">
        <v>0.17599999999999999</v>
      </c>
      <c r="N54" s="5">
        <v>99.847999999999999</v>
      </c>
      <c r="O54" s="24">
        <f t="shared" si="1"/>
        <v>85.218166180107019</v>
      </c>
    </row>
    <row r="55" spans="1:15" x14ac:dyDescent="0.3">
      <c r="A55" s="7" t="s">
        <v>711</v>
      </c>
      <c r="B55" s="7"/>
      <c r="C55" s="5">
        <v>39.430999999999997</v>
      </c>
      <c r="D55" s="5">
        <v>0</v>
      </c>
      <c r="E55" s="5">
        <v>8.0000000000000002E-3</v>
      </c>
      <c r="F55" s="5">
        <v>14.074999999999999</v>
      </c>
      <c r="G55" s="5">
        <v>0.186</v>
      </c>
      <c r="H55" s="5">
        <v>45.869</v>
      </c>
      <c r="I55" s="5">
        <v>1.4E-2</v>
      </c>
      <c r="J55" s="5">
        <v>0.01</v>
      </c>
      <c r="K55" s="5">
        <v>7.0000000000000001E-3</v>
      </c>
      <c r="L55" s="5">
        <v>0</v>
      </c>
      <c r="M55" s="5">
        <v>0.20300000000000001</v>
      </c>
      <c r="N55" s="5">
        <v>99.802999999999997</v>
      </c>
      <c r="O55" s="24">
        <f t="shared" si="1"/>
        <v>85.435516850305063</v>
      </c>
    </row>
    <row r="56" spans="1:15" x14ac:dyDescent="0.3">
      <c r="A56" s="7" t="s">
        <v>712</v>
      </c>
      <c r="B56" s="7"/>
      <c r="C56" s="5">
        <v>39.752000000000002</v>
      </c>
      <c r="D56" s="5">
        <v>2.4E-2</v>
      </c>
      <c r="E56" s="5">
        <v>0</v>
      </c>
      <c r="F56" s="5">
        <v>14.186</v>
      </c>
      <c r="G56" s="5">
        <v>0.20599999999999999</v>
      </c>
      <c r="H56" s="5">
        <v>46.05</v>
      </c>
      <c r="I56" s="5">
        <v>0</v>
      </c>
      <c r="J56" s="5">
        <v>4.7E-2</v>
      </c>
      <c r="K56" s="5">
        <v>1.9E-2</v>
      </c>
      <c r="L56" s="5">
        <v>1.2E-2</v>
      </c>
      <c r="M56" s="5">
        <v>0.223</v>
      </c>
      <c r="N56" s="5">
        <v>100.51900000000001</v>
      </c>
      <c r="O56" s="24">
        <f t="shared" si="1"/>
        <v>85.386707322098147</v>
      </c>
    </row>
    <row r="57" spans="1:15" x14ac:dyDescent="0.3">
      <c r="A57" s="7" t="s">
        <v>713</v>
      </c>
      <c r="B57" s="7"/>
      <c r="C57" s="5">
        <v>39.209000000000003</v>
      </c>
      <c r="D57" s="5">
        <v>0</v>
      </c>
      <c r="E57" s="5">
        <v>0.01</v>
      </c>
      <c r="F57" s="5">
        <v>13.949</v>
      </c>
      <c r="G57" s="5">
        <v>0.22800000000000001</v>
      </c>
      <c r="H57" s="5">
        <v>45.817999999999998</v>
      </c>
      <c r="I57" s="5">
        <v>0</v>
      </c>
      <c r="J57" s="5">
        <v>1.9E-2</v>
      </c>
      <c r="K57" s="5">
        <v>0</v>
      </c>
      <c r="L57" s="5">
        <v>8.0000000000000002E-3</v>
      </c>
      <c r="M57" s="5">
        <v>0.2</v>
      </c>
      <c r="N57" s="5">
        <v>99.441000000000003</v>
      </c>
      <c r="O57" s="24">
        <f t="shared" si="1"/>
        <v>85.533294476122521</v>
      </c>
    </row>
    <row r="58" spans="1:15" ht="13.5" thickBot="1" x14ac:dyDescent="0.35">
      <c r="A58" s="26" t="s">
        <v>714</v>
      </c>
      <c r="B58" s="26"/>
      <c r="C58" s="27">
        <v>39.274999999999999</v>
      </c>
      <c r="D58" s="27">
        <v>1.9E-2</v>
      </c>
      <c r="E58" s="27">
        <v>0</v>
      </c>
      <c r="F58" s="27">
        <v>14.157</v>
      </c>
      <c r="G58" s="27">
        <v>0.222</v>
      </c>
      <c r="H58" s="27">
        <v>45.805</v>
      </c>
      <c r="I58" s="27">
        <v>0</v>
      </c>
      <c r="J58" s="27">
        <v>1.6E-2</v>
      </c>
      <c r="K58" s="27">
        <v>1.6E-2</v>
      </c>
      <c r="L58" s="27">
        <v>7.0000000000000001E-3</v>
      </c>
      <c r="M58" s="27">
        <v>0.192</v>
      </c>
      <c r="N58" s="27">
        <v>99.709000000000003</v>
      </c>
      <c r="O58" s="28">
        <f t="shared" si="1"/>
        <v>85.345630706167313</v>
      </c>
    </row>
    <row r="59" spans="1:15" x14ac:dyDescent="0.3">
      <c r="A59" s="7" t="s">
        <v>716</v>
      </c>
      <c r="B59" s="29" t="s">
        <v>745</v>
      </c>
      <c r="C59" s="5">
        <v>40.31</v>
      </c>
      <c r="D59" s="5">
        <v>0</v>
      </c>
      <c r="E59" s="5">
        <v>2.5000000000000001E-2</v>
      </c>
      <c r="F59" s="5">
        <v>11.406000000000001</v>
      </c>
      <c r="G59" s="5">
        <v>0.19500000000000001</v>
      </c>
      <c r="H59" s="5">
        <v>47.512</v>
      </c>
      <c r="I59" s="5">
        <v>0</v>
      </c>
      <c r="J59" s="5">
        <v>3.0000000000000001E-3</v>
      </c>
      <c r="K59" s="5">
        <v>1.0999999999999999E-2</v>
      </c>
      <c r="L59" s="5">
        <v>2.3E-2</v>
      </c>
      <c r="M59" s="5">
        <v>0.32200000000000001</v>
      </c>
      <c r="N59" s="5">
        <v>99.807000000000002</v>
      </c>
      <c r="O59" s="24">
        <f t="shared" si="1"/>
        <v>88.232453914055441</v>
      </c>
    </row>
    <row r="60" spans="1:15" x14ac:dyDescent="0.3">
      <c r="A60" s="7" t="s">
        <v>717</v>
      </c>
      <c r="B60" s="7" t="s">
        <v>746</v>
      </c>
      <c r="C60" s="5">
        <v>40.042000000000002</v>
      </c>
      <c r="D60" s="5">
        <v>2.9000000000000001E-2</v>
      </c>
      <c r="E60" s="5">
        <v>1.2E-2</v>
      </c>
      <c r="F60" s="5">
        <v>11.074</v>
      </c>
      <c r="G60" s="5">
        <v>0.17499999999999999</v>
      </c>
      <c r="H60" s="5">
        <v>47.529000000000003</v>
      </c>
      <c r="I60" s="5">
        <v>0</v>
      </c>
      <c r="J60" s="5">
        <v>7.0000000000000001E-3</v>
      </c>
      <c r="K60" s="5">
        <v>1.0999999999999999E-2</v>
      </c>
      <c r="L60" s="5">
        <v>1.4999999999999999E-2</v>
      </c>
      <c r="M60" s="5">
        <v>0.33600000000000002</v>
      </c>
      <c r="N60" s="5">
        <v>99.23</v>
      </c>
      <c r="O60" s="24">
        <f t="shared" si="1"/>
        <v>88.539340261750951</v>
      </c>
    </row>
    <row r="61" spans="1:15" x14ac:dyDescent="0.3">
      <c r="A61" s="7" t="s">
        <v>718</v>
      </c>
      <c r="B61" s="7"/>
      <c r="C61" s="5">
        <v>39.936</v>
      </c>
      <c r="D61" s="5">
        <v>1.2999999999999999E-2</v>
      </c>
      <c r="E61" s="5">
        <v>0</v>
      </c>
      <c r="F61" s="5">
        <v>11.438000000000001</v>
      </c>
      <c r="G61" s="5">
        <v>0.14399999999999999</v>
      </c>
      <c r="H61" s="5">
        <v>47.661999999999999</v>
      </c>
      <c r="I61" s="5">
        <v>0</v>
      </c>
      <c r="J61" s="5">
        <v>2E-3</v>
      </c>
      <c r="K61" s="5">
        <v>5.0000000000000001E-3</v>
      </c>
      <c r="L61" s="5">
        <v>0</v>
      </c>
      <c r="M61" s="5">
        <v>0.30399999999999999</v>
      </c>
      <c r="N61" s="5">
        <v>99.504000000000005</v>
      </c>
      <c r="O61" s="24">
        <f t="shared" si="1"/>
        <v>88.2360927125073</v>
      </c>
    </row>
    <row r="62" spans="1:15" x14ac:dyDescent="0.3">
      <c r="A62" s="7" t="s">
        <v>719</v>
      </c>
      <c r="B62" s="7"/>
      <c r="C62" s="5">
        <v>40.154000000000003</v>
      </c>
      <c r="D62" s="5">
        <v>0</v>
      </c>
      <c r="E62" s="5">
        <v>0</v>
      </c>
      <c r="F62" s="5">
        <v>11.385999999999999</v>
      </c>
      <c r="G62" s="5">
        <v>0.16500000000000001</v>
      </c>
      <c r="H62" s="5">
        <v>47.445</v>
      </c>
      <c r="I62" s="5">
        <v>0</v>
      </c>
      <c r="J62" s="5">
        <v>0.01</v>
      </c>
      <c r="K62" s="5">
        <v>1.0999999999999999E-2</v>
      </c>
      <c r="L62" s="5">
        <v>7.0000000000000001E-3</v>
      </c>
      <c r="M62" s="5">
        <v>0.36299999999999999</v>
      </c>
      <c r="N62" s="5">
        <v>99.540999999999997</v>
      </c>
      <c r="O62" s="24">
        <f t="shared" si="1"/>
        <v>88.236023432899046</v>
      </c>
    </row>
    <row r="63" spans="1:15" x14ac:dyDescent="0.3">
      <c r="A63" s="7" t="s">
        <v>720</v>
      </c>
      <c r="B63" s="7"/>
      <c r="C63" s="5">
        <v>40.073999999999998</v>
      </c>
      <c r="D63" s="5">
        <v>1E-3</v>
      </c>
      <c r="E63" s="5">
        <v>1.9E-2</v>
      </c>
      <c r="F63" s="5">
        <v>11.64</v>
      </c>
      <c r="G63" s="5">
        <v>0.17100000000000001</v>
      </c>
      <c r="H63" s="5">
        <v>47.378</v>
      </c>
      <c r="I63" s="5">
        <v>0</v>
      </c>
      <c r="J63" s="5">
        <v>0</v>
      </c>
      <c r="K63" s="5">
        <v>0</v>
      </c>
      <c r="L63" s="5">
        <v>0.02</v>
      </c>
      <c r="M63" s="5">
        <v>0.32300000000000001</v>
      </c>
      <c r="N63" s="5">
        <v>99.626000000000005</v>
      </c>
      <c r="O63" s="24">
        <f t="shared" si="1"/>
        <v>87.99014448970496</v>
      </c>
    </row>
    <row r="64" spans="1:15" x14ac:dyDescent="0.3">
      <c r="A64" s="7" t="s">
        <v>721</v>
      </c>
      <c r="B64" s="7"/>
      <c r="C64" s="5">
        <v>40.06</v>
      </c>
      <c r="D64" s="5">
        <v>4.0000000000000001E-3</v>
      </c>
      <c r="E64" s="5">
        <v>0</v>
      </c>
      <c r="F64" s="5">
        <v>11.465999999999999</v>
      </c>
      <c r="G64" s="5">
        <v>0.15</v>
      </c>
      <c r="H64" s="5">
        <v>47.476999999999997</v>
      </c>
      <c r="I64" s="5">
        <v>0</v>
      </c>
      <c r="J64" s="5">
        <v>0</v>
      </c>
      <c r="K64" s="5">
        <v>0</v>
      </c>
      <c r="L64" s="5">
        <v>1.6E-2</v>
      </c>
      <c r="M64" s="5">
        <v>0.36899999999999999</v>
      </c>
      <c r="N64" s="5">
        <v>99.542000000000002</v>
      </c>
      <c r="O64" s="24">
        <f t="shared" si="1"/>
        <v>88.170185897078753</v>
      </c>
    </row>
    <row r="65" spans="1:15" x14ac:dyDescent="0.3">
      <c r="A65" s="7" t="s">
        <v>722</v>
      </c>
      <c r="B65" s="7"/>
      <c r="C65" s="5">
        <v>39.863</v>
      </c>
      <c r="D65" s="5">
        <v>0.01</v>
      </c>
      <c r="E65" s="5">
        <v>0</v>
      </c>
      <c r="F65" s="5">
        <v>11.298999999999999</v>
      </c>
      <c r="G65" s="5">
        <v>0.13300000000000001</v>
      </c>
      <c r="H65" s="5">
        <v>47.253</v>
      </c>
      <c r="I65" s="5">
        <v>0</v>
      </c>
      <c r="J65" s="5">
        <v>8.0000000000000002E-3</v>
      </c>
      <c r="K65" s="5">
        <v>0</v>
      </c>
      <c r="L65" s="5">
        <v>2.3E-2</v>
      </c>
      <c r="M65" s="5">
        <v>0.35599999999999998</v>
      </c>
      <c r="N65" s="5">
        <v>98.944999999999993</v>
      </c>
      <c r="O65" s="24">
        <f t="shared" si="1"/>
        <v>88.273498667419432</v>
      </c>
    </row>
    <row r="66" spans="1:15" x14ac:dyDescent="0.3">
      <c r="A66" s="7" t="s">
        <v>723</v>
      </c>
      <c r="B66" s="7"/>
      <c r="C66" s="5">
        <v>40.087000000000003</v>
      </c>
      <c r="D66" s="5">
        <v>0</v>
      </c>
      <c r="E66" s="5">
        <v>0</v>
      </c>
      <c r="F66" s="5">
        <v>11.24</v>
      </c>
      <c r="G66" s="5">
        <v>0.16700000000000001</v>
      </c>
      <c r="H66" s="5">
        <v>47.478999999999999</v>
      </c>
      <c r="I66" s="5">
        <v>0</v>
      </c>
      <c r="J66" s="5">
        <v>1E-3</v>
      </c>
      <c r="K66" s="5">
        <v>1.4999999999999999E-2</v>
      </c>
      <c r="L66" s="5">
        <v>2.7E-2</v>
      </c>
      <c r="M66" s="5">
        <v>0.36799999999999999</v>
      </c>
      <c r="N66" s="5">
        <v>99.384</v>
      </c>
      <c r="O66" s="24">
        <f t="shared" si="1"/>
        <v>88.376686362874892</v>
      </c>
    </row>
    <row r="67" spans="1:15" x14ac:dyDescent="0.3">
      <c r="A67" s="7" t="s">
        <v>724</v>
      </c>
      <c r="B67" s="7"/>
      <c r="C67" s="5">
        <v>39.981999999999999</v>
      </c>
      <c r="D67" s="5">
        <v>0</v>
      </c>
      <c r="E67" s="5">
        <v>0</v>
      </c>
      <c r="F67" s="5">
        <v>11.505000000000001</v>
      </c>
      <c r="G67" s="5">
        <v>0.13900000000000001</v>
      </c>
      <c r="H67" s="5">
        <v>47.290999999999997</v>
      </c>
      <c r="I67" s="5">
        <v>0</v>
      </c>
      <c r="J67" s="5">
        <v>1.2999999999999999E-2</v>
      </c>
      <c r="K67" s="5">
        <v>2E-3</v>
      </c>
      <c r="L67" s="5">
        <v>8.9999999999999993E-3</v>
      </c>
      <c r="M67" s="5">
        <v>0.40899999999999997</v>
      </c>
      <c r="N67" s="5">
        <v>99.35</v>
      </c>
      <c r="O67" s="24">
        <f t="shared" si="1"/>
        <v>88.093611842432068</v>
      </c>
    </row>
    <row r="68" spans="1:15" x14ac:dyDescent="0.3">
      <c r="A68" s="7" t="s">
        <v>725</v>
      </c>
      <c r="B68" s="7"/>
      <c r="C68" s="5">
        <v>40.363999999999997</v>
      </c>
      <c r="D68" s="5">
        <v>5.0000000000000001E-3</v>
      </c>
      <c r="E68" s="5">
        <v>0</v>
      </c>
      <c r="F68" s="5">
        <v>11.449</v>
      </c>
      <c r="G68" s="5">
        <v>0.19500000000000001</v>
      </c>
      <c r="H68" s="5">
        <v>47.784999999999997</v>
      </c>
      <c r="I68" s="5">
        <v>0</v>
      </c>
      <c r="J68" s="5">
        <v>0</v>
      </c>
      <c r="K68" s="5">
        <v>0</v>
      </c>
      <c r="L68" s="5">
        <v>2.1000000000000001E-2</v>
      </c>
      <c r="M68" s="5">
        <v>0.34300000000000003</v>
      </c>
      <c r="N68" s="5">
        <v>100.16200000000001</v>
      </c>
      <c r="O68" s="24">
        <f t="shared" si="1"/>
        <v>88.252857523958056</v>
      </c>
    </row>
    <row r="69" spans="1:15" x14ac:dyDescent="0.3">
      <c r="A69" s="7" t="s">
        <v>726</v>
      </c>
      <c r="B69" s="7"/>
      <c r="C69" s="5">
        <v>40.128999999999998</v>
      </c>
      <c r="D69" s="5">
        <v>4.0000000000000001E-3</v>
      </c>
      <c r="E69" s="5">
        <v>3.5000000000000003E-2</v>
      </c>
      <c r="F69" s="5">
        <v>11.345000000000001</v>
      </c>
      <c r="G69" s="5">
        <v>0.157</v>
      </c>
      <c r="H69" s="5">
        <v>47.417000000000002</v>
      </c>
      <c r="I69" s="5">
        <v>5.0000000000000001E-3</v>
      </c>
      <c r="J69" s="5">
        <v>0.02</v>
      </c>
      <c r="K69" s="5">
        <v>7.0000000000000001E-3</v>
      </c>
      <c r="L69" s="5">
        <v>0</v>
      </c>
      <c r="M69" s="5">
        <v>0.34300000000000003</v>
      </c>
      <c r="N69" s="5">
        <v>99.462000000000003</v>
      </c>
      <c r="O69" s="24">
        <f t="shared" si="1"/>
        <v>88.267304820488206</v>
      </c>
    </row>
    <row r="70" spans="1:15" x14ac:dyDescent="0.3">
      <c r="A70" s="7" t="s">
        <v>727</v>
      </c>
      <c r="B70" s="7"/>
      <c r="C70" s="5">
        <v>39.683</v>
      </c>
      <c r="D70" s="5">
        <v>8.0000000000000002E-3</v>
      </c>
      <c r="E70" s="5">
        <v>0</v>
      </c>
      <c r="F70" s="5">
        <v>11.885</v>
      </c>
      <c r="G70" s="5">
        <v>0.2</v>
      </c>
      <c r="H70" s="5">
        <v>47.91</v>
      </c>
      <c r="I70" s="5">
        <v>0</v>
      </c>
      <c r="J70" s="5">
        <v>1.7999999999999999E-2</v>
      </c>
      <c r="K70" s="5">
        <v>0</v>
      </c>
      <c r="L70" s="5">
        <v>1.2999999999999999E-2</v>
      </c>
      <c r="M70" s="5">
        <v>0.23699999999999999</v>
      </c>
      <c r="N70" s="5">
        <v>99.953999999999994</v>
      </c>
      <c r="O70" s="24">
        <v>87.887651213273131</v>
      </c>
    </row>
    <row r="71" spans="1:15" x14ac:dyDescent="0.3">
      <c r="A71" s="7" t="s">
        <v>728</v>
      </c>
      <c r="B71" s="7"/>
      <c r="C71" s="5">
        <v>39.871000000000002</v>
      </c>
      <c r="D71" s="5">
        <v>1.0999999999999999E-2</v>
      </c>
      <c r="E71" s="5">
        <v>0</v>
      </c>
      <c r="F71" s="5">
        <v>12.023</v>
      </c>
      <c r="G71" s="5">
        <v>0.17199999999999999</v>
      </c>
      <c r="H71" s="5">
        <v>48.371000000000002</v>
      </c>
      <c r="I71" s="5">
        <v>3.3000000000000002E-2</v>
      </c>
      <c r="J71" s="5">
        <v>8.0000000000000002E-3</v>
      </c>
      <c r="K71" s="5">
        <v>0</v>
      </c>
      <c r="L71" s="5">
        <v>0</v>
      </c>
      <c r="M71" s="5">
        <v>0.29299999999999998</v>
      </c>
      <c r="N71" s="5">
        <v>100.782</v>
      </c>
      <c r="O71" s="24">
        <v>87.866683889927216</v>
      </c>
    </row>
    <row r="72" spans="1:15" x14ac:dyDescent="0.3">
      <c r="A72" s="7" t="s">
        <v>729</v>
      </c>
      <c r="B72" s="7"/>
      <c r="C72" s="5">
        <v>39.427999999999997</v>
      </c>
      <c r="D72" s="5">
        <v>0</v>
      </c>
      <c r="E72" s="5">
        <v>0</v>
      </c>
      <c r="F72" s="5">
        <v>11.881</v>
      </c>
      <c r="G72" s="5">
        <v>0.17899999999999999</v>
      </c>
      <c r="H72" s="5">
        <v>47.9</v>
      </c>
      <c r="I72" s="5">
        <v>7.0000000000000001E-3</v>
      </c>
      <c r="J72" s="5">
        <v>0</v>
      </c>
      <c r="K72" s="5">
        <v>0</v>
      </c>
      <c r="L72" s="5">
        <v>1E-3</v>
      </c>
      <c r="M72" s="5">
        <v>0.30399999999999999</v>
      </c>
      <c r="N72" s="5">
        <v>99.7</v>
      </c>
      <c r="O72" s="24">
        <v>87.889012344420536</v>
      </c>
    </row>
    <row r="73" spans="1:15" x14ac:dyDescent="0.3">
      <c r="A73" s="7" t="s">
        <v>730</v>
      </c>
      <c r="B73" s="7"/>
      <c r="C73" s="5">
        <v>39.923999999999999</v>
      </c>
      <c r="D73" s="5">
        <v>2.3E-2</v>
      </c>
      <c r="E73" s="5">
        <v>0</v>
      </c>
      <c r="F73" s="5">
        <v>11.74</v>
      </c>
      <c r="G73" s="5">
        <v>0.16500000000000001</v>
      </c>
      <c r="H73" s="5">
        <v>48.468000000000004</v>
      </c>
      <c r="I73" s="5">
        <v>2E-3</v>
      </c>
      <c r="J73" s="5">
        <v>2E-3</v>
      </c>
      <c r="K73" s="5">
        <v>2E-3</v>
      </c>
      <c r="L73" s="5">
        <v>5.1999999999999998E-2</v>
      </c>
      <c r="M73" s="5">
        <v>0.26800000000000002</v>
      </c>
      <c r="N73" s="5">
        <v>100.646</v>
      </c>
      <c r="O73" s="24">
        <v>88.139305573516097</v>
      </c>
    </row>
    <row r="74" spans="1:15" x14ac:dyDescent="0.3">
      <c r="A74" s="7" t="s">
        <v>731</v>
      </c>
      <c r="B74" s="7"/>
      <c r="C74" s="5">
        <v>40.048000000000002</v>
      </c>
      <c r="D74" s="5">
        <v>0</v>
      </c>
      <c r="E74" s="5">
        <v>4.0000000000000001E-3</v>
      </c>
      <c r="F74" s="5">
        <v>11.718</v>
      </c>
      <c r="G74" s="5">
        <v>0.14599999999999999</v>
      </c>
      <c r="H74" s="5">
        <v>48.692999999999998</v>
      </c>
      <c r="I74" s="5">
        <v>0</v>
      </c>
      <c r="J74" s="5">
        <v>0</v>
      </c>
      <c r="K74" s="5">
        <v>8.9999999999999993E-3</v>
      </c>
      <c r="L74" s="5">
        <v>0</v>
      </c>
      <c r="M74" s="5">
        <v>0.32400000000000001</v>
      </c>
      <c r="N74" s="5">
        <v>100.94199999999999</v>
      </c>
      <c r="O74" s="24">
        <v>88.207162654203572</v>
      </c>
    </row>
    <row r="75" spans="1:15" x14ac:dyDescent="0.3">
      <c r="A75" s="7" t="s">
        <v>732</v>
      </c>
      <c r="B75" s="7"/>
      <c r="C75" s="5">
        <v>39.398000000000003</v>
      </c>
      <c r="D75" s="5">
        <v>0</v>
      </c>
      <c r="E75" s="5">
        <v>0</v>
      </c>
      <c r="F75" s="5">
        <v>11.571999999999999</v>
      </c>
      <c r="G75" s="5">
        <v>0.16400000000000001</v>
      </c>
      <c r="H75" s="5">
        <v>47.216000000000001</v>
      </c>
      <c r="I75" s="5">
        <v>1.9E-2</v>
      </c>
      <c r="J75" s="5">
        <v>6.0000000000000001E-3</v>
      </c>
      <c r="K75" s="5">
        <v>0</v>
      </c>
      <c r="L75" s="5">
        <v>2.1000000000000001E-2</v>
      </c>
      <c r="M75" s="5">
        <v>0.25</v>
      </c>
      <c r="N75" s="5">
        <v>98.646000000000001</v>
      </c>
      <c r="O75" s="24">
        <v>88.015840796679399</v>
      </c>
    </row>
    <row r="76" spans="1:15" x14ac:dyDescent="0.3">
      <c r="A76" s="7" t="s">
        <v>733</v>
      </c>
      <c r="B76" s="7"/>
      <c r="C76" s="5">
        <v>39.393000000000001</v>
      </c>
      <c r="D76" s="5">
        <v>5.0000000000000001E-3</v>
      </c>
      <c r="E76" s="5">
        <v>0</v>
      </c>
      <c r="F76" s="5">
        <v>11.8</v>
      </c>
      <c r="G76" s="5">
        <v>0.186</v>
      </c>
      <c r="H76" s="5">
        <v>47.795000000000002</v>
      </c>
      <c r="I76" s="5">
        <v>1.0999999999999999E-2</v>
      </c>
      <c r="J76" s="5">
        <v>5.0000000000000001E-3</v>
      </c>
      <c r="K76" s="5">
        <v>1.6E-2</v>
      </c>
      <c r="L76" s="5">
        <v>8.0000000000000002E-3</v>
      </c>
      <c r="M76" s="5">
        <v>0.27900000000000003</v>
      </c>
      <c r="N76" s="5">
        <v>99.498000000000005</v>
      </c>
      <c r="O76" s="24">
        <v>87.938383538960039</v>
      </c>
    </row>
    <row r="77" spans="1:15" x14ac:dyDescent="0.3">
      <c r="A77" s="7" t="s">
        <v>734</v>
      </c>
      <c r="B77" s="7"/>
      <c r="C77" s="5">
        <v>39.588000000000001</v>
      </c>
      <c r="D77" s="5">
        <v>0</v>
      </c>
      <c r="E77" s="5">
        <v>0</v>
      </c>
      <c r="F77" s="5">
        <v>11.605</v>
      </c>
      <c r="G77" s="5">
        <v>0.186</v>
      </c>
      <c r="H77" s="5">
        <v>47.277000000000001</v>
      </c>
      <c r="I77" s="5">
        <v>0.01</v>
      </c>
      <c r="J77" s="5">
        <v>6.0000000000000001E-3</v>
      </c>
      <c r="K77" s="5">
        <v>1.7000000000000001E-2</v>
      </c>
      <c r="L77" s="5">
        <v>0</v>
      </c>
      <c r="M77" s="5">
        <v>0.23699999999999999</v>
      </c>
      <c r="N77" s="5">
        <v>98.926000000000002</v>
      </c>
      <c r="O77" s="24">
        <v>87.999412638205811</v>
      </c>
    </row>
    <row r="78" spans="1:15" x14ac:dyDescent="0.3">
      <c r="A78" s="7" t="s">
        <v>735</v>
      </c>
      <c r="B78" s="7"/>
      <c r="C78" s="5">
        <v>39.143999999999998</v>
      </c>
      <c r="D78" s="5">
        <v>2E-3</v>
      </c>
      <c r="E78" s="5">
        <v>0</v>
      </c>
      <c r="F78" s="5">
        <v>11.631</v>
      </c>
      <c r="G78" s="5">
        <v>0.13300000000000001</v>
      </c>
      <c r="H78" s="5">
        <v>47.268000000000001</v>
      </c>
      <c r="I78" s="5">
        <v>2.1999999999999999E-2</v>
      </c>
      <c r="J78" s="5">
        <v>0</v>
      </c>
      <c r="K78" s="5">
        <v>1.4999999999999999E-2</v>
      </c>
      <c r="L78" s="5">
        <v>1.2E-2</v>
      </c>
      <c r="M78" s="5">
        <v>0.313</v>
      </c>
      <c r="N78" s="5">
        <v>98.54</v>
      </c>
      <c r="O78" s="24">
        <v>87.97374510667602</v>
      </c>
    </row>
    <row r="79" spans="1:15" x14ac:dyDescent="0.3">
      <c r="A79" s="7" t="s">
        <v>736</v>
      </c>
      <c r="B79" s="7"/>
      <c r="C79" s="5">
        <v>40.054000000000002</v>
      </c>
      <c r="D79" s="5">
        <v>0</v>
      </c>
      <c r="E79" s="5">
        <v>0.01</v>
      </c>
      <c r="F79" s="5">
        <v>10.282</v>
      </c>
      <c r="G79" s="5">
        <v>0.17799999999999999</v>
      </c>
      <c r="H79" s="5">
        <v>48.540999999999997</v>
      </c>
      <c r="I79" s="5">
        <v>0</v>
      </c>
      <c r="J79" s="5">
        <v>0</v>
      </c>
      <c r="K79" s="5">
        <v>1E-3</v>
      </c>
      <c r="L79" s="5">
        <v>2E-3</v>
      </c>
      <c r="M79" s="5">
        <v>0.32800000000000001</v>
      </c>
      <c r="N79" s="5">
        <v>99.396000000000001</v>
      </c>
      <c r="O79" s="24">
        <f t="shared" ref="O79:O110" si="2">H79/40/(H79/40+F79/72)*100</f>
        <v>89.471183483213494</v>
      </c>
    </row>
    <row r="80" spans="1:15" x14ac:dyDescent="0.3">
      <c r="A80" s="7" t="s">
        <v>737</v>
      </c>
      <c r="B80" s="7"/>
      <c r="C80" s="5">
        <v>40.131</v>
      </c>
      <c r="D80" s="5">
        <v>0</v>
      </c>
      <c r="E80" s="5">
        <v>1.4E-2</v>
      </c>
      <c r="F80" s="5">
        <v>10.226000000000001</v>
      </c>
      <c r="G80" s="5">
        <v>0.124</v>
      </c>
      <c r="H80" s="5">
        <v>48.517000000000003</v>
      </c>
      <c r="I80" s="5">
        <v>0</v>
      </c>
      <c r="J80" s="5">
        <v>0</v>
      </c>
      <c r="K80" s="5">
        <v>0</v>
      </c>
      <c r="L80" s="5">
        <v>0</v>
      </c>
      <c r="M80" s="5">
        <v>0.33900000000000002</v>
      </c>
      <c r="N80" s="5">
        <v>99.350999999999999</v>
      </c>
      <c r="O80" s="24">
        <f t="shared" si="2"/>
        <v>89.517879876912474</v>
      </c>
    </row>
    <row r="81" spans="1:15" x14ac:dyDescent="0.3">
      <c r="A81" s="7" t="s">
        <v>738</v>
      </c>
      <c r="B81" s="7"/>
      <c r="C81" s="5">
        <v>40.298000000000002</v>
      </c>
      <c r="D81" s="5">
        <v>0</v>
      </c>
      <c r="E81" s="5">
        <v>1.7999999999999999E-2</v>
      </c>
      <c r="F81" s="5">
        <v>10.215</v>
      </c>
      <c r="G81" s="5">
        <v>0.158</v>
      </c>
      <c r="H81" s="5">
        <v>48.408000000000001</v>
      </c>
      <c r="I81" s="5">
        <v>0</v>
      </c>
      <c r="J81" s="5">
        <v>7.0000000000000001E-3</v>
      </c>
      <c r="K81" s="5">
        <v>0</v>
      </c>
      <c r="L81" s="5">
        <v>0</v>
      </c>
      <c r="M81" s="5">
        <v>0.33100000000000002</v>
      </c>
      <c r="N81" s="5">
        <v>99.435000000000002</v>
      </c>
      <c r="O81" s="24">
        <f t="shared" si="2"/>
        <v>89.506869071612144</v>
      </c>
    </row>
    <row r="82" spans="1:15" x14ac:dyDescent="0.3">
      <c r="A82" s="7" t="s">
        <v>739</v>
      </c>
      <c r="B82" s="7"/>
      <c r="C82" s="5">
        <v>40.076999999999998</v>
      </c>
      <c r="D82" s="5">
        <v>0</v>
      </c>
      <c r="E82" s="5">
        <v>0</v>
      </c>
      <c r="F82" s="5">
        <v>9.84</v>
      </c>
      <c r="G82" s="5">
        <v>0.16600000000000001</v>
      </c>
      <c r="H82" s="5">
        <v>48.472000000000001</v>
      </c>
      <c r="I82" s="5">
        <v>1.7000000000000001E-2</v>
      </c>
      <c r="J82" s="5">
        <v>0</v>
      </c>
      <c r="K82" s="5">
        <v>0</v>
      </c>
      <c r="L82" s="5">
        <v>0</v>
      </c>
      <c r="M82" s="5">
        <v>0.34399999999999997</v>
      </c>
      <c r="N82" s="5">
        <v>98.915999999999997</v>
      </c>
      <c r="O82" s="24">
        <f t="shared" si="2"/>
        <v>89.865031888070405</v>
      </c>
    </row>
    <row r="83" spans="1:15" x14ac:dyDescent="0.3">
      <c r="A83" s="7" t="s">
        <v>740</v>
      </c>
      <c r="B83" s="7"/>
      <c r="C83" s="5">
        <v>40.334000000000003</v>
      </c>
      <c r="D83" s="5">
        <v>0</v>
      </c>
      <c r="E83" s="5">
        <v>0</v>
      </c>
      <c r="F83" s="5">
        <v>9.7949999999999999</v>
      </c>
      <c r="G83" s="5">
        <v>0.123</v>
      </c>
      <c r="H83" s="5">
        <v>48.645000000000003</v>
      </c>
      <c r="I83" s="5">
        <v>0</v>
      </c>
      <c r="J83" s="5">
        <v>0</v>
      </c>
      <c r="K83" s="5">
        <v>0</v>
      </c>
      <c r="L83" s="5">
        <v>0</v>
      </c>
      <c r="M83" s="5">
        <v>0.315</v>
      </c>
      <c r="N83" s="5">
        <v>99.212000000000003</v>
      </c>
      <c r="O83" s="24">
        <f t="shared" si="2"/>
        <v>89.938986811290519</v>
      </c>
    </row>
    <row r="84" spans="1:15" x14ac:dyDescent="0.3">
      <c r="A84" s="7" t="s">
        <v>741</v>
      </c>
      <c r="B84" s="7"/>
      <c r="C84" s="5">
        <v>40.566000000000003</v>
      </c>
      <c r="D84" s="5">
        <v>7.0000000000000001E-3</v>
      </c>
      <c r="E84" s="5">
        <v>1.4E-2</v>
      </c>
      <c r="F84" s="5">
        <v>9.92</v>
      </c>
      <c r="G84" s="5">
        <v>0.16400000000000001</v>
      </c>
      <c r="H84" s="5">
        <v>48.908000000000001</v>
      </c>
      <c r="I84" s="5">
        <v>0</v>
      </c>
      <c r="J84" s="5">
        <v>0</v>
      </c>
      <c r="K84" s="5">
        <v>1.0999999999999999E-2</v>
      </c>
      <c r="L84" s="5">
        <v>1.0999999999999999E-2</v>
      </c>
      <c r="M84" s="5">
        <v>0.313</v>
      </c>
      <c r="N84" s="5">
        <v>99.914000000000001</v>
      </c>
      <c r="O84" s="24">
        <f t="shared" si="2"/>
        <v>89.872838790294267</v>
      </c>
    </row>
    <row r="85" spans="1:15" x14ac:dyDescent="0.3">
      <c r="A85" s="7" t="s">
        <v>742</v>
      </c>
      <c r="B85" s="7"/>
      <c r="C85" s="5">
        <v>40.183</v>
      </c>
      <c r="D85" s="5">
        <v>0</v>
      </c>
      <c r="E85" s="5">
        <v>0</v>
      </c>
      <c r="F85" s="5">
        <v>10.19</v>
      </c>
      <c r="G85" s="5">
        <v>0.17399999999999999</v>
      </c>
      <c r="H85" s="5">
        <v>48.851999999999997</v>
      </c>
      <c r="I85" s="5">
        <v>0</v>
      </c>
      <c r="J85" s="5">
        <v>4.0000000000000001E-3</v>
      </c>
      <c r="K85" s="5">
        <v>0</v>
      </c>
      <c r="L85" s="5">
        <v>0</v>
      </c>
      <c r="M85" s="5">
        <v>0.38600000000000001</v>
      </c>
      <c r="N85" s="5">
        <v>99.789000000000001</v>
      </c>
      <c r="O85" s="24">
        <f t="shared" si="2"/>
        <v>89.615138458026408</v>
      </c>
    </row>
    <row r="86" spans="1:15" x14ac:dyDescent="0.3">
      <c r="A86" s="7" t="s">
        <v>743</v>
      </c>
      <c r="B86" s="7"/>
      <c r="C86" s="5">
        <v>40.691000000000003</v>
      </c>
      <c r="D86" s="5">
        <v>0</v>
      </c>
      <c r="E86" s="5">
        <v>2.5999999999999999E-2</v>
      </c>
      <c r="F86" s="5">
        <v>10.303000000000001</v>
      </c>
      <c r="G86" s="5">
        <v>0.19400000000000001</v>
      </c>
      <c r="H86" s="5">
        <v>48.582000000000001</v>
      </c>
      <c r="I86" s="5">
        <v>0</v>
      </c>
      <c r="J86" s="5">
        <v>1.7999999999999999E-2</v>
      </c>
      <c r="K86" s="5">
        <v>0</v>
      </c>
      <c r="L86" s="5">
        <v>0</v>
      </c>
      <c r="M86" s="5">
        <v>0.375</v>
      </c>
      <c r="N86" s="5">
        <v>100.18899999999999</v>
      </c>
      <c r="O86" s="24">
        <f t="shared" si="2"/>
        <v>89.459911243511542</v>
      </c>
    </row>
    <row r="87" spans="1:15" x14ac:dyDescent="0.3">
      <c r="A87" s="7" t="s">
        <v>744</v>
      </c>
      <c r="B87" s="7"/>
      <c r="C87" s="5">
        <v>40.372</v>
      </c>
      <c r="D87" s="5">
        <v>0</v>
      </c>
      <c r="E87" s="5">
        <v>0</v>
      </c>
      <c r="F87" s="5">
        <v>9.8979999999999997</v>
      </c>
      <c r="G87" s="5">
        <v>0.15</v>
      </c>
      <c r="H87" s="5">
        <v>48.390999999999998</v>
      </c>
      <c r="I87" s="5">
        <v>0</v>
      </c>
      <c r="J87" s="5">
        <v>1.2E-2</v>
      </c>
      <c r="K87" s="5">
        <v>1.0999999999999999E-2</v>
      </c>
      <c r="L87" s="5">
        <v>1.0999999999999999E-2</v>
      </c>
      <c r="M87" s="5">
        <v>0.376</v>
      </c>
      <c r="N87" s="5">
        <v>99.221000000000004</v>
      </c>
      <c r="O87" s="24">
        <f t="shared" si="2"/>
        <v>89.796065640019052</v>
      </c>
    </row>
    <row r="88" spans="1:15" x14ac:dyDescent="0.3">
      <c r="A88" s="7" t="s">
        <v>747</v>
      </c>
      <c r="B88" s="7"/>
      <c r="C88" s="5">
        <v>39.642000000000003</v>
      </c>
      <c r="D88" s="5">
        <v>5.0000000000000001E-3</v>
      </c>
      <c r="E88" s="5">
        <v>0</v>
      </c>
      <c r="F88" s="5">
        <v>13.467000000000001</v>
      </c>
      <c r="G88" s="5">
        <v>0.155</v>
      </c>
      <c r="H88" s="5">
        <v>46.31</v>
      </c>
      <c r="I88" s="5">
        <v>0</v>
      </c>
      <c r="J88" s="5">
        <v>0</v>
      </c>
      <c r="K88" s="5">
        <v>0</v>
      </c>
      <c r="L88" s="5">
        <v>0</v>
      </c>
      <c r="M88" s="5">
        <v>0.29299999999999998</v>
      </c>
      <c r="N88" s="5">
        <v>99.872</v>
      </c>
      <c r="O88" s="24">
        <f t="shared" si="2"/>
        <v>86.091402013942684</v>
      </c>
    </row>
    <row r="89" spans="1:15" x14ac:dyDescent="0.3">
      <c r="A89" s="7" t="s">
        <v>748</v>
      </c>
      <c r="B89" s="7"/>
      <c r="C89" s="5">
        <v>39.808999999999997</v>
      </c>
      <c r="D89" s="5">
        <v>0</v>
      </c>
      <c r="E89" s="5">
        <v>1.2999999999999999E-2</v>
      </c>
      <c r="F89" s="5">
        <v>13.483000000000001</v>
      </c>
      <c r="G89" s="5">
        <v>0.193</v>
      </c>
      <c r="H89" s="5">
        <v>46.103999999999999</v>
      </c>
      <c r="I89" s="5">
        <v>0</v>
      </c>
      <c r="J89" s="5">
        <v>0</v>
      </c>
      <c r="K89" s="5">
        <v>0</v>
      </c>
      <c r="L89" s="5">
        <v>0</v>
      </c>
      <c r="M89" s="5">
        <v>0.29599999999999999</v>
      </c>
      <c r="N89" s="5">
        <v>99.897999999999996</v>
      </c>
      <c r="O89" s="24">
        <f t="shared" si="2"/>
        <v>86.023663265961929</v>
      </c>
    </row>
    <row r="90" spans="1:15" x14ac:dyDescent="0.3">
      <c r="A90" s="7" t="s">
        <v>749</v>
      </c>
      <c r="B90" s="7"/>
      <c r="C90" s="5">
        <v>39.323</v>
      </c>
      <c r="D90" s="5">
        <v>0</v>
      </c>
      <c r="E90" s="5">
        <v>0</v>
      </c>
      <c r="F90" s="5">
        <v>13.452999999999999</v>
      </c>
      <c r="G90" s="5">
        <v>0.219</v>
      </c>
      <c r="H90" s="5">
        <v>46.137</v>
      </c>
      <c r="I90" s="5">
        <v>0</v>
      </c>
      <c r="J90" s="5">
        <v>0</v>
      </c>
      <c r="K90" s="5">
        <v>0</v>
      </c>
      <c r="L90" s="5">
        <v>0</v>
      </c>
      <c r="M90" s="5">
        <v>0.30499999999999999</v>
      </c>
      <c r="N90" s="5">
        <v>99.436999999999998</v>
      </c>
      <c r="O90" s="24">
        <f t="shared" si="2"/>
        <v>86.059009571024134</v>
      </c>
    </row>
    <row r="91" spans="1:15" x14ac:dyDescent="0.3">
      <c r="A91" s="7" t="s">
        <v>750</v>
      </c>
      <c r="B91" s="7"/>
      <c r="C91" s="5">
        <v>39.484000000000002</v>
      </c>
      <c r="D91" s="5">
        <v>0</v>
      </c>
      <c r="E91" s="5">
        <v>0</v>
      </c>
      <c r="F91" s="5">
        <v>13.271000000000001</v>
      </c>
      <c r="G91" s="5">
        <v>0.185</v>
      </c>
      <c r="H91" s="5">
        <v>45.686999999999998</v>
      </c>
      <c r="I91" s="5">
        <v>0</v>
      </c>
      <c r="J91" s="5">
        <v>5.0000000000000001E-3</v>
      </c>
      <c r="K91" s="5">
        <v>1.0999999999999999E-2</v>
      </c>
      <c r="L91" s="5">
        <v>4.0000000000000001E-3</v>
      </c>
      <c r="M91" s="5">
        <v>0.27400000000000002</v>
      </c>
      <c r="N91" s="5">
        <v>98.921000000000006</v>
      </c>
      <c r="O91" s="24">
        <f t="shared" si="2"/>
        <v>86.104770719817054</v>
      </c>
    </row>
    <row r="92" spans="1:15" x14ac:dyDescent="0.3">
      <c r="A92" s="7" t="s">
        <v>751</v>
      </c>
      <c r="B92" s="7"/>
      <c r="C92" s="5">
        <v>39.698999999999998</v>
      </c>
      <c r="D92" s="5">
        <v>0</v>
      </c>
      <c r="E92" s="5">
        <v>8.0000000000000002E-3</v>
      </c>
      <c r="F92" s="5">
        <v>13.590999999999999</v>
      </c>
      <c r="G92" s="5">
        <v>0.17</v>
      </c>
      <c r="H92" s="5">
        <v>46.052999999999997</v>
      </c>
      <c r="I92" s="5">
        <v>0</v>
      </c>
      <c r="J92" s="5">
        <v>0</v>
      </c>
      <c r="K92" s="5">
        <v>0</v>
      </c>
      <c r="L92" s="5">
        <v>0</v>
      </c>
      <c r="M92" s="5">
        <v>0.309</v>
      </c>
      <c r="N92" s="5">
        <v>99.83</v>
      </c>
      <c r="O92" s="24">
        <f t="shared" si="2"/>
        <v>85.914077009816921</v>
      </c>
    </row>
    <row r="93" spans="1:15" x14ac:dyDescent="0.3">
      <c r="A93" s="7" t="s">
        <v>752</v>
      </c>
      <c r="B93" s="7"/>
      <c r="C93" s="5">
        <v>39.542999999999999</v>
      </c>
      <c r="D93" s="5">
        <v>1E-3</v>
      </c>
      <c r="E93" s="5">
        <v>0</v>
      </c>
      <c r="F93" s="5">
        <v>13.358000000000001</v>
      </c>
      <c r="G93" s="5">
        <v>0.20300000000000001</v>
      </c>
      <c r="H93" s="5">
        <v>45.710999999999999</v>
      </c>
      <c r="I93" s="5">
        <v>0</v>
      </c>
      <c r="J93" s="5">
        <v>0.05</v>
      </c>
      <c r="K93" s="5">
        <v>3.7999999999999999E-2</v>
      </c>
      <c r="L93" s="5">
        <v>8.9999999999999993E-3</v>
      </c>
      <c r="M93" s="5">
        <v>0.28999999999999998</v>
      </c>
      <c r="N93" s="5">
        <v>99.203000000000003</v>
      </c>
      <c r="O93" s="24">
        <f t="shared" si="2"/>
        <v>86.032719280451872</v>
      </c>
    </row>
    <row r="94" spans="1:15" x14ac:dyDescent="0.3">
      <c r="A94" s="7" t="s">
        <v>753</v>
      </c>
      <c r="B94" s="7"/>
      <c r="C94" s="5">
        <v>39.652000000000001</v>
      </c>
      <c r="D94" s="5">
        <v>0</v>
      </c>
      <c r="E94" s="5">
        <v>0</v>
      </c>
      <c r="F94" s="5">
        <v>13.489000000000001</v>
      </c>
      <c r="G94" s="5">
        <v>0.184</v>
      </c>
      <c r="H94" s="5">
        <v>45.677</v>
      </c>
      <c r="I94" s="5">
        <v>0</v>
      </c>
      <c r="J94" s="5">
        <v>0</v>
      </c>
      <c r="K94" s="5">
        <v>1.0999999999999999E-2</v>
      </c>
      <c r="L94" s="5">
        <v>0</v>
      </c>
      <c r="M94" s="5">
        <v>0.25700000000000001</v>
      </c>
      <c r="N94" s="5">
        <v>99.27</v>
      </c>
      <c r="O94" s="24">
        <f t="shared" si="2"/>
        <v>85.906030451082245</v>
      </c>
    </row>
    <row r="95" spans="1:15" x14ac:dyDescent="0.3">
      <c r="A95" s="7" t="s">
        <v>754</v>
      </c>
      <c r="B95" s="7"/>
      <c r="C95" s="5">
        <v>39.668999999999997</v>
      </c>
      <c r="D95" s="5">
        <v>0</v>
      </c>
      <c r="E95" s="5">
        <v>1.2999999999999999E-2</v>
      </c>
      <c r="F95" s="5">
        <v>13.484999999999999</v>
      </c>
      <c r="G95" s="5">
        <v>0.184</v>
      </c>
      <c r="H95" s="5">
        <v>45.886000000000003</v>
      </c>
      <c r="I95" s="5">
        <v>0</v>
      </c>
      <c r="J95" s="5">
        <v>0</v>
      </c>
      <c r="K95" s="5">
        <v>0</v>
      </c>
      <c r="L95" s="5">
        <v>3.2000000000000001E-2</v>
      </c>
      <c r="M95" s="5">
        <v>0.27300000000000002</v>
      </c>
      <c r="N95" s="5">
        <v>99.542000000000002</v>
      </c>
      <c r="O95" s="24">
        <f t="shared" si="2"/>
        <v>85.964791766843817</v>
      </c>
    </row>
    <row r="96" spans="1:15" x14ac:dyDescent="0.3">
      <c r="A96" s="7" t="s">
        <v>755</v>
      </c>
      <c r="B96" s="7"/>
      <c r="C96" s="5">
        <v>39.475999999999999</v>
      </c>
      <c r="D96" s="5">
        <v>0</v>
      </c>
      <c r="E96" s="5">
        <v>0</v>
      </c>
      <c r="F96" s="5">
        <v>13.579000000000001</v>
      </c>
      <c r="G96" s="5">
        <v>0.23400000000000001</v>
      </c>
      <c r="H96" s="5">
        <v>46.097999999999999</v>
      </c>
      <c r="I96" s="5">
        <v>0</v>
      </c>
      <c r="J96" s="5">
        <v>3.3000000000000002E-2</v>
      </c>
      <c r="K96" s="5">
        <v>7.0000000000000001E-3</v>
      </c>
      <c r="L96" s="5">
        <v>1.4E-2</v>
      </c>
      <c r="M96" s="5">
        <v>0.28199999999999997</v>
      </c>
      <c r="N96" s="5">
        <v>99.722999999999999</v>
      </c>
      <c r="O96" s="24">
        <f t="shared" si="2"/>
        <v>85.936571129113432</v>
      </c>
    </row>
    <row r="97" spans="1:15" x14ac:dyDescent="0.3">
      <c r="A97" s="7" t="s">
        <v>756</v>
      </c>
      <c r="B97" s="7"/>
      <c r="C97" s="5">
        <v>39.814</v>
      </c>
      <c r="D97" s="5">
        <v>1.4999999999999999E-2</v>
      </c>
      <c r="E97" s="5">
        <v>0</v>
      </c>
      <c r="F97" s="5">
        <v>13.327999999999999</v>
      </c>
      <c r="G97" s="5">
        <v>0.17399999999999999</v>
      </c>
      <c r="H97" s="5">
        <v>45.889000000000003</v>
      </c>
      <c r="I97" s="5">
        <v>0</v>
      </c>
      <c r="J97" s="5">
        <v>1.4E-2</v>
      </c>
      <c r="K97" s="5">
        <v>0</v>
      </c>
      <c r="L97" s="5">
        <v>0</v>
      </c>
      <c r="M97" s="5">
        <v>0.31</v>
      </c>
      <c r="N97" s="5">
        <v>99.543999999999997</v>
      </c>
      <c r="O97" s="24">
        <f t="shared" si="2"/>
        <v>86.106275318415243</v>
      </c>
    </row>
    <row r="98" spans="1:15" x14ac:dyDescent="0.3">
      <c r="A98" s="7" t="s">
        <v>757</v>
      </c>
      <c r="B98" s="7"/>
      <c r="C98" s="5">
        <v>39.869</v>
      </c>
      <c r="D98" s="5">
        <v>0</v>
      </c>
      <c r="E98" s="5">
        <v>0</v>
      </c>
      <c r="F98" s="5">
        <v>13.456</v>
      </c>
      <c r="G98" s="5">
        <v>0.18</v>
      </c>
      <c r="H98" s="5">
        <v>46.09</v>
      </c>
      <c r="I98" s="5">
        <v>0</v>
      </c>
      <c r="J98" s="5">
        <v>8.0000000000000002E-3</v>
      </c>
      <c r="K98" s="5">
        <v>0</v>
      </c>
      <c r="L98" s="5">
        <v>0.02</v>
      </c>
      <c r="M98" s="5">
        <v>0.26900000000000002</v>
      </c>
      <c r="N98" s="5">
        <v>99.891999999999996</v>
      </c>
      <c r="O98" s="24">
        <f t="shared" si="2"/>
        <v>86.044099649443055</v>
      </c>
    </row>
    <row r="99" spans="1:15" x14ac:dyDescent="0.3">
      <c r="A99" s="7" t="s">
        <v>758</v>
      </c>
      <c r="B99" s="7"/>
      <c r="C99" s="5">
        <v>39.831000000000003</v>
      </c>
      <c r="D99" s="5">
        <v>0</v>
      </c>
      <c r="E99" s="5">
        <v>5.0000000000000001E-3</v>
      </c>
      <c r="F99" s="5">
        <v>13.472</v>
      </c>
      <c r="G99" s="5">
        <v>0.19500000000000001</v>
      </c>
      <c r="H99" s="5">
        <v>45.863999999999997</v>
      </c>
      <c r="I99" s="5">
        <v>0</v>
      </c>
      <c r="J99" s="5">
        <v>0</v>
      </c>
      <c r="K99" s="5">
        <v>0</v>
      </c>
      <c r="L99" s="5">
        <v>0</v>
      </c>
      <c r="M99" s="5">
        <v>0.253</v>
      </c>
      <c r="N99" s="5">
        <v>99.62</v>
      </c>
      <c r="O99" s="24">
        <f t="shared" si="2"/>
        <v>85.970641651532048</v>
      </c>
    </row>
    <row r="100" spans="1:15" x14ac:dyDescent="0.3">
      <c r="A100" s="7" t="s">
        <v>759</v>
      </c>
      <c r="B100" s="7"/>
      <c r="C100" s="5">
        <v>39.655000000000001</v>
      </c>
      <c r="D100" s="5">
        <v>0</v>
      </c>
      <c r="E100" s="5">
        <v>0</v>
      </c>
      <c r="F100" s="5">
        <v>13.651999999999999</v>
      </c>
      <c r="G100" s="5">
        <v>0.217</v>
      </c>
      <c r="H100" s="5">
        <v>45.9</v>
      </c>
      <c r="I100" s="5">
        <v>0</v>
      </c>
      <c r="J100" s="5">
        <v>0</v>
      </c>
      <c r="K100" s="5">
        <v>0</v>
      </c>
      <c r="L100" s="5">
        <v>0</v>
      </c>
      <c r="M100" s="5">
        <v>0.24199999999999999</v>
      </c>
      <c r="N100" s="5">
        <v>99.665999999999997</v>
      </c>
      <c r="O100" s="24">
        <f t="shared" si="2"/>
        <v>85.819345188632198</v>
      </c>
    </row>
    <row r="101" spans="1:15" x14ac:dyDescent="0.3">
      <c r="A101" s="7" t="s">
        <v>760</v>
      </c>
      <c r="B101" s="7"/>
      <c r="C101" s="5">
        <v>40.107999999999997</v>
      </c>
      <c r="D101" s="5">
        <v>0</v>
      </c>
      <c r="E101" s="5">
        <v>0.02</v>
      </c>
      <c r="F101" s="5">
        <v>13.4</v>
      </c>
      <c r="G101" s="5">
        <v>0.20699999999999999</v>
      </c>
      <c r="H101" s="5">
        <v>45.945999999999998</v>
      </c>
      <c r="I101" s="5">
        <v>0</v>
      </c>
      <c r="J101" s="5">
        <v>0</v>
      </c>
      <c r="K101" s="5">
        <v>1.2E-2</v>
      </c>
      <c r="L101" s="5">
        <v>0</v>
      </c>
      <c r="M101" s="5">
        <v>0.27600000000000002</v>
      </c>
      <c r="N101" s="5">
        <v>99.968999999999994</v>
      </c>
      <c r="O101" s="24">
        <f t="shared" si="2"/>
        <v>86.056597726601098</v>
      </c>
    </row>
    <row r="102" spans="1:15" x14ac:dyDescent="0.3">
      <c r="A102" s="7" t="s">
        <v>761</v>
      </c>
      <c r="B102" s="7"/>
      <c r="C102" s="5">
        <v>39.874000000000002</v>
      </c>
      <c r="D102" s="5">
        <v>0</v>
      </c>
      <c r="E102" s="5">
        <v>0</v>
      </c>
      <c r="F102" s="5">
        <v>13.279</v>
      </c>
      <c r="G102" s="5">
        <v>0.22900000000000001</v>
      </c>
      <c r="H102" s="5">
        <v>46.372</v>
      </c>
      <c r="I102" s="5">
        <v>0</v>
      </c>
      <c r="J102" s="5">
        <v>0</v>
      </c>
      <c r="K102" s="5">
        <v>1.9E-2</v>
      </c>
      <c r="L102" s="5">
        <v>0</v>
      </c>
      <c r="M102" s="5">
        <v>0.28999999999999998</v>
      </c>
      <c r="N102" s="5">
        <v>100.063</v>
      </c>
      <c r="O102" s="24">
        <f t="shared" si="2"/>
        <v>86.274736792056942</v>
      </c>
    </row>
    <row r="103" spans="1:15" x14ac:dyDescent="0.3">
      <c r="A103" s="7" t="s">
        <v>762</v>
      </c>
      <c r="B103" s="7"/>
      <c r="C103" s="5">
        <v>40.143999999999998</v>
      </c>
      <c r="D103" s="5">
        <v>0</v>
      </c>
      <c r="E103" s="5">
        <v>0</v>
      </c>
      <c r="F103" s="5">
        <v>13.266999999999999</v>
      </c>
      <c r="G103" s="5">
        <v>0.17499999999999999</v>
      </c>
      <c r="H103" s="5">
        <v>46.073999999999998</v>
      </c>
      <c r="I103" s="5">
        <v>0</v>
      </c>
      <c r="J103" s="5">
        <v>1E-3</v>
      </c>
      <c r="K103" s="5">
        <v>1.2E-2</v>
      </c>
      <c r="L103" s="5">
        <v>0</v>
      </c>
      <c r="M103" s="5">
        <v>0.29799999999999999</v>
      </c>
      <c r="N103" s="5">
        <v>99.971000000000004</v>
      </c>
      <c r="O103" s="24">
        <f t="shared" si="2"/>
        <v>86.208968380523118</v>
      </c>
    </row>
    <row r="104" spans="1:15" x14ac:dyDescent="0.3">
      <c r="A104" s="7" t="s">
        <v>763</v>
      </c>
      <c r="B104" s="7"/>
      <c r="C104" s="5">
        <v>40.155999999999999</v>
      </c>
      <c r="D104" s="5">
        <v>0</v>
      </c>
      <c r="E104" s="5">
        <v>0.01</v>
      </c>
      <c r="F104" s="5">
        <v>9.66</v>
      </c>
      <c r="G104" s="5">
        <v>0.13900000000000001</v>
      </c>
      <c r="H104" s="5">
        <v>48.758000000000003</v>
      </c>
      <c r="I104" s="5">
        <v>0</v>
      </c>
      <c r="J104" s="5">
        <v>0</v>
      </c>
      <c r="K104" s="5">
        <v>2E-3</v>
      </c>
      <c r="L104" s="5">
        <v>0</v>
      </c>
      <c r="M104" s="5">
        <v>0.30299999999999999</v>
      </c>
      <c r="N104" s="5">
        <v>99.028000000000006</v>
      </c>
      <c r="O104" s="24">
        <f t="shared" si="2"/>
        <v>90.084619458780338</v>
      </c>
    </row>
    <row r="105" spans="1:15" x14ac:dyDescent="0.3">
      <c r="A105" s="7" t="s">
        <v>764</v>
      </c>
      <c r="B105" s="7"/>
      <c r="C105" s="5">
        <v>39.904000000000003</v>
      </c>
      <c r="D105" s="5">
        <v>0</v>
      </c>
      <c r="E105" s="5">
        <v>0</v>
      </c>
      <c r="F105" s="5">
        <v>9.4190000000000005</v>
      </c>
      <c r="G105" s="5">
        <v>0.17699999999999999</v>
      </c>
      <c r="H105" s="5">
        <v>48.521000000000001</v>
      </c>
      <c r="I105" s="5">
        <v>0</v>
      </c>
      <c r="J105" s="5">
        <v>8.9999999999999993E-3</v>
      </c>
      <c r="K105" s="5">
        <v>8.9999999999999993E-3</v>
      </c>
      <c r="L105" s="5">
        <v>4.2999999999999997E-2</v>
      </c>
      <c r="M105" s="5">
        <v>0.38300000000000001</v>
      </c>
      <c r="N105" s="5">
        <v>98.465000000000003</v>
      </c>
      <c r="O105" s="24">
        <f t="shared" si="2"/>
        <v>90.265283680320152</v>
      </c>
    </row>
    <row r="106" spans="1:15" x14ac:dyDescent="0.3">
      <c r="A106" s="7" t="s">
        <v>765</v>
      </c>
      <c r="B106" s="7"/>
      <c r="C106" s="5">
        <v>39.930999999999997</v>
      </c>
      <c r="D106" s="5">
        <v>0</v>
      </c>
      <c r="E106" s="5">
        <v>0</v>
      </c>
      <c r="F106" s="5">
        <v>9.6340000000000003</v>
      </c>
      <c r="G106" s="5">
        <v>0.13700000000000001</v>
      </c>
      <c r="H106" s="5">
        <v>48.759</v>
      </c>
      <c r="I106" s="5">
        <v>0</v>
      </c>
      <c r="J106" s="5">
        <v>4.0000000000000001E-3</v>
      </c>
      <c r="K106" s="5">
        <v>0</v>
      </c>
      <c r="L106" s="5">
        <v>0</v>
      </c>
      <c r="M106" s="5">
        <v>0.36099999999999999</v>
      </c>
      <c r="N106" s="5">
        <v>98.825999999999993</v>
      </c>
      <c r="O106" s="24">
        <f t="shared" si="2"/>
        <v>90.108849879158356</v>
      </c>
    </row>
    <row r="107" spans="1:15" x14ac:dyDescent="0.3">
      <c r="A107" s="7" t="s">
        <v>766</v>
      </c>
      <c r="B107" s="7"/>
      <c r="C107" s="5">
        <v>40.006999999999998</v>
      </c>
      <c r="D107" s="5">
        <v>2E-3</v>
      </c>
      <c r="E107" s="5">
        <v>1E-3</v>
      </c>
      <c r="F107" s="5">
        <v>9.6280000000000001</v>
      </c>
      <c r="G107" s="5">
        <v>0.16900000000000001</v>
      </c>
      <c r="H107" s="5">
        <v>48.491999999999997</v>
      </c>
      <c r="I107" s="5">
        <v>0</v>
      </c>
      <c r="J107" s="5">
        <v>2E-3</v>
      </c>
      <c r="K107" s="5">
        <v>1.4999999999999999E-2</v>
      </c>
      <c r="L107" s="5">
        <v>0</v>
      </c>
      <c r="M107" s="5">
        <v>0.36499999999999999</v>
      </c>
      <c r="N107" s="5">
        <v>98.680999999999997</v>
      </c>
      <c r="O107" s="24">
        <f t="shared" si="2"/>
        <v>90.065377821069475</v>
      </c>
    </row>
    <row r="108" spans="1:15" x14ac:dyDescent="0.3">
      <c r="A108" s="7" t="s">
        <v>767</v>
      </c>
      <c r="B108" s="7"/>
      <c r="C108" s="5">
        <v>39.780999999999999</v>
      </c>
      <c r="D108" s="5">
        <v>0</v>
      </c>
      <c r="E108" s="5">
        <v>0</v>
      </c>
      <c r="F108" s="5">
        <v>9.4269999999999996</v>
      </c>
      <c r="G108" s="5">
        <v>0.14000000000000001</v>
      </c>
      <c r="H108" s="5">
        <v>48.567999999999998</v>
      </c>
      <c r="I108" s="5">
        <v>0</v>
      </c>
      <c r="J108" s="5">
        <v>0</v>
      </c>
      <c r="K108" s="5">
        <v>0</v>
      </c>
      <c r="L108" s="5">
        <v>0</v>
      </c>
      <c r="M108" s="5">
        <v>0.28799999999999998</v>
      </c>
      <c r="N108" s="5">
        <v>98.203999999999994</v>
      </c>
      <c r="O108" s="24">
        <f t="shared" si="2"/>
        <v>90.266331025282554</v>
      </c>
    </row>
    <row r="109" spans="1:15" x14ac:dyDescent="0.3">
      <c r="A109" s="7" t="s">
        <v>768</v>
      </c>
      <c r="B109" s="7"/>
      <c r="C109" s="5">
        <v>39.985999999999997</v>
      </c>
      <c r="D109" s="5">
        <v>0</v>
      </c>
      <c r="E109" s="5">
        <v>2E-3</v>
      </c>
      <c r="F109" s="5">
        <v>9.4149999999999991</v>
      </c>
      <c r="G109" s="5">
        <v>0.152</v>
      </c>
      <c r="H109" s="5">
        <v>48.280999999999999</v>
      </c>
      <c r="I109" s="5">
        <v>8.0000000000000002E-3</v>
      </c>
      <c r="J109" s="5">
        <v>0</v>
      </c>
      <c r="K109" s="5">
        <v>0</v>
      </c>
      <c r="L109" s="5">
        <v>1.7000000000000001E-2</v>
      </c>
      <c r="M109" s="5">
        <v>0.36</v>
      </c>
      <c r="N109" s="5">
        <v>98.221000000000004</v>
      </c>
      <c r="O109" s="24">
        <f t="shared" si="2"/>
        <v>90.225371882293331</v>
      </c>
    </row>
    <row r="110" spans="1:15" x14ac:dyDescent="0.3">
      <c r="A110" s="7" t="s">
        <v>769</v>
      </c>
      <c r="B110" s="7"/>
      <c r="C110" s="5">
        <v>39.902999999999999</v>
      </c>
      <c r="D110" s="5">
        <v>0</v>
      </c>
      <c r="E110" s="5">
        <v>3.0000000000000001E-3</v>
      </c>
      <c r="F110" s="5">
        <v>9.6820000000000004</v>
      </c>
      <c r="G110" s="5">
        <v>0.158</v>
      </c>
      <c r="H110" s="5">
        <v>48.695999999999998</v>
      </c>
      <c r="I110" s="5">
        <v>0</v>
      </c>
      <c r="J110" s="5">
        <v>0</v>
      </c>
      <c r="K110" s="5">
        <v>5.0000000000000001E-3</v>
      </c>
      <c r="L110" s="5">
        <v>3.5000000000000003E-2</v>
      </c>
      <c r="M110" s="5">
        <v>0.28699999999999998</v>
      </c>
      <c r="N110" s="5">
        <v>98.769000000000005</v>
      </c>
      <c r="O110" s="24">
        <f t="shared" si="2"/>
        <v>90.052889613992122</v>
      </c>
    </row>
    <row r="111" spans="1:15" x14ac:dyDescent="0.3">
      <c r="A111" s="7" t="s">
        <v>770</v>
      </c>
      <c r="B111" s="7"/>
      <c r="C111" s="5">
        <v>40.241</v>
      </c>
      <c r="D111" s="5">
        <v>0</v>
      </c>
      <c r="E111" s="5">
        <v>1E-3</v>
      </c>
      <c r="F111" s="5">
        <v>9.5310000000000006</v>
      </c>
      <c r="G111" s="5">
        <v>0.108</v>
      </c>
      <c r="H111" s="5">
        <v>48.898000000000003</v>
      </c>
      <c r="I111" s="5">
        <v>5.0000000000000001E-3</v>
      </c>
      <c r="J111" s="5">
        <v>0</v>
      </c>
      <c r="K111" s="5">
        <v>1.9E-2</v>
      </c>
      <c r="L111" s="5">
        <v>0</v>
      </c>
      <c r="M111" s="5">
        <v>0.34899999999999998</v>
      </c>
      <c r="N111" s="5">
        <v>99.152000000000001</v>
      </c>
      <c r="O111" s="24">
        <f t="shared" ref="O111:O142" si="3">H111/40/(H111/40+F111/72)*100</f>
        <v>90.229365416197666</v>
      </c>
    </row>
    <row r="112" spans="1:15" x14ac:dyDescent="0.3">
      <c r="A112" s="7" t="s">
        <v>771</v>
      </c>
      <c r="B112" s="7"/>
      <c r="C112" s="5">
        <v>40.003999999999998</v>
      </c>
      <c r="D112" s="5">
        <v>0</v>
      </c>
      <c r="E112" s="5">
        <v>4.0000000000000001E-3</v>
      </c>
      <c r="F112" s="5">
        <v>9.52</v>
      </c>
      <c r="G112" s="5">
        <v>0.107</v>
      </c>
      <c r="H112" s="5">
        <v>48.804000000000002</v>
      </c>
      <c r="I112" s="5">
        <v>0</v>
      </c>
      <c r="J112" s="5">
        <v>0</v>
      </c>
      <c r="K112" s="5">
        <v>0</v>
      </c>
      <c r="L112" s="5">
        <v>3.3000000000000002E-2</v>
      </c>
      <c r="M112" s="5">
        <v>0.38100000000000001</v>
      </c>
      <c r="N112" s="5">
        <v>98.852999999999994</v>
      </c>
      <c r="O112" s="24">
        <f t="shared" si="3"/>
        <v>90.222580088571931</v>
      </c>
    </row>
    <row r="113" spans="1:15" x14ac:dyDescent="0.3">
      <c r="A113" s="7" t="s">
        <v>772</v>
      </c>
      <c r="B113" s="7"/>
      <c r="C113" s="5">
        <v>40.286000000000001</v>
      </c>
      <c r="D113" s="5">
        <v>0.01</v>
      </c>
      <c r="E113" s="5">
        <v>0</v>
      </c>
      <c r="F113" s="5">
        <v>9.6010000000000009</v>
      </c>
      <c r="G113" s="5">
        <v>0.16500000000000001</v>
      </c>
      <c r="H113" s="5">
        <v>48.893000000000001</v>
      </c>
      <c r="I113" s="5">
        <v>0</v>
      </c>
      <c r="J113" s="5">
        <v>3.0000000000000001E-3</v>
      </c>
      <c r="K113" s="5">
        <v>0</v>
      </c>
      <c r="L113" s="5">
        <v>0</v>
      </c>
      <c r="M113" s="5">
        <v>0.32300000000000001</v>
      </c>
      <c r="N113" s="5">
        <v>99.281000000000006</v>
      </c>
      <c r="O113" s="24">
        <f t="shared" si="3"/>
        <v>90.163756398014925</v>
      </c>
    </row>
    <row r="114" spans="1:15" x14ac:dyDescent="0.3">
      <c r="A114" s="7" t="s">
        <v>773</v>
      </c>
      <c r="B114" s="7"/>
      <c r="C114" s="5">
        <v>39.462000000000003</v>
      </c>
      <c r="D114" s="5">
        <v>5.0000000000000001E-3</v>
      </c>
      <c r="E114" s="5">
        <v>1.7000000000000001E-2</v>
      </c>
      <c r="F114" s="5">
        <v>14.194000000000001</v>
      </c>
      <c r="G114" s="5">
        <v>0.186</v>
      </c>
      <c r="H114" s="5">
        <v>45.021000000000001</v>
      </c>
      <c r="I114" s="5">
        <v>0</v>
      </c>
      <c r="J114" s="5">
        <v>0</v>
      </c>
      <c r="K114" s="5">
        <v>0</v>
      </c>
      <c r="L114" s="5">
        <v>0</v>
      </c>
      <c r="M114" s="5">
        <v>0.32400000000000001</v>
      </c>
      <c r="N114" s="5">
        <v>99.209000000000003</v>
      </c>
      <c r="O114" s="24">
        <f t="shared" si="3"/>
        <v>85.095314800308302</v>
      </c>
    </row>
    <row r="115" spans="1:15" x14ac:dyDescent="0.3">
      <c r="A115" s="7" t="s">
        <v>774</v>
      </c>
      <c r="B115" s="7"/>
      <c r="C115" s="5">
        <v>39.604999999999997</v>
      </c>
      <c r="D115" s="5">
        <v>0</v>
      </c>
      <c r="E115" s="5">
        <v>0</v>
      </c>
      <c r="F115" s="5">
        <v>14.295</v>
      </c>
      <c r="G115" s="5">
        <v>0.16300000000000001</v>
      </c>
      <c r="H115" s="5">
        <v>45.344999999999999</v>
      </c>
      <c r="I115" s="5">
        <v>0.02</v>
      </c>
      <c r="J115" s="5">
        <v>8.0000000000000002E-3</v>
      </c>
      <c r="K115" s="5">
        <v>0</v>
      </c>
      <c r="L115" s="5">
        <v>0</v>
      </c>
      <c r="M115" s="5">
        <v>0.33300000000000002</v>
      </c>
      <c r="N115" s="5">
        <v>99.769000000000005</v>
      </c>
      <c r="O115" s="24">
        <f t="shared" si="3"/>
        <v>85.096334292505944</v>
      </c>
    </row>
    <row r="116" spans="1:15" x14ac:dyDescent="0.3">
      <c r="A116" s="7" t="s">
        <v>775</v>
      </c>
      <c r="B116" s="7"/>
      <c r="C116" s="5">
        <v>39.706000000000003</v>
      </c>
      <c r="D116" s="5">
        <v>0</v>
      </c>
      <c r="E116" s="5">
        <v>0</v>
      </c>
      <c r="F116" s="5">
        <v>14.276999999999999</v>
      </c>
      <c r="G116" s="5">
        <v>0.17</v>
      </c>
      <c r="H116" s="5">
        <v>45.543999999999997</v>
      </c>
      <c r="I116" s="5">
        <v>0</v>
      </c>
      <c r="J116" s="5">
        <v>0</v>
      </c>
      <c r="K116" s="5">
        <v>0</v>
      </c>
      <c r="L116" s="5">
        <v>1.2999999999999999E-2</v>
      </c>
      <c r="M116" s="5">
        <v>0.36099999999999999</v>
      </c>
      <c r="N116" s="5">
        <v>100.071</v>
      </c>
      <c r="O116" s="24">
        <f t="shared" si="3"/>
        <v>85.167708677467019</v>
      </c>
    </row>
    <row r="117" spans="1:15" x14ac:dyDescent="0.3">
      <c r="A117" s="7" t="s">
        <v>776</v>
      </c>
      <c r="B117" s="7"/>
      <c r="C117" s="5">
        <v>40.256999999999998</v>
      </c>
      <c r="D117" s="5">
        <v>7.0000000000000001E-3</v>
      </c>
      <c r="E117" s="5">
        <v>8.9999999999999993E-3</v>
      </c>
      <c r="F117" s="5">
        <v>14.273</v>
      </c>
      <c r="G117" s="5">
        <v>0.20200000000000001</v>
      </c>
      <c r="H117" s="5">
        <v>45.924999999999997</v>
      </c>
      <c r="I117" s="5">
        <v>5.0000000000000001E-3</v>
      </c>
      <c r="J117" s="5">
        <v>0</v>
      </c>
      <c r="K117" s="5">
        <v>0</v>
      </c>
      <c r="L117" s="5">
        <v>2.1000000000000001E-2</v>
      </c>
      <c r="M117" s="5">
        <v>0.309</v>
      </c>
      <c r="N117" s="5">
        <v>101.008</v>
      </c>
      <c r="O117" s="24">
        <f t="shared" si="3"/>
        <v>85.27615589345767</v>
      </c>
    </row>
    <row r="118" spans="1:15" x14ac:dyDescent="0.3">
      <c r="A118" s="7" t="s">
        <v>777</v>
      </c>
      <c r="B118" s="7"/>
      <c r="C118" s="5">
        <v>39.966000000000001</v>
      </c>
      <c r="D118" s="5">
        <v>0</v>
      </c>
      <c r="E118" s="5">
        <v>0</v>
      </c>
      <c r="F118" s="5">
        <v>14.194000000000001</v>
      </c>
      <c r="G118" s="5">
        <v>0.19900000000000001</v>
      </c>
      <c r="H118" s="5">
        <v>45.832000000000001</v>
      </c>
      <c r="I118" s="5">
        <v>0</v>
      </c>
      <c r="J118" s="5">
        <v>0</v>
      </c>
      <c r="K118" s="5">
        <v>0.02</v>
      </c>
      <c r="L118" s="5">
        <v>0</v>
      </c>
      <c r="M118" s="5">
        <v>0.26700000000000002</v>
      </c>
      <c r="N118" s="5">
        <v>100.47799999999999</v>
      </c>
      <c r="O118" s="24">
        <f t="shared" si="3"/>
        <v>85.320338064526808</v>
      </c>
    </row>
    <row r="119" spans="1:15" x14ac:dyDescent="0.3">
      <c r="A119" s="7" t="s">
        <v>778</v>
      </c>
      <c r="B119" s="7"/>
      <c r="C119" s="5">
        <v>40.021000000000001</v>
      </c>
      <c r="D119" s="5">
        <v>0</v>
      </c>
      <c r="E119" s="5">
        <v>8.9999999999999993E-3</v>
      </c>
      <c r="F119" s="5">
        <v>14.35</v>
      </c>
      <c r="G119" s="5">
        <v>0.17899999999999999</v>
      </c>
      <c r="H119" s="5">
        <v>45.790999999999997</v>
      </c>
      <c r="I119" s="5">
        <v>1.4E-2</v>
      </c>
      <c r="J119" s="5">
        <v>4.0000000000000001E-3</v>
      </c>
      <c r="K119" s="5">
        <v>7.0000000000000001E-3</v>
      </c>
      <c r="L119" s="5">
        <v>2.4E-2</v>
      </c>
      <c r="M119" s="5">
        <v>0.309</v>
      </c>
      <c r="N119" s="5">
        <v>100.708</v>
      </c>
      <c r="O119" s="24">
        <f t="shared" si="3"/>
        <v>85.171606364532551</v>
      </c>
    </row>
    <row r="120" spans="1:15" x14ac:dyDescent="0.3">
      <c r="A120" s="7" t="s">
        <v>779</v>
      </c>
      <c r="B120" s="7"/>
      <c r="C120" s="5">
        <v>39.585000000000001</v>
      </c>
      <c r="D120" s="5">
        <v>5.0000000000000001E-3</v>
      </c>
      <c r="E120" s="5">
        <v>0</v>
      </c>
      <c r="F120" s="5">
        <v>14.407</v>
      </c>
      <c r="G120" s="5">
        <v>0.187</v>
      </c>
      <c r="H120" s="5">
        <v>45.518999999999998</v>
      </c>
      <c r="I120" s="5">
        <v>0</v>
      </c>
      <c r="J120" s="5">
        <v>0</v>
      </c>
      <c r="K120" s="5">
        <v>1.4999999999999999E-2</v>
      </c>
      <c r="L120" s="5">
        <v>3.3000000000000002E-2</v>
      </c>
      <c r="M120" s="5">
        <v>0.28999999999999998</v>
      </c>
      <c r="N120" s="5">
        <v>100.041</v>
      </c>
      <c r="O120" s="24">
        <f t="shared" si="3"/>
        <v>85.045857846902479</v>
      </c>
    </row>
    <row r="121" spans="1:15" x14ac:dyDescent="0.3">
      <c r="A121" s="7" t="s">
        <v>780</v>
      </c>
      <c r="B121" s="7"/>
      <c r="C121" s="5">
        <v>39.588999999999999</v>
      </c>
      <c r="D121" s="5">
        <v>1.2E-2</v>
      </c>
      <c r="E121" s="5">
        <v>0</v>
      </c>
      <c r="F121" s="5">
        <v>14.257</v>
      </c>
      <c r="G121" s="5">
        <v>0.19800000000000001</v>
      </c>
      <c r="H121" s="5">
        <v>45.53</v>
      </c>
      <c r="I121" s="5">
        <v>0</v>
      </c>
      <c r="J121" s="5">
        <v>1.4E-2</v>
      </c>
      <c r="K121" s="5">
        <v>0</v>
      </c>
      <c r="L121" s="5">
        <v>0</v>
      </c>
      <c r="M121" s="5">
        <v>0.28799999999999998</v>
      </c>
      <c r="N121" s="5">
        <v>99.888000000000005</v>
      </c>
      <c r="O121" s="24">
        <f t="shared" si="3"/>
        <v>85.18152809969753</v>
      </c>
    </row>
    <row r="122" spans="1:15" x14ac:dyDescent="0.3">
      <c r="A122" s="7" t="s">
        <v>781</v>
      </c>
      <c r="B122" s="7"/>
      <c r="C122" s="5">
        <v>40.704999999999998</v>
      </c>
      <c r="D122" s="5">
        <v>0</v>
      </c>
      <c r="E122" s="5">
        <v>0</v>
      </c>
      <c r="F122" s="5">
        <v>10.106999999999999</v>
      </c>
      <c r="G122" s="5">
        <v>0.16500000000000001</v>
      </c>
      <c r="H122" s="5">
        <v>48.953000000000003</v>
      </c>
      <c r="I122" s="5">
        <v>0</v>
      </c>
      <c r="J122" s="5">
        <v>3.4000000000000002E-2</v>
      </c>
      <c r="K122" s="5">
        <v>0</v>
      </c>
      <c r="L122" s="5">
        <v>2.4E-2</v>
      </c>
      <c r="M122" s="5">
        <v>0.32600000000000001</v>
      </c>
      <c r="N122" s="5">
        <v>100.31399999999999</v>
      </c>
      <c r="O122" s="24">
        <f t="shared" si="3"/>
        <v>89.710086497581017</v>
      </c>
    </row>
    <row r="123" spans="1:15" x14ac:dyDescent="0.3">
      <c r="A123" s="7" t="s">
        <v>782</v>
      </c>
      <c r="B123" s="7"/>
      <c r="C123" s="5">
        <v>40.302999999999997</v>
      </c>
      <c r="D123" s="5">
        <v>0</v>
      </c>
      <c r="E123" s="5">
        <v>4.0000000000000001E-3</v>
      </c>
      <c r="F123" s="5">
        <v>10.196</v>
      </c>
      <c r="G123" s="5">
        <v>0.14699999999999999</v>
      </c>
      <c r="H123" s="5">
        <v>48.692999999999998</v>
      </c>
      <c r="I123" s="5">
        <v>0</v>
      </c>
      <c r="J123" s="5">
        <v>0</v>
      </c>
      <c r="K123" s="5">
        <v>0</v>
      </c>
      <c r="L123" s="5">
        <v>1.7999999999999999E-2</v>
      </c>
      <c r="M123" s="5">
        <v>0.33600000000000002</v>
      </c>
      <c r="N123" s="5">
        <v>99.697000000000003</v>
      </c>
      <c r="O123" s="24">
        <f t="shared" si="3"/>
        <v>89.579266460486863</v>
      </c>
    </row>
    <row r="124" spans="1:15" x14ac:dyDescent="0.3">
      <c r="A124" s="7" t="s">
        <v>783</v>
      </c>
      <c r="B124" s="7"/>
      <c r="C124" s="5">
        <v>40.243000000000002</v>
      </c>
      <c r="D124" s="5">
        <v>0</v>
      </c>
      <c r="E124" s="5">
        <v>1.7999999999999999E-2</v>
      </c>
      <c r="F124" s="5">
        <v>10.154</v>
      </c>
      <c r="G124" s="5">
        <v>0.127</v>
      </c>
      <c r="H124" s="5">
        <v>48.625999999999998</v>
      </c>
      <c r="I124" s="5">
        <v>0</v>
      </c>
      <c r="J124" s="5">
        <v>0</v>
      </c>
      <c r="K124" s="5">
        <v>1.7000000000000001E-2</v>
      </c>
      <c r="L124" s="5">
        <v>3.0000000000000001E-3</v>
      </c>
      <c r="M124" s="5">
        <v>0.38300000000000001</v>
      </c>
      <c r="N124" s="5">
        <v>99.570999999999998</v>
      </c>
      <c r="O124" s="24">
        <f t="shared" si="3"/>
        <v>89.604917240645037</v>
      </c>
    </row>
    <row r="125" spans="1:15" x14ac:dyDescent="0.3">
      <c r="A125" s="7" t="s">
        <v>784</v>
      </c>
      <c r="B125" s="7"/>
      <c r="C125" s="5">
        <v>40.543999999999997</v>
      </c>
      <c r="D125" s="5">
        <v>7.0000000000000001E-3</v>
      </c>
      <c r="E125" s="5">
        <v>7.0000000000000001E-3</v>
      </c>
      <c r="F125" s="5">
        <v>10.098000000000001</v>
      </c>
      <c r="G125" s="5">
        <v>0.158</v>
      </c>
      <c r="H125" s="5">
        <v>48.664000000000001</v>
      </c>
      <c r="I125" s="5">
        <v>0</v>
      </c>
      <c r="J125" s="5">
        <v>0</v>
      </c>
      <c r="K125" s="5">
        <v>0</v>
      </c>
      <c r="L125" s="5">
        <v>5.0000000000000001E-3</v>
      </c>
      <c r="M125" s="5">
        <v>0.34300000000000003</v>
      </c>
      <c r="N125" s="5">
        <v>99.825999999999993</v>
      </c>
      <c r="O125" s="24">
        <f t="shared" si="3"/>
        <v>89.66355897851642</v>
      </c>
    </row>
    <row r="126" spans="1:15" x14ac:dyDescent="0.3">
      <c r="A126" s="7" t="s">
        <v>785</v>
      </c>
      <c r="B126" s="7"/>
      <c r="C126" s="5">
        <v>40.552999999999997</v>
      </c>
      <c r="D126" s="5">
        <v>0</v>
      </c>
      <c r="E126" s="5">
        <v>0</v>
      </c>
      <c r="F126" s="5">
        <v>10.211</v>
      </c>
      <c r="G126" s="5">
        <v>0.155</v>
      </c>
      <c r="H126" s="5">
        <v>49.100999999999999</v>
      </c>
      <c r="I126" s="5">
        <v>0</v>
      </c>
      <c r="J126" s="5">
        <v>0</v>
      </c>
      <c r="K126" s="5">
        <v>0</v>
      </c>
      <c r="L126" s="5">
        <v>0</v>
      </c>
      <c r="M126" s="5">
        <v>0.38700000000000001</v>
      </c>
      <c r="N126" s="5">
        <v>100.407</v>
      </c>
      <c r="O126" s="24">
        <f t="shared" si="3"/>
        <v>89.643259954073713</v>
      </c>
    </row>
    <row r="127" spans="1:15" x14ac:dyDescent="0.3">
      <c r="A127" s="7" t="s">
        <v>786</v>
      </c>
      <c r="B127" s="7"/>
      <c r="C127" s="5">
        <v>40.524999999999999</v>
      </c>
      <c r="D127" s="5">
        <v>0</v>
      </c>
      <c r="E127" s="5">
        <v>1.9E-2</v>
      </c>
      <c r="F127" s="5">
        <v>9.9749999999999996</v>
      </c>
      <c r="G127" s="5">
        <v>0.157</v>
      </c>
      <c r="H127" s="5">
        <v>48.65</v>
      </c>
      <c r="I127" s="5">
        <v>0</v>
      </c>
      <c r="J127" s="5">
        <v>0</v>
      </c>
      <c r="K127" s="5">
        <v>0</v>
      </c>
      <c r="L127" s="5">
        <v>1.4999999999999999E-2</v>
      </c>
      <c r="M127" s="5">
        <v>0.38400000000000001</v>
      </c>
      <c r="N127" s="5">
        <v>99.724999999999994</v>
      </c>
      <c r="O127" s="24">
        <f t="shared" si="3"/>
        <v>89.773950484391804</v>
      </c>
    </row>
    <row r="128" spans="1:15" x14ac:dyDescent="0.3">
      <c r="A128" s="7" t="s">
        <v>787</v>
      </c>
      <c r="B128" s="7"/>
      <c r="C128" s="5">
        <v>40.274999999999999</v>
      </c>
      <c r="D128" s="5">
        <v>3.2000000000000001E-2</v>
      </c>
      <c r="E128" s="5">
        <v>0</v>
      </c>
      <c r="F128" s="5">
        <v>9.9090000000000007</v>
      </c>
      <c r="G128" s="5">
        <v>0.1</v>
      </c>
      <c r="H128" s="5">
        <v>49.220999999999997</v>
      </c>
      <c r="I128" s="5">
        <v>0</v>
      </c>
      <c r="J128" s="5">
        <v>0</v>
      </c>
      <c r="K128" s="5">
        <v>0</v>
      </c>
      <c r="L128" s="5">
        <v>2.1000000000000001E-2</v>
      </c>
      <c r="M128" s="5">
        <v>0.39600000000000002</v>
      </c>
      <c r="N128" s="5">
        <v>99.953999999999994</v>
      </c>
      <c r="O128" s="24">
        <f t="shared" si="3"/>
        <v>89.940795965354667</v>
      </c>
    </row>
    <row r="129" spans="1:15" ht="13.5" thickBot="1" x14ac:dyDescent="0.35">
      <c r="A129" s="26" t="s">
        <v>788</v>
      </c>
      <c r="B129" s="26"/>
      <c r="C129" s="27">
        <v>40.246000000000002</v>
      </c>
      <c r="D129" s="27">
        <v>0</v>
      </c>
      <c r="E129" s="27">
        <v>0</v>
      </c>
      <c r="F129" s="27">
        <v>9.9269999999999996</v>
      </c>
      <c r="G129" s="27">
        <v>0.158</v>
      </c>
      <c r="H129" s="27">
        <v>48.767000000000003</v>
      </c>
      <c r="I129" s="27">
        <v>4.0000000000000001E-3</v>
      </c>
      <c r="J129" s="27">
        <v>0</v>
      </c>
      <c r="K129" s="27">
        <v>0</v>
      </c>
      <c r="L129" s="27">
        <v>1.7999999999999999E-2</v>
      </c>
      <c r="M129" s="27">
        <v>0.376</v>
      </c>
      <c r="N129" s="27">
        <v>99.495999999999995</v>
      </c>
      <c r="O129" s="28">
        <f t="shared" si="3"/>
        <v>89.840094322243104</v>
      </c>
    </row>
    <row r="130" spans="1:15" x14ac:dyDescent="0.3">
      <c r="A130" s="7" t="s">
        <v>790</v>
      </c>
      <c r="B130" s="29" t="s">
        <v>745</v>
      </c>
      <c r="C130" s="5">
        <v>38.271000000000001</v>
      </c>
      <c r="D130" s="5">
        <v>0</v>
      </c>
      <c r="E130" s="5">
        <v>0</v>
      </c>
      <c r="F130" s="5">
        <v>20.559000000000001</v>
      </c>
      <c r="G130" s="5">
        <v>0.32200000000000001</v>
      </c>
      <c r="H130" s="5">
        <v>40.046999999999997</v>
      </c>
      <c r="I130" s="5">
        <v>0</v>
      </c>
      <c r="J130" s="5">
        <v>0</v>
      </c>
      <c r="K130" s="5">
        <v>0</v>
      </c>
      <c r="L130" s="5">
        <v>0</v>
      </c>
      <c r="M130" s="5">
        <v>0.24299999999999999</v>
      </c>
      <c r="N130" s="5">
        <v>99.441999999999993</v>
      </c>
      <c r="O130" s="24">
        <f t="shared" si="3"/>
        <v>77.808504850847768</v>
      </c>
    </row>
    <row r="131" spans="1:15" x14ac:dyDescent="0.3">
      <c r="A131" s="7" t="s">
        <v>791</v>
      </c>
      <c r="B131" s="7" t="s">
        <v>789</v>
      </c>
      <c r="C131" s="5">
        <v>38.557000000000002</v>
      </c>
      <c r="D131" s="5">
        <v>0</v>
      </c>
      <c r="E131" s="5">
        <v>0</v>
      </c>
      <c r="F131" s="5">
        <v>20.614000000000001</v>
      </c>
      <c r="G131" s="5">
        <v>0.25700000000000001</v>
      </c>
      <c r="H131" s="5">
        <v>39.707999999999998</v>
      </c>
      <c r="I131" s="5">
        <v>2E-3</v>
      </c>
      <c r="J131" s="5">
        <v>2.3E-2</v>
      </c>
      <c r="K131" s="5">
        <v>1.0999999999999999E-2</v>
      </c>
      <c r="L131" s="5">
        <v>0</v>
      </c>
      <c r="M131" s="5">
        <v>0.20599999999999999</v>
      </c>
      <c r="N131" s="5">
        <v>99.378</v>
      </c>
      <c r="O131" s="24">
        <f t="shared" si="3"/>
        <v>77.614987338253243</v>
      </c>
    </row>
    <row r="132" spans="1:15" x14ac:dyDescent="0.3">
      <c r="A132" s="7" t="s">
        <v>792</v>
      </c>
      <c r="B132" s="7"/>
      <c r="C132" s="5">
        <v>38.69</v>
      </c>
      <c r="D132" s="5">
        <v>0</v>
      </c>
      <c r="E132" s="5">
        <v>0</v>
      </c>
      <c r="F132" s="5">
        <v>20.556999999999999</v>
      </c>
      <c r="G132" s="5">
        <v>0.31900000000000001</v>
      </c>
      <c r="H132" s="5">
        <v>40.222999999999999</v>
      </c>
      <c r="I132" s="5">
        <v>0</v>
      </c>
      <c r="J132" s="5">
        <v>0.01</v>
      </c>
      <c r="K132" s="5">
        <v>1.2E-2</v>
      </c>
      <c r="L132" s="5">
        <v>1.6E-2</v>
      </c>
      <c r="M132" s="5">
        <v>0.219</v>
      </c>
      <c r="N132" s="5">
        <v>100.04600000000001</v>
      </c>
      <c r="O132" s="24">
        <f t="shared" si="3"/>
        <v>77.885806984629681</v>
      </c>
    </row>
    <row r="133" spans="1:15" x14ac:dyDescent="0.3">
      <c r="A133" s="7" t="s">
        <v>793</v>
      </c>
      <c r="B133" s="7"/>
      <c r="C133" s="5">
        <v>38.268999999999998</v>
      </c>
      <c r="D133" s="5">
        <v>0</v>
      </c>
      <c r="E133" s="5">
        <v>0</v>
      </c>
      <c r="F133" s="5">
        <v>20.32</v>
      </c>
      <c r="G133" s="5">
        <v>0.32600000000000001</v>
      </c>
      <c r="H133" s="5">
        <v>40.530999999999999</v>
      </c>
      <c r="I133" s="5">
        <v>0</v>
      </c>
      <c r="J133" s="5">
        <v>5.0000000000000001E-3</v>
      </c>
      <c r="K133" s="5">
        <v>8.9999999999999993E-3</v>
      </c>
      <c r="L133" s="5">
        <v>0</v>
      </c>
      <c r="M133" s="5">
        <v>0.223</v>
      </c>
      <c r="N133" s="5">
        <v>99.683000000000007</v>
      </c>
      <c r="O133" s="24">
        <f t="shared" si="3"/>
        <v>78.215142620057946</v>
      </c>
    </row>
    <row r="134" spans="1:15" x14ac:dyDescent="0.3">
      <c r="A134" s="7" t="s">
        <v>794</v>
      </c>
      <c r="B134" s="7"/>
      <c r="C134" s="5">
        <v>38.448</v>
      </c>
      <c r="D134" s="5">
        <v>5.0000000000000001E-3</v>
      </c>
      <c r="E134" s="5">
        <v>0</v>
      </c>
      <c r="F134" s="5">
        <v>20.495000000000001</v>
      </c>
      <c r="G134" s="5">
        <v>0.31</v>
      </c>
      <c r="H134" s="5">
        <v>40.225000000000001</v>
      </c>
      <c r="I134" s="5">
        <v>0</v>
      </c>
      <c r="J134" s="5">
        <v>0</v>
      </c>
      <c r="K134" s="5">
        <v>0</v>
      </c>
      <c r="L134" s="5">
        <v>1E-3</v>
      </c>
      <c r="M134" s="5">
        <v>0.23599999999999999</v>
      </c>
      <c r="N134" s="5">
        <v>99.72</v>
      </c>
      <c r="O134" s="24">
        <f t="shared" si="3"/>
        <v>77.938643702906347</v>
      </c>
    </row>
    <row r="135" spans="1:15" x14ac:dyDescent="0.3">
      <c r="A135" s="7" t="s">
        <v>795</v>
      </c>
      <c r="B135" s="7"/>
      <c r="C135" s="5">
        <v>38.441000000000003</v>
      </c>
      <c r="D135" s="5">
        <v>0</v>
      </c>
      <c r="E135" s="5">
        <v>0</v>
      </c>
      <c r="F135" s="5">
        <v>20.67</v>
      </c>
      <c r="G135" s="5">
        <v>0.314</v>
      </c>
      <c r="H135" s="5">
        <v>40.021000000000001</v>
      </c>
      <c r="I135" s="5">
        <v>0</v>
      </c>
      <c r="J135" s="5">
        <v>0</v>
      </c>
      <c r="K135" s="5">
        <v>6.0000000000000001E-3</v>
      </c>
      <c r="L135" s="5">
        <v>0</v>
      </c>
      <c r="M135" s="5">
        <v>0.23599999999999999</v>
      </c>
      <c r="N135" s="5">
        <v>99.688000000000002</v>
      </c>
      <c r="O135" s="24">
        <f t="shared" si="3"/>
        <v>77.70414139910558</v>
      </c>
    </row>
    <row r="136" spans="1:15" x14ac:dyDescent="0.3">
      <c r="A136" s="7" t="s">
        <v>796</v>
      </c>
      <c r="B136" s="7"/>
      <c r="C136" s="5">
        <v>38.499000000000002</v>
      </c>
      <c r="D136" s="5">
        <v>4.5999999999999999E-2</v>
      </c>
      <c r="E136" s="5">
        <v>3.0000000000000001E-3</v>
      </c>
      <c r="F136" s="5">
        <v>20.776</v>
      </c>
      <c r="G136" s="5">
        <v>0.29199999999999998</v>
      </c>
      <c r="H136" s="5">
        <v>40.081000000000003</v>
      </c>
      <c r="I136" s="5">
        <v>0</v>
      </c>
      <c r="J136" s="5">
        <v>3.0000000000000001E-3</v>
      </c>
      <c r="K136" s="5">
        <v>0</v>
      </c>
      <c r="L136" s="5">
        <v>2.7E-2</v>
      </c>
      <c r="M136" s="5">
        <v>0.26200000000000001</v>
      </c>
      <c r="N136" s="5">
        <v>99.989000000000004</v>
      </c>
      <c r="O136" s="24">
        <f t="shared" si="3"/>
        <v>77.641414608843135</v>
      </c>
    </row>
    <row r="137" spans="1:15" x14ac:dyDescent="0.3">
      <c r="A137" s="7" t="s">
        <v>797</v>
      </c>
      <c r="B137" s="7"/>
      <c r="C137" s="5">
        <v>38.415999999999997</v>
      </c>
      <c r="D137" s="5">
        <v>0</v>
      </c>
      <c r="E137" s="5">
        <v>0.03</v>
      </c>
      <c r="F137" s="5">
        <v>20.8</v>
      </c>
      <c r="G137" s="5">
        <v>0.32100000000000001</v>
      </c>
      <c r="H137" s="5">
        <v>40.218000000000004</v>
      </c>
      <c r="I137" s="5">
        <v>0</v>
      </c>
      <c r="J137" s="5">
        <v>0.01</v>
      </c>
      <c r="K137" s="5">
        <v>6.0000000000000001E-3</v>
      </c>
      <c r="L137" s="5">
        <v>0</v>
      </c>
      <c r="M137" s="5">
        <v>0.17699999999999999</v>
      </c>
      <c r="N137" s="5">
        <v>99.977999999999994</v>
      </c>
      <c r="O137" s="24">
        <f t="shared" si="3"/>
        <v>77.680583395212494</v>
      </c>
    </row>
    <row r="138" spans="1:15" x14ac:dyDescent="0.3">
      <c r="A138" s="7" t="s">
        <v>798</v>
      </c>
      <c r="B138" s="7"/>
      <c r="C138" s="5">
        <v>38.549999999999997</v>
      </c>
      <c r="D138" s="5">
        <v>0</v>
      </c>
      <c r="E138" s="5">
        <v>0</v>
      </c>
      <c r="F138" s="5">
        <v>20.605</v>
      </c>
      <c r="G138" s="5">
        <v>0.32900000000000001</v>
      </c>
      <c r="H138" s="5">
        <v>40.301000000000002</v>
      </c>
      <c r="I138" s="5">
        <v>0</v>
      </c>
      <c r="J138" s="5">
        <v>1.9E-2</v>
      </c>
      <c r="K138" s="5">
        <v>7.0000000000000001E-3</v>
      </c>
      <c r="L138" s="5">
        <v>1.2999999999999999E-2</v>
      </c>
      <c r="M138" s="5">
        <v>0.24</v>
      </c>
      <c r="N138" s="5">
        <v>100.06399999999999</v>
      </c>
      <c r="O138" s="24">
        <f t="shared" si="3"/>
        <v>77.879003894927152</v>
      </c>
    </row>
    <row r="139" spans="1:15" x14ac:dyDescent="0.3">
      <c r="A139" s="7" t="s">
        <v>799</v>
      </c>
      <c r="B139" s="7"/>
      <c r="C139" s="5">
        <v>38.65</v>
      </c>
      <c r="D139" s="5">
        <v>0</v>
      </c>
      <c r="E139" s="5">
        <v>0</v>
      </c>
      <c r="F139" s="5">
        <v>17.620999999999999</v>
      </c>
      <c r="G139" s="5">
        <v>0.27</v>
      </c>
      <c r="H139" s="5">
        <v>42.04</v>
      </c>
      <c r="I139" s="5">
        <v>0</v>
      </c>
      <c r="J139" s="5">
        <v>1.7000000000000001E-2</v>
      </c>
      <c r="K139" s="5">
        <v>0</v>
      </c>
      <c r="L139" s="5">
        <v>0</v>
      </c>
      <c r="M139" s="5">
        <v>0.28399999999999997</v>
      </c>
      <c r="N139" s="5">
        <f t="shared" ref="N139:N144" si="4">SUM(C139:M139)</f>
        <v>98.882000000000005</v>
      </c>
      <c r="O139" s="24">
        <f t="shared" si="3"/>
        <v>81.112194912801598</v>
      </c>
    </row>
    <row r="140" spans="1:15" x14ac:dyDescent="0.3">
      <c r="A140" s="7" t="s">
        <v>800</v>
      </c>
      <c r="B140" s="7"/>
      <c r="C140" s="5">
        <v>38.552999999999997</v>
      </c>
      <c r="D140" s="5">
        <v>0</v>
      </c>
      <c r="E140" s="5">
        <v>4.0000000000000001E-3</v>
      </c>
      <c r="F140" s="5">
        <v>17.408999999999999</v>
      </c>
      <c r="G140" s="5">
        <v>0.24299999999999999</v>
      </c>
      <c r="H140" s="5">
        <v>41.79</v>
      </c>
      <c r="I140" s="5">
        <v>7.0000000000000001E-3</v>
      </c>
      <c r="J140" s="5">
        <v>1.2E-2</v>
      </c>
      <c r="K140" s="5">
        <v>1.4E-2</v>
      </c>
      <c r="L140" s="5">
        <v>1.2E-2</v>
      </c>
      <c r="M140" s="5">
        <v>0.23599999999999999</v>
      </c>
      <c r="N140" s="5">
        <f t="shared" si="4"/>
        <v>98.28</v>
      </c>
      <c r="O140" s="24">
        <f t="shared" si="3"/>
        <v>81.206075719791443</v>
      </c>
    </row>
    <row r="141" spans="1:15" x14ac:dyDescent="0.3">
      <c r="A141" s="7" t="s">
        <v>801</v>
      </c>
      <c r="B141" s="7"/>
      <c r="C141" s="5">
        <v>38.630000000000003</v>
      </c>
      <c r="D141" s="5">
        <v>0</v>
      </c>
      <c r="E141" s="5">
        <v>0</v>
      </c>
      <c r="F141" s="5">
        <v>17.366</v>
      </c>
      <c r="G141" s="5">
        <v>0.23499999999999999</v>
      </c>
      <c r="H141" s="5">
        <v>42.155999999999999</v>
      </c>
      <c r="I141" s="5">
        <v>0.03</v>
      </c>
      <c r="J141" s="5">
        <v>9.1999999999999998E-2</v>
      </c>
      <c r="K141" s="5">
        <v>5.0000000000000001E-3</v>
      </c>
      <c r="L141" s="5">
        <v>1.7000000000000001E-2</v>
      </c>
      <c r="M141" s="5">
        <v>0.25</v>
      </c>
      <c r="N141" s="5">
        <f t="shared" si="4"/>
        <v>98.780999999999992</v>
      </c>
      <c r="O141" s="24">
        <f t="shared" si="3"/>
        <v>81.376304602409945</v>
      </c>
    </row>
    <row r="142" spans="1:15" x14ac:dyDescent="0.3">
      <c r="A142" s="7" t="s">
        <v>802</v>
      </c>
      <c r="B142" s="7"/>
      <c r="C142" s="5">
        <v>38.64</v>
      </c>
      <c r="D142" s="5">
        <v>2.1999999999999999E-2</v>
      </c>
      <c r="E142" s="5">
        <v>0</v>
      </c>
      <c r="F142" s="5">
        <v>17.634</v>
      </c>
      <c r="G142" s="5">
        <v>0.23300000000000001</v>
      </c>
      <c r="H142" s="5">
        <v>42.122</v>
      </c>
      <c r="I142" s="5">
        <v>0</v>
      </c>
      <c r="J142" s="5">
        <v>1.2999999999999999E-2</v>
      </c>
      <c r="K142" s="5">
        <v>0</v>
      </c>
      <c r="L142" s="5">
        <v>0</v>
      </c>
      <c r="M142" s="5">
        <v>0.312</v>
      </c>
      <c r="N142" s="5">
        <f t="shared" si="4"/>
        <v>98.975999999999999</v>
      </c>
      <c r="O142" s="24">
        <f t="shared" si="3"/>
        <v>81.130742956932636</v>
      </c>
    </row>
    <row r="143" spans="1:15" x14ac:dyDescent="0.3">
      <c r="A143" s="7" t="s">
        <v>803</v>
      </c>
      <c r="B143" s="7"/>
      <c r="C143" s="5">
        <v>38.749000000000002</v>
      </c>
      <c r="D143" s="5">
        <v>0</v>
      </c>
      <c r="E143" s="5">
        <v>2.1000000000000001E-2</v>
      </c>
      <c r="F143" s="5">
        <v>17.158000000000001</v>
      </c>
      <c r="G143" s="5">
        <v>0.23599999999999999</v>
      </c>
      <c r="H143" s="5">
        <v>41.939</v>
      </c>
      <c r="I143" s="5">
        <v>0</v>
      </c>
      <c r="J143" s="5">
        <v>8.0000000000000002E-3</v>
      </c>
      <c r="K143" s="5">
        <v>1.2999999999999999E-2</v>
      </c>
      <c r="L143" s="5">
        <v>0</v>
      </c>
      <c r="M143" s="5">
        <v>0.20499999999999999</v>
      </c>
      <c r="N143" s="5">
        <f t="shared" si="4"/>
        <v>98.329000000000008</v>
      </c>
      <c r="O143" s="24">
        <f t="shared" ref="O143:O174" si="5">H143/40/(H143/40+F143/72)*100</f>
        <v>81.480482081681032</v>
      </c>
    </row>
    <row r="144" spans="1:15" x14ac:dyDescent="0.3">
      <c r="A144" s="7" t="s">
        <v>804</v>
      </c>
      <c r="B144" s="7"/>
      <c r="C144" s="5">
        <v>38.514000000000003</v>
      </c>
      <c r="D144" s="5">
        <v>8.0000000000000002E-3</v>
      </c>
      <c r="E144" s="5">
        <v>1.7999999999999999E-2</v>
      </c>
      <c r="F144" s="5">
        <v>17.434999999999999</v>
      </c>
      <c r="G144" s="5">
        <v>0.25900000000000001</v>
      </c>
      <c r="H144" s="5">
        <v>41.968000000000004</v>
      </c>
      <c r="I144" s="5">
        <v>0</v>
      </c>
      <c r="J144" s="5">
        <v>0</v>
      </c>
      <c r="K144" s="5">
        <v>0</v>
      </c>
      <c r="L144" s="5">
        <v>1.2E-2</v>
      </c>
      <c r="M144" s="5">
        <v>0.27700000000000002</v>
      </c>
      <c r="N144" s="5">
        <f t="shared" si="4"/>
        <v>98.491000000000014</v>
      </c>
      <c r="O144" s="24">
        <f t="shared" si="5"/>
        <v>81.248131266307723</v>
      </c>
    </row>
    <row r="145" spans="1:15" x14ac:dyDescent="0.3">
      <c r="A145" s="7" t="s">
        <v>805</v>
      </c>
      <c r="B145" s="7"/>
      <c r="C145" s="5">
        <v>38.607999999999997</v>
      </c>
      <c r="D145" s="5">
        <v>0</v>
      </c>
      <c r="E145" s="5">
        <v>2E-3</v>
      </c>
      <c r="F145" s="5">
        <v>21.018000000000001</v>
      </c>
      <c r="G145" s="5">
        <v>0.29599999999999999</v>
      </c>
      <c r="H145" s="5">
        <v>39.755000000000003</v>
      </c>
      <c r="I145" s="5">
        <v>4.0000000000000001E-3</v>
      </c>
      <c r="J145" s="5">
        <v>3.1E-2</v>
      </c>
      <c r="K145" s="5">
        <v>8.9999999999999993E-3</v>
      </c>
      <c r="L145" s="5">
        <v>1.2999999999999999E-2</v>
      </c>
      <c r="M145" s="5">
        <v>0.19600000000000001</v>
      </c>
      <c r="N145" s="5">
        <v>99.932000000000002</v>
      </c>
      <c r="O145" s="24">
        <f t="shared" si="5"/>
        <v>77.296736770472151</v>
      </c>
    </row>
    <row r="146" spans="1:15" x14ac:dyDescent="0.3">
      <c r="A146" s="7" t="s">
        <v>806</v>
      </c>
      <c r="B146" s="7"/>
      <c r="C146" s="5">
        <v>38.210999999999999</v>
      </c>
      <c r="D146" s="5">
        <v>1.2E-2</v>
      </c>
      <c r="E146" s="5">
        <v>0</v>
      </c>
      <c r="F146" s="5">
        <v>21.173999999999999</v>
      </c>
      <c r="G146" s="5">
        <v>0.308</v>
      </c>
      <c r="H146" s="5">
        <v>39.746000000000002</v>
      </c>
      <c r="I146" s="5">
        <v>0.01</v>
      </c>
      <c r="J146" s="5">
        <v>4.8000000000000001E-2</v>
      </c>
      <c r="K146" s="5">
        <v>8.0000000000000002E-3</v>
      </c>
      <c r="L146" s="5">
        <v>1.4E-2</v>
      </c>
      <c r="M146" s="5">
        <v>0.18099999999999999</v>
      </c>
      <c r="N146" s="5">
        <v>99.712000000000003</v>
      </c>
      <c r="O146" s="24">
        <f t="shared" si="5"/>
        <v>77.162714847794575</v>
      </c>
    </row>
    <row r="147" spans="1:15" x14ac:dyDescent="0.3">
      <c r="A147" s="7" t="s">
        <v>807</v>
      </c>
      <c r="B147" s="7"/>
      <c r="C147" s="5">
        <v>38.176000000000002</v>
      </c>
      <c r="D147" s="5">
        <v>0</v>
      </c>
      <c r="E147" s="5">
        <v>0</v>
      </c>
      <c r="F147" s="5">
        <v>20.998999999999999</v>
      </c>
      <c r="G147" s="5">
        <v>0.32600000000000001</v>
      </c>
      <c r="H147" s="5">
        <v>39.905000000000001</v>
      </c>
      <c r="I147" s="5">
        <v>0</v>
      </c>
      <c r="J147" s="5">
        <v>0</v>
      </c>
      <c r="K147" s="5">
        <v>1.2999999999999999E-2</v>
      </c>
      <c r="L147" s="5">
        <v>0</v>
      </c>
      <c r="M147" s="5">
        <v>0.20799999999999999</v>
      </c>
      <c r="N147" s="5">
        <v>99.626999999999995</v>
      </c>
      <c r="O147" s="24">
        <f t="shared" si="5"/>
        <v>77.378592666005957</v>
      </c>
    </row>
    <row r="148" spans="1:15" x14ac:dyDescent="0.3">
      <c r="A148" s="7" t="s">
        <v>808</v>
      </c>
      <c r="B148" s="7"/>
      <c r="C148" s="5">
        <v>38.42</v>
      </c>
      <c r="D148" s="5">
        <v>0</v>
      </c>
      <c r="E148" s="5">
        <v>8.0000000000000002E-3</v>
      </c>
      <c r="F148" s="5">
        <v>21.728000000000002</v>
      </c>
      <c r="G148" s="5">
        <v>0.33</v>
      </c>
      <c r="H148" s="5">
        <v>39.593000000000004</v>
      </c>
      <c r="I148" s="5">
        <v>0</v>
      </c>
      <c r="J148" s="5">
        <v>0</v>
      </c>
      <c r="K148" s="5">
        <v>0.03</v>
      </c>
      <c r="L148" s="5">
        <v>0</v>
      </c>
      <c r="M148" s="5">
        <v>0.22600000000000001</v>
      </c>
      <c r="N148" s="5">
        <v>100.33499999999999</v>
      </c>
      <c r="O148" s="24">
        <f t="shared" si="5"/>
        <v>76.63540347156956</v>
      </c>
    </row>
    <row r="149" spans="1:15" x14ac:dyDescent="0.3">
      <c r="A149" s="7" t="s">
        <v>809</v>
      </c>
      <c r="B149" s="7"/>
      <c r="C149" s="5">
        <v>38.591000000000001</v>
      </c>
      <c r="D149" s="5">
        <v>0</v>
      </c>
      <c r="E149" s="5">
        <v>1.4999999999999999E-2</v>
      </c>
      <c r="F149" s="5">
        <v>21.071999999999999</v>
      </c>
      <c r="G149" s="5">
        <v>0.31</v>
      </c>
      <c r="H149" s="5">
        <v>40.046999999999997</v>
      </c>
      <c r="I149" s="5">
        <v>0</v>
      </c>
      <c r="J149" s="5">
        <v>2.1000000000000001E-2</v>
      </c>
      <c r="K149" s="5">
        <v>0</v>
      </c>
      <c r="L149" s="5">
        <v>0</v>
      </c>
      <c r="M149" s="5">
        <v>0.17899999999999999</v>
      </c>
      <c r="N149" s="5">
        <v>100.235</v>
      </c>
      <c r="O149" s="24">
        <f t="shared" si="5"/>
        <v>77.380024603731783</v>
      </c>
    </row>
    <row r="150" spans="1:15" x14ac:dyDescent="0.3">
      <c r="A150" s="7" t="s">
        <v>810</v>
      </c>
      <c r="B150" s="7"/>
      <c r="C150" s="5">
        <v>38.329000000000001</v>
      </c>
      <c r="D150" s="5">
        <v>0</v>
      </c>
      <c r="E150" s="5">
        <v>0</v>
      </c>
      <c r="F150" s="5">
        <v>20.803000000000001</v>
      </c>
      <c r="G150" s="5">
        <v>0.38500000000000001</v>
      </c>
      <c r="H150" s="5">
        <v>40.036000000000001</v>
      </c>
      <c r="I150" s="5">
        <v>3.0000000000000001E-3</v>
      </c>
      <c r="J150" s="5">
        <v>0.186</v>
      </c>
      <c r="K150" s="5">
        <v>4.8000000000000001E-2</v>
      </c>
      <c r="L150" s="5">
        <v>2.4E-2</v>
      </c>
      <c r="M150" s="5">
        <v>0.25800000000000001</v>
      </c>
      <c r="N150" s="5">
        <v>100.072</v>
      </c>
      <c r="O150" s="24">
        <f t="shared" si="5"/>
        <v>77.599340137270417</v>
      </c>
    </row>
    <row r="151" spans="1:15" x14ac:dyDescent="0.3">
      <c r="A151" s="7" t="s">
        <v>811</v>
      </c>
      <c r="B151" s="7"/>
      <c r="C151" s="5">
        <v>38.712000000000003</v>
      </c>
      <c r="D151" s="5">
        <v>6.0000000000000001E-3</v>
      </c>
      <c r="E151" s="5">
        <v>0</v>
      </c>
      <c r="F151" s="5">
        <v>20.760999999999999</v>
      </c>
      <c r="G151" s="5">
        <v>0.32</v>
      </c>
      <c r="H151" s="5">
        <v>40.268000000000001</v>
      </c>
      <c r="I151" s="5">
        <v>0</v>
      </c>
      <c r="J151" s="5">
        <v>1.2E-2</v>
      </c>
      <c r="K151" s="5">
        <v>0</v>
      </c>
      <c r="L151" s="5">
        <v>2.5999999999999999E-2</v>
      </c>
      <c r="M151" s="5">
        <v>0.191</v>
      </c>
      <c r="N151" s="5">
        <v>100.29600000000001</v>
      </c>
      <c r="O151" s="24">
        <f t="shared" si="5"/>
        <v>77.734617141803071</v>
      </c>
    </row>
    <row r="152" spans="1:15" x14ac:dyDescent="0.3">
      <c r="A152" s="7" t="s">
        <v>812</v>
      </c>
      <c r="B152" s="7"/>
      <c r="C152" s="5">
        <v>38.701000000000001</v>
      </c>
      <c r="D152" s="5">
        <v>0</v>
      </c>
      <c r="E152" s="5">
        <v>0</v>
      </c>
      <c r="F152" s="5">
        <v>20.792999999999999</v>
      </c>
      <c r="G152" s="5">
        <v>0.29399999999999998</v>
      </c>
      <c r="H152" s="5">
        <v>40.29</v>
      </c>
      <c r="I152" s="5">
        <v>0</v>
      </c>
      <c r="J152" s="5">
        <v>0</v>
      </c>
      <c r="K152" s="5">
        <v>0</v>
      </c>
      <c r="L152" s="5">
        <v>3.2000000000000001E-2</v>
      </c>
      <c r="M152" s="5">
        <v>0.25700000000000001</v>
      </c>
      <c r="N152" s="5">
        <v>100.367</v>
      </c>
      <c r="O152" s="24">
        <f t="shared" si="5"/>
        <v>77.717408776724</v>
      </c>
    </row>
    <row r="153" spans="1:15" x14ac:dyDescent="0.3">
      <c r="A153" s="7" t="s">
        <v>813</v>
      </c>
      <c r="B153" s="7"/>
      <c r="C153" s="5">
        <v>37.624000000000002</v>
      </c>
      <c r="D153" s="5">
        <v>0</v>
      </c>
      <c r="E153" s="5">
        <v>0</v>
      </c>
      <c r="F153" s="5">
        <v>25.03</v>
      </c>
      <c r="G153" s="5">
        <v>0.32300000000000001</v>
      </c>
      <c r="H153" s="5">
        <v>36.363999999999997</v>
      </c>
      <c r="I153" s="5">
        <v>0</v>
      </c>
      <c r="J153" s="5">
        <v>6.0000000000000001E-3</v>
      </c>
      <c r="K153" s="5">
        <v>0</v>
      </c>
      <c r="L153" s="5">
        <v>2.1000000000000001E-2</v>
      </c>
      <c r="M153" s="5">
        <v>0.19800000000000001</v>
      </c>
      <c r="N153" s="5">
        <v>99.566000000000003</v>
      </c>
      <c r="O153" s="24">
        <f t="shared" si="5"/>
        <v>72.338017708973396</v>
      </c>
    </row>
    <row r="154" spans="1:15" x14ac:dyDescent="0.3">
      <c r="A154" s="7" t="s">
        <v>814</v>
      </c>
      <c r="B154" s="7"/>
      <c r="C154" s="5">
        <v>37.311999999999998</v>
      </c>
      <c r="D154" s="5">
        <v>0</v>
      </c>
      <c r="E154" s="5">
        <v>0</v>
      </c>
      <c r="F154" s="5">
        <v>25.111000000000001</v>
      </c>
      <c r="G154" s="5">
        <v>0.36199999999999999</v>
      </c>
      <c r="H154" s="5">
        <v>36.247999999999998</v>
      </c>
      <c r="I154" s="5">
        <v>0</v>
      </c>
      <c r="J154" s="5">
        <v>0</v>
      </c>
      <c r="K154" s="5">
        <v>0</v>
      </c>
      <c r="L154" s="5">
        <v>0.01</v>
      </c>
      <c r="M154" s="5">
        <v>0.21199999999999999</v>
      </c>
      <c r="N154" s="5">
        <v>99.254999999999995</v>
      </c>
      <c r="O154" s="24">
        <f t="shared" si="5"/>
        <v>72.209249048777409</v>
      </c>
    </row>
    <row r="155" spans="1:15" x14ac:dyDescent="0.3">
      <c r="A155" s="7" t="s">
        <v>815</v>
      </c>
      <c r="B155" s="7"/>
      <c r="C155" s="5">
        <v>37.686</v>
      </c>
      <c r="D155" s="5">
        <v>0</v>
      </c>
      <c r="E155" s="5">
        <v>0</v>
      </c>
      <c r="F155" s="5">
        <v>25.329000000000001</v>
      </c>
      <c r="G155" s="5">
        <v>0.35</v>
      </c>
      <c r="H155" s="5">
        <v>36.716999999999999</v>
      </c>
      <c r="I155" s="5">
        <v>1.2E-2</v>
      </c>
      <c r="J155" s="5">
        <v>0</v>
      </c>
      <c r="K155" s="5">
        <v>1E-3</v>
      </c>
      <c r="L155" s="5">
        <v>1.6E-2</v>
      </c>
      <c r="M155" s="5">
        <v>0.24299999999999999</v>
      </c>
      <c r="N155" s="5">
        <v>100.354</v>
      </c>
      <c r="O155" s="24">
        <f t="shared" si="5"/>
        <v>72.293687568092622</v>
      </c>
    </row>
    <row r="156" spans="1:15" x14ac:dyDescent="0.3">
      <c r="A156" s="7" t="s">
        <v>816</v>
      </c>
      <c r="B156" s="7"/>
      <c r="C156" s="5">
        <v>37.384999999999998</v>
      </c>
      <c r="D156" s="5">
        <v>0</v>
      </c>
      <c r="E156" s="5">
        <v>0</v>
      </c>
      <c r="F156" s="5">
        <v>25.37</v>
      </c>
      <c r="G156" s="5">
        <v>0.39600000000000002</v>
      </c>
      <c r="H156" s="5">
        <v>36.244999999999997</v>
      </c>
      <c r="I156" s="5">
        <v>0</v>
      </c>
      <c r="J156" s="5">
        <v>2.4E-2</v>
      </c>
      <c r="K156" s="5">
        <v>0</v>
      </c>
      <c r="L156" s="5">
        <v>0</v>
      </c>
      <c r="M156" s="5">
        <v>0.19700000000000001</v>
      </c>
      <c r="N156" s="5">
        <v>99.617000000000004</v>
      </c>
      <c r="O156" s="24">
        <f t="shared" si="5"/>
        <v>72.001191908267216</v>
      </c>
    </row>
    <row r="157" spans="1:15" x14ac:dyDescent="0.3">
      <c r="A157" s="7" t="s">
        <v>817</v>
      </c>
      <c r="B157" s="7"/>
      <c r="C157" s="5">
        <v>37.729999999999997</v>
      </c>
      <c r="D157" s="5">
        <v>0</v>
      </c>
      <c r="E157" s="5">
        <v>0</v>
      </c>
      <c r="F157" s="5">
        <v>25.079000000000001</v>
      </c>
      <c r="G157" s="5">
        <v>0.39200000000000002</v>
      </c>
      <c r="H157" s="5">
        <v>36.512999999999998</v>
      </c>
      <c r="I157" s="5">
        <v>0</v>
      </c>
      <c r="J157" s="5">
        <v>0</v>
      </c>
      <c r="K157" s="5">
        <v>0</v>
      </c>
      <c r="L157" s="5">
        <v>1.9E-2</v>
      </c>
      <c r="M157" s="5">
        <v>0.23200000000000001</v>
      </c>
      <c r="N157" s="5">
        <v>99.965000000000003</v>
      </c>
      <c r="O157" s="24">
        <f t="shared" si="5"/>
        <v>72.380685973057979</v>
      </c>
    </row>
    <row r="158" spans="1:15" x14ac:dyDescent="0.3">
      <c r="A158" s="7" t="s">
        <v>818</v>
      </c>
      <c r="B158" s="7"/>
      <c r="C158" s="5">
        <v>37.406999999999996</v>
      </c>
      <c r="D158" s="5">
        <v>0</v>
      </c>
      <c r="E158" s="5">
        <v>0</v>
      </c>
      <c r="F158" s="5">
        <v>24.99</v>
      </c>
      <c r="G158" s="5">
        <v>0.34699999999999998</v>
      </c>
      <c r="H158" s="5">
        <v>36.637</v>
      </c>
      <c r="I158" s="5">
        <v>0</v>
      </c>
      <c r="J158" s="5">
        <v>0.02</v>
      </c>
      <c r="K158" s="5">
        <v>0</v>
      </c>
      <c r="L158" s="5">
        <v>0</v>
      </c>
      <c r="M158" s="5">
        <v>0.17599999999999999</v>
      </c>
      <c r="N158" s="5">
        <v>99.576999999999998</v>
      </c>
      <c r="O158" s="24">
        <f t="shared" si="5"/>
        <v>72.519315655082778</v>
      </c>
    </row>
    <row r="159" spans="1:15" x14ac:dyDescent="0.3">
      <c r="A159" s="7" t="s">
        <v>819</v>
      </c>
      <c r="B159" s="7"/>
      <c r="C159" s="5">
        <v>37.621000000000002</v>
      </c>
      <c r="D159" s="5">
        <v>0</v>
      </c>
      <c r="E159" s="5">
        <v>6.0000000000000001E-3</v>
      </c>
      <c r="F159" s="5">
        <v>25.151</v>
      </c>
      <c r="G159" s="5">
        <v>0.41199999999999998</v>
      </c>
      <c r="H159" s="5">
        <v>36.450000000000003</v>
      </c>
      <c r="I159" s="5">
        <v>0</v>
      </c>
      <c r="J159" s="5">
        <v>2.1000000000000001E-2</v>
      </c>
      <c r="K159" s="5">
        <v>3.0000000000000001E-3</v>
      </c>
      <c r="L159" s="5">
        <v>0</v>
      </c>
      <c r="M159" s="5">
        <v>0.218</v>
      </c>
      <c r="N159" s="5">
        <v>99.882000000000005</v>
      </c>
      <c r="O159" s="24">
        <f t="shared" si="5"/>
        <v>72.288758387413097</v>
      </c>
    </row>
    <row r="160" spans="1:15" x14ac:dyDescent="0.3">
      <c r="A160" s="7" t="s">
        <v>820</v>
      </c>
      <c r="B160" s="7"/>
      <c r="C160" s="5">
        <v>37.642000000000003</v>
      </c>
      <c r="D160" s="5">
        <v>0</v>
      </c>
      <c r="E160" s="5">
        <v>0</v>
      </c>
      <c r="F160" s="5">
        <v>25.247</v>
      </c>
      <c r="G160" s="5">
        <v>0.31900000000000001</v>
      </c>
      <c r="H160" s="5">
        <v>36.384</v>
      </c>
      <c r="I160" s="5">
        <v>3.0000000000000001E-3</v>
      </c>
      <c r="J160" s="5">
        <v>1.4999999999999999E-2</v>
      </c>
      <c r="K160" s="5">
        <v>6.0000000000000001E-3</v>
      </c>
      <c r="L160" s="5">
        <v>0</v>
      </c>
      <c r="M160" s="5">
        <v>0.193</v>
      </c>
      <c r="N160" s="5">
        <v>99.808999999999997</v>
      </c>
      <c r="O160" s="24">
        <f t="shared" si="5"/>
        <v>72.175996438104349</v>
      </c>
    </row>
    <row r="161" spans="1:15" x14ac:dyDescent="0.3">
      <c r="A161" s="7" t="s">
        <v>821</v>
      </c>
      <c r="B161" s="7"/>
      <c r="C161" s="5">
        <v>37.447000000000003</v>
      </c>
      <c r="D161" s="5">
        <v>0</v>
      </c>
      <c r="E161" s="5">
        <v>0</v>
      </c>
      <c r="F161" s="5">
        <v>25.367000000000001</v>
      </c>
      <c r="G161" s="5">
        <v>0.374</v>
      </c>
      <c r="H161" s="5">
        <v>36.853999999999999</v>
      </c>
      <c r="I161" s="5">
        <v>1.0999999999999999E-2</v>
      </c>
      <c r="J161" s="5">
        <v>0</v>
      </c>
      <c r="K161" s="5">
        <v>8.9999999999999993E-3</v>
      </c>
      <c r="L161" s="5">
        <v>0</v>
      </c>
      <c r="M161" s="5">
        <v>0.16400000000000001</v>
      </c>
      <c r="N161" s="5">
        <v>100.226</v>
      </c>
      <c r="O161" s="24">
        <f t="shared" si="5"/>
        <v>72.338235326190073</v>
      </c>
    </row>
    <row r="162" spans="1:15" x14ac:dyDescent="0.3">
      <c r="A162" s="7" t="s">
        <v>822</v>
      </c>
      <c r="B162" s="7"/>
      <c r="C162" s="5">
        <v>38.296999999999997</v>
      </c>
      <c r="D162" s="5">
        <v>0</v>
      </c>
      <c r="E162" s="5">
        <v>0</v>
      </c>
      <c r="F162" s="5">
        <v>19.363</v>
      </c>
      <c r="G162" s="5">
        <v>0.31900000000000001</v>
      </c>
      <c r="H162" s="5">
        <v>41.104999999999997</v>
      </c>
      <c r="I162" s="5">
        <v>0</v>
      </c>
      <c r="J162" s="5">
        <v>0</v>
      </c>
      <c r="K162" s="5">
        <v>0</v>
      </c>
      <c r="L162" s="5">
        <v>1.2E-2</v>
      </c>
      <c r="M162" s="5">
        <v>0.253</v>
      </c>
      <c r="N162" s="5">
        <v>99.349000000000004</v>
      </c>
      <c r="O162" s="24">
        <f t="shared" si="5"/>
        <v>79.258076956037371</v>
      </c>
    </row>
    <row r="163" spans="1:15" x14ac:dyDescent="0.3">
      <c r="A163" s="7" t="s">
        <v>823</v>
      </c>
      <c r="B163" s="7"/>
      <c r="C163" s="5">
        <v>38.478999999999999</v>
      </c>
      <c r="D163" s="5">
        <v>0</v>
      </c>
      <c r="E163" s="5">
        <v>0</v>
      </c>
      <c r="F163" s="5">
        <v>18.905999999999999</v>
      </c>
      <c r="G163" s="5">
        <v>0.252</v>
      </c>
      <c r="H163" s="5">
        <v>41.283999999999999</v>
      </c>
      <c r="I163" s="5">
        <v>0</v>
      </c>
      <c r="J163" s="5">
        <v>0</v>
      </c>
      <c r="K163" s="5">
        <v>1.2999999999999999E-2</v>
      </c>
      <c r="L163" s="5">
        <v>4.0000000000000001E-3</v>
      </c>
      <c r="M163" s="5">
        <v>0.27600000000000002</v>
      </c>
      <c r="N163" s="5">
        <v>99.213999999999999</v>
      </c>
      <c r="O163" s="24">
        <f t="shared" si="5"/>
        <v>79.718335242852177</v>
      </c>
    </row>
    <row r="164" spans="1:15" x14ac:dyDescent="0.3">
      <c r="A164" s="7" t="s">
        <v>824</v>
      </c>
      <c r="B164" s="7"/>
      <c r="C164" s="5">
        <v>38.295000000000002</v>
      </c>
      <c r="D164" s="5">
        <v>1.0999999999999999E-2</v>
      </c>
      <c r="E164" s="5">
        <v>0</v>
      </c>
      <c r="F164" s="5">
        <v>19.248000000000001</v>
      </c>
      <c r="G164" s="5">
        <v>0.307</v>
      </c>
      <c r="H164" s="5">
        <v>41.152000000000001</v>
      </c>
      <c r="I164" s="5">
        <v>0</v>
      </c>
      <c r="J164" s="5">
        <v>0</v>
      </c>
      <c r="K164" s="5">
        <v>1.4E-2</v>
      </c>
      <c r="L164" s="5">
        <v>0</v>
      </c>
      <c r="M164" s="5">
        <v>0.29699999999999999</v>
      </c>
      <c r="N164" s="5">
        <v>99.323999999999998</v>
      </c>
      <c r="O164" s="24">
        <f t="shared" si="5"/>
        <v>79.374549943421457</v>
      </c>
    </row>
    <row r="165" spans="1:15" x14ac:dyDescent="0.3">
      <c r="A165" s="7" t="s">
        <v>825</v>
      </c>
      <c r="B165" s="7"/>
      <c r="C165" s="5">
        <v>38.113</v>
      </c>
      <c r="D165" s="5">
        <v>0</v>
      </c>
      <c r="E165" s="5">
        <v>0</v>
      </c>
      <c r="F165" s="5">
        <v>18.47</v>
      </c>
      <c r="G165" s="5">
        <v>0.28899999999999998</v>
      </c>
      <c r="H165" s="5">
        <v>41.439</v>
      </c>
      <c r="I165" s="5">
        <v>0</v>
      </c>
      <c r="J165" s="5">
        <v>0</v>
      </c>
      <c r="K165" s="5">
        <v>1.7999999999999999E-2</v>
      </c>
      <c r="L165" s="5">
        <v>0</v>
      </c>
      <c r="M165" s="5">
        <v>0.29299999999999998</v>
      </c>
      <c r="N165" s="5">
        <v>98.622</v>
      </c>
      <c r="O165" s="24">
        <f t="shared" si="5"/>
        <v>80.152632382049475</v>
      </c>
    </row>
    <row r="166" spans="1:15" x14ac:dyDescent="0.3">
      <c r="A166" s="7" t="s">
        <v>826</v>
      </c>
      <c r="B166" s="7"/>
      <c r="C166" s="5">
        <v>38.195</v>
      </c>
      <c r="D166" s="5">
        <v>0</v>
      </c>
      <c r="E166" s="5">
        <v>0</v>
      </c>
      <c r="F166" s="5">
        <v>18.288</v>
      </c>
      <c r="G166" s="5">
        <v>0.23599999999999999</v>
      </c>
      <c r="H166" s="5">
        <v>41.76</v>
      </c>
      <c r="I166" s="5">
        <v>0.02</v>
      </c>
      <c r="J166" s="5">
        <v>0</v>
      </c>
      <c r="K166" s="5">
        <v>0</v>
      </c>
      <c r="L166" s="5">
        <v>1.6E-2</v>
      </c>
      <c r="M166" s="5">
        <v>0.254</v>
      </c>
      <c r="N166" s="5">
        <v>98.769000000000005</v>
      </c>
      <c r="O166" s="24">
        <f t="shared" si="5"/>
        <v>80.431432973805855</v>
      </c>
    </row>
    <row r="167" spans="1:15" x14ac:dyDescent="0.3">
      <c r="A167" s="7" t="s">
        <v>827</v>
      </c>
      <c r="B167" s="7"/>
      <c r="C167" s="5">
        <v>38.216000000000001</v>
      </c>
      <c r="D167" s="5">
        <v>3.0000000000000001E-3</v>
      </c>
      <c r="E167" s="5">
        <v>0</v>
      </c>
      <c r="F167" s="5">
        <v>19.396999999999998</v>
      </c>
      <c r="G167" s="5">
        <v>0.28199999999999997</v>
      </c>
      <c r="H167" s="5">
        <v>41.320999999999998</v>
      </c>
      <c r="I167" s="5">
        <v>3.0000000000000001E-3</v>
      </c>
      <c r="J167" s="5">
        <v>3.6999999999999998E-2</v>
      </c>
      <c r="K167" s="5">
        <v>4.0000000000000001E-3</v>
      </c>
      <c r="L167" s="5">
        <v>0</v>
      </c>
      <c r="M167" s="5">
        <v>0.30099999999999999</v>
      </c>
      <c r="N167" s="5">
        <v>99.563999999999993</v>
      </c>
      <c r="O167" s="24">
        <f t="shared" si="5"/>
        <v>79.315338449135595</v>
      </c>
    </row>
    <row r="168" spans="1:15" x14ac:dyDescent="0.3">
      <c r="A168" s="7" t="s">
        <v>828</v>
      </c>
      <c r="B168" s="7"/>
      <c r="C168" s="5">
        <v>38.396999999999998</v>
      </c>
      <c r="D168" s="5">
        <v>1.7999999999999999E-2</v>
      </c>
      <c r="E168" s="5">
        <v>1E-3</v>
      </c>
      <c r="F168" s="5">
        <v>18.195</v>
      </c>
      <c r="G168" s="5">
        <v>0.29699999999999999</v>
      </c>
      <c r="H168" s="5">
        <v>42.204999999999998</v>
      </c>
      <c r="I168" s="5">
        <v>0</v>
      </c>
      <c r="J168" s="5">
        <v>0</v>
      </c>
      <c r="K168" s="5">
        <v>0</v>
      </c>
      <c r="L168" s="5">
        <v>0</v>
      </c>
      <c r="M168" s="5">
        <v>0.25600000000000001</v>
      </c>
      <c r="N168" s="5">
        <v>99.369</v>
      </c>
      <c r="O168" s="24">
        <f t="shared" si="5"/>
        <v>80.677328915509108</v>
      </c>
    </row>
    <row r="169" spans="1:15" x14ac:dyDescent="0.3">
      <c r="A169" s="7" t="s">
        <v>829</v>
      </c>
      <c r="B169" s="7"/>
      <c r="C169" s="5">
        <v>38.582999999999998</v>
      </c>
      <c r="D169" s="5">
        <v>2.4E-2</v>
      </c>
      <c r="E169" s="5">
        <v>0</v>
      </c>
      <c r="F169" s="5">
        <v>18.959</v>
      </c>
      <c r="G169" s="5">
        <v>0.25700000000000001</v>
      </c>
      <c r="H169" s="5">
        <v>41.715000000000003</v>
      </c>
      <c r="I169" s="5">
        <v>2E-3</v>
      </c>
      <c r="J169" s="5">
        <v>0</v>
      </c>
      <c r="K169" s="5">
        <v>0</v>
      </c>
      <c r="L169" s="5">
        <v>0</v>
      </c>
      <c r="M169" s="5">
        <v>0.312</v>
      </c>
      <c r="N169" s="5">
        <v>99.852000000000004</v>
      </c>
      <c r="O169" s="24">
        <f t="shared" si="5"/>
        <v>79.840716245241694</v>
      </c>
    </row>
    <row r="170" spans="1:15" x14ac:dyDescent="0.3">
      <c r="A170" s="7" t="s">
        <v>830</v>
      </c>
      <c r="B170" s="7"/>
      <c r="C170" s="5">
        <v>37.320999999999998</v>
      </c>
      <c r="D170" s="5">
        <v>0</v>
      </c>
      <c r="E170" s="5">
        <v>0</v>
      </c>
      <c r="F170" s="5">
        <v>25.844999999999999</v>
      </c>
      <c r="G170" s="5">
        <v>0.38800000000000001</v>
      </c>
      <c r="H170" s="5">
        <v>36.176000000000002</v>
      </c>
      <c r="I170" s="5">
        <v>2.5999999999999999E-2</v>
      </c>
      <c r="J170" s="5">
        <v>0</v>
      </c>
      <c r="K170" s="5">
        <v>7.0000000000000001E-3</v>
      </c>
      <c r="L170" s="5">
        <v>5.0000000000000001E-3</v>
      </c>
      <c r="M170" s="5">
        <v>0.22</v>
      </c>
      <c r="N170" s="5">
        <v>99.988</v>
      </c>
      <c r="O170" s="24">
        <f t="shared" si="5"/>
        <v>71.586973872548697</v>
      </c>
    </row>
    <row r="171" spans="1:15" x14ac:dyDescent="0.3">
      <c r="A171" s="7" t="s">
        <v>831</v>
      </c>
      <c r="B171" s="7"/>
      <c r="C171" s="5">
        <v>37.566000000000003</v>
      </c>
      <c r="D171" s="5">
        <v>4.0000000000000001E-3</v>
      </c>
      <c r="E171" s="5">
        <v>0</v>
      </c>
      <c r="F171" s="5">
        <v>26.007999999999999</v>
      </c>
      <c r="G171" s="5">
        <v>0.40200000000000002</v>
      </c>
      <c r="H171" s="5">
        <v>36.088999999999999</v>
      </c>
      <c r="I171" s="5">
        <v>0</v>
      </c>
      <c r="J171" s="5">
        <v>4.0000000000000001E-3</v>
      </c>
      <c r="K171" s="5">
        <v>0.02</v>
      </c>
      <c r="L171" s="5">
        <v>0</v>
      </c>
      <c r="M171" s="5">
        <v>0.189</v>
      </c>
      <c r="N171" s="5">
        <v>100.282</v>
      </c>
      <c r="O171" s="24">
        <f t="shared" si="5"/>
        <v>71.409789354961404</v>
      </c>
    </row>
    <row r="172" spans="1:15" x14ac:dyDescent="0.3">
      <c r="A172" s="7" t="s">
        <v>832</v>
      </c>
      <c r="B172" s="7"/>
      <c r="C172" s="5">
        <v>37.662999999999997</v>
      </c>
      <c r="D172" s="5">
        <v>2.5999999999999999E-2</v>
      </c>
      <c r="E172" s="5">
        <v>0</v>
      </c>
      <c r="F172" s="5">
        <v>25.321999999999999</v>
      </c>
      <c r="G172" s="5">
        <v>0.40400000000000003</v>
      </c>
      <c r="H172" s="5">
        <v>36.372999999999998</v>
      </c>
      <c r="I172" s="5">
        <v>0</v>
      </c>
      <c r="J172" s="5">
        <v>0</v>
      </c>
      <c r="K172" s="5">
        <v>6.0000000000000001E-3</v>
      </c>
      <c r="L172" s="5">
        <v>3.1E-2</v>
      </c>
      <c r="M172" s="5">
        <v>0.14399999999999999</v>
      </c>
      <c r="N172" s="5">
        <v>99.968999999999994</v>
      </c>
      <c r="O172" s="24">
        <f t="shared" si="5"/>
        <v>72.110307577423029</v>
      </c>
    </row>
    <row r="173" spans="1:15" x14ac:dyDescent="0.3">
      <c r="A173" s="7" t="s">
        <v>833</v>
      </c>
      <c r="B173" s="7"/>
      <c r="C173" s="5">
        <v>37.552999999999997</v>
      </c>
      <c r="D173" s="5">
        <v>0</v>
      </c>
      <c r="E173" s="5">
        <v>0</v>
      </c>
      <c r="F173" s="5">
        <v>25.681000000000001</v>
      </c>
      <c r="G173" s="5">
        <v>0.4</v>
      </c>
      <c r="H173" s="5">
        <v>36.24</v>
      </c>
      <c r="I173" s="5">
        <v>0</v>
      </c>
      <c r="J173" s="5">
        <v>0</v>
      </c>
      <c r="K173" s="5">
        <v>5.0000000000000001E-3</v>
      </c>
      <c r="L173" s="5">
        <v>6.0000000000000001E-3</v>
      </c>
      <c r="M173" s="5">
        <v>0.14399999999999999</v>
      </c>
      <c r="N173" s="5">
        <v>100.029</v>
      </c>
      <c r="O173" s="24">
        <f t="shared" si="5"/>
        <v>71.752114659069662</v>
      </c>
    </row>
    <row r="174" spans="1:15" x14ac:dyDescent="0.3">
      <c r="A174" s="7" t="s">
        <v>834</v>
      </c>
      <c r="B174" s="7"/>
      <c r="C174" s="5">
        <v>37.475000000000001</v>
      </c>
      <c r="D174" s="5">
        <v>0</v>
      </c>
      <c r="E174" s="5">
        <v>0</v>
      </c>
      <c r="F174" s="5">
        <v>25.693999999999999</v>
      </c>
      <c r="G174" s="5">
        <v>0.39500000000000002</v>
      </c>
      <c r="H174" s="5">
        <v>36.231999999999999</v>
      </c>
      <c r="I174" s="5">
        <v>0</v>
      </c>
      <c r="J174" s="5">
        <v>8.9999999999999993E-3</v>
      </c>
      <c r="K174" s="5">
        <v>0</v>
      </c>
      <c r="L174" s="5">
        <v>0</v>
      </c>
      <c r="M174" s="5">
        <v>0.17499999999999999</v>
      </c>
      <c r="N174" s="5">
        <v>99.98</v>
      </c>
      <c r="O174" s="24">
        <f t="shared" si="5"/>
        <v>71.737380048310669</v>
      </c>
    </row>
    <row r="175" spans="1:15" x14ac:dyDescent="0.3">
      <c r="A175" s="7" t="s">
        <v>835</v>
      </c>
      <c r="B175" s="7"/>
      <c r="C175" s="5">
        <v>37.18</v>
      </c>
      <c r="D175" s="5">
        <v>0</v>
      </c>
      <c r="E175" s="5">
        <v>8.0000000000000002E-3</v>
      </c>
      <c r="F175" s="5">
        <v>25.555</v>
      </c>
      <c r="G175" s="5">
        <v>0.36599999999999999</v>
      </c>
      <c r="H175" s="5">
        <v>36.106000000000002</v>
      </c>
      <c r="I175" s="5">
        <v>0</v>
      </c>
      <c r="J175" s="5">
        <v>1.2999999999999999E-2</v>
      </c>
      <c r="K175" s="5">
        <v>1.7999999999999999E-2</v>
      </c>
      <c r="L175" s="5">
        <v>0</v>
      </c>
      <c r="M175" s="5">
        <v>0.156</v>
      </c>
      <c r="N175" s="5">
        <v>99.402000000000001</v>
      </c>
      <c r="O175" s="24">
        <f t="shared" ref="O175:O211" si="6">H175/40/(H175/40+F175/72)*100</f>
        <v>71.77671410490602</v>
      </c>
    </row>
    <row r="176" spans="1:15" x14ac:dyDescent="0.3">
      <c r="A176" s="7" t="s">
        <v>836</v>
      </c>
      <c r="B176" s="7"/>
      <c r="C176" s="5">
        <v>37.325000000000003</v>
      </c>
      <c r="D176" s="5">
        <v>8.0000000000000002E-3</v>
      </c>
      <c r="E176" s="5">
        <v>0</v>
      </c>
      <c r="F176" s="5">
        <v>25.763999999999999</v>
      </c>
      <c r="G176" s="5">
        <v>0.379</v>
      </c>
      <c r="H176" s="5">
        <v>36.335000000000001</v>
      </c>
      <c r="I176" s="5">
        <v>3.0000000000000001E-3</v>
      </c>
      <c r="J176" s="5">
        <v>5.0000000000000001E-3</v>
      </c>
      <c r="K176" s="5">
        <v>4.0000000000000001E-3</v>
      </c>
      <c r="L176" s="5">
        <v>1.2999999999999999E-2</v>
      </c>
      <c r="M176" s="5">
        <v>0.17599999999999999</v>
      </c>
      <c r="N176" s="5">
        <v>100.012</v>
      </c>
      <c r="O176" s="24">
        <f t="shared" si="6"/>
        <v>71.739774260423189</v>
      </c>
    </row>
    <row r="177" spans="1:15" x14ac:dyDescent="0.3">
      <c r="A177" s="7" t="s">
        <v>837</v>
      </c>
      <c r="B177" s="7"/>
      <c r="C177" s="5">
        <v>37.241999999999997</v>
      </c>
      <c r="D177" s="5">
        <v>8.9999999999999993E-3</v>
      </c>
      <c r="E177" s="5">
        <v>0.02</v>
      </c>
      <c r="F177" s="5">
        <v>25.585000000000001</v>
      </c>
      <c r="G177" s="5">
        <v>0.41699999999999998</v>
      </c>
      <c r="H177" s="5">
        <v>35.473999999999997</v>
      </c>
      <c r="I177" s="5">
        <v>0</v>
      </c>
      <c r="J177" s="5">
        <v>4.2000000000000003E-2</v>
      </c>
      <c r="K177" s="5">
        <v>0</v>
      </c>
      <c r="L177" s="5">
        <v>0</v>
      </c>
      <c r="M177" s="5">
        <v>0.17599999999999999</v>
      </c>
      <c r="N177" s="5">
        <v>98.965000000000003</v>
      </c>
      <c r="O177" s="24">
        <f t="shared" si="6"/>
        <v>71.393655060142081</v>
      </c>
    </row>
    <row r="178" spans="1:15" x14ac:dyDescent="0.3">
      <c r="A178" s="7" t="s">
        <v>838</v>
      </c>
      <c r="B178" s="7"/>
      <c r="C178" s="5">
        <v>37.511000000000003</v>
      </c>
      <c r="D178" s="5">
        <v>0</v>
      </c>
      <c r="E178" s="5">
        <v>0</v>
      </c>
      <c r="F178" s="5">
        <v>25.762</v>
      </c>
      <c r="G178" s="5">
        <v>0.4</v>
      </c>
      <c r="H178" s="5">
        <v>36.226999999999997</v>
      </c>
      <c r="I178" s="5">
        <v>0</v>
      </c>
      <c r="J178" s="5">
        <v>0</v>
      </c>
      <c r="K178" s="5">
        <v>2E-3</v>
      </c>
      <c r="L178" s="5">
        <v>2.3E-2</v>
      </c>
      <c r="M178" s="5">
        <v>0.191</v>
      </c>
      <c r="N178" s="5">
        <v>100.116</v>
      </c>
      <c r="O178" s="24">
        <f t="shared" si="6"/>
        <v>71.680960662016076</v>
      </c>
    </row>
    <row r="179" spans="1:15" x14ac:dyDescent="0.3">
      <c r="A179" s="7" t="s">
        <v>839</v>
      </c>
      <c r="B179" s="7"/>
      <c r="C179" s="5">
        <v>38.598999999999997</v>
      </c>
      <c r="D179" s="5">
        <v>0</v>
      </c>
      <c r="E179" s="5">
        <v>0</v>
      </c>
      <c r="F179" s="5">
        <v>21.085000000000001</v>
      </c>
      <c r="G179" s="5">
        <v>0.37</v>
      </c>
      <c r="H179" s="5">
        <v>40.235999999999997</v>
      </c>
      <c r="I179" s="5">
        <v>0</v>
      </c>
      <c r="J179" s="5">
        <v>0</v>
      </c>
      <c r="K179" s="5">
        <v>0</v>
      </c>
      <c r="L179" s="5">
        <v>3.7999999999999999E-2</v>
      </c>
      <c r="M179" s="5">
        <v>0.219</v>
      </c>
      <c r="N179" s="5">
        <v>100.547</v>
      </c>
      <c r="O179" s="24">
        <f t="shared" si="6"/>
        <v>77.451561226737738</v>
      </c>
    </row>
    <row r="180" spans="1:15" x14ac:dyDescent="0.3">
      <c r="A180" s="7" t="s">
        <v>840</v>
      </c>
      <c r="B180" s="7"/>
      <c r="C180" s="5">
        <v>38.682000000000002</v>
      </c>
      <c r="D180" s="5">
        <v>0</v>
      </c>
      <c r="E180" s="5">
        <v>0</v>
      </c>
      <c r="F180" s="5">
        <v>20.786000000000001</v>
      </c>
      <c r="G180" s="5">
        <v>0.36499999999999999</v>
      </c>
      <c r="H180" s="5">
        <v>39.927</v>
      </c>
      <c r="I180" s="5">
        <v>0</v>
      </c>
      <c r="J180" s="5">
        <v>1.0999999999999999E-2</v>
      </c>
      <c r="K180" s="5">
        <v>0</v>
      </c>
      <c r="L180" s="5">
        <v>0</v>
      </c>
      <c r="M180" s="5">
        <v>0.19400000000000001</v>
      </c>
      <c r="N180" s="5">
        <v>99.965000000000003</v>
      </c>
      <c r="O180" s="24">
        <f t="shared" si="6"/>
        <v>77.56614350501755</v>
      </c>
    </row>
    <row r="181" spans="1:15" x14ac:dyDescent="0.3">
      <c r="A181" s="7" t="s">
        <v>841</v>
      </c>
      <c r="B181" s="7"/>
      <c r="C181" s="5">
        <v>38.268000000000001</v>
      </c>
      <c r="D181" s="5">
        <v>1.2999999999999999E-2</v>
      </c>
      <c r="E181" s="5">
        <v>1.4999999999999999E-2</v>
      </c>
      <c r="F181" s="5">
        <v>20.538</v>
      </c>
      <c r="G181" s="5">
        <v>0.34899999999999998</v>
      </c>
      <c r="H181" s="5">
        <v>39.945999999999998</v>
      </c>
      <c r="I181" s="5">
        <v>0</v>
      </c>
      <c r="J181" s="5">
        <v>4.0000000000000001E-3</v>
      </c>
      <c r="K181" s="5">
        <v>1.4999999999999999E-2</v>
      </c>
      <c r="L181" s="5">
        <v>0</v>
      </c>
      <c r="M181" s="5">
        <v>0.19600000000000001</v>
      </c>
      <c r="N181" s="5">
        <v>99.343999999999994</v>
      </c>
      <c r="O181" s="24">
        <f t="shared" si="6"/>
        <v>77.782537580808466</v>
      </c>
    </row>
    <row r="182" spans="1:15" x14ac:dyDescent="0.3">
      <c r="A182" s="7" t="s">
        <v>842</v>
      </c>
      <c r="B182" s="7"/>
      <c r="C182" s="5">
        <v>38.664000000000001</v>
      </c>
      <c r="D182" s="5">
        <v>0</v>
      </c>
      <c r="E182" s="5">
        <v>1E-3</v>
      </c>
      <c r="F182" s="5">
        <v>20.838000000000001</v>
      </c>
      <c r="G182" s="5">
        <v>0.28599999999999998</v>
      </c>
      <c r="H182" s="5">
        <v>40.301000000000002</v>
      </c>
      <c r="I182" s="5">
        <v>0</v>
      </c>
      <c r="J182" s="5">
        <v>0</v>
      </c>
      <c r="K182" s="5">
        <v>0</v>
      </c>
      <c r="L182" s="5">
        <v>0</v>
      </c>
      <c r="M182" s="5">
        <v>0.23799999999999999</v>
      </c>
      <c r="N182" s="5">
        <v>100.328</v>
      </c>
      <c r="O182" s="24">
        <f t="shared" si="6"/>
        <v>77.684681269396592</v>
      </c>
    </row>
    <row r="183" spans="1:15" x14ac:dyDescent="0.3">
      <c r="A183" s="7" t="s">
        <v>843</v>
      </c>
      <c r="B183" s="7"/>
      <c r="C183" s="5">
        <v>38.351999999999997</v>
      </c>
      <c r="D183" s="5">
        <v>0</v>
      </c>
      <c r="E183" s="5">
        <v>0</v>
      </c>
      <c r="F183" s="5">
        <v>20.821999999999999</v>
      </c>
      <c r="G183" s="5">
        <v>0.33100000000000002</v>
      </c>
      <c r="H183" s="5">
        <v>40.286000000000001</v>
      </c>
      <c r="I183" s="5">
        <v>0</v>
      </c>
      <c r="J183" s="5">
        <v>0</v>
      </c>
      <c r="K183" s="5">
        <v>0</v>
      </c>
      <c r="L183" s="5">
        <v>3.5999999999999997E-2</v>
      </c>
      <c r="M183" s="5">
        <v>0.19900000000000001</v>
      </c>
      <c r="N183" s="5">
        <v>100.026</v>
      </c>
      <c r="O183" s="24">
        <f t="shared" si="6"/>
        <v>77.691542885549964</v>
      </c>
    </row>
    <row r="184" spans="1:15" x14ac:dyDescent="0.3">
      <c r="A184" s="7" t="s">
        <v>844</v>
      </c>
      <c r="B184" s="7"/>
      <c r="C184" s="5">
        <v>38.439</v>
      </c>
      <c r="D184" s="5">
        <v>0</v>
      </c>
      <c r="E184" s="5">
        <v>0</v>
      </c>
      <c r="F184" s="5">
        <v>20.611000000000001</v>
      </c>
      <c r="G184" s="5">
        <v>0.28699999999999998</v>
      </c>
      <c r="H184" s="5">
        <v>40.323999999999998</v>
      </c>
      <c r="I184" s="5">
        <v>0</v>
      </c>
      <c r="J184" s="5">
        <v>0</v>
      </c>
      <c r="K184" s="5">
        <v>0</v>
      </c>
      <c r="L184" s="5">
        <v>0.01</v>
      </c>
      <c r="M184" s="5">
        <v>0.21299999999999999</v>
      </c>
      <c r="N184" s="5">
        <v>99.884</v>
      </c>
      <c r="O184" s="24">
        <f t="shared" si="6"/>
        <v>77.883816804050042</v>
      </c>
    </row>
    <row r="185" spans="1:15" x14ac:dyDescent="0.3">
      <c r="A185" s="7" t="s">
        <v>845</v>
      </c>
      <c r="B185" s="7"/>
      <c r="C185" s="5">
        <v>38.329000000000001</v>
      </c>
      <c r="D185" s="5">
        <v>3.0000000000000001E-3</v>
      </c>
      <c r="E185" s="5">
        <v>0</v>
      </c>
      <c r="F185" s="5">
        <v>20.859000000000002</v>
      </c>
      <c r="G185" s="5">
        <v>0.36099999999999999</v>
      </c>
      <c r="H185" s="5">
        <v>40.243000000000002</v>
      </c>
      <c r="I185" s="5">
        <v>0</v>
      </c>
      <c r="J185" s="5">
        <v>2E-3</v>
      </c>
      <c r="K185" s="5">
        <v>1.4999999999999999E-2</v>
      </c>
      <c r="L185" s="5">
        <v>0</v>
      </c>
      <c r="M185" s="5">
        <v>0.23400000000000001</v>
      </c>
      <c r="N185" s="5">
        <v>100.04600000000001</v>
      </c>
      <c r="O185" s="24">
        <f t="shared" si="6"/>
        <v>77.642224137265742</v>
      </c>
    </row>
    <row r="186" spans="1:15" x14ac:dyDescent="0.3">
      <c r="A186" s="7" t="s">
        <v>846</v>
      </c>
      <c r="B186" s="7"/>
      <c r="C186" s="5">
        <v>38.476999999999997</v>
      </c>
      <c r="D186" s="5">
        <v>0</v>
      </c>
      <c r="E186" s="5">
        <v>0</v>
      </c>
      <c r="F186" s="5">
        <v>20.82</v>
      </c>
      <c r="G186" s="5">
        <v>0.32600000000000001</v>
      </c>
      <c r="H186" s="5">
        <v>40.015999999999998</v>
      </c>
      <c r="I186" s="5">
        <v>1.0999999999999999E-2</v>
      </c>
      <c r="J186" s="5">
        <v>4.0000000000000001E-3</v>
      </c>
      <c r="K186" s="5">
        <v>0</v>
      </c>
      <c r="L186" s="5">
        <v>0</v>
      </c>
      <c r="M186" s="5">
        <v>0.222</v>
      </c>
      <c r="N186" s="5">
        <v>99.876000000000005</v>
      </c>
      <c r="O186" s="24">
        <f t="shared" si="6"/>
        <v>77.576446868457111</v>
      </c>
    </row>
    <row r="187" spans="1:15" x14ac:dyDescent="0.3">
      <c r="A187" s="7" t="s">
        <v>847</v>
      </c>
      <c r="B187" s="7"/>
      <c r="C187" s="5">
        <v>39.902999999999999</v>
      </c>
      <c r="D187" s="5">
        <v>0</v>
      </c>
      <c r="E187" s="5">
        <v>0</v>
      </c>
      <c r="F187" s="5">
        <v>12.888</v>
      </c>
      <c r="G187" s="5">
        <v>0.18099999999999999</v>
      </c>
      <c r="H187" s="5">
        <v>45.956000000000003</v>
      </c>
      <c r="I187" s="5">
        <v>0</v>
      </c>
      <c r="J187" s="5">
        <v>2E-3</v>
      </c>
      <c r="K187" s="5">
        <v>0</v>
      </c>
      <c r="L187" s="5">
        <v>7.0000000000000001E-3</v>
      </c>
      <c r="M187" s="5">
        <v>0.41799999999999998</v>
      </c>
      <c r="N187" s="5">
        <v>99.355000000000004</v>
      </c>
      <c r="O187" s="24">
        <f t="shared" si="6"/>
        <v>86.52006928232548</v>
      </c>
    </row>
    <row r="188" spans="1:15" x14ac:dyDescent="0.3">
      <c r="A188" s="7" t="s">
        <v>848</v>
      </c>
      <c r="B188" s="7"/>
      <c r="C188" s="5">
        <v>39.491</v>
      </c>
      <c r="D188" s="5">
        <v>8.0000000000000002E-3</v>
      </c>
      <c r="E188" s="5">
        <v>2.1999999999999999E-2</v>
      </c>
      <c r="F188" s="5">
        <v>12.875</v>
      </c>
      <c r="G188" s="5">
        <v>0.17100000000000001</v>
      </c>
      <c r="H188" s="5">
        <v>46.168999999999997</v>
      </c>
      <c r="I188" s="5">
        <v>0</v>
      </c>
      <c r="J188" s="5">
        <v>0</v>
      </c>
      <c r="K188" s="5">
        <v>0</v>
      </c>
      <c r="L188" s="5">
        <v>1.2999999999999999E-2</v>
      </c>
      <c r="M188" s="5">
        <v>0.377</v>
      </c>
      <c r="N188" s="5">
        <v>99.126000000000005</v>
      </c>
      <c r="O188" s="24">
        <f t="shared" si="6"/>
        <v>86.585635220964548</v>
      </c>
    </row>
    <row r="189" spans="1:15" x14ac:dyDescent="0.3">
      <c r="A189" s="7" t="s">
        <v>849</v>
      </c>
      <c r="B189" s="7"/>
      <c r="C189" s="5">
        <v>39.908000000000001</v>
      </c>
      <c r="D189" s="5">
        <v>0</v>
      </c>
      <c r="E189" s="5">
        <v>4.0000000000000001E-3</v>
      </c>
      <c r="F189" s="5">
        <v>12.901999999999999</v>
      </c>
      <c r="G189" s="5">
        <v>0.17899999999999999</v>
      </c>
      <c r="H189" s="5">
        <v>46.631</v>
      </c>
      <c r="I189" s="5">
        <v>0</v>
      </c>
      <c r="J189" s="5">
        <v>2E-3</v>
      </c>
      <c r="K189" s="5">
        <v>0</v>
      </c>
      <c r="L189" s="5">
        <v>1.0999999999999999E-2</v>
      </c>
      <c r="M189" s="5">
        <v>0.34</v>
      </c>
      <c r="N189" s="5">
        <v>99.977000000000004</v>
      </c>
      <c r="O189" s="24">
        <f t="shared" si="6"/>
        <v>86.676690300688364</v>
      </c>
    </row>
    <row r="190" spans="1:15" x14ac:dyDescent="0.3">
      <c r="A190" s="7" t="s">
        <v>850</v>
      </c>
      <c r="B190" s="7"/>
      <c r="C190" s="5">
        <v>39.920999999999999</v>
      </c>
      <c r="D190" s="5">
        <v>1.9E-2</v>
      </c>
      <c r="E190" s="5">
        <v>1.0999999999999999E-2</v>
      </c>
      <c r="F190" s="5">
        <v>12.811</v>
      </c>
      <c r="G190" s="5">
        <v>0.19800000000000001</v>
      </c>
      <c r="H190" s="5">
        <v>46.531999999999996</v>
      </c>
      <c r="I190" s="5">
        <v>0</v>
      </c>
      <c r="J190" s="5">
        <v>2.1999999999999999E-2</v>
      </c>
      <c r="K190" s="5">
        <v>0</v>
      </c>
      <c r="L190" s="5">
        <v>0</v>
      </c>
      <c r="M190" s="5">
        <v>0.34300000000000003</v>
      </c>
      <c r="N190" s="5">
        <v>99.856999999999999</v>
      </c>
      <c r="O190" s="24">
        <f t="shared" si="6"/>
        <v>86.733783030923092</v>
      </c>
    </row>
    <row r="191" spans="1:15" x14ac:dyDescent="0.3">
      <c r="A191" s="7" t="s">
        <v>851</v>
      </c>
      <c r="B191" s="7"/>
      <c r="C191" s="5">
        <v>40.015000000000001</v>
      </c>
      <c r="D191" s="5">
        <v>0</v>
      </c>
      <c r="E191" s="5">
        <v>2E-3</v>
      </c>
      <c r="F191" s="5">
        <v>12.747</v>
      </c>
      <c r="G191" s="5">
        <v>0.161</v>
      </c>
      <c r="H191" s="5">
        <v>46.445999999999998</v>
      </c>
      <c r="I191" s="5">
        <v>0</v>
      </c>
      <c r="J191" s="5">
        <v>0</v>
      </c>
      <c r="K191" s="5">
        <v>0</v>
      </c>
      <c r="L191" s="5">
        <v>0</v>
      </c>
      <c r="M191" s="5">
        <v>0.40699999999999997</v>
      </c>
      <c r="N191" s="5">
        <v>99.778000000000006</v>
      </c>
      <c r="O191" s="24">
        <f t="shared" si="6"/>
        <v>86.770081515477983</v>
      </c>
    </row>
    <row r="192" spans="1:15" x14ac:dyDescent="0.3">
      <c r="A192" s="7" t="s">
        <v>852</v>
      </c>
      <c r="B192" s="7"/>
      <c r="C192" s="5">
        <v>39.927999999999997</v>
      </c>
      <c r="D192" s="5">
        <v>0</v>
      </c>
      <c r="E192" s="5">
        <v>0</v>
      </c>
      <c r="F192" s="5">
        <v>12.718999999999999</v>
      </c>
      <c r="G192" s="5">
        <v>0.16600000000000001</v>
      </c>
      <c r="H192" s="5">
        <v>46.271999999999998</v>
      </c>
      <c r="I192" s="5">
        <v>0</v>
      </c>
      <c r="J192" s="5">
        <v>0</v>
      </c>
      <c r="K192" s="5">
        <v>0</v>
      </c>
      <c r="L192" s="5">
        <v>0</v>
      </c>
      <c r="M192" s="5">
        <v>0.34499999999999997</v>
      </c>
      <c r="N192" s="5">
        <v>99.43</v>
      </c>
      <c r="O192" s="24">
        <f t="shared" si="6"/>
        <v>86.752228446201698</v>
      </c>
    </row>
    <row r="193" spans="1:15" x14ac:dyDescent="0.3">
      <c r="A193" s="7" t="s">
        <v>853</v>
      </c>
      <c r="B193" s="7"/>
      <c r="C193" s="5">
        <v>39.997</v>
      </c>
      <c r="D193" s="5">
        <v>0</v>
      </c>
      <c r="E193" s="5">
        <v>0</v>
      </c>
      <c r="F193" s="5">
        <v>13.092000000000001</v>
      </c>
      <c r="G193" s="5">
        <v>0.19</v>
      </c>
      <c r="H193" s="5">
        <v>46.241999999999997</v>
      </c>
      <c r="I193" s="5">
        <v>1E-3</v>
      </c>
      <c r="J193" s="5">
        <v>0</v>
      </c>
      <c r="K193" s="5">
        <v>7.0000000000000001E-3</v>
      </c>
      <c r="L193" s="5">
        <v>0</v>
      </c>
      <c r="M193" s="5">
        <v>0.36499999999999999</v>
      </c>
      <c r="N193" s="5">
        <v>99.894000000000005</v>
      </c>
      <c r="O193" s="24">
        <f t="shared" si="6"/>
        <v>86.408879698030475</v>
      </c>
    </row>
    <row r="194" spans="1:15" x14ac:dyDescent="0.3">
      <c r="A194" s="7" t="s">
        <v>854</v>
      </c>
      <c r="B194" s="7"/>
      <c r="C194" s="5">
        <v>38.953000000000003</v>
      </c>
      <c r="D194" s="5">
        <v>0</v>
      </c>
      <c r="E194" s="5">
        <v>3.0000000000000001E-3</v>
      </c>
      <c r="F194" s="5">
        <v>16.649999999999999</v>
      </c>
      <c r="G194" s="5">
        <v>0.26800000000000002</v>
      </c>
      <c r="H194" s="5">
        <v>43.601999999999997</v>
      </c>
      <c r="I194" s="5">
        <v>0</v>
      </c>
      <c r="J194" s="5">
        <v>3.0000000000000001E-3</v>
      </c>
      <c r="K194" s="5">
        <v>1.4999999999999999E-2</v>
      </c>
      <c r="L194" s="5">
        <v>2.8000000000000001E-2</v>
      </c>
      <c r="M194" s="5">
        <v>0.22</v>
      </c>
      <c r="N194" s="5">
        <v>99.742000000000004</v>
      </c>
      <c r="O194" s="24">
        <f t="shared" si="6"/>
        <v>82.498297131612802</v>
      </c>
    </row>
    <row r="195" spans="1:15" x14ac:dyDescent="0.3">
      <c r="A195" s="7" t="s">
        <v>855</v>
      </c>
      <c r="B195" s="7"/>
      <c r="C195" s="5">
        <v>39.183</v>
      </c>
      <c r="D195" s="5">
        <v>8.0000000000000002E-3</v>
      </c>
      <c r="E195" s="5">
        <v>0</v>
      </c>
      <c r="F195" s="5">
        <v>16.637</v>
      </c>
      <c r="G195" s="5">
        <v>0.222</v>
      </c>
      <c r="H195" s="5">
        <v>43.374000000000002</v>
      </c>
      <c r="I195" s="5">
        <v>0</v>
      </c>
      <c r="J195" s="5">
        <v>8.9999999999999993E-3</v>
      </c>
      <c r="K195" s="5">
        <v>8.0000000000000002E-3</v>
      </c>
      <c r="L195" s="5">
        <v>0</v>
      </c>
      <c r="M195" s="5">
        <v>0.23499999999999999</v>
      </c>
      <c r="N195" s="5">
        <v>99.676000000000002</v>
      </c>
      <c r="O195" s="24">
        <f t="shared" si="6"/>
        <v>82.433782211419668</v>
      </c>
    </row>
    <row r="196" spans="1:15" x14ac:dyDescent="0.3">
      <c r="A196" s="7" t="s">
        <v>856</v>
      </c>
      <c r="B196" s="7"/>
      <c r="C196" s="5">
        <v>38.975999999999999</v>
      </c>
      <c r="D196" s="5">
        <v>0</v>
      </c>
      <c r="E196" s="5">
        <v>0</v>
      </c>
      <c r="F196" s="5">
        <v>16.498000000000001</v>
      </c>
      <c r="G196" s="5">
        <v>0.24099999999999999</v>
      </c>
      <c r="H196" s="5">
        <v>42.811</v>
      </c>
      <c r="I196" s="5">
        <v>0</v>
      </c>
      <c r="J196" s="5">
        <v>0</v>
      </c>
      <c r="K196" s="5">
        <v>1.0999999999999999E-2</v>
      </c>
      <c r="L196" s="5">
        <v>3.0000000000000001E-3</v>
      </c>
      <c r="M196" s="5">
        <v>0.23100000000000001</v>
      </c>
      <c r="N196" s="5">
        <v>98.771000000000001</v>
      </c>
      <c r="O196" s="24">
        <f t="shared" si="6"/>
        <v>82.36598124368038</v>
      </c>
    </row>
    <row r="197" spans="1:15" x14ac:dyDescent="0.3">
      <c r="A197" s="7" t="s">
        <v>857</v>
      </c>
      <c r="B197" s="7"/>
      <c r="C197" s="5">
        <v>39.378</v>
      </c>
      <c r="D197" s="5">
        <v>1.2E-2</v>
      </c>
      <c r="E197" s="5">
        <v>0</v>
      </c>
      <c r="F197" s="5">
        <v>16.526</v>
      </c>
      <c r="G197" s="5">
        <v>0.19900000000000001</v>
      </c>
      <c r="H197" s="5">
        <v>43.456000000000003</v>
      </c>
      <c r="I197" s="5">
        <v>3.0000000000000001E-3</v>
      </c>
      <c r="J197" s="5">
        <v>0</v>
      </c>
      <c r="K197" s="5">
        <v>2.3E-2</v>
      </c>
      <c r="L197" s="5">
        <v>0</v>
      </c>
      <c r="M197" s="5">
        <v>0.22</v>
      </c>
      <c r="N197" s="5">
        <v>99.816999999999993</v>
      </c>
      <c r="O197" s="24">
        <f t="shared" si="6"/>
        <v>82.557722266081811</v>
      </c>
    </row>
    <row r="198" spans="1:15" x14ac:dyDescent="0.3">
      <c r="A198" s="7" t="s">
        <v>858</v>
      </c>
      <c r="B198" s="7"/>
      <c r="C198" s="5">
        <v>39.295000000000002</v>
      </c>
      <c r="D198" s="5">
        <v>0</v>
      </c>
      <c r="E198" s="5">
        <v>0</v>
      </c>
      <c r="F198" s="5">
        <v>16.824999999999999</v>
      </c>
      <c r="G198" s="5">
        <v>0.24</v>
      </c>
      <c r="H198" s="5">
        <v>43.701999999999998</v>
      </c>
      <c r="I198" s="5">
        <v>0</v>
      </c>
      <c r="J198" s="5">
        <v>0.01</v>
      </c>
      <c r="K198" s="5">
        <v>0</v>
      </c>
      <c r="L198" s="5">
        <v>3.0000000000000001E-3</v>
      </c>
      <c r="M198" s="5">
        <v>0.26200000000000001</v>
      </c>
      <c r="N198" s="5">
        <v>100.337</v>
      </c>
      <c r="O198" s="24">
        <f t="shared" si="6"/>
        <v>82.380095634452687</v>
      </c>
    </row>
    <row r="199" spans="1:15" x14ac:dyDescent="0.3">
      <c r="A199" s="7" t="s">
        <v>859</v>
      </c>
      <c r="B199" s="7"/>
      <c r="C199" s="5">
        <v>39.326999999999998</v>
      </c>
      <c r="D199" s="5">
        <v>0</v>
      </c>
      <c r="E199" s="5">
        <v>2.8000000000000001E-2</v>
      </c>
      <c r="F199" s="5">
        <v>16.616</v>
      </c>
      <c r="G199" s="5">
        <v>0.23499999999999999</v>
      </c>
      <c r="H199" s="5">
        <v>43.292999999999999</v>
      </c>
      <c r="I199" s="5">
        <v>0</v>
      </c>
      <c r="J199" s="5">
        <v>1E-3</v>
      </c>
      <c r="K199" s="5">
        <v>0</v>
      </c>
      <c r="L199" s="5">
        <v>0</v>
      </c>
      <c r="M199" s="5">
        <v>0.252</v>
      </c>
      <c r="N199" s="5">
        <v>99.751999999999995</v>
      </c>
      <c r="O199" s="24">
        <f t="shared" si="6"/>
        <v>82.425002697173994</v>
      </c>
    </row>
    <row r="200" spans="1:15" x14ac:dyDescent="0.3">
      <c r="A200" s="7" t="s">
        <v>860</v>
      </c>
      <c r="B200" s="7"/>
      <c r="C200" s="5">
        <v>39.143000000000001</v>
      </c>
      <c r="D200" s="5">
        <v>0</v>
      </c>
      <c r="E200" s="5">
        <v>1.4999999999999999E-2</v>
      </c>
      <c r="F200" s="5">
        <v>16.202999999999999</v>
      </c>
      <c r="G200" s="5">
        <v>0.219</v>
      </c>
      <c r="H200" s="5">
        <v>43.572000000000003</v>
      </c>
      <c r="I200" s="5">
        <v>3.0000000000000001E-3</v>
      </c>
      <c r="J200" s="5">
        <v>0</v>
      </c>
      <c r="K200" s="5">
        <v>8.0000000000000002E-3</v>
      </c>
      <c r="L200" s="5">
        <v>3.0000000000000001E-3</v>
      </c>
      <c r="M200" s="5">
        <v>0.22800000000000001</v>
      </c>
      <c r="N200" s="5">
        <v>99.394000000000005</v>
      </c>
      <c r="O200" s="24">
        <f t="shared" si="6"/>
        <v>82.87799341875845</v>
      </c>
    </row>
    <row r="201" spans="1:15" x14ac:dyDescent="0.3">
      <c r="A201" s="7" t="s">
        <v>861</v>
      </c>
      <c r="B201" s="7"/>
      <c r="C201" s="5">
        <v>38.966999999999999</v>
      </c>
      <c r="D201" s="5">
        <v>0</v>
      </c>
      <c r="E201" s="5">
        <v>0</v>
      </c>
      <c r="F201" s="5">
        <v>16.355</v>
      </c>
      <c r="G201" s="5">
        <v>0.19900000000000001</v>
      </c>
      <c r="H201" s="5">
        <v>43.511000000000003</v>
      </c>
      <c r="I201" s="5">
        <v>0</v>
      </c>
      <c r="J201" s="5">
        <v>3.4000000000000002E-2</v>
      </c>
      <c r="K201" s="5">
        <v>7.0000000000000001E-3</v>
      </c>
      <c r="L201" s="5">
        <v>0</v>
      </c>
      <c r="M201" s="5">
        <v>0.219</v>
      </c>
      <c r="N201" s="5">
        <v>99.292000000000002</v>
      </c>
      <c r="O201" s="24">
        <f t="shared" si="6"/>
        <v>82.72507573292998</v>
      </c>
    </row>
    <row r="202" spans="1:15" x14ac:dyDescent="0.3">
      <c r="A202" s="7" t="s">
        <v>862</v>
      </c>
      <c r="B202" s="7"/>
      <c r="C202" s="5">
        <v>39.347000000000001</v>
      </c>
      <c r="D202" s="5">
        <v>0</v>
      </c>
      <c r="E202" s="5">
        <v>7.0000000000000001E-3</v>
      </c>
      <c r="F202" s="5">
        <v>16.513000000000002</v>
      </c>
      <c r="G202" s="5">
        <v>0.23300000000000001</v>
      </c>
      <c r="H202" s="5">
        <v>43.912999999999997</v>
      </c>
      <c r="I202" s="5">
        <v>0</v>
      </c>
      <c r="J202" s="5">
        <v>4.0000000000000001E-3</v>
      </c>
      <c r="K202" s="5">
        <v>6.0000000000000001E-3</v>
      </c>
      <c r="L202" s="5">
        <v>0</v>
      </c>
      <c r="M202" s="5">
        <v>0.251</v>
      </c>
      <c r="N202" s="5">
        <v>100.274</v>
      </c>
      <c r="O202" s="24">
        <f t="shared" si="6"/>
        <v>82.719106203247506</v>
      </c>
    </row>
    <row r="203" spans="1:15" x14ac:dyDescent="0.3">
      <c r="A203" s="7" t="s">
        <v>863</v>
      </c>
      <c r="B203" s="7"/>
      <c r="C203" s="5">
        <v>39.106000000000002</v>
      </c>
      <c r="D203" s="5">
        <v>0</v>
      </c>
      <c r="E203" s="5">
        <v>8.9999999999999993E-3</v>
      </c>
      <c r="F203" s="5">
        <v>14.987</v>
      </c>
      <c r="G203" s="5">
        <v>0.161</v>
      </c>
      <c r="H203" s="5">
        <v>44.734000000000002</v>
      </c>
      <c r="I203" s="5">
        <v>0</v>
      </c>
      <c r="J203" s="5">
        <v>2.9000000000000001E-2</v>
      </c>
      <c r="K203" s="5">
        <v>0</v>
      </c>
      <c r="L203" s="5">
        <v>0.01</v>
      </c>
      <c r="M203" s="5">
        <v>0.30099999999999999</v>
      </c>
      <c r="N203" s="5">
        <v>99.337000000000003</v>
      </c>
      <c r="O203" s="24">
        <f t="shared" si="6"/>
        <v>84.308153645446154</v>
      </c>
    </row>
    <row r="204" spans="1:15" x14ac:dyDescent="0.3">
      <c r="A204" s="7" t="s">
        <v>864</v>
      </c>
      <c r="B204" s="7"/>
      <c r="C204" s="5">
        <v>39.488999999999997</v>
      </c>
      <c r="D204" s="5">
        <v>0</v>
      </c>
      <c r="E204" s="5">
        <v>3.0000000000000001E-3</v>
      </c>
      <c r="F204" s="5">
        <v>14.993</v>
      </c>
      <c r="G204" s="5">
        <v>0.19500000000000001</v>
      </c>
      <c r="H204" s="5">
        <v>44.31</v>
      </c>
      <c r="I204" s="5">
        <v>1.2999999999999999E-2</v>
      </c>
      <c r="J204" s="5">
        <v>1.4999999999999999E-2</v>
      </c>
      <c r="K204" s="5">
        <v>0</v>
      </c>
      <c r="L204" s="5">
        <v>1.6E-2</v>
      </c>
      <c r="M204" s="5">
        <v>0.35</v>
      </c>
      <c r="N204" s="5">
        <v>99.384</v>
      </c>
      <c r="O204" s="24">
        <f t="shared" si="6"/>
        <v>84.176420301632703</v>
      </c>
    </row>
    <row r="205" spans="1:15" x14ac:dyDescent="0.3">
      <c r="A205" s="7" t="s">
        <v>865</v>
      </c>
      <c r="B205" s="7"/>
      <c r="C205" s="5">
        <v>39.341000000000001</v>
      </c>
      <c r="D205" s="5">
        <v>0</v>
      </c>
      <c r="E205" s="5">
        <v>0</v>
      </c>
      <c r="F205" s="5">
        <v>15.669</v>
      </c>
      <c r="G205" s="5">
        <v>0.161</v>
      </c>
      <c r="H205" s="5">
        <v>44.332000000000001</v>
      </c>
      <c r="I205" s="5">
        <v>0</v>
      </c>
      <c r="J205" s="5">
        <v>0</v>
      </c>
      <c r="K205" s="5">
        <v>0.01</v>
      </c>
      <c r="L205" s="5">
        <v>3.0000000000000001E-3</v>
      </c>
      <c r="M205" s="5">
        <v>0.313</v>
      </c>
      <c r="N205" s="5">
        <v>99.828999999999994</v>
      </c>
      <c r="O205" s="24">
        <f t="shared" si="6"/>
        <v>83.586929879140982</v>
      </c>
    </row>
    <row r="206" spans="1:15" x14ac:dyDescent="0.3">
      <c r="A206" s="7" t="s">
        <v>866</v>
      </c>
      <c r="B206" s="7"/>
      <c r="C206" s="5">
        <v>39.140999999999998</v>
      </c>
      <c r="D206" s="5">
        <v>2.7E-2</v>
      </c>
      <c r="E206" s="5">
        <v>0</v>
      </c>
      <c r="F206" s="5">
        <v>15.04</v>
      </c>
      <c r="G206" s="5">
        <v>0.216</v>
      </c>
      <c r="H206" s="5">
        <v>44.212000000000003</v>
      </c>
      <c r="I206" s="5">
        <v>0</v>
      </c>
      <c r="J206" s="5">
        <v>1.4999999999999999E-2</v>
      </c>
      <c r="K206" s="5">
        <v>6.0000000000000001E-3</v>
      </c>
      <c r="L206" s="5">
        <v>2.7E-2</v>
      </c>
      <c r="M206" s="5">
        <v>0.29599999999999999</v>
      </c>
      <c r="N206" s="5">
        <v>98.98</v>
      </c>
      <c r="O206" s="24">
        <f t="shared" si="6"/>
        <v>84.105109192827015</v>
      </c>
    </row>
    <row r="207" spans="1:15" x14ac:dyDescent="0.3">
      <c r="A207" s="7" t="s">
        <v>867</v>
      </c>
      <c r="B207" s="7"/>
      <c r="C207" s="5">
        <v>38.939</v>
      </c>
      <c r="D207" s="5">
        <v>0</v>
      </c>
      <c r="E207" s="5">
        <v>1.6E-2</v>
      </c>
      <c r="F207" s="5">
        <v>14.978</v>
      </c>
      <c r="G207" s="5">
        <v>0.17</v>
      </c>
      <c r="H207" s="5">
        <v>44.052</v>
      </c>
      <c r="I207" s="5">
        <v>0</v>
      </c>
      <c r="J207" s="5">
        <v>0</v>
      </c>
      <c r="K207" s="5">
        <v>0</v>
      </c>
      <c r="L207" s="5">
        <v>0</v>
      </c>
      <c r="M207" s="5">
        <v>0.25900000000000001</v>
      </c>
      <c r="N207" s="5">
        <v>98.414000000000001</v>
      </c>
      <c r="O207" s="24">
        <f t="shared" si="6"/>
        <v>84.111864018431859</v>
      </c>
    </row>
    <row r="208" spans="1:15" x14ac:dyDescent="0.3">
      <c r="A208" s="7" t="s">
        <v>868</v>
      </c>
      <c r="B208" s="7"/>
      <c r="C208" s="5">
        <v>39.174999999999997</v>
      </c>
      <c r="D208" s="5">
        <v>2.1999999999999999E-2</v>
      </c>
      <c r="E208" s="5">
        <v>1.0999999999999999E-2</v>
      </c>
      <c r="F208" s="5">
        <v>15.004</v>
      </c>
      <c r="G208" s="5">
        <v>0.184</v>
      </c>
      <c r="H208" s="5">
        <v>44.186999999999998</v>
      </c>
      <c r="I208" s="5">
        <v>4.0000000000000001E-3</v>
      </c>
      <c r="J208" s="5">
        <v>1.2E-2</v>
      </c>
      <c r="K208" s="5">
        <v>0</v>
      </c>
      <c r="L208" s="5">
        <v>0</v>
      </c>
      <c r="M208" s="5">
        <v>0.27900000000000003</v>
      </c>
      <c r="N208" s="5">
        <v>98.878</v>
      </c>
      <c r="O208" s="24">
        <f t="shared" si="6"/>
        <v>84.129569729830351</v>
      </c>
    </row>
    <row r="209" spans="1:15" x14ac:dyDescent="0.3">
      <c r="A209" s="7" t="s">
        <v>869</v>
      </c>
      <c r="B209" s="7"/>
      <c r="C209" s="5">
        <v>39.314999999999998</v>
      </c>
      <c r="D209" s="5">
        <v>0</v>
      </c>
      <c r="E209" s="5">
        <v>0</v>
      </c>
      <c r="F209" s="5">
        <v>15.117000000000001</v>
      </c>
      <c r="G209" s="5">
        <v>0.20799999999999999</v>
      </c>
      <c r="H209" s="5">
        <v>44.249000000000002</v>
      </c>
      <c r="I209" s="5">
        <v>0</v>
      </c>
      <c r="J209" s="5">
        <v>0</v>
      </c>
      <c r="K209" s="5">
        <v>5.0000000000000001E-3</v>
      </c>
      <c r="L209" s="5">
        <v>8.0000000000000002E-3</v>
      </c>
      <c r="M209" s="5">
        <v>0.33300000000000002</v>
      </c>
      <c r="N209" s="5">
        <v>99.234999999999999</v>
      </c>
      <c r="O209" s="24">
        <f t="shared" si="6"/>
        <v>84.047941649466253</v>
      </c>
    </row>
    <row r="210" spans="1:15" x14ac:dyDescent="0.3">
      <c r="A210" s="7" t="s">
        <v>870</v>
      </c>
      <c r="B210" s="7"/>
      <c r="C210" s="5">
        <v>39.253</v>
      </c>
      <c r="D210" s="5">
        <v>0</v>
      </c>
      <c r="E210" s="5">
        <v>0</v>
      </c>
      <c r="F210" s="5">
        <v>15.003</v>
      </c>
      <c r="G210" s="5">
        <v>0.20699999999999999</v>
      </c>
      <c r="H210" s="5">
        <v>43.954000000000001</v>
      </c>
      <c r="I210" s="5">
        <v>0</v>
      </c>
      <c r="J210" s="5">
        <v>0.01</v>
      </c>
      <c r="K210" s="5">
        <v>0</v>
      </c>
      <c r="L210" s="5">
        <v>0</v>
      </c>
      <c r="M210" s="5">
        <v>0.317</v>
      </c>
      <c r="N210" s="5">
        <v>98.744</v>
      </c>
      <c r="O210" s="24">
        <f t="shared" si="6"/>
        <v>84.059744879420151</v>
      </c>
    </row>
    <row r="211" spans="1:15" ht="13.5" thickBot="1" x14ac:dyDescent="0.35">
      <c r="A211" s="26" t="s">
        <v>871</v>
      </c>
      <c r="B211" s="26"/>
      <c r="C211" s="27">
        <v>39.222999999999999</v>
      </c>
      <c r="D211" s="27">
        <v>0</v>
      </c>
      <c r="E211" s="27">
        <v>8.0000000000000002E-3</v>
      </c>
      <c r="F211" s="27">
        <v>15.141</v>
      </c>
      <c r="G211" s="27">
        <v>0.19400000000000001</v>
      </c>
      <c r="H211" s="27">
        <v>44.514000000000003</v>
      </c>
      <c r="I211" s="27">
        <v>0</v>
      </c>
      <c r="J211" s="27">
        <v>0</v>
      </c>
      <c r="K211" s="27">
        <v>0</v>
      </c>
      <c r="L211" s="27">
        <v>3.6999999999999998E-2</v>
      </c>
      <c r="M211" s="27">
        <v>0.38300000000000001</v>
      </c>
      <c r="N211" s="27">
        <v>99.5</v>
      </c>
      <c r="O211" s="28">
        <f t="shared" si="6"/>
        <v>84.106640130497496</v>
      </c>
    </row>
  </sheetData>
  <mergeCells count="1">
    <mergeCell ref="A1:O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126"/>
  <sheetViews>
    <sheetView zoomScaleNormal="100" zoomScaleSheetLayoutView="100" workbookViewId="0">
      <pane xSplit="2" ySplit="2" topLeftCell="C99" activePane="bottomRight" state="frozen"/>
      <selection pane="topRight" activeCell="C1" sqref="C1"/>
      <selection pane="bottomLeft" activeCell="A3" sqref="A3"/>
      <selection pane="bottomRight" activeCell="L134" sqref="L134"/>
    </sheetView>
  </sheetViews>
  <sheetFormatPr defaultRowHeight="13" x14ac:dyDescent="0.3"/>
  <cols>
    <col min="1" max="1" width="8.6640625" style="6"/>
    <col min="2" max="2" width="20.08203125" style="6" bestFit="1" customWidth="1"/>
    <col min="3" max="16384" width="8.6640625" style="4"/>
  </cols>
  <sheetData>
    <row r="1" spans="1:141" ht="13.5" thickBot="1" x14ac:dyDescent="0.35">
      <c r="A1" s="56" t="s">
        <v>984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EC1" s="23"/>
      <c r="ED1" s="23"/>
      <c r="EE1" s="23"/>
      <c r="EF1" s="23"/>
      <c r="EG1" s="23"/>
      <c r="EH1" s="23"/>
      <c r="EI1" s="23"/>
      <c r="EJ1" s="23"/>
      <c r="EK1" s="23"/>
    </row>
    <row r="2" spans="1:141" ht="15.5" thickBot="1" x14ac:dyDescent="0.35">
      <c r="A2" s="25"/>
      <c r="B2" s="25"/>
      <c r="C2" s="25" t="s">
        <v>935</v>
      </c>
      <c r="D2" s="25" t="s">
        <v>936</v>
      </c>
      <c r="E2" s="25" t="s">
        <v>937</v>
      </c>
      <c r="F2" s="25" t="s">
        <v>938</v>
      </c>
      <c r="G2" s="25" t="s">
        <v>16</v>
      </c>
      <c r="H2" s="25" t="s">
        <v>17</v>
      </c>
      <c r="I2" s="25" t="s">
        <v>18</v>
      </c>
      <c r="J2" s="25" t="s">
        <v>939</v>
      </c>
      <c r="K2" s="25" t="s">
        <v>940</v>
      </c>
      <c r="L2" s="25" t="s">
        <v>941</v>
      </c>
      <c r="M2" s="25" t="s">
        <v>19</v>
      </c>
      <c r="N2" s="25" t="s">
        <v>20</v>
      </c>
      <c r="O2" s="25" t="s">
        <v>22</v>
      </c>
    </row>
    <row r="3" spans="1:141" x14ac:dyDescent="0.3">
      <c r="A3" s="7" t="s">
        <v>696</v>
      </c>
      <c r="B3" s="7" t="s">
        <v>715</v>
      </c>
      <c r="C3" s="5">
        <v>56.231000000000002</v>
      </c>
      <c r="D3" s="5">
        <v>1.4999999999999999E-2</v>
      </c>
      <c r="E3" s="5">
        <v>1.2030000000000001</v>
      </c>
      <c r="F3" s="5">
        <v>8.6950000000000003</v>
      </c>
      <c r="G3" s="5">
        <v>0.21</v>
      </c>
      <c r="H3" s="5">
        <v>33.451999999999998</v>
      </c>
      <c r="I3" s="5">
        <v>0.2</v>
      </c>
      <c r="J3" s="5">
        <v>0.02</v>
      </c>
      <c r="K3" s="5">
        <v>0</v>
      </c>
      <c r="L3" s="5">
        <v>9.2999999999999999E-2</v>
      </c>
      <c r="M3" s="5">
        <v>2.5000000000000001E-2</v>
      </c>
      <c r="N3" s="5">
        <v>100.14400000000001</v>
      </c>
      <c r="O3" s="5">
        <f t="shared" ref="O3:O23" si="0">H3/40/(H3/40+F3/72)*100</f>
        <v>87.381836229440154</v>
      </c>
    </row>
    <row r="4" spans="1:141" x14ac:dyDescent="0.3">
      <c r="A4" s="7" t="s">
        <v>697</v>
      </c>
      <c r="B4" s="7"/>
      <c r="C4" s="5">
        <v>55.75</v>
      </c>
      <c r="D4" s="5">
        <v>7.1999999999999995E-2</v>
      </c>
      <c r="E4" s="5">
        <v>1.361</v>
      </c>
      <c r="F4" s="5">
        <v>8.7899999999999991</v>
      </c>
      <c r="G4" s="5">
        <v>0.21099999999999999</v>
      </c>
      <c r="H4" s="5">
        <v>33.167999999999999</v>
      </c>
      <c r="I4" s="5">
        <v>0.27</v>
      </c>
      <c r="J4" s="5">
        <v>1.9E-2</v>
      </c>
      <c r="K4" s="5">
        <v>0</v>
      </c>
      <c r="L4" s="5">
        <v>0.114</v>
      </c>
      <c r="M4" s="5">
        <v>2.3E-2</v>
      </c>
      <c r="N4" s="5">
        <v>99.778000000000006</v>
      </c>
      <c r="O4" s="5">
        <f t="shared" si="0"/>
        <v>87.166459344394426</v>
      </c>
    </row>
    <row r="5" spans="1:141" x14ac:dyDescent="0.3">
      <c r="A5" s="7" t="s">
        <v>698</v>
      </c>
      <c r="B5" s="7"/>
      <c r="C5" s="5">
        <v>56.051000000000002</v>
      </c>
      <c r="D5" s="5">
        <v>5.0999999999999997E-2</v>
      </c>
      <c r="E5" s="5">
        <v>1.2709999999999999</v>
      </c>
      <c r="F5" s="5">
        <v>8.8209999999999997</v>
      </c>
      <c r="G5" s="5">
        <v>0.20599999999999999</v>
      </c>
      <c r="H5" s="5">
        <v>33.058999999999997</v>
      </c>
      <c r="I5" s="5">
        <v>0.317</v>
      </c>
      <c r="J5" s="5">
        <v>0</v>
      </c>
      <c r="K5" s="5">
        <v>1.7999999999999999E-2</v>
      </c>
      <c r="L5" s="5">
        <v>8.2000000000000003E-2</v>
      </c>
      <c r="M5" s="5">
        <v>1.2E-2</v>
      </c>
      <c r="N5" s="5">
        <v>99.888000000000005</v>
      </c>
      <c r="O5" s="5">
        <f t="shared" si="0"/>
        <v>87.090060766429772</v>
      </c>
    </row>
    <row r="6" spans="1:141" x14ac:dyDescent="0.3">
      <c r="A6" s="7" t="s">
        <v>699</v>
      </c>
      <c r="B6" s="7"/>
      <c r="C6" s="5">
        <v>55.927</v>
      </c>
      <c r="D6" s="5">
        <v>0</v>
      </c>
      <c r="E6" s="5">
        <v>1.1000000000000001</v>
      </c>
      <c r="F6" s="5">
        <v>8.6880000000000006</v>
      </c>
      <c r="G6" s="5">
        <v>0.17299999999999999</v>
      </c>
      <c r="H6" s="5">
        <v>32.981999999999999</v>
      </c>
      <c r="I6" s="5">
        <v>0.20200000000000001</v>
      </c>
      <c r="J6" s="5">
        <v>3.2000000000000001E-2</v>
      </c>
      <c r="K6" s="5">
        <v>5.0000000000000001E-3</v>
      </c>
      <c r="L6" s="5">
        <v>7.8E-2</v>
      </c>
      <c r="M6" s="5">
        <v>0</v>
      </c>
      <c r="N6" s="5">
        <v>99.186999999999998</v>
      </c>
      <c r="O6" s="5">
        <f t="shared" si="0"/>
        <v>87.23396752067427</v>
      </c>
    </row>
    <row r="7" spans="1:141" x14ac:dyDescent="0.3">
      <c r="A7" s="7" t="s">
        <v>700</v>
      </c>
      <c r="B7" s="7"/>
      <c r="C7" s="5">
        <v>56.195</v>
      </c>
      <c r="D7" s="5">
        <v>7.5999999999999998E-2</v>
      </c>
      <c r="E7" s="5">
        <v>0.70299999999999996</v>
      </c>
      <c r="F7" s="5">
        <v>8.4770000000000003</v>
      </c>
      <c r="G7" s="5">
        <v>0.20100000000000001</v>
      </c>
      <c r="H7" s="5">
        <v>33.457000000000001</v>
      </c>
      <c r="I7" s="5">
        <v>0.14699999999999999</v>
      </c>
      <c r="J7" s="5">
        <v>0</v>
      </c>
      <c r="K7" s="5">
        <v>3.0000000000000001E-3</v>
      </c>
      <c r="L7" s="5">
        <v>4.5999999999999999E-2</v>
      </c>
      <c r="M7" s="5">
        <v>1.2999999999999999E-2</v>
      </c>
      <c r="N7" s="5">
        <v>99.317999999999998</v>
      </c>
      <c r="O7" s="5">
        <f t="shared" si="0"/>
        <v>87.660772406243993</v>
      </c>
    </row>
    <row r="8" spans="1:141" x14ac:dyDescent="0.3">
      <c r="A8" s="7" t="s">
        <v>701</v>
      </c>
      <c r="B8" s="7"/>
      <c r="C8" s="5">
        <v>56.151000000000003</v>
      </c>
      <c r="D8" s="5">
        <v>2.1999999999999999E-2</v>
      </c>
      <c r="E8" s="5">
        <v>0.73899999999999999</v>
      </c>
      <c r="F8" s="5">
        <v>8.4649999999999999</v>
      </c>
      <c r="G8" s="5">
        <v>0.14399999999999999</v>
      </c>
      <c r="H8" s="5">
        <v>33</v>
      </c>
      <c r="I8" s="5">
        <v>0.185</v>
      </c>
      <c r="J8" s="5">
        <v>1.9E-2</v>
      </c>
      <c r="K8" s="5">
        <v>2.5999999999999999E-2</v>
      </c>
      <c r="L8" s="5">
        <v>8.7999999999999995E-2</v>
      </c>
      <c r="M8" s="5">
        <v>3.5000000000000003E-2</v>
      </c>
      <c r="N8" s="5">
        <v>98.873999999999995</v>
      </c>
      <c r="O8" s="5">
        <f t="shared" si="0"/>
        <v>87.526707433876084</v>
      </c>
    </row>
    <row r="9" spans="1:141" x14ac:dyDescent="0.3">
      <c r="A9" s="7" t="s">
        <v>702</v>
      </c>
      <c r="B9" s="7"/>
      <c r="C9" s="5">
        <v>55.936999999999998</v>
      </c>
      <c r="D9" s="5">
        <v>8.5000000000000006E-2</v>
      </c>
      <c r="E9" s="5">
        <v>1.1399999999999999</v>
      </c>
      <c r="F9" s="5">
        <v>8.6820000000000004</v>
      </c>
      <c r="G9" s="5">
        <v>0.158</v>
      </c>
      <c r="H9" s="5">
        <v>33.289000000000001</v>
      </c>
      <c r="I9" s="5">
        <v>0.248</v>
      </c>
      <c r="J9" s="5">
        <v>2.1999999999999999E-2</v>
      </c>
      <c r="K9" s="5">
        <v>8.9999999999999993E-3</v>
      </c>
      <c r="L9" s="5">
        <v>8.2000000000000003E-2</v>
      </c>
      <c r="M9" s="5">
        <v>2.7E-2</v>
      </c>
      <c r="N9" s="5">
        <v>99.679000000000002</v>
      </c>
      <c r="O9" s="5">
        <f t="shared" si="0"/>
        <v>87.344429187402156</v>
      </c>
    </row>
    <row r="10" spans="1:141" x14ac:dyDescent="0.3">
      <c r="A10" s="7" t="s">
        <v>703</v>
      </c>
      <c r="B10" s="7"/>
      <c r="C10" s="5">
        <v>56</v>
      </c>
      <c r="D10" s="5">
        <v>5.3999999999999999E-2</v>
      </c>
      <c r="E10" s="5">
        <v>1.1180000000000001</v>
      </c>
      <c r="F10" s="5">
        <v>8.5709999999999997</v>
      </c>
      <c r="G10" s="5">
        <v>0.17699999999999999</v>
      </c>
      <c r="H10" s="5">
        <v>33.179000000000002</v>
      </c>
      <c r="I10" s="5">
        <v>0.27600000000000002</v>
      </c>
      <c r="J10" s="5">
        <v>0.01</v>
      </c>
      <c r="K10" s="5">
        <v>1.0999999999999999E-2</v>
      </c>
      <c r="L10" s="5">
        <v>0.107</v>
      </c>
      <c r="M10" s="5">
        <v>1.2E-2</v>
      </c>
      <c r="N10" s="5">
        <v>99.515000000000001</v>
      </c>
      <c r="O10" s="5">
        <f t="shared" si="0"/>
        <v>87.449702166540746</v>
      </c>
    </row>
    <row r="11" spans="1:141" x14ac:dyDescent="0.3">
      <c r="A11" s="7" t="s">
        <v>704</v>
      </c>
      <c r="B11" s="7"/>
      <c r="C11" s="5">
        <v>56</v>
      </c>
      <c r="D11" s="5">
        <v>3.4000000000000002E-2</v>
      </c>
      <c r="E11" s="5">
        <v>1.0429999999999999</v>
      </c>
      <c r="F11" s="5">
        <v>8.7330000000000005</v>
      </c>
      <c r="G11" s="5">
        <v>0.185</v>
      </c>
      <c r="H11" s="5">
        <v>33.387</v>
      </c>
      <c r="I11" s="5">
        <v>0.22500000000000001</v>
      </c>
      <c r="J11" s="5">
        <v>0</v>
      </c>
      <c r="K11" s="5">
        <v>0</v>
      </c>
      <c r="L11" s="5">
        <v>6.5000000000000002E-2</v>
      </c>
      <c r="M11" s="5">
        <v>2.3E-2</v>
      </c>
      <c r="N11" s="5">
        <v>99.694999999999993</v>
      </c>
      <c r="O11" s="5">
        <f t="shared" si="0"/>
        <v>87.312144774922416</v>
      </c>
    </row>
    <row r="12" spans="1:141" x14ac:dyDescent="0.3">
      <c r="A12" s="7" t="s">
        <v>872</v>
      </c>
      <c r="B12" s="7"/>
      <c r="C12" s="5">
        <v>55.441000000000003</v>
      </c>
      <c r="D12" s="5">
        <v>1.7000000000000001E-2</v>
      </c>
      <c r="E12" s="5">
        <v>1.909</v>
      </c>
      <c r="F12" s="5">
        <v>9.7669999999999995</v>
      </c>
      <c r="G12" s="5">
        <v>0.23699999999999999</v>
      </c>
      <c r="H12" s="5">
        <v>32.252000000000002</v>
      </c>
      <c r="I12" s="5">
        <v>5.3999999999999999E-2</v>
      </c>
      <c r="J12" s="5">
        <v>0</v>
      </c>
      <c r="K12" s="5">
        <v>0.01</v>
      </c>
      <c r="L12" s="5">
        <v>7.5999999999999998E-2</v>
      </c>
      <c r="M12" s="5">
        <v>2.7E-2</v>
      </c>
      <c r="N12" s="5">
        <v>99.79</v>
      </c>
      <c r="O12" s="5">
        <f t="shared" si="0"/>
        <v>85.598770874925918</v>
      </c>
    </row>
    <row r="13" spans="1:141" x14ac:dyDescent="0.3">
      <c r="A13" s="7" t="s">
        <v>706</v>
      </c>
      <c r="B13" s="7"/>
      <c r="C13" s="5">
        <v>54.856000000000002</v>
      </c>
      <c r="D13" s="5">
        <v>6.8000000000000005E-2</v>
      </c>
      <c r="E13" s="5">
        <v>2.1859999999999999</v>
      </c>
      <c r="F13" s="5">
        <v>9.9019999999999992</v>
      </c>
      <c r="G13" s="5">
        <v>0.20300000000000001</v>
      </c>
      <c r="H13" s="5">
        <v>32.101999999999997</v>
      </c>
      <c r="I13" s="5">
        <v>0.157</v>
      </c>
      <c r="J13" s="5">
        <v>0</v>
      </c>
      <c r="K13" s="5">
        <v>0</v>
      </c>
      <c r="L13" s="5">
        <v>0.10199999999999999</v>
      </c>
      <c r="M13" s="5">
        <v>0</v>
      </c>
      <c r="N13" s="5">
        <v>99.575999999999993</v>
      </c>
      <c r="O13" s="5">
        <f t="shared" si="0"/>
        <v>85.370595813585155</v>
      </c>
    </row>
    <row r="14" spans="1:141" x14ac:dyDescent="0.3">
      <c r="A14" s="7" t="s">
        <v>707</v>
      </c>
      <c r="B14" s="7"/>
      <c r="C14" s="5">
        <v>54.610999999999997</v>
      </c>
      <c r="D14" s="5">
        <v>8.6999999999999994E-2</v>
      </c>
      <c r="E14" s="5">
        <v>2.2370000000000001</v>
      </c>
      <c r="F14" s="5">
        <v>9.7530000000000001</v>
      </c>
      <c r="G14" s="5">
        <v>0.26400000000000001</v>
      </c>
      <c r="H14" s="5">
        <v>32.243000000000002</v>
      </c>
      <c r="I14" s="5">
        <v>0.217</v>
      </c>
      <c r="J14" s="5">
        <v>2.5999999999999999E-2</v>
      </c>
      <c r="K14" s="5">
        <v>0</v>
      </c>
      <c r="L14" s="5">
        <v>0.1</v>
      </c>
      <c r="M14" s="5">
        <v>3.2000000000000001E-2</v>
      </c>
      <c r="N14" s="5">
        <v>99.57</v>
      </c>
      <c r="O14" s="5">
        <f t="shared" si="0"/>
        <v>85.613007151455079</v>
      </c>
    </row>
    <row r="15" spans="1:141" x14ac:dyDescent="0.3">
      <c r="A15" s="7" t="s">
        <v>708</v>
      </c>
      <c r="B15" s="7"/>
      <c r="C15" s="5">
        <v>54.597000000000001</v>
      </c>
      <c r="D15" s="5">
        <v>4.3999999999999997E-2</v>
      </c>
      <c r="E15" s="5">
        <v>2.2650000000000001</v>
      </c>
      <c r="F15" s="5">
        <v>9.7100000000000009</v>
      </c>
      <c r="G15" s="5">
        <v>0.25</v>
      </c>
      <c r="H15" s="5">
        <v>31.902999999999999</v>
      </c>
      <c r="I15" s="5">
        <v>0.23899999999999999</v>
      </c>
      <c r="J15" s="5">
        <v>2.3E-2</v>
      </c>
      <c r="K15" s="5">
        <v>0</v>
      </c>
      <c r="L15" s="5">
        <v>8.5000000000000006E-2</v>
      </c>
      <c r="M15" s="5">
        <v>0</v>
      </c>
      <c r="N15" s="5">
        <v>99.116</v>
      </c>
      <c r="O15" s="5">
        <f t="shared" si="0"/>
        <v>85.536691521909461</v>
      </c>
    </row>
    <row r="16" spans="1:141" x14ac:dyDescent="0.3">
      <c r="A16" s="7" t="s">
        <v>709</v>
      </c>
      <c r="B16" s="7"/>
      <c r="C16" s="5">
        <v>54.835999999999999</v>
      </c>
      <c r="D16" s="5">
        <v>4.4999999999999998E-2</v>
      </c>
      <c r="E16" s="5">
        <v>1.9670000000000001</v>
      </c>
      <c r="F16" s="5">
        <v>9.7789999999999999</v>
      </c>
      <c r="G16" s="5">
        <v>0.24299999999999999</v>
      </c>
      <c r="H16" s="5">
        <v>32.042000000000002</v>
      </c>
      <c r="I16" s="5">
        <v>0.20599999999999999</v>
      </c>
      <c r="J16" s="5">
        <v>3.9E-2</v>
      </c>
      <c r="K16" s="5">
        <v>2.1000000000000001E-2</v>
      </c>
      <c r="L16" s="5">
        <v>5.8000000000000003E-2</v>
      </c>
      <c r="M16" s="5">
        <v>3.6999999999999998E-2</v>
      </c>
      <c r="N16" s="5">
        <v>99.272999999999996</v>
      </c>
      <c r="O16" s="5">
        <f t="shared" si="0"/>
        <v>85.502841911448584</v>
      </c>
    </row>
    <row r="17" spans="1:15" x14ac:dyDescent="0.3">
      <c r="A17" s="7" t="s">
        <v>710</v>
      </c>
      <c r="B17" s="7"/>
      <c r="C17" s="5">
        <v>55.249000000000002</v>
      </c>
      <c r="D17" s="5">
        <v>0.06</v>
      </c>
      <c r="E17" s="5">
        <v>1.946</v>
      </c>
      <c r="F17" s="5">
        <v>9.4930000000000003</v>
      </c>
      <c r="G17" s="5">
        <v>0.217</v>
      </c>
      <c r="H17" s="5">
        <v>32.533000000000001</v>
      </c>
      <c r="I17" s="5">
        <v>0.222</v>
      </c>
      <c r="J17" s="5">
        <v>0</v>
      </c>
      <c r="K17" s="5">
        <v>0</v>
      </c>
      <c r="L17" s="5">
        <v>7.2999999999999995E-2</v>
      </c>
      <c r="M17" s="5">
        <v>1.7000000000000001E-2</v>
      </c>
      <c r="N17" s="5">
        <v>99.81</v>
      </c>
      <c r="O17" s="5">
        <f t="shared" si="0"/>
        <v>86.05045523743469</v>
      </c>
    </row>
    <row r="18" spans="1:15" x14ac:dyDescent="0.3">
      <c r="A18" s="7" t="s">
        <v>711</v>
      </c>
      <c r="B18" s="7"/>
      <c r="C18" s="5">
        <v>55.156999999999996</v>
      </c>
      <c r="D18" s="5">
        <v>7.8E-2</v>
      </c>
      <c r="E18" s="5">
        <v>2.1680000000000001</v>
      </c>
      <c r="F18" s="5">
        <v>9.9610000000000003</v>
      </c>
      <c r="G18" s="5">
        <v>0.215</v>
      </c>
      <c r="H18" s="5">
        <v>32.116999999999997</v>
      </c>
      <c r="I18" s="5">
        <v>0.16700000000000001</v>
      </c>
      <c r="J18" s="5">
        <v>0</v>
      </c>
      <c r="K18" s="5">
        <v>8.9999999999999993E-3</v>
      </c>
      <c r="L18" s="5">
        <v>6.6000000000000003E-2</v>
      </c>
      <c r="M18" s="5">
        <v>6.7000000000000004E-2</v>
      </c>
      <c r="N18" s="5">
        <v>100.005</v>
      </c>
      <c r="O18" s="5">
        <f t="shared" si="0"/>
        <v>85.30210294577671</v>
      </c>
    </row>
    <row r="19" spans="1:15" ht="13.5" thickBot="1" x14ac:dyDescent="0.35">
      <c r="A19" s="26" t="s">
        <v>712</v>
      </c>
      <c r="B19" s="26"/>
      <c r="C19" s="27">
        <v>55.585000000000001</v>
      </c>
      <c r="D19" s="27">
        <v>6.0999999999999999E-2</v>
      </c>
      <c r="E19" s="27">
        <v>2.0870000000000002</v>
      </c>
      <c r="F19" s="27">
        <v>9.7080000000000002</v>
      </c>
      <c r="G19" s="27">
        <v>0.23599999999999999</v>
      </c>
      <c r="H19" s="27">
        <v>32.305</v>
      </c>
      <c r="I19" s="27">
        <v>0.16400000000000001</v>
      </c>
      <c r="J19" s="27">
        <v>0</v>
      </c>
      <c r="K19" s="27">
        <v>0</v>
      </c>
      <c r="L19" s="27">
        <v>8.6999999999999994E-2</v>
      </c>
      <c r="M19" s="27">
        <v>4.4999999999999998E-2</v>
      </c>
      <c r="N19" s="27">
        <v>100.27800000000001</v>
      </c>
      <c r="O19" s="27">
        <f t="shared" si="0"/>
        <v>85.693443565144349</v>
      </c>
    </row>
    <row r="20" spans="1:15" x14ac:dyDescent="0.3">
      <c r="A20" s="7" t="s">
        <v>873</v>
      </c>
      <c r="B20" s="29" t="s">
        <v>745</v>
      </c>
      <c r="C20" s="5">
        <v>56.720999999999997</v>
      </c>
      <c r="D20" s="5">
        <v>2.8000000000000001E-2</v>
      </c>
      <c r="E20" s="5">
        <v>1.4430000000000001</v>
      </c>
      <c r="F20" s="5">
        <v>7.9139999999999997</v>
      </c>
      <c r="G20" s="5">
        <v>0.22</v>
      </c>
      <c r="H20" s="5">
        <v>33.606999999999999</v>
      </c>
      <c r="I20" s="5">
        <v>9.2999999999999999E-2</v>
      </c>
      <c r="J20" s="5">
        <v>0</v>
      </c>
      <c r="K20" s="5">
        <v>7.0000000000000001E-3</v>
      </c>
      <c r="L20" s="5">
        <v>0.11899999999999999</v>
      </c>
      <c r="M20" s="5">
        <v>5.8000000000000003E-2</v>
      </c>
      <c r="N20" s="5">
        <v>100.21</v>
      </c>
      <c r="O20" s="5">
        <f t="shared" si="0"/>
        <v>88.430940874126179</v>
      </c>
    </row>
    <row r="21" spans="1:15" x14ac:dyDescent="0.3">
      <c r="A21" s="7" t="s">
        <v>717</v>
      </c>
      <c r="B21" s="7" t="s">
        <v>746</v>
      </c>
      <c r="C21" s="5">
        <v>55.784999999999997</v>
      </c>
      <c r="D21" s="5">
        <v>0</v>
      </c>
      <c r="E21" s="5">
        <v>1.4359999999999999</v>
      </c>
      <c r="F21" s="5">
        <v>7.8979999999999997</v>
      </c>
      <c r="G21" s="5">
        <v>0.217</v>
      </c>
      <c r="H21" s="5">
        <v>32.996000000000002</v>
      </c>
      <c r="I21" s="5">
        <v>0.105</v>
      </c>
      <c r="J21" s="5">
        <v>2.1999999999999999E-2</v>
      </c>
      <c r="K21" s="5">
        <v>1.6E-2</v>
      </c>
      <c r="L21" s="5">
        <v>0.16600000000000001</v>
      </c>
      <c r="M21" s="5">
        <v>2.4E-2</v>
      </c>
      <c r="N21" s="5">
        <v>98.665000000000006</v>
      </c>
      <c r="O21" s="5">
        <f t="shared" si="0"/>
        <v>88.262882890380268</v>
      </c>
    </row>
    <row r="22" spans="1:15" x14ac:dyDescent="0.3">
      <c r="A22" s="7" t="s">
        <v>718</v>
      </c>
      <c r="B22" s="7"/>
      <c r="C22" s="5">
        <v>56.631</v>
      </c>
      <c r="D22" s="5">
        <v>1.7000000000000001E-2</v>
      </c>
      <c r="E22" s="5">
        <v>1.4370000000000001</v>
      </c>
      <c r="F22" s="5">
        <v>8.0180000000000007</v>
      </c>
      <c r="G22" s="5">
        <v>0.17599999999999999</v>
      </c>
      <c r="H22" s="5">
        <v>33.326999999999998</v>
      </c>
      <c r="I22" s="5">
        <v>0.161</v>
      </c>
      <c r="J22" s="5">
        <v>0</v>
      </c>
      <c r="K22" s="5">
        <v>0</v>
      </c>
      <c r="L22" s="5">
        <v>9.6000000000000002E-2</v>
      </c>
      <c r="M22" s="5">
        <v>6.2E-2</v>
      </c>
      <c r="N22" s="5">
        <v>99.924999999999997</v>
      </c>
      <c r="O22" s="5">
        <f t="shared" si="0"/>
        <v>88.209967856061027</v>
      </c>
    </row>
    <row r="23" spans="1:15" x14ac:dyDescent="0.3">
      <c r="A23" s="7" t="s">
        <v>719</v>
      </c>
      <c r="B23" s="7"/>
      <c r="C23" s="5">
        <v>56.512</v>
      </c>
      <c r="D23" s="5">
        <v>8.9999999999999993E-3</v>
      </c>
      <c r="E23" s="5">
        <v>1.2070000000000001</v>
      </c>
      <c r="F23" s="5">
        <v>8.0619999999999994</v>
      </c>
      <c r="G23" s="5">
        <v>0.20300000000000001</v>
      </c>
      <c r="H23" s="5">
        <v>33.561</v>
      </c>
      <c r="I23" s="5">
        <v>0.111</v>
      </c>
      <c r="J23" s="5">
        <v>1.7000000000000001E-2</v>
      </c>
      <c r="K23" s="5">
        <v>3.5000000000000003E-2</v>
      </c>
      <c r="L23" s="5">
        <v>4.8000000000000001E-2</v>
      </c>
      <c r="M23" s="5">
        <v>3.4000000000000002E-2</v>
      </c>
      <c r="N23" s="5">
        <v>99.799000000000007</v>
      </c>
      <c r="O23" s="5">
        <f t="shared" si="0"/>
        <v>88.225809749415092</v>
      </c>
    </row>
    <row r="24" spans="1:15" x14ac:dyDescent="0.3">
      <c r="A24" s="7" t="s">
        <v>720</v>
      </c>
      <c r="B24" s="7"/>
      <c r="C24" s="5">
        <v>55.110999999999997</v>
      </c>
      <c r="D24" s="5">
        <v>0.05</v>
      </c>
      <c r="E24" s="5">
        <v>2.1819999999999999</v>
      </c>
      <c r="F24" s="5">
        <v>8.1769999999999996</v>
      </c>
      <c r="G24" s="5">
        <v>0.16600000000000001</v>
      </c>
      <c r="H24" s="5">
        <v>33.609000000000002</v>
      </c>
      <c r="I24" s="5">
        <v>0</v>
      </c>
      <c r="J24" s="5">
        <v>0.14499999999999999</v>
      </c>
      <c r="K24" s="5">
        <v>2E-3</v>
      </c>
      <c r="L24" s="5">
        <v>8.5000000000000006E-2</v>
      </c>
      <c r="M24" s="5">
        <v>6.4000000000000001E-2</v>
      </c>
      <c r="N24" s="5">
        <v>99.590999999999994</v>
      </c>
      <c r="O24" s="5">
        <v>88.092880483216163</v>
      </c>
    </row>
    <row r="25" spans="1:15" x14ac:dyDescent="0.3">
      <c r="A25" s="7" t="s">
        <v>721</v>
      </c>
      <c r="B25" s="7"/>
      <c r="C25" s="5">
        <v>55.543999999999997</v>
      </c>
      <c r="D25" s="5">
        <v>0</v>
      </c>
      <c r="E25" s="5">
        <v>2.0179999999999998</v>
      </c>
      <c r="F25" s="5">
        <v>8.2140000000000004</v>
      </c>
      <c r="G25" s="5">
        <v>0.184</v>
      </c>
      <c r="H25" s="5">
        <v>33.997999999999998</v>
      </c>
      <c r="I25" s="5">
        <v>1.4E-2</v>
      </c>
      <c r="J25" s="5">
        <v>8.7999999999999995E-2</v>
      </c>
      <c r="K25" s="5">
        <v>8.9999999999999993E-3</v>
      </c>
      <c r="L25" s="5">
        <v>9.0999999999999998E-2</v>
      </c>
      <c r="M25" s="5">
        <v>8.9999999999999993E-3</v>
      </c>
      <c r="N25" s="5">
        <v>100.169</v>
      </c>
      <c r="O25" s="5">
        <v>88.166038518723425</v>
      </c>
    </row>
    <row r="26" spans="1:15" x14ac:dyDescent="0.3">
      <c r="A26" s="7" t="s">
        <v>874</v>
      </c>
      <c r="B26" s="7"/>
      <c r="C26" s="5">
        <v>55.594999999999999</v>
      </c>
      <c r="D26" s="5">
        <v>5.8000000000000003E-2</v>
      </c>
      <c r="E26" s="5">
        <v>1.7769999999999999</v>
      </c>
      <c r="F26" s="5">
        <v>8.0670000000000002</v>
      </c>
      <c r="G26" s="5">
        <v>0.20300000000000001</v>
      </c>
      <c r="H26" s="5">
        <v>33.773000000000003</v>
      </c>
      <c r="I26" s="5">
        <v>7.0000000000000001E-3</v>
      </c>
      <c r="J26" s="5">
        <v>8.3000000000000004E-2</v>
      </c>
      <c r="K26" s="5">
        <v>0</v>
      </c>
      <c r="L26" s="5">
        <v>8.1000000000000003E-2</v>
      </c>
      <c r="M26" s="5">
        <v>5.2999999999999999E-2</v>
      </c>
      <c r="N26" s="5">
        <v>99.697000000000003</v>
      </c>
      <c r="O26" s="5">
        <v>88.284653724164372</v>
      </c>
    </row>
    <row r="27" spans="1:15" x14ac:dyDescent="0.3">
      <c r="A27" s="7" t="s">
        <v>728</v>
      </c>
      <c r="B27" s="7"/>
      <c r="C27" s="5">
        <v>55.55</v>
      </c>
      <c r="D27" s="5">
        <v>2.4E-2</v>
      </c>
      <c r="E27" s="5">
        <v>1.859</v>
      </c>
      <c r="F27" s="5">
        <v>8.2669999999999995</v>
      </c>
      <c r="G27" s="5">
        <v>0.19600000000000001</v>
      </c>
      <c r="H27" s="5">
        <v>33.805999999999997</v>
      </c>
      <c r="I27" s="5">
        <v>1.9E-2</v>
      </c>
      <c r="J27" s="5">
        <v>7.2999999999999995E-2</v>
      </c>
      <c r="K27" s="5">
        <v>1.2E-2</v>
      </c>
      <c r="L27" s="5">
        <v>0.13600000000000001</v>
      </c>
      <c r="M27" s="5">
        <v>2.4E-2</v>
      </c>
      <c r="N27" s="5">
        <v>99.965999999999994</v>
      </c>
      <c r="O27" s="5">
        <v>88.03926050887037</v>
      </c>
    </row>
    <row r="28" spans="1:15" x14ac:dyDescent="0.3">
      <c r="A28" s="7" t="s">
        <v>729</v>
      </c>
      <c r="B28" s="7"/>
      <c r="C28" s="5">
        <v>54.786000000000001</v>
      </c>
      <c r="D28" s="5">
        <v>1E-3</v>
      </c>
      <c r="E28" s="5">
        <v>1.9159999999999999</v>
      </c>
      <c r="F28" s="5">
        <v>8.1639999999999997</v>
      </c>
      <c r="G28" s="5">
        <v>0.20699999999999999</v>
      </c>
      <c r="H28" s="5">
        <v>33.271000000000001</v>
      </c>
      <c r="I28" s="5">
        <v>0</v>
      </c>
      <c r="J28" s="5">
        <v>8.2000000000000003E-2</v>
      </c>
      <c r="K28" s="5">
        <v>8.0000000000000002E-3</v>
      </c>
      <c r="L28" s="5">
        <v>6.9000000000000006E-2</v>
      </c>
      <c r="M28" s="5">
        <v>2.7E-2</v>
      </c>
      <c r="N28" s="5">
        <v>98.531000000000006</v>
      </c>
      <c r="O28" s="5">
        <v>88.003256342962274</v>
      </c>
    </row>
    <row r="29" spans="1:15" x14ac:dyDescent="0.3">
      <c r="A29" s="7" t="s">
        <v>730</v>
      </c>
      <c r="B29" s="7"/>
      <c r="C29" s="5">
        <v>55.115000000000002</v>
      </c>
      <c r="D29" s="5">
        <v>3.4000000000000002E-2</v>
      </c>
      <c r="E29" s="5">
        <v>1.6659999999999999</v>
      </c>
      <c r="F29" s="5">
        <v>8.15</v>
      </c>
      <c r="G29" s="5">
        <v>0.19600000000000001</v>
      </c>
      <c r="H29" s="5">
        <v>33.131</v>
      </c>
      <c r="I29" s="5">
        <v>2E-3</v>
      </c>
      <c r="J29" s="5">
        <v>8.3000000000000004E-2</v>
      </c>
      <c r="K29" s="5">
        <v>0</v>
      </c>
      <c r="L29" s="5">
        <v>6.7000000000000004E-2</v>
      </c>
      <c r="M29" s="5">
        <v>3.7999999999999999E-2</v>
      </c>
      <c r="N29" s="5">
        <v>98.481999999999999</v>
      </c>
      <c r="O29" s="5">
        <v>87.976832906006862</v>
      </c>
    </row>
    <row r="30" spans="1:15" x14ac:dyDescent="0.3">
      <c r="A30" s="7" t="s">
        <v>731</v>
      </c>
      <c r="B30" s="7"/>
      <c r="C30" s="5">
        <v>54.982999999999997</v>
      </c>
      <c r="D30" s="5">
        <v>2.8000000000000001E-2</v>
      </c>
      <c r="E30" s="5">
        <v>2.306</v>
      </c>
      <c r="F30" s="5">
        <v>7.9480000000000004</v>
      </c>
      <c r="G30" s="5">
        <v>0.19700000000000001</v>
      </c>
      <c r="H30" s="5">
        <v>33.167000000000002</v>
      </c>
      <c r="I30" s="5">
        <v>3.1E-2</v>
      </c>
      <c r="J30" s="5">
        <v>0.19600000000000001</v>
      </c>
      <c r="K30" s="5">
        <v>0.01</v>
      </c>
      <c r="L30" s="5">
        <v>0.155</v>
      </c>
      <c r="M30" s="5">
        <v>4.5999999999999999E-2</v>
      </c>
      <c r="N30" s="5">
        <v>99.066999999999993</v>
      </c>
      <c r="O30" s="5">
        <v>88.25105028041969</v>
      </c>
    </row>
    <row r="31" spans="1:15" x14ac:dyDescent="0.3">
      <c r="A31" s="7" t="s">
        <v>875</v>
      </c>
      <c r="B31" s="7"/>
      <c r="C31" s="5">
        <v>57.329000000000001</v>
      </c>
      <c r="D31" s="5">
        <v>4.3999999999999997E-2</v>
      </c>
      <c r="E31" s="5">
        <v>0.81499999999999995</v>
      </c>
      <c r="F31" s="5">
        <v>7.0620000000000003</v>
      </c>
      <c r="G31" s="5">
        <v>0.20899999999999999</v>
      </c>
      <c r="H31" s="5">
        <v>34.848999999999997</v>
      </c>
      <c r="I31" s="5">
        <v>9.1999999999999998E-2</v>
      </c>
      <c r="J31" s="5">
        <v>0</v>
      </c>
      <c r="K31" s="5">
        <v>1.0999999999999999E-2</v>
      </c>
      <c r="L31" s="5">
        <v>7.4999999999999997E-2</v>
      </c>
      <c r="M31" s="5">
        <v>7.0000000000000007E-2</v>
      </c>
      <c r="N31" s="5">
        <v>100.556</v>
      </c>
      <c r="O31" s="5">
        <f t="shared" ref="O31:O59" si="1">H31/40/(H31/40+F31/72)*100</f>
        <v>89.881100784923959</v>
      </c>
    </row>
    <row r="32" spans="1:15" x14ac:dyDescent="0.3">
      <c r="A32" s="7" t="s">
        <v>737</v>
      </c>
      <c r="B32" s="7"/>
      <c r="C32" s="5">
        <v>57.412999999999997</v>
      </c>
      <c r="D32" s="5">
        <v>2.5999999999999999E-2</v>
      </c>
      <c r="E32" s="5">
        <v>0.82299999999999995</v>
      </c>
      <c r="F32" s="5">
        <v>7.1559999999999997</v>
      </c>
      <c r="G32" s="5">
        <v>0.13400000000000001</v>
      </c>
      <c r="H32" s="5">
        <v>34.959000000000003</v>
      </c>
      <c r="I32" s="5">
        <v>9.5000000000000001E-2</v>
      </c>
      <c r="J32" s="5">
        <v>0</v>
      </c>
      <c r="K32" s="5">
        <v>8.0000000000000002E-3</v>
      </c>
      <c r="L32" s="5">
        <v>4.8000000000000001E-2</v>
      </c>
      <c r="M32" s="5">
        <v>0.1</v>
      </c>
      <c r="N32" s="5">
        <v>100.762</v>
      </c>
      <c r="O32" s="5">
        <f t="shared" si="1"/>
        <v>89.789133332001569</v>
      </c>
    </row>
    <row r="33" spans="1:15" x14ac:dyDescent="0.3">
      <c r="A33" s="7" t="s">
        <v>739</v>
      </c>
      <c r="B33" s="7"/>
      <c r="C33" s="5">
        <v>57.164999999999999</v>
      </c>
      <c r="D33" s="5">
        <v>8.5000000000000006E-2</v>
      </c>
      <c r="E33" s="5">
        <v>0.97299999999999998</v>
      </c>
      <c r="F33" s="5">
        <v>6.9340000000000002</v>
      </c>
      <c r="G33" s="5">
        <v>0.186</v>
      </c>
      <c r="H33" s="5">
        <v>34.692</v>
      </c>
      <c r="I33" s="5">
        <v>0.13300000000000001</v>
      </c>
      <c r="J33" s="5">
        <v>2.3E-2</v>
      </c>
      <c r="K33" s="5">
        <v>0.03</v>
      </c>
      <c r="L33" s="5">
        <v>0.11</v>
      </c>
      <c r="M33" s="5">
        <v>9.8000000000000004E-2</v>
      </c>
      <c r="N33" s="5">
        <v>100.429</v>
      </c>
      <c r="O33" s="5">
        <f t="shared" si="1"/>
        <v>90.005707729649643</v>
      </c>
    </row>
    <row r="34" spans="1:15" x14ac:dyDescent="0.3">
      <c r="A34" s="7" t="s">
        <v>740</v>
      </c>
      <c r="B34" s="7"/>
      <c r="C34" s="5">
        <v>55.375</v>
      </c>
      <c r="D34" s="5">
        <v>0.02</v>
      </c>
      <c r="E34" s="5">
        <v>1.907</v>
      </c>
      <c r="F34" s="5">
        <v>9.2880000000000003</v>
      </c>
      <c r="G34" s="5">
        <v>0.218</v>
      </c>
      <c r="H34" s="5">
        <v>32.389000000000003</v>
      </c>
      <c r="I34" s="5">
        <v>0.22500000000000001</v>
      </c>
      <c r="J34" s="5">
        <v>0</v>
      </c>
      <c r="K34" s="5">
        <v>0</v>
      </c>
      <c r="L34" s="5">
        <v>8.4000000000000005E-2</v>
      </c>
      <c r="M34" s="5">
        <v>5.0999999999999997E-2</v>
      </c>
      <c r="N34" s="5">
        <v>99.557000000000002</v>
      </c>
      <c r="O34" s="5">
        <f t="shared" si="1"/>
        <v>86.257956270473244</v>
      </c>
    </row>
    <row r="35" spans="1:15" x14ac:dyDescent="0.3">
      <c r="A35" s="7" t="s">
        <v>876</v>
      </c>
      <c r="B35" s="7"/>
      <c r="C35" s="5">
        <v>55.798999999999999</v>
      </c>
      <c r="D35" s="5">
        <v>0</v>
      </c>
      <c r="E35" s="5">
        <v>1.6870000000000001</v>
      </c>
      <c r="F35" s="5">
        <v>9.3379999999999992</v>
      </c>
      <c r="G35" s="5">
        <v>0.245</v>
      </c>
      <c r="H35" s="5">
        <v>32.796999999999997</v>
      </c>
      <c r="I35" s="5">
        <v>0.20100000000000001</v>
      </c>
      <c r="J35" s="5">
        <v>0</v>
      </c>
      <c r="K35" s="5">
        <v>0</v>
      </c>
      <c r="L35" s="5">
        <v>8.2000000000000003E-2</v>
      </c>
      <c r="M35" s="5">
        <v>3.4000000000000002E-2</v>
      </c>
      <c r="N35" s="5">
        <v>100.18300000000001</v>
      </c>
      <c r="O35" s="5">
        <f t="shared" si="1"/>
        <v>86.342482222410737</v>
      </c>
    </row>
    <row r="36" spans="1:15" x14ac:dyDescent="0.3">
      <c r="A36" s="7" t="s">
        <v>748</v>
      </c>
      <c r="B36" s="7"/>
      <c r="C36" s="5">
        <v>55.6</v>
      </c>
      <c r="D36" s="5">
        <v>2.5000000000000001E-2</v>
      </c>
      <c r="E36" s="5">
        <v>1.8420000000000001</v>
      </c>
      <c r="F36" s="5">
        <v>9.1820000000000004</v>
      </c>
      <c r="G36" s="5">
        <v>0.224</v>
      </c>
      <c r="H36" s="5">
        <v>32.639000000000003</v>
      </c>
      <c r="I36" s="5">
        <v>0.191</v>
      </c>
      <c r="J36" s="5">
        <v>0</v>
      </c>
      <c r="K36" s="5">
        <v>0</v>
      </c>
      <c r="L36" s="5">
        <v>7.8E-2</v>
      </c>
      <c r="M36" s="5">
        <v>3.5999999999999997E-2</v>
      </c>
      <c r="N36" s="5">
        <v>99.816999999999993</v>
      </c>
      <c r="O36" s="5">
        <f t="shared" si="1"/>
        <v>86.483582159859381</v>
      </c>
    </row>
    <row r="37" spans="1:15" x14ac:dyDescent="0.3">
      <c r="A37" s="7" t="s">
        <v>749</v>
      </c>
      <c r="B37" s="7"/>
      <c r="C37" s="5">
        <v>55.344999999999999</v>
      </c>
      <c r="D37" s="5">
        <v>3.4000000000000002E-2</v>
      </c>
      <c r="E37" s="5">
        <v>1.8029999999999999</v>
      </c>
      <c r="F37" s="5">
        <v>9.0299999999999994</v>
      </c>
      <c r="G37" s="5">
        <v>0.20699999999999999</v>
      </c>
      <c r="H37" s="5">
        <v>32.508000000000003</v>
      </c>
      <c r="I37" s="5">
        <v>0.16900000000000001</v>
      </c>
      <c r="J37" s="5">
        <v>1.2E-2</v>
      </c>
      <c r="K37" s="5">
        <v>2.7E-2</v>
      </c>
      <c r="L37" s="5">
        <v>0.11</v>
      </c>
      <c r="M37" s="5">
        <v>1.4E-2</v>
      </c>
      <c r="N37" s="5">
        <v>99.259</v>
      </c>
      <c r="O37" s="5">
        <f t="shared" si="1"/>
        <v>86.631016042780757</v>
      </c>
    </row>
    <row r="38" spans="1:15" x14ac:dyDescent="0.3">
      <c r="A38" s="7" t="s">
        <v>750</v>
      </c>
      <c r="B38" s="7"/>
      <c r="C38" s="5">
        <v>55.779000000000003</v>
      </c>
      <c r="D38" s="5">
        <v>0.05</v>
      </c>
      <c r="E38" s="5">
        <v>1.3839999999999999</v>
      </c>
      <c r="F38" s="5">
        <v>9.1170000000000009</v>
      </c>
      <c r="G38" s="5">
        <v>0.16800000000000001</v>
      </c>
      <c r="H38" s="5">
        <v>33.134</v>
      </c>
      <c r="I38" s="5">
        <v>0.105</v>
      </c>
      <c r="J38" s="5">
        <v>0.01</v>
      </c>
      <c r="K38" s="5">
        <v>2.3E-2</v>
      </c>
      <c r="L38" s="5">
        <v>3.5999999999999997E-2</v>
      </c>
      <c r="M38" s="5">
        <v>4.2000000000000003E-2</v>
      </c>
      <c r="N38" s="5">
        <v>99.847999999999999</v>
      </c>
      <c r="O38" s="5">
        <f t="shared" si="1"/>
        <v>86.740490588758874</v>
      </c>
    </row>
    <row r="39" spans="1:15" x14ac:dyDescent="0.3">
      <c r="A39" s="7" t="s">
        <v>751</v>
      </c>
      <c r="B39" s="7"/>
      <c r="C39" s="5">
        <v>55.698</v>
      </c>
      <c r="D39" s="5">
        <v>0.01</v>
      </c>
      <c r="E39" s="5">
        <v>1.1299999999999999</v>
      </c>
      <c r="F39" s="5">
        <v>9.1880000000000006</v>
      </c>
      <c r="G39" s="5">
        <v>0.253</v>
      </c>
      <c r="H39" s="5">
        <v>32.661999999999999</v>
      </c>
      <c r="I39" s="5">
        <v>6.7000000000000004E-2</v>
      </c>
      <c r="J39" s="5">
        <v>4.5999999999999999E-2</v>
      </c>
      <c r="K39" s="5">
        <v>2.1999999999999999E-2</v>
      </c>
      <c r="L39" s="5">
        <v>7.0000000000000007E-2</v>
      </c>
      <c r="M39" s="5">
        <v>3.4000000000000002E-2</v>
      </c>
      <c r="N39" s="5">
        <v>99.18</v>
      </c>
      <c r="O39" s="5">
        <f t="shared" si="1"/>
        <v>86.484180548282126</v>
      </c>
    </row>
    <row r="40" spans="1:15" x14ac:dyDescent="0.3">
      <c r="A40" s="7" t="s">
        <v>752</v>
      </c>
      <c r="B40" s="7"/>
      <c r="C40" s="5">
        <v>55.228999999999999</v>
      </c>
      <c r="D40" s="5">
        <v>0</v>
      </c>
      <c r="E40" s="5">
        <v>1.8360000000000001</v>
      </c>
      <c r="F40" s="5">
        <v>8.8640000000000008</v>
      </c>
      <c r="G40" s="5">
        <v>0.217</v>
      </c>
      <c r="H40" s="5">
        <v>32.762</v>
      </c>
      <c r="I40" s="5">
        <v>0.18099999999999999</v>
      </c>
      <c r="J40" s="5">
        <v>0</v>
      </c>
      <c r="K40" s="5">
        <v>3.0000000000000001E-3</v>
      </c>
      <c r="L40" s="5">
        <v>0.129</v>
      </c>
      <c r="M40" s="5">
        <v>6.2E-2</v>
      </c>
      <c r="N40" s="5">
        <v>99.283000000000001</v>
      </c>
      <c r="O40" s="5">
        <f t="shared" si="1"/>
        <v>86.933114765698235</v>
      </c>
    </row>
    <row r="41" spans="1:15" x14ac:dyDescent="0.3">
      <c r="A41" s="7" t="s">
        <v>753</v>
      </c>
      <c r="B41" s="7"/>
      <c r="C41" s="5">
        <v>55.162999999999997</v>
      </c>
      <c r="D41" s="5">
        <v>3.1E-2</v>
      </c>
      <c r="E41" s="5">
        <v>1.823</v>
      </c>
      <c r="F41" s="5">
        <v>8.8819999999999997</v>
      </c>
      <c r="G41" s="5">
        <v>0.218</v>
      </c>
      <c r="H41" s="5">
        <v>32.494999999999997</v>
      </c>
      <c r="I41" s="5">
        <v>0.216</v>
      </c>
      <c r="J41" s="5">
        <v>0</v>
      </c>
      <c r="K41" s="5">
        <v>5.0000000000000001E-3</v>
      </c>
      <c r="L41" s="5">
        <v>9.7000000000000003E-2</v>
      </c>
      <c r="M41" s="5">
        <v>3.6999999999999998E-2</v>
      </c>
      <c r="N41" s="5">
        <v>98.966999999999999</v>
      </c>
      <c r="O41" s="5">
        <f t="shared" si="1"/>
        <v>86.816677303964497</v>
      </c>
    </row>
    <row r="42" spans="1:15" x14ac:dyDescent="0.3">
      <c r="A42" s="7" t="s">
        <v>877</v>
      </c>
      <c r="B42" s="7"/>
      <c r="C42" s="5">
        <v>55.962000000000003</v>
      </c>
      <c r="D42" s="5">
        <v>5.5E-2</v>
      </c>
      <c r="E42" s="5">
        <v>1.7829999999999999</v>
      </c>
      <c r="F42" s="5">
        <v>9.1479999999999997</v>
      </c>
      <c r="G42" s="5">
        <v>0.216</v>
      </c>
      <c r="H42" s="5">
        <v>32.662999999999997</v>
      </c>
      <c r="I42" s="5">
        <v>0.16800000000000001</v>
      </c>
      <c r="J42" s="5">
        <v>0.02</v>
      </c>
      <c r="K42" s="5">
        <v>0</v>
      </c>
      <c r="L42" s="5">
        <v>0.113</v>
      </c>
      <c r="M42" s="5">
        <v>7.0000000000000007E-2</v>
      </c>
      <c r="N42" s="5">
        <v>100.19799999999999</v>
      </c>
      <c r="O42" s="5">
        <f t="shared" si="1"/>
        <v>86.535455554345347</v>
      </c>
    </row>
    <row r="43" spans="1:15" x14ac:dyDescent="0.3">
      <c r="A43" s="7" t="s">
        <v>756</v>
      </c>
      <c r="B43" s="7"/>
      <c r="C43" s="5">
        <v>55.767000000000003</v>
      </c>
      <c r="D43" s="5">
        <v>3.7999999999999999E-2</v>
      </c>
      <c r="E43" s="5">
        <v>1.417</v>
      </c>
      <c r="F43" s="5">
        <v>9.2240000000000002</v>
      </c>
      <c r="G43" s="5">
        <v>0.218</v>
      </c>
      <c r="H43" s="5">
        <v>32.768000000000001</v>
      </c>
      <c r="I43" s="5">
        <v>0.14799999999999999</v>
      </c>
      <c r="J43" s="5">
        <v>1.0999999999999999E-2</v>
      </c>
      <c r="K43" s="5">
        <v>0</v>
      </c>
      <c r="L43" s="5">
        <v>0.06</v>
      </c>
      <c r="M43" s="5">
        <v>3.6999999999999998E-2</v>
      </c>
      <c r="N43" s="5">
        <v>99.688000000000002</v>
      </c>
      <c r="O43" s="5">
        <f t="shared" si="1"/>
        <v>86.476342396021479</v>
      </c>
    </row>
    <row r="44" spans="1:15" x14ac:dyDescent="0.3">
      <c r="A44" s="7" t="s">
        <v>757</v>
      </c>
      <c r="B44" s="7"/>
      <c r="C44" s="5">
        <v>56.216999999999999</v>
      </c>
      <c r="D44" s="5">
        <v>1.4E-2</v>
      </c>
      <c r="E44" s="5">
        <v>1.5609999999999999</v>
      </c>
      <c r="F44" s="5">
        <v>9.1010000000000009</v>
      </c>
      <c r="G44" s="5">
        <v>0.222</v>
      </c>
      <c r="H44" s="5">
        <v>32.64</v>
      </c>
      <c r="I44" s="5">
        <v>0.17899999999999999</v>
      </c>
      <c r="J44" s="5">
        <v>0</v>
      </c>
      <c r="K44" s="5">
        <v>0</v>
      </c>
      <c r="L44" s="5">
        <v>0.11799999999999999</v>
      </c>
      <c r="M44" s="5">
        <v>2.7E-2</v>
      </c>
      <c r="N44" s="5">
        <v>100.07899999999999</v>
      </c>
      <c r="O44" s="5">
        <f t="shared" si="1"/>
        <v>86.587181112110002</v>
      </c>
    </row>
    <row r="45" spans="1:15" x14ac:dyDescent="0.3">
      <c r="A45" s="7" t="s">
        <v>758</v>
      </c>
      <c r="B45" s="7"/>
      <c r="C45" s="5">
        <v>56.002000000000002</v>
      </c>
      <c r="D45" s="5">
        <v>3.1E-2</v>
      </c>
      <c r="E45" s="5">
        <v>1.7589999999999999</v>
      </c>
      <c r="F45" s="5">
        <v>9.048</v>
      </c>
      <c r="G45" s="5">
        <v>0.192</v>
      </c>
      <c r="H45" s="5">
        <v>32.753</v>
      </c>
      <c r="I45" s="5">
        <v>0.191</v>
      </c>
      <c r="J45" s="5">
        <v>0</v>
      </c>
      <c r="K45" s="5">
        <v>0</v>
      </c>
      <c r="L45" s="5">
        <v>0.114</v>
      </c>
      <c r="M45" s="5">
        <v>5.0000000000000001E-3</v>
      </c>
      <c r="N45" s="5">
        <v>100.095</v>
      </c>
      <c r="O45" s="5">
        <f t="shared" si="1"/>
        <v>86.694782907913421</v>
      </c>
    </row>
    <row r="46" spans="1:15" x14ac:dyDescent="0.3">
      <c r="A46" s="7" t="s">
        <v>759</v>
      </c>
      <c r="B46" s="7"/>
      <c r="C46" s="5">
        <v>56.029000000000003</v>
      </c>
      <c r="D46" s="5">
        <v>8.7999999999999995E-2</v>
      </c>
      <c r="E46" s="5">
        <v>1.6919999999999999</v>
      </c>
      <c r="F46" s="5">
        <v>9.0220000000000002</v>
      </c>
      <c r="G46" s="5">
        <v>0.20599999999999999</v>
      </c>
      <c r="H46" s="5">
        <v>32.515999999999998</v>
      </c>
      <c r="I46" s="5">
        <v>0.16300000000000001</v>
      </c>
      <c r="J46" s="5">
        <v>0</v>
      </c>
      <c r="K46" s="5">
        <v>0</v>
      </c>
      <c r="L46" s="5">
        <v>0.113</v>
      </c>
      <c r="M46" s="5">
        <v>0</v>
      </c>
      <c r="N46" s="5">
        <v>99.828999999999994</v>
      </c>
      <c r="O46" s="5">
        <f t="shared" si="1"/>
        <v>86.644125606210437</v>
      </c>
    </row>
    <row r="47" spans="1:15" x14ac:dyDescent="0.3">
      <c r="A47" s="7" t="s">
        <v>760</v>
      </c>
      <c r="B47" s="7"/>
      <c r="C47" s="5">
        <v>56.155000000000001</v>
      </c>
      <c r="D47" s="5">
        <v>8.4000000000000005E-2</v>
      </c>
      <c r="E47" s="5">
        <v>1.8280000000000001</v>
      </c>
      <c r="F47" s="5">
        <v>9.0649999999999995</v>
      </c>
      <c r="G47" s="5">
        <v>0.252</v>
      </c>
      <c r="H47" s="5">
        <v>32.603000000000002</v>
      </c>
      <c r="I47" s="5">
        <v>0.17899999999999999</v>
      </c>
      <c r="J47" s="5">
        <v>2.3E-2</v>
      </c>
      <c r="K47" s="5">
        <v>0</v>
      </c>
      <c r="L47" s="5">
        <v>0.109</v>
      </c>
      <c r="M47" s="5">
        <v>2E-3</v>
      </c>
      <c r="N47" s="5">
        <v>100.3</v>
      </c>
      <c r="O47" s="5">
        <f t="shared" si="1"/>
        <v>86.620005195541282</v>
      </c>
    </row>
    <row r="48" spans="1:15" x14ac:dyDescent="0.3">
      <c r="A48" s="7" t="s">
        <v>761</v>
      </c>
      <c r="B48" s="7"/>
      <c r="C48" s="5">
        <v>55.893999999999998</v>
      </c>
      <c r="D48" s="5">
        <v>0.01</v>
      </c>
      <c r="E48" s="5">
        <v>1.62</v>
      </c>
      <c r="F48" s="5">
        <v>8.9529999999999994</v>
      </c>
      <c r="G48" s="5">
        <v>0.21</v>
      </c>
      <c r="H48" s="5">
        <v>32.718000000000004</v>
      </c>
      <c r="I48" s="5">
        <v>0.22</v>
      </c>
      <c r="J48" s="5">
        <v>8.0000000000000002E-3</v>
      </c>
      <c r="K48" s="5">
        <v>1.4E-2</v>
      </c>
      <c r="L48" s="5">
        <v>0.10199999999999999</v>
      </c>
      <c r="M48" s="5">
        <v>0.05</v>
      </c>
      <c r="N48" s="5">
        <v>99.799000000000007</v>
      </c>
      <c r="O48" s="5">
        <f t="shared" si="1"/>
        <v>86.80382162976413</v>
      </c>
    </row>
    <row r="49" spans="1:15" x14ac:dyDescent="0.3">
      <c r="A49" s="7" t="s">
        <v>762</v>
      </c>
      <c r="B49" s="7"/>
      <c r="C49" s="5">
        <v>56.179000000000002</v>
      </c>
      <c r="D49" s="5">
        <v>3.7999999999999999E-2</v>
      </c>
      <c r="E49" s="5">
        <v>1.663</v>
      </c>
      <c r="F49" s="5">
        <v>9.2070000000000007</v>
      </c>
      <c r="G49" s="5">
        <v>0.23699999999999999</v>
      </c>
      <c r="H49" s="5">
        <v>32.793999999999997</v>
      </c>
      <c r="I49" s="5">
        <v>0.18099999999999999</v>
      </c>
      <c r="J49" s="5">
        <v>0</v>
      </c>
      <c r="K49" s="5">
        <v>0</v>
      </c>
      <c r="L49" s="5">
        <v>0.114</v>
      </c>
      <c r="M49" s="5">
        <v>0.09</v>
      </c>
      <c r="N49" s="5">
        <v>100.503</v>
      </c>
      <c r="O49" s="5">
        <f t="shared" si="1"/>
        <v>86.507161887678379</v>
      </c>
    </row>
    <row r="50" spans="1:15" x14ac:dyDescent="0.3">
      <c r="A50" s="7" t="s">
        <v>878</v>
      </c>
      <c r="B50" s="7"/>
      <c r="C50" s="5">
        <v>56.048999999999999</v>
      </c>
      <c r="D50" s="5">
        <v>1.6E-2</v>
      </c>
      <c r="E50" s="5">
        <v>1.419</v>
      </c>
      <c r="F50" s="5">
        <v>9.6259999999999994</v>
      </c>
      <c r="G50" s="5">
        <v>0.20200000000000001</v>
      </c>
      <c r="H50" s="5">
        <v>32.682000000000002</v>
      </c>
      <c r="I50" s="5">
        <v>0.112</v>
      </c>
      <c r="J50" s="5">
        <v>0</v>
      </c>
      <c r="K50" s="5">
        <v>0</v>
      </c>
      <c r="L50" s="5">
        <v>5.0000000000000001E-3</v>
      </c>
      <c r="M50" s="5">
        <v>6.2E-2</v>
      </c>
      <c r="N50" s="5">
        <v>100.173</v>
      </c>
      <c r="O50" s="5">
        <f t="shared" si="1"/>
        <v>85.937919992520477</v>
      </c>
    </row>
    <row r="51" spans="1:15" x14ac:dyDescent="0.3">
      <c r="A51" s="7" t="s">
        <v>774</v>
      </c>
      <c r="B51" s="7"/>
      <c r="C51" s="5">
        <v>54.676000000000002</v>
      </c>
      <c r="D51" s="5">
        <v>2.9000000000000001E-2</v>
      </c>
      <c r="E51" s="5">
        <v>2.5760000000000001</v>
      </c>
      <c r="F51" s="5">
        <v>9.9190000000000005</v>
      </c>
      <c r="G51" s="5">
        <v>0.23599999999999999</v>
      </c>
      <c r="H51" s="5">
        <v>31.969000000000001</v>
      </c>
      <c r="I51" s="5">
        <v>5.5E-2</v>
      </c>
      <c r="J51" s="5">
        <v>0</v>
      </c>
      <c r="K51" s="5">
        <v>5.0000000000000001E-3</v>
      </c>
      <c r="L51" s="5">
        <v>0.313</v>
      </c>
      <c r="M51" s="5">
        <v>1.2E-2</v>
      </c>
      <c r="N51" s="5">
        <v>99.79</v>
      </c>
      <c r="O51" s="5">
        <f t="shared" si="1"/>
        <v>85.297169419772558</v>
      </c>
    </row>
    <row r="52" spans="1:15" x14ac:dyDescent="0.3">
      <c r="A52" s="7" t="s">
        <v>775</v>
      </c>
      <c r="B52" s="7"/>
      <c r="C52" s="5">
        <v>56.015000000000001</v>
      </c>
      <c r="D52" s="5">
        <v>0</v>
      </c>
      <c r="E52" s="5">
        <v>1.3320000000000001</v>
      </c>
      <c r="F52" s="5">
        <v>9.6890000000000001</v>
      </c>
      <c r="G52" s="5">
        <v>0.186</v>
      </c>
      <c r="H52" s="5">
        <v>32.682000000000002</v>
      </c>
      <c r="I52" s="5">
        <v>4.4999999999999998E-2</v>
      </c>
      <c r="J52" s="5">
        <v>0</v>
      </c>
      <c r="K52" s="5">
        <v>0</v>
      </c>
      <c r="L52" s="5">
        <v>0.06</v>
      </c>
      <c r="M52" s="5">
        <v>2.7E-2</v>
      </c>
      <c r="N52" s="5">
        <v>100.036</v>
      </c>
      <c r="O52" s="5">
        <f t="shared" si="1"/>
        <v>85.858901346534992</v>
      </c>
    </row>
    <row r="53" spans="1:15" x14ac:dyDescent="0.3">
      <c r="A53" s="7" t="s">
        <v>776</v>
      </c>
      <c r="B53" s="7"/>
      <c r="C53" s="5">
        <v>56.033999999999999</v>
      </c>
      <c r="D53" s="5">
        <v>2.8000000000000001E-2</v>
      </c>
      <c r="E53" s="5">
        <v>1.972</v>
      </c>
      <c r="F53" s="5">
        <v>9.702</v>
      </c>
      <c r="G53" s="5">
        <v>0.17299999999999999</v>
      </c>
      <c r="H53" s="5">
        <v>32.256999999999998</v>
      </c>
      <c r="I53" s="5">
        <v>0.14299999999999999</v>
      </c>
      <c r="J53" s="5">
        <v>1.0999999999999999E-2</v>
      </c>
      <c r="K53" s="5">
        <v>1E-3</v>
      </c>
      <c r="L53" s="5">
        <v>7.0000000000000007E-2</v>
      </c>
      <c r="M53" s="5">
        <v>5.6000000000000001E-2</v>
      </c>
      <c r="N53" s="5">
        <v>100.447</v>
      </c>
      <c r="O53" s="5">
        <f t="shared" si="1"/>
        <v>85.682790129359574</v>
      </c>
    </row>
    <row r="54" spans="1:15" x14ac:dyDescent="0.3">
      <c r="A54" s="7" t="s">
        <v>777</v>
      </c>
      <c r="B54" s="7"/>
      <c r="C54" s="5">
        <v>54.942999999999998</v>
      </c>
      <c r="D54" s="5">
        <v>2.1000000000000001E-2</v>
      </c>
      <c r="E54" s="5">
        <v>2.7280000000000002</v>
      </c>
      <c r="F54" s="5">
        <v>9.9540000000000006</v>
      </c>
      <c r="G54" s="5">
        <v>0.26100000000000001</v>
      </c>
      <c r="H54" s="5">
        <v>31.777999999999999</v>
      </c>
      <c r="I54" s="5">
        <v>6.2E-2</v>
      </c>
      <c r="J54" s="5">
        <v>0</v>
      </c>
      <c r="K54" s="5">
        <v>0</v>
      </c>
      <c r="L54" s="5">
        <v>0.316</v>
      </c>
      <c r="M54" s="5">
        <v>3.1E-2</v>
      </c>
      <c r="N54" s="5">
        <v>100.09399999999999</v>
      </c>
      <c r="O54" s="5">
        <f t="shared" si="1"/>
        <v>85.177441835531255</v>
      </c>
    </row>
    <row r="55" spans="1:15" x14ac:dyDescent="0.3">
      <c r="A55" s="7" t="s">
        <v>778</v>
      </c>
      <c r="B55" s="7"/>
      <c r="C55" s="5">
        <v>56.209000000000003</v>
      </c>
      <c r="D55" s="5">
        <v>2.1000000000000001E-2</v>
      </c>
      <c r="E55" s="5">
        <v>1.819</v>
      </c>
      <c r="F55" s="5">
        <v>9.9760000000000009</v>
      </c>
      <c r="G55" s="5">
        <v>0.21099999999999999</v>
      </c>
      <c r="H55" s="5">
        <v>32.472000000000001</v>
      </c>
      <c r="I55" s="5">
        <v>0.115</v>
      </c>
      <c r="J55" s="5">
        <v>0</v>
      </c>
      <c r="K55" s="5">
        <v>1.4E-2</v>
      </c>
      <c r="L55" s="5">
        <v>0.05</v>
      </c>
      <c r="M55" s="5">
        <v>7.3999999999999996E-2</v>
      </c>
      <c r="N55" s="5">
        <v>100.961</v>
      </c>
      <c r="O55" s="5">
        <f t="shared" si="1"/>
        <v>85.420661272973859</v>
      </c>
    </row>
    <row r="56" spans="1:15" x14ac:dyDescent="0.3">
      <c r="A56" s="7" t="s">
        <v>779</v>
      </c>
      <c r="B56" s="7"/>
      <c r="C56" s="5">
        <v>56.290999999999997</v>
      </c>
      <c r="D56" s="5">
        <v>5.5E-2</v>
      </c>
      <c r="E56" s="5">
        <v>1.5329999999999999</v>
      </c>
      <c r="F56" s="5">
        <v>9.6679999999999993</v>
      </c>
      <c r="G56" s="5">
        <v>0.25</v>
      </c>
      <c r="H56" s="5">
        <v>32.845999999999997</v>
      </c>
      <c r="I56" s="5">
        <v>0.115</v>
      </c>
      <c r="J56" s="5">
        <v>0</v>
      </c>
      <c r="K56" s="5">
        <v>0</v>
      </c>
      <c r="L56" s="5">
        <v>2.3E-2</v>
      </c>
      <c r="M56" s="5">
        <v>4.1000000000000002E-2</v>
      </c>
      <c r="N56" s="5">
        <v>100.822</v>
      </c>
      <c r="O56" s="5">
        <f t="shared" si="1"/>
        <v>85.945795077248704</v>
      </c>
    </row>
    <row r="57" spans="1:15" x14ac:dyDescent="0.3">
      <c r="A57" s="7" t="s">
        <v>780</v>
      </c>
      <c r="B57" s="7"/>
      <c r="C57" s="5">
        <v>56.612000000000002</v>
      </c>
      <c r="D57" s="5">
        <v>0</v>
      </c>
      <c r="E57" s="5">
        <v>1.762</v>
      </c>
      <c r="F57" s="5">
        <v>9.8239999999999998</v>
      </c>
      <c r="G57" s="5">
        <v>0.22</v>
      </c>
      <c r="H57" s="5">
        <v>32.241999999999997</v>
      </c>
      <c r="I57" s="5">
        <v>0.151</v>
      </c>
      <c r="J57" s="5">
        <v>5.0000000000000001E-3</v>
      </c>
      <c r="K57" s="5">
        <v>0</v>
      </c>
      <c r="L57" s="5">
        <v>3.9E-2</v>
      </c>
      <c r="M57" s="5">
        <v>0.04</v>
      </c>
      <c r="N57" s="5">
        <v>100.895</v>
      </c>
      <c r="O57" s="5">
        <f t="shared" si="1"/>
        <v>85.523050533749085</v>
      </c>
    </row>
    <row r="58" spans="1:15" x14ac:dyDescent="0.3">
      <c r="A58" s="7" t="s">
        <v>879</v>
      </c>
      <c r="B58" s="7"/>
      <c r="C58" s="5">
        <v>56.728000000000002</v>
      </c>
      <c r="D58" s="5">
        <v>6.2E-2</v>
      </c>
      <c r="E58" s="5">
        <v>1.391</v>
      </c>
      <c r="F58" s="5">
        <v>7.1440000000000001</v>
      </c>
      <c r="G58" s="5">
        <v>0.193</v>
      </c>
      <c r="H58" s="5">
        <v>34.319000000000003</v>
      </c>
      <c r="I58" s="5">
        <v>0.158</v>
      </c>
      <c r="J58" s="5">
        <v>0</v>
      </c>
      <c r="K58" s="5">
        <v>7.0000000000000001E-3</v>
      </c>
      <c r="L58" s="5">
        <v>8.7999999999999995E-2</v>
      </c>
      <c r="M58" s="5">
        <v>7.3999999999999996E-2</v>
      </c>
      <c r="N58" s="5">
        <v>100.164</v>
      </c>
      <c r="O58" s="5">
        <f t="shared" si="1"/>
        <v>89.634087947740952</v>
      </c>
    </row>
    <row r="59" spans="1:15" x14ac:dyDescent="0.3">
      <c r="A59" s="7" t="s">
        <v>782</v>
      </c>
      <c r="B59" s="7"/>
      <c r="C59" s="5">
        <v>56.750999999999998</v>
      </c>
      <c r="D59" s="5">
        <v>5.0000000000000001E-3</v>
      </c>
      <c r="E59" s="5">
        <v>1.4119999999999999</v>
      </c>
      <c r="F59" s="5">
        <v>6.9809999999999999</v>
      </c>
      <c r="G59" s="5">
        <v>0.14599999999999999</v>
      </c>
      <c r="H59" s="5">
        <v>34.173999999999999</v>
      </c>
      <c r="I59" s="5">
        <v>0.15</v>
      </c>
      <c r="J59" s="5">
        <v>1.4E-2</v>
      </c>
      <c r="K59" s="5">
        <v>3.0000000000000001E-3</v>
      </c>
      <c r="L59" s="5">
        <v>9.7000000000000003E-2</v>
      </c>
      <c r="M59" s="5">
        <v>4.1000000000000002E-2</v>
      </c>
      <c r="N59" s="5">
        <v>99.774000000000001</v>
      </c>
      <c r="O59" s="5">
        <f t="shared" si="1"/>
        <v>89.807896143031087</v>
      </c>
    </row>
    <row r="60" spans="1:15" x14ac:dyDescent="0.3">
      <c r="A60" s="7" t="s">
        <v>783</v>
      </c>
      <c r="B60" s="7"/>
      <c r="C60" s="5">
        <v>55.999000000000002</v>
      </c>
      <c r="D60" s="5">
        <v>2.9000000000000001E-2</v>
      </c>
      <c r="E60" s="5">
        <v>1.635</v>
      </c>
      <c r="F60" s="5">
        <v>7.0250000000000004</v>
      </c>
      <c r="G60" s="5">
        <v>0.19</v>
      </c>
      <c r="H60" s="5">
        <v>34.383000000000003</v>
      </c>
      <c r="I60" s="5">
        <v>0.107</v>
      </c>
      <c r="J60" s="5">
        <v>0</v>
      </c>
      <c r="K60" s="5">
        <v>1.0999999999999999E-2</v>
      </c>
      <c r="L60" s="5">
        <v>0.27900000000000003</v>
      </c>
      <c r="M60" s="5">
        <v>5.8999999999999997E-2</v>
      </c>
      <c r="N60" s="5">
        <v>99.716999999999999</v>
      </c>
      <c r="O60" s="5">
        <f t="shared" ref="O60:O91" si="2">H60/40/(H60/40+F60/72)*100</f>
        <v>89.80619435125314</v>
      </c>
    </row>
    <row r="61" spans="1:15" x14ac:dyDescent="0.3">
      <c r="A61" s="7" t="s">
        <v>784</v>
      </c>
      <c r="B61" s="7"/>
      <c r="C61" s="5">
        <v>56.933999999999997</v>
      </c>
      <c r="D61" s="5">
        <v>2.5999999999999999E-2</v>
      </c>
      <c r="E61" s="5">
        <v>1.323</v>
      </c>
      <c r="F61" s="5">
        <v>6.7160000000000002</v>
      </c>
      <c r="G61" s="5">
        <v>0.17</v>
      </c>
      <c r="H61" s="5">
        <v>34.74</v>
      </c>
      <c r="I61" s="5">
        <v>8.1000000000000003E-2</v>
      </c>
      <c r="J61" s="5">
        <v>0</v>
      </c>
      <c r="K61" s="5">
        <v>0</v>
      </c>
      <c r="L61" s="5">
        <v>0.13400000000000001</v>
      </c>
      <c r="M61" s="5">
        <v>0.06</v>
      </c>
      <c r="N61" s="5">
        <v>100.184</v>
      </c>
      <c r="O61" s="5">
        <f t="shared" si="2"/>
        <v>90.301524953789283</v>
      </c>
    </row>
    <row r="62" spans="1:15" x14ac:dyDescent="0.3">
      <c r="A62" s="7" t="s">
        <v>785</v>
      </c>
      <c r="B62" s="7"/>
      <c r="C62" s="5">
        <v>54.695999999999998</v>
      </c>
      <c r="D62" s="5">
        <v>5.8000000000000003E-2</v>
      </c>
      <c r="E62" s="5">
        <v>2.3109999999999999</v>
      </c>
      <c r="F62" s="5">
        <v>7.548</v>
      </c>
      <c r="G62" s="5">
        <v>0.21299999999999999</v>
      </c>
      <c r="H62" s="5">
        <v>34.149000000000001</v>
      </c>
      <c r="I62" s="5">
        <v>7.5999999999999998E-2</v>
      </c>
      <c r="J62" s="5">
        <v>0.01</v>
      </c>
      <c r="K62" s="5">
        <v>0</v>
      </c>
      <c r="L62" s="5">
        <v>0.83099999999999996</v>
      </c>
      <c r="M62" s="5">
        <v>5.5E-2</v>
      </c>
      <c r="N62" s="5">
        <v>99.947000000000003</v>
      </c>
      <c r="O62" s="5">
        <f t="shared" si="2"/>
        <v>89.063437279942974</v>
      </c>
    </row>
    <row r="63" spans="1:15" ht="13.5" thickBot="1" x14ac:dyDescent="0.35">
      <c r="A63" s="26" t="s">
        <v>786</v>
      </c>
      <c r="B63" s="26"/>
      <c r="C63" s="27">
        <v>56.600999999999999</v>
      </c>
      <c r="D63" s="27">
        <v>5.2999999999999999E-2</v>
      </c>
      <c r="E63" s="27">
        <v>1.4</v>
      </c>
      <c r="F63" s="27">
        <v>6.91</v>
      </c>
      <c r="G63" s="27">
        <v>0.17399999999999999</v>
      </c>
      <c r="H63" s="27">
        <v>34.39</v>
      </c>
      <c r="I63" s="27">
        <v>0.1</v>
      </c>
      <c r="J63" s="27">
        <v>2.5999999999999999E-2</v>
      </c>
      <c r="K63" s="27">
        <v>1E-3</v>
      </c>
      <c r="L63" s="27">
        <v>9.7000000000000003E-2</v>
      </c>
      <c r="M63" s="27">
        <v>7.1999999999999995E-2</v>
      </c>
      <c r="N63" s="27">
        <v>99.823999999999998</v>
      </c>
      <c r="O63" s="27">
        <f t="shared" si="2"/>
        <v>89.958146834854375</v>
      </c>
    </row>
    <row r="64" spans="1:15" x14ac:dyDescent="0.3">
      <c r="A64" s="7" t="s">
        <v>790</v>
      </c>
      <c r="B64" s="29" t="s">
        <v>745</v>
      </c>
      <c r="C64" s="5">
        <v>55.481000000000002</v>
      </c>
      <c r="D64" s="5">
        <v>1.4999999999999999E-2</v>
      </c>
      <c r="E64" s="5">
        <v>0.84799999999999998</v>
      </c>
      <c r="F64" s="5">
        <v>12.898</v>
      </c>
      <c r="G64" s="5">
        <v>0.38</v>
      </c>
      <c r="H64" s="5">
        <v>29.946999999999999</v>
      </c>
      <c r="I64" s="5">
        <v>0.24199999999999999</v>
      </c>
      <c r="J64" s="5">
        <v>1E-3</v>
      </c>
      <c r="K64" s="5">
        <v>0</v>
      </c>
      <c r="L64" s="5">
        <v>0.104</v>
      </c>
      <c r="M64" s="5">
        <v>4.8000000000000001E-2</v>
      </c>
      <c r="N64" s="5">
        <v>99.963999999999999</v>
      </c>
      <c r="O64" s="5">
        <f t="shared" si="2"/>
        <v>80.69236826111559</v>
      </c>
    </row>
    <row r="65" spans="1:15" x14ac:dyDescent="0.3">
      <c r="A65" s="7" t="s">
        <v>791</v>
      </c>
      <c r="B65" s="7" t="s">
        <v>789</v>
      </c>
      <c r="C65" s="5">
        <v>55.584000000000003</v>
      </c>
      <c r="D65" s="5">
        <v>0.09</v>
      </c>
      <c r="E65" s="5">
        <v>0.872</v>
      </c>
      <c r="F65" s="5">
        <v>13.266</v>
      </c>
      <c r="G65" s="5">
        <v>0.28599999999999998</v>
      </c>
      <c r="H65" s="5">
        <v>29.991</v>
      </c>
      <c r="I65" s="5">
        <v>0.23200000000000001</v>
      </c>
      <c r="J65" s="5">
        <v>0</v>
      </c>
      <c r="K65" s="5">
        <v>7.0000000000000001E-3</v>
      </c>
      <c r="L65" s="5">
        <v>8.7999999999999995E-2</v>
      </c>
      <c r="M65" s="5">
        <v>2.5999999999999999E-2</v>
      </c>
      <c r="N65" s="5">
        <v>100.44199999999999</v>
      </c>
      <c r="O65" s="5">
        <f t="shared" si="2"/>
        <v>80.273547281924991</v>
      </c>
    </row>
    <row r="66" spans="1:15" x14ac:dyDescent="0.3">
      <c r="A66" s="7" t="s">
        <v>792</v>
      </c>
      <c r="B66" s="7"/>
      <c r="C66" s="5">
        <v>55.771000000000001</v>
      </c>
      <c r="D66" s="5">
        <v>2.8000000000000001E-2</v>
      </c>
      <c r="E66" s="5">
        <v>0.81100000000000005</v>
      </c>
      <c r="F66" s="5">
        <v>12.959</v>
      </c>
      <c r="G66" s="5">
        <v>0.249</v>
      </c>
      <c r="H66" s="5">
        <v>30.219000000000001</v>
      </c>
      <c r="I66" s="5">
        <v>0.19900000000000001</v>
      </c>
      <c r="J66" s="5">
        <v>0</v>
      </c>
      <c r="K66" s="5">
        <v>2E-3</v>
      </c>
      <c r="L66" s="5">
        <v>6.4000000000000001E-2</v>
      </c>
      <c r="M66" s="5">
        <v>3.3000000000000002E-2</v>
      </c>
      <c r="N66" s="5">
        <v>100.33499999999999</v>
      </c>
      <c r="O66" s="5">
        <f t="shared" si="2"/>
        <v>80.75963725554243</v>
      </c>
    </row>
    <row r="67" spans="1:15" x14ac:dyDescent="0.3">
      <c r="A67" s="7" t="s">
        <v>793</v>
      </c>
      <c r="B67" s="7"/>
      <c r="C67" s="5">
        <v>55.408999999999999</v>
      </c>
      <c r="D67" s="5">
        <v>5.8000000000000003E-2</v>
      </c>
      <c r="E67" s="5">
        <v>0.68400000000000005</v>
      </c>
      <c r="F67" s="5">
        <v>12.593999999999999</v>
      </c>
      <c r="G67" s="5">
        <v>0.34499999999999997</v>
      </c>
      <c r="H67" s="5">
        <v>30.177</v>
      </c>
      <c r="I67" s="5">
        <v>0.192</v>
      </c>
      <c r="J67" s="5">
        <v>0</v>
      </c>
      <c r="K67" s="5">
        <v>0</v>
      </c>
      <c r="L67" s="5">
        <v>7.3999999999999996E-2</v>
      </c>
      <c r="M67" s="5">
        <v>8.9999999999999993E-3</v>
      </c>
      <c r="N67" s="5">
        <v>99.542000000000002</v>
      </c>
      <c r="O67" s="5">
        <f t="shared" si="2"/>
        <v>81.178432761542666</v>
      </c>
    </row>
    <row r="68" spans="1:15" x14ac:dyDescent="0.3">
      <c r="A68" s="7" t="s">
        <v>794</v>
      </c>
      <c r="B68" s="7"/>
      <c r="C68" s="5">
        <v>55.465000000000003</v>
      </c>
      <c r="D68" s="5">
        <v>3.2000000000000001E-2</v>
      </c>
      <c r="E68" s="5">
        <v>0.71799999999999997</v>
      </c>
      <c r="F68" s="5">
        <v>12.917999999999999</v>
      </c>
      <c r="G68" s="5">
        <v>0.33</v>
      </c>
      <c r="H68" s="5">
        <v>30.079000000000001</v>
      </c>
      <c r="I68" s="5">
        <v>0.20499999999999999</v>
      </c>
      <c r="J68" s="5">
        <v>1E-3</v>
      </c>
      <c r="K68" s="5">
        <v>0</v>
      </c>
      <c r="L68" s="5">
        <v>9.1999999999999998E-2</v>
      </c>
      <c r="M68" s="5">
        <v>5.5E-2</v>
      </c>
      <c r="N68" s="5">
        <v>99.894999999999996</v>
      </c>
      <c r="O68" s="5">
        <f t="shared" si="2"/>
        <v>80.736711193822856</v>
      </c>
    </row>
    <row r="69" spans="1:15" x14ac:dyDescent="0.3">
      <c r="A69" s="7" t="s">
        <v>795</v>
      </c>
      <c r="B69" s="7"/>
      <c r="C69" s="5">
        <v>55.76</v>
      </c>
      <c r="D69" s="5">
        <v>4.2999999999999997E-2</v>
      </c>
      <c r="E69" s="5">
        <v>0.81499999999999995</v>
      </c>
      <c r="F69" s="5">
        <v>12.823</v>
      </c>
      <c r="G69" s="5">
        <v>0.313</v>
      </c>
      <c r="H69" s="5">
        <v>30.007000000000001</v>
      </c>
      <c r="I69" s="5">
        <v>0.216</v>
      </c>
      <c r="J69" s="5">
        <v>0</v>
      </c>
      <c r="K69" s="5">
        <v>0</v>
      </c>
      <c r="L69" s="5">
        <v>6.0999999999999999E-2</v>
      </c>
      <c r="M69" s="5">
        <v>4.7E-2</v>
      </c>
      <c r="N69" s="5">
        <v>100.08499999999999</v>
      </c>
      <c r="O69" s="5">
        <f t="shared" si="2"/>
        <v>80.81411702745244</v>
      </c>
    </row>
    <row r="70" spans="1:15" x14ac:dyDescent="0.3">
      <c r="A70" s="7" t="s">
        <v>796</v>
      </c>
      <c r="B70" s="7"/>
      <c r="C70" s="5">
        <v>55.103000000000002</v>
      </c>
      <c r="D70" s="5">
        <v>5.8000000000000003E-2</v>
      </c>
      <c r="E70" s="5">
        <v>0.80700000000000005</v>
      </c>
      <c r="F70" s="5">
        <v>13.101000000000001</v>
      </c>
      <c r="G70" s="5">
        <v>0.32700000000000001</v>
      </c>
      <c r="H70" s="5">
        <v>30.108000000000001</v>
      </c>
      <c r="I70" s="5">
        <v>0.23400000000000001</v>
      </c>
      <c r="J70" s="5">
        <v>1.6E-2</v>
      </c>
      <c r="K70" s="5">
        <v>0</v>
      </c>
      <c r="L70" s="5">
        <v>9.5000000000000001E-2</v>
      </c>
      <c r="M70" s="5">
        <v>5.3999999999999999E-2</v>
      </c>
      <c r="N70" s="5">
        <v>99.903000000000006</v>
      </c>
      <c r="O70" s="5">
        <f t="shared" si="2"/>
        <v>80.532101748410739</v>
      </c>
    </row>
    <row r="71" spans="1:15" x14ac:dyDescent="0.3">
      <c r="A71" s="7" t="s">
        <v>797</v>
      </c>
      <c r="B71" s="7"/>
      <c r="C71" s="5">
        <v>55.284999999999997</v>
      </c>
      <c r="D71" s="5">
        <v>7.0000000000000007E-2</v>
      </c>
      <c r="E71" s="5">
        <v>0.81100000000000005</v>
      </c>
      <c r="F71" s="5">
        <v>12.946</v>
      </c>
      <c r="G71" s="5">
        <v>0.309</v>
      </c>
      <c r="H71" s="5">
        <v>29.984999999999999</v>
      </c>
      <c r="I71" s="5">
        <v>0.23799999999999999</v>
      </c>
      <c r="J71" s="5">
        <v>3.0000000000000001E-3</v>
      </c>
      <c r="K71" s="5">
        <v>1.7000000000000001E-2</v>
      </c>
      <c r="L71" s="5">
        <v>2.8000000000000001E-2</v>
      </c>
      <c r="M71" s="5">
        <v>3.4000000000000002E-2</v>
      </c>
      <c r="N71" s="5">
        <v>99.725999999999999</v>
      </c>
      <c r="O71" s="5">
        <f t="shared" si="2"/>
        <v>80.654223763056834</v>
      </c>
    </row>
    <row r="72" spans="1:15" x14ac:dyDescent="0.3">
      <c r="A72" s="7" t="s">
        <v>798</v>
      </c>
      <c r="B72" s="7"/>
      <c r="C72" s="5">
        <v>55.38</v>
      </c>
      <c r="D72" s="5">
        <v>4.8000000000000001E-2</v>
      </c>
      <c r="E72" s="5">
        <v>0.82299999999999995</v>
      </c>
      <c r="F72" s="5">
        <v>13.097</v>
      </c>
      <c r="G72" s="5">
        <v>0.32700000000000001</v>
      </c>
      <c r="H72" s="5">
        <v>30.088000000000001</v>
      </c>
      <c r="I72" s="5">
        <v>0.20100000000000001</v>
      </c>
      <c r="J72" s="5">
        <v>2.1999999999999999E-2</v>
      </c>
      <c r="K72" s="5">
        <v>0</v>
      </c>
      <c r="L72" s="5">
        <v>0.122</v>
      </c>
      <c r="M72" s="5">
        <v>6.3E-2</v>
      </c>
      <c r="N72" s="5">
        <v>100.17100000000001</v>
      </c>
      <c r="O72" s="5">
        <f t="shared" si="2"/>
        <v>80.526470736922235</v>
      </c>
    </row>
    <row r="73" spans="1:15" x14ac:dyDescent="0.3">
      <c r="A73" s="7" t="s">
        <v>880</v>
      </c>
      <c r="B73" s="7"/>
      <c r="C73" s="5">
        <v>54.593000000000004</v>
      </c>
      <c r="D73" s="5">
        <v>3.2000000000000001E-2</v>
      </c>
      <c r="E73" s="5">
        <v>0.50900000000000001</v>
      </c>
      <c r="F73" s="5">
        <v>10.84</v>
      </c>
      <c r="G73" s="5">
        <v>0.34100000000000003</v>
      </c>
      <c r="H73" s="5">
        <v>28.228000000000002</v>
      </c>
      <c r="I73" s="5">
        <v>0.27500000000000002</v>
      </c>
      <c r="J73" s="5">
        <v>0.58599999999999997</v>
      </c>
      <c r="K73" s="5">
        <v>0.17199999999999999</v>
      </c>
      <c r="L73" s="5">
        <v>9.7000000000000003E-2</v>
      </c>
      <c r="M73" s="5">
        <v>4.7E-2</v>
      </c>
      <c r="N73" s="5">
        <f>SUM(C73:M73)</f>
        <v>95.72</v>
      </c>
      <c r="O73" s="5">
        <f t="shared" si="2"/>
        <v>82.416983507000765</v>
      </c>
    </row>
    <row r="74" spans="1:15" x14ac:dyDescent="0.3">
      <c r="A74" s="7" t="s">
        <v>800</v>
      </c>
      <c r="B74" s="7"/>
      <c r="C74" s="5">
        <v>55.359000000000002</v>
      </c>
      <c r="D74" s="5">
        <v>8.0000000000000002E-3</v>
      </c>
      <c r="E74" s="5">
        <v>0.46300000000000002</v>
      </c>
      <c r="F74" s="5">
        <v>11.503</v>
      </c>
      <c r="G74" s="5">
        <v>0.28699999999999998</v>
      </c>
      <c r="H74" s="5">
        <v>30.423999999999999</v>
      </c>
      <c r="I74" s="5">
        <v>0.151</v>
      </c>
      <c r="J74" s="5">
        <v>2E-3</v>
      </c>
      <c r="K74" s="5">
        <v>2E-3</v>
      </c>
      <c r="L74" s="5">
        <v>9.1999999999999998E-2</v>
      </c>
      <c r="M74" s="5">
        <v>4.2000000000000003E-2</v>
      </c>
      <c r="N74" s="5">
        <f>SUM(C74:M74)</f>
        <v>98.332999999999998</v>
      </c>
      <c r="O74" s="5">
        <f t="shared" si="2"/>
        <v>82.641225843642758</v>
      </c>
    </row>
    <row r="75" spans="1:15" x14ac:dyDescent="0.3">
      <c r="A75" s="7" t="s">
        <v>801</v>
      </c>
      <c r="B75" s="7"/>
      <c r="C75" s="5">
        <v>55.606000000000002</v>
      </c>
      <c r="D75" s="5">
        <v>4.9000000000000002E-2</v>
      </c>
      <c r="E75" s="5">
        <v>0.48099999999999998</v>
      </c>
      <c r="F75" s="5">
        <v>11.484999999999999</v>
      </c>
      <c r="G75" s="5">
        <v>0.29399999999999998</v>
      </c>
      <c r="H75" s="5">
        <v>30.827999999999999</v>
      </c>
      <c r="I75" s="5">
        <v>0.157</v>
      </c>
      <c r="J75" s="5">
        <v>0</v>
      </c>
      <c r="K75" s="5">
        <v>0</v>
      </c>
      <c r="L75" s="5">
        <v>7.1999999999999995E-2</v>
      </c>
      <c r="M75" s="5">
        <v>4.5999999999999999E-2</v>
      </c>
      <c r="N75" s="5">
        <f>SUM(C75:M75)</f>
        <v>99.018000000000015</v>
      </c>
      <c r="O75" s="5">
        <f t="shared" si="2"/>
        <v>82.851912791860897</v>
      </c>
    </row>
    <row r="76" spans="1:15" x14ac:dyDescent="0.3">
      <c r="A76" s="7" t="s">
        <v>881</v>
      </c>
      <c r="B76" s="7"/>
      <c r="C76" s="5">
        <v>55.472999999999999</v>
      </c>
      <c r="D76" s="5">
        <v>1.7999999999999999E-2</v>
      </c>
      <c r="E76" s="5">
        <v>0.215</v>
      </c>
      <c r="F76" s="5">
        <v>13.19</v>
      </c>
      <c r="G76" s="5">
        <v>0.374</v>
      </c>
      <c r="H76" s="5">
        <v>29.65</v>
      </c>
      <c r="I76" s="5">
        <v>0.20899999999999999</v>
      </c>
      <c r="J76" s="5">
        <v>7.0000000000000001E-3</v>
      </c>
      <c r="K76" s="5">
        <v>5.0000000000000001E-3</v>
      </c>
      <c r="L76" s="5">
        <v>1.6E-2</v>
      </c>
      <c r="M76" s="5">
        <v>5.1999999999999998E-2</v>
      </c>
      <c r="N76" s="5">
        <v>99.209000000000003</v>
      </c>
      <c r="O76" s="5">
        <f t="shared" si="2"/>
        <v>80.183293269230774</v>
      </c>
    </row>
    <row r="77" spans="1:15" x14ac:dyDescent="0.3">
      <c r="A77" s="7" t="s">
        <v>882</v>
      </c>
      <c r="B77" s="7"/>
      <c r="C77" s="5">
        <v>55.893999999999998</v>
      </c>
      <c r="D77" s="5">
        <v>4.1000000000000002E-2</v>
      </c>
      <c r="E77" s="5">
        <v>0.26800000000000002</v>
      </c>
      <c r="F77" s="5">
        <v>13.093999999999999</v>
      </c>
      <c r="G77" s="5">
        <v>0.35099999999999998</v>
      </c>
      <c r="H77" s="5">
        <v>29.826000000000001</v>
      </c>
      <c r="I77" s="5">
        <v>0.23699999999999999</v>
      </c>
      <c r="J77" s="5">
        <v>0</v>
      </c>
      <c r="K77" s="5">
        <v>0</v>
      </c>
      <c r="L77" s="5">
        <v>5.7000000000000002E-2</v>
      </c>
      <c r="M77" s="5">
        <v>0.04</v>
      </c>
      <c r="N77" s="5">
        <v>99.808000000000007</v>
      </c>
      <c r="O77" s="5">
        <f t="shared" si="2"/>
        <v>80.392567923714594</v>
      </c>
    </row>
    <row r="78" spans="1:15" x14ac:dyDescent="0.3">
      <c r="A78" s="7" t="s">
        <v>883</v>
      </c>
      <c r="B78" s="7"/>
      <c r="C78" s="5">
        <v>55.555999999999997</v>
      </c>
      <c r="D78" s="5">
        <v>1.0999999999999999E-2</v>
      </c>
      <c r="E78" s="5">
        <v>0.221</v>
      </c>
      <c r="F78" s="5">
        <v>13.198</v>
      </c>
      <c r="G78" s="5">
        <v>0.36499999999999999</v>
      </c>
      <c r="H78" s="5">
        <v>29.931000000000001</v>
      </c>
      <c r="I78" s="5">
        <v>0.20200000000000001</v>
      </c>
      <c r="J78" s="5">
        <v>0</v>
      </c>
      <c r="K78" s="5">
        <v>0</v>
      </c>
      <c r="L78" s="5">
        <v>8.9999999999999993E-3</v>
      </c>
      <c r="M78" s="5">
        <v>5.2999999999999999E-2</v>
      </c>
      <c r="N78" s="5">
        <v>99.546000000000006</v>
      </c>
      <c r="O78" s="5">
        <f t="shared" si="2"/>
        <v>80.32316642265684</v>
      </c>
    </row>
    <row r="79" spans="1:15" x14ac:dyDescent="0.3">
      <c r="A79" s="7" t="s">
        <v>884</v>
      </c>
      <c r="B79" s="7"/>
      <c r="C79" s="5">
        <v>54.235999999999997</v>
      </c>
      <c r="D79" s="5">
        <v>0</v>
      </c>
      <c r="E79" s="5">
        <v>0.14399999999999999</v>
      </c>
      <c r="F79" s="5">
        <v>14.009</v>
      </c>
      <c r="G79" s="5">
        <v>0.33300000000000002</v>
      </c>
      <c r="H79" s="5">
        <v>28.881</v>
      </c>
      <c r="I79" s="5">
        <v>0.115</v>
      </c>
      <c r="J79" s="5">
        <v>2.1999999999999999E-2</v>
      </c>
      <c r="K79" s="5">
        <v>1.4E-2</v>
      </c>
      <c r="L79" s="5">
        <v>3.5999999999999997E-2</v>
      </c>
      <c r="M79" s="5">
        <v>2.4E-2</v>
      </c>
      <c r="N79" s="5">
        <v>97.813999999999993</v>
      </c>
      <c r="O79" s="5">
        <f t="shared" si="2"/>
        <v>78.772569960057453</v>
      </c>
    </row>
    <row r="80" spans="1:15" x14ac:dyDescent="0.3">
      <c r="A80" s="7" t="s">
        <v>885</v>
      </c>
      <c r="B80" s="7"/>
      <c r="C80" s="5">
        <v>55.317999999999998</v>
      </c>
      <c r="D80" s="5">
        <v>3.7999999999999999E-2</v>
      </c>
      <c r="E80" s="5">
        <v>0.26</v>
      </c>
      <c r="F80" s="5">
        <v>13.108000000000001</v>
      </c>
      <c r="G80" s="5">
        <v>0.373</v>
      </c>
      <c r="H80" s="5">
        <v>29.36</v>
      </c>
      <c r="I80" s="5">
        <v>0.14699999999999999</v>
      </c>
      <c r="J80" s="5">
        <v>5.6000000000000001E-2</v>
      </c>
      <c r="K80" s="5">
        <v>2.7E-2</v>
      </c>
      <c r="L80" s="5">
        <v>5.8000000000000003E-2</v>
      </c>
      <c r="M80" s="5">
        <v>3.3000000000000002E-2</v>
      </c>
      <c r="N80" s="5">
        <v>98.778000000000006</v>
      </c>
      <c r="O80" s="5">
        <f t="shared" si="2"/>
        <v>80.126144702528961</v>
      </c>
    </row>
    <row r="81" spans="1:15" x14ac:dyDescent="0.3">
      <c r="A81" s="7" t="s">
        <v>886</v>
      </c>
      <c r="B81" s="7"/>
      <c r="C81" s="5">
        <v>55.511000000000003</v>
      </c>
      <c r="D81" s="5">
        <v>6.7000000000000004E-2</v>
      </c>
      <c r="E81" s="5">
        <v>0.22600000000000001</v>
      </c>
      <c r="F81" s="5">
        <v>13.058999999999999</v>
      </c>
      <c r="G81" s="5">
        <v>0.38</v>
      </c>
      <c r="H81" s="5">
        <v>29.632000000000001</v>
      </c>
      <c r="I81" s="5">
        <v>0.251</v>
      </c>
      <c r="J81" s="5">
        <v>8.0000000000000002E-3</v>
      </c>
      <c r="K81" s="5">
        <v>0</v>
      </c>
      <c r="L81" s="5">
        <v>3.9E-2</v>
      </c>
      <c r="M81" s="5">
        <v>3.2000000000000001E-2</v>
      </c>
      <c r="N81" s="5">
        <v>99.204999999999998</v>
      </c>
      <c r="O81" s="5">
        <f t="shared" si="2"/>
        <v>80.331824219914878</v>
      </c>
    </row>
    <row r="82" spans="1:15" x14ac:dyDescent="0.3">
      <c r="A82" s="7" t="s">
        <v>887</v>
      </c>
      <c r="B82" s="7"/>
      <c r="C82" s="5">
        <v>55.551000000000002</v>
      </c>
      <c r="D82" s="5">
        <v>2.3E-2</v>
      </c>
      <c r="E82" s="5">
        <v>0.39600000000000002</v>
      </c>
      <c r="F82" s="5">
        <v>13.042</v>
      </c>
      <c r="G82" s="5">
        <v>0.40400000000000003</v>
      </c>
      <c r="H82" s="5">
        <v>30.123000000000001</v>
      </c>
      <c r="I82" s="5">
        <v>0.313</v>
      </c>
      <c r="J82" s="5">
        <v>2.1000000000000001E-2</v>
      </c>
      <c r="K82" s="5">
        <v>1.2999999999999999E-2</v>
      </c>
      <c r="L82" s="5">
        <v>5.8000000000000003E-2</v>
      </c>
      <c r="M82" s="5">
        <v>2.9000000000000001E-2</v>
      </c>
      <c r="N82" s="5">
        <v>99.972999999999999</v>
      </c>
      <c r="O82" s="5">
        <f t="shared" si="2"/>
        <v>80.610554922885257</v>
      </c>
    </row>
    <row r="83" spans="1:15" x14ac:dyDescent="0.3">
      <c r="A83" s="7" t="s">
        <v>806</v>
      </c>
      <c r="B83" s="7"/>
      <c r="C83" s="5">
        <v>55.661999999999999</v>
      </c>
      <c r="D83" s="5">
        <v>2.3E-2</v>
      </c>
      <c r="E83" s="5">
        <v>0.39700000000000002</v>
      </c>
      <c r="F83" s="5">
        <v>13.044</v>
      </c>
      <c r="G83" s="5">
        <v>0.40400000000000003</v>
      </c>
      <c r="H83" s="5">
        <v>31.114000000000001</v>
      </c>
      <c r="I83" s="5">
        <v>0.313</v>
      </c>
      <c r="J83" s="5">
        <v>2.1000000000000001E-2</v>
      </c>
      <c r="K83" s="5">
        <v>1.2999999999999999E-2</v>
      </c>
      <c r="L83" s="5">
        <v>5.8000000000000003E-2</v>
      </c>
      <c r="M83" s="5">
        <v>2.9000000000000001E-2</v>
      </c>
      <c r="N83" s="5">
        <v>101.07800000000002</v>
      </c>
      <c r="O83" s="5">
        <f t="shared" si="2"/>
        <v>81.109122191133281</v>
      </c>
    </row>
    <row r="84" spans="1:15" x14ac:dyDescent="0.3">
      <c r="A84" s="7" t="s">
        <v>888</v>
      </c>
      <c r="B84" s="7"/>
      <c r="C84" s="5">
        <v>55.292000000000002</v>
      </c>
      <c r="D84" s="5">
        <v>0.04</v>
      </c>
      <c r="E84" s="5">
        <v>0.90900000000000003</v>
      </c>
      <c r="F84" s="5">
        <v>13.208</v>
      </c>
      <c r="G84" s="5">
        <v>0.36199999999999999</v>
      </c>
      <c r="H84" s="5">
        <v>29.907</v>
      </c>
      <c r="I84" s="5">
        <v>0.13700000000000001</v>
      </c>
      <c r="J84" s="5">
        <v>1.4E-2</v>
      </c>
      <c r="K84" s="5">
        <v>0</v>
      </c>
      <c r="L84" s="5">
        <v>5.0999999999999997E-2</v>
      </c>
      <c r="M84" s="5">
        <v>0</v>
      </c>
      <c r="N84" s="5">
        <v>99.92</v>
      </c>
      <c r="O84" s="5">
        <f t="shared" si="2"/>
        <v>80.298505681631724</v>
      </c>
    </row>
    <row r="85" spans="1:15" x14ac:dyDescent="0.3">
      <c r="A85" s="7" t="s">
        <v>811</v>
      </c>
      <c r="B85" s="7"/>
      <c r="C85" s="5">
        <v>55.497</v>
      </c>
      <c r="D85" s="5">
        <v>3.4000000000000002E-2</v>
      </c>
      <c r="E85" s="5">
        <v>0.85699999999999998</v>
      </c>
      <c r="F85" s="5">
        <v>13.041</v>
      </c>
      <c r="G85" s="5">
        <v>0.38900000000000001</v>
      </c>
      <c r="H85" s="5">
        <v>30.094999999999999</v>
      </c>
      <c r="I85" s="5">
        <v>0.16</v>
      </c>
      <c r="J85" s="5">
        <v>8.0000000000000002E-3</v>
      </c>
      <c r="K85" s="5">
        <v>0</v>
      </c>
      <c r="L85" s="5">
        <v>1.6E-2</v>
      </c>
      <c r="M85" s="5">
        <v>2.1000000000000001E-2</v>
      </c>
      <c r="N85" s="5">
        <v>100.11799999999999</v>
      </c>
      <c r="O85" s="5">
        <f t="shared" si="2"/>
        <v>80.597214783074449</v>
      </c>
    </row>
    <row r="86" spans="1:15" x14ac:dyDescent="0.3">
      <c r="A86" s="7" t="s">
        <v>889</v>
      </c>
      <c r="B86" s="7"/>
      <c r="C86" s="5">
        <v>54.749000000000002</v>
      </c>
      <c r="D86" s="5">
        <v>9.0999999999999998E-2</v>
      </c>
      <c r="E86" s="5">
        <v>0.34</v>
      </c>
      <c r="F86" s="5">
        <v>15.25</v>
      </c>
      <c r="G86" s="5">
        <v>0.371</v>
      </c>
      <c r="H86" s="5">
        <v>28.126999999999999</v>
      </c>
      <c r="I86" s="5">
        <v>0.23400000000000001</v>
      </c>
      <c r="J86" s="5">
        <v>0</v>
      </c>
      <c r="K86" s="5">
        <v>0</v>
      </c>
      <c r="L86" s="5">
        <v>5.5E-2</v>
      </c>
      <c r="M86" s="5">
        <v>0.01</v>
      </c>
      <c r="N86" s="5">
        <v>99.227000000000004</v>
      </c>
      <c r="O86" s="5">
        <f t="shared" si="2"/>
        <v>76.851359925681479</v>
      </c>
    </row>
    <row r="87" spans="1:15" x14ac:dyDescent="0.3">
      <c r="A87" s="7" t="s">
        <v>814</v>
      </c>
      <c r="B87" s="7"/>
      <c r="C87" s="5">
        <v>54.975999999999999</v>
      </c>
      <c r="D87" s="5">
        <v>0</v>
      </c>
      <c r="E87" s="5">
        <v>0.433</v>
      </c>
      <c r="F87" s="5">
        <v>15.092000000000001</v>
      </c>
      <c r="G87" s="5">
        <v>0.378</v>
      </c>
      <c r="H87" s="5">
        <v>28.254000000000001</v>
      </c>
      <c r="I87" s="5">
        <v>0.28499999999999998</v>
      </c>
      <c r="J87" s="5">
        <v>0.01</v>
      </c>
      <c r="K87" s="5">
        <v>2E-3</v>
      </c>
      <c r="L87" s="5">
        <v>0</v>
      </c>
      <c r="M87" s="5">
        <v>1.6E-2</v>
      </c>
      <c r="N87" s="5">
        <v>99.445999999999998</v>
      </c>
      <c r="O87" s="5">
        <f t="shared" si="2"/>
        <v>77.115719371880175</v>
      </c>
    </row>
    <row r="88" spans="1:15" x14ac:dyDescent="0.3">
      <c r="A88" s="7" t="s">
        <v>815</v>
      </c>
      <c r="B88" s="7"/>
      <c r="C88" s="5">
        <v>54.664000000000001</v>
      </c>
      <c r="D88" s="5">
        <v>5.8000000000000003E-2</v>
      </c>
      <c r="E88" s="5">
        <v>0.34599999999999997</v>
      </c>
      <c r="F88" s="5">
        <v>15.173</v>
      </c>
      <c r="G88" s="5">
        <v>0.375</v>
      </c>
      <c r="H88" s="5">
        <v>28.19</v>
      </c>
      <c r="I88" s="5">
        <v>0.2</v>
      </c>
      <c r="J88" s="5">
        <v>0</v>
      </c>
      <c r="K88" s="5">
        <v>0</v>
      </c>
      <c r="L88" s="5">
        <v>7.9000000000000001E-2</v>
      </c>
      <c r="M88" s="5">
        <v>3.2000000000000001E-2</v>
      </c>
      <c r="N88" s="5">
        <v>99.117000000000004</v>
      </c>
      <c r="O88" s="5">
        <f t="shared" si="2"/>
        <v>76.98096032769476</v>
      </c>
    </row>
    <row r="89" spans="1:15" x14ac:dyDescent="0.3">
      <c r="A89" s="7" t="s">
        <v>816</v>
      </c>
      <c r="B89" s="7"/>
      <c r="C89" s="5">
        <v>55.015999999999998</v>
      </c>
      <c r="D89" s="5">
        <v>4.8000000000000001E-2</v>
      </c>
      <c r="E89" s="5">
        <v>0.38200000000000001</v>
      </c>
      <c r="F89" s="5">
        <v>15.108000000000001</v>
      </c>
      <c r="G89" s="5">
        <v>0.41</v>
      </c>
      <c r="H89" s="5">
        <v>28.382999999999999</v>
      </c>
      <c r="I89" s="5">
        <v>0.26400000000000001</v>
      </c>
      <c r="J89" s="5">
        <v>0</v>
      </c>
      <c r="K89" s="5">
        <v>5.0000000000000001E-3</v>
      </c>
      <c r="L89" s="5">
        <v>0.02</v>
      </c>
      <c r="M89" s="5">
        <v>3.6999999999999998E-2</v>
      </c>
      <c r="N89" s="5">
        <v>99.673000000000002</v>
      </c>
      <c r="O89" s="5">
        <f t="shared" si="2"/>
        <v>77.177351376338038</v>
      </c>
    </row>
    <row r="90" spans="1:15" x14ac:dyDescent="0.3">
      <c r="A90" s="7" t="s">
        <v>817</v>
      </c>
      <c r="B90" s="7"/>
      <c r="C90" s="5">
        <v>55.351999999999997</v>
      </c>
      <c r="D90" s="5">
        <v>0</v>
      </c>
      <c r="E90" s="5">
        <v>0.34599999999999997</v>
      </c>
      <c r="F90" s="5">
        <v>15.218999999999999</v>
      </c>
      <c r="G90" s="5">
        <v>0.43</v>
      </c>
      <c r="H90" s="5">
        <v>28.170999999999999</v>
      </c>
      <c r="I90" s="5">
        <v>0.26</v>
      </c>
      <c r="J90" s="5">
        <v>0</v>
      </c>
      <c r="K90" s="5">
        <v>5.0000000000000001E-3</v>
      </c>
      <c r="L90" s="5">
        <v>5.0999999999999997E-2</v>
      </c>
      <c r="M90" s="5">
        <v>1.2999999999999999E-2</v>
      </c>
      <c r="N90" s="5">
        <v>99.846999999999994</v>
      </c>
      <c r="O90" s="5">
        <f t="shared" si="2"/>
        <v>76.915306066728547</v>
      </c>
    </row>
    <row r="91" spans="1:15" x14ac:dyDescent="0.3">
      <c r="A91" s="7" t="s">
        <v>818</v>
      </c>
      <c r="B91" s="7"/>
      <c r="C91" s="5">
        <v>54.902000000000001</v>
      </c>
      <c r="D91" s="5">
        <v>3.5999999999999997E-2</v>
      </c>
      <c r="E91" s="5">
        <v>0.38400000000000001</v>
      </c>
      <c r="F91" s="5">
        <v>15.458</v>
      </c>
      <c r="G91" s="5">
        <v>0.35299999999999998</v>
      </c>
      <c r="H91" s="5">
        <v>28.379000000000001</v>
      </c>
      <c r="I91" s="5">
        <v>0.26200000000000001</v>
      </c>
      <c r="J91" s="5">
        <v>2.9000000000000001E-2</v>
      </c>
      <c r="K91" s="5">
        <v>0</v>
      </c>
      <c r="L91" s="5">
        <v>3.5000000000000003E-2</v>
      </c>
      <c r="M91" s="5">
        <v>4.2999999999999997E-2</v>
      </c>
      <c r="N91" s="5">
        <v>99.881</v>
      </c>
      <c r="O91" s="5">
        <f t="shared" si="2"/>
        <v>76.768930661464807</v>
      </c>
    </row>
    <row r="92" spans="1:15" x14ac:dyDescent="0.3">
      <c r="A92" s="7" t="s">
        <v>819</v>
      </c>
      <c r="B92" s="7"/>
      <c r="C92" s="5">
        <v>55.353999999999999</v>
      </c>
      <c r="D92" s="5">
        <v>0</v>
      </c>
      <c r="E92" s="5">
        <v>0.43099999999999999</v>
      </c>
      <c r="F92" s="5">
        <v>15.407</v>
      </c>
      <c r="G92" s="5">
        <v>0.439</v>
      </c>
      <c r="H92" s="5">
        <v>28.241</v>
      </c>
      <c r="I92" s="5">
        <v>0.252</v>
      </c>
      <c r="J92" s="5">
        <v>5.0000000000000001E-3</v>
      </c>
      <c r="K92" s="5">
        <v>0.01</v>
      </c>
      <c r="L92" s="5">
        <v>3.3000000000000002E-2</v>
      </c>
      <c r="M92" s="5">
        <v>7.0000000000000007E-2</v>
      </c>
      <c r="N92" s="5">
        <v>100.242</v>
      </c>
      <c r="O92" s="5">
        <f t="shared" ref="O92:O118" si="3">H92/40/(H92/40+F92/72)*100</f>
        <v>76.740921003369522</v>
      </c>
    </row>
    <row r="93" spans="1:15" x14ac:dyDescent="0.3">
      <c r="A93" s="7" t="s">
        <v>890</v>
      </c>
      <c r="B93" s="7"/>
      <c r="C93" s="5">
        <v>56.628999999999998</v>
      </c>
      <c r="D93" s="5">
        <v>0</v>
      </c>
      <c r="E93" s="5">
        <v>0.126</v>
      </c>
      <c r="F93" s="5">
        <v>13.768000000000001</v>
      </c>
      <c r="G93" s="5">
        <v>0.50600000000000001</v>
      </c>
      <c r="H93" s="5">
        <v>25.670999999999999</v>
      </c>
      <c r="I93" s="5">
        <v>0.86399999999999999</v>
      </c>
      <c r="J93" s="5">
        <v>2.5000000000000001E-2</v>
      </c>
      <c r="K93" s="5">
        <v>3.5000000000000003E-2</v>
      </c>
      <c r="L93" s="5">
        <v>2.7E-2</v>
      </c>
      <c r="M93" s="5">
        <v>1.9E-2</v>
      </c>
      <c r="N93" s="5">
        <v>97.67</v>
      </c>
      <c r="O93" s="5">
        <f t="shared" si="3"/>
        <v>77.044074443358824</v>
      </c>
    </row>
    <row r="94" spans="1:15" x14ac:dyDescent="0.3">
      <c r="A94" s="7" t="s">
        <v>831</v>
      </c>
      <c r="B94" s="7"/>
      <c r="C94" s="5">
        <v>56.281999999999996</v>
      </c>
      <c r="D94" s="5">
        <v>0.01</v>
      </c>
      <c r="E94" s="5">
        <v>0.106</v>
      </c>
      <c r="F94" s="5">
        <v>14.15</v>
      </c>
      <c r="G94" s="5">
        <v>0.504</v>
      </c>
      <c r="H94" s="5">
        <v>25.556000000000001</v>
      </c>
      <c r="I94" s="5">
        <v>0.82199999999999995</v>
      </c>
      <c r="J94" s="5">
        <v>5.0999999999999997E-2</v>
      </c>
      <c r="K94" s="5">
        <v>1.0999999999999999E-2</v>
      </c>
      <c r="L94" s="5">
        <v>0.02</v>
      </c>
      <c r="M94" s="5">
        <v>8.3000000000000004E-2</v>
      </c>
      <c r="N94" s="5">
        <v>97.594999999999999</v>
      </c>
      <c r="O94" s="5">
        <f t="shared" si="3"/>
        <v>76.475790845674538</v>
      </c>
    </row>
    <row r="95" spans="1:15" x14ac:dyDescent="0.3">
      <c r="A95" s="7" t="s">
        <v>832</v>
      </c>
      <c r="B95" s="7"/>
      <c r="C95" s="5">
        <v>56.634999999999998</v>
      </c>
      <c r="D95" s="5">
        <v>0</v>
      </c>
      <c r="E95" s="5">
        <v>0.107</v>
      </c>
      <c r="F95" s="5">
        <v>13.824</v>
      </c>
      <c r="G95" s="5">
        <v>0.53100000000000003</v>
      </c>
      <c r="H95" s="5">
        <v>25.234999999999999</v>
      </c>
      <c r="I95" s="5">
        <v>0.87</v>
      </c>
      <c r="J95" s="5">
        <v>6.7000000000000004E-2</v>
      </c>
      <c r="K95" s="5">
        <v>1.4E-2</v>
      </c>
      <c r="L95" s="5">
        <v>1.0999999999999999E-2</v>
      </c>
      <c r="M95" s="5">
        <v>3.4000000000000002E-2</v>
      </c>
      <c r="N95" s="5">
        <v>97.328000000000003</v>
      </c>
      <c r="O95" s="5">
        <f t="shared" si="3"/>
        <v>76.667173021418805</v>
      </c>
    </row>
    <row r="96" spans="1:15" x14ac:dyDescent="0.3">
      <c r="A96" s="7" t="s">
        <v>833</v>
      </c>
      <c r="B96" s="7"/>
      <c r="C96" s="5">
        <v>56.712000000000003</v>
      </c>
      <c r="D96" s="5">
        <v>0</v>
      </c>
      <c r="E96" s="5">
        <v>6.4000000000000001E-2</v>
      </c>
      <c r="F96" s="5">
        <v>14.282999999999999</v>
      </c>
      <c r="G96" s="5">
        <v>0.56999999999999995</v>
      </c>
      <c r="H96" s="5">
        <v>25.181999999999999</v>
      </c>
      <c r="I96" s="5">
        <v>0.84799999999999998</v>
      </c>
      <c r="J96" s="5">
        <v>0</v>
      </c>
      <c r="K96" s="5">
        <v>0</v>
      </c>
      <c r="L96" s="5">
        <v>0</v>
      </c>
      <c r="M96" s="5">
        <v>0.127</v>
      </c>
      <c r="N96" s="5">
        <v>97.786000000000001</v>
      </c>
      <c r="O96" s="5">
        <f t="shared" si="3"/>
        <v>76.039496331189412</v>
      </c>
    </row>
    <row r="97" spans="1:15" x14ac:dyDescent="0.3">
      <c r="A97" s="7" t="s">
        <v>834</v>
      </c>
      <c r="B97" s="7"/>
      <c r="C97" s="5">
        <v>56.348999999999997</v>
      </c>
      <c r="D97" s="5">
        <v>5.0999999999999997E-2</v>
      </c>
      <c r="E97" s="5">
        <v>0.161</v>
      </c>
      <c r="F97" s="5">
        <v>14.163</v>
      </c>
      <c r="G97" s="5">
        <v>0.51400000000000001</v>
      </c>
      <c r="H97" s="5">
        <v>25.373999999999999</v>
      </c>
      <c r="I97" s="5">
        <v>0.79300000000000004</v>
      </c>
      <c r="J97" s="5">
        <v>4.2000000000000003E-2</v>
      </c>
      <c r="K97" s="5">
        <v>8.9999999999999993E-3</v>
      </c>
      <c r="L97" s="5">
        <v>1.7000000000000001E-2</v>
      </c>
      <c r="M97" s="5">
        <v>7.3999999999999996E-2</v>
      </c>
      <c r="N97" s="5">
        <v>97.546999999999997</v>
      </c>
      <c r="O97" s="5">
        <f t="shared" si="3"/>
        <v>76.330381942703568</v>
      </c>
    </row>
    <row r="98" spans="1:15" x14ac:dyDescent="0.3">
      <c r="A98" s="7" t="s">
        <v>835</v>
      </c>
      <c r="B98" s="7"/>
      <c r="C98" s="5">
        <v>56.957999999999998</v>
      </c>
      <c r="D98" s="5">
        <v>0</v>
      </c>
      <c r="E98" s="5">
        <v>1.2E-2</v>
      </c>
      <c r="F98" s="5">
        <v>13.688000000000001</v>
      </c>
      <c r="G98" s="5">
        <v>0.49399999999999999</v>
      </c>
      <c r="H98" s="5">
        <v>26.164999999999999</v>
      </c>
      <c r="I98" s="5">
        <v>0.23200000000000001</v>
      </c>
      <c r="J98" s="5">
        <v>5.0000000000000001E-3</v>
      </c>
      <c r="K98" s="5">
        <v>1.7000000000000001E-2</v>
      </c>
      <c r="L98" s="5">
        <v>0</v>
      </c>
      <c r="M98" s="5">
        <v>5.6000000000000001E-2</v>
      </c>
      <c r="N98" s="5">
        <v>97.626999999999995</v>
      </c>
      <c r="O98" s="5">
        <f t="shared" si="3"/>
        <v>77.481286501604004</v>
      </c>
    </row>
    <row r="99" spans="1:15" x14ac:dyDescent="0.3">
      <c r="A99" s="7" t="s">
        <v>891</v>
      </c>
      <c r="B99" s="7"/>
      <c r="C99" s="5">
        <v>55.207000000000001</v>
      </c>
      <c r="D99" s="5">
        <v>4.5999999999999999E-2</v>
      </c>
      <c r="E99" s="5">
        <v>0.749</v>
      </c>
      <c r="F99" s="5">
        <v>13.119</v>
      </c>
      <c r="G99" s="5">
        <v>0.34699999999999998</v>
      </c>
      <c r="H99" s="5">
        <v>29.978000000000002</v>
      </c>
      <c r="I99" s="5">
        <v>0.23699999999999999</v>
      </c>
      <c r="J99" s="5">
        <v>2E-3</v>
      </c>
      <c r="K99" s="5">
        <v>0</v>
      </c>
      <c r="L99" s="5">
        <v>5.6000000000000001E-2</v>
      </c>
      <c r="M99" s="5">
        <v>0</v>
      </c>
      <c r="N99" s="5">
        <v>99.741</v>
      </c>
      <c r="O99" s="5">
        <f t="shared" si="3"/>
        <v>80.442579987298629</v>
      </c>
    </row>
    <row r="100" spans="1:15" x14ac:dyDescent="0.3">
      <c r="A100" s="7" t="s">
        <v>840</v>
      </c>
      <c r="B100" s="7"/>
      <c r="C100" s="5">
        <v>55.323999999999998</v>
      </c>
      <c r="D100" s="5">
        <v>4.5999999999999999E-2</v>
      </c>
      <c r="E100" s="5">
        <v>0.92500000000000004</v>
      </c>
      <c r="F100" s="5">
        <v>13.156000000000001</v>
      </c>
      <c r="G100" s="5">
        <v>0.32900000000000001</v>
      </c>
      <c r="H100" s="5">
        <v>29.783000000000001</v>
      </c>
      <c r="I100" s="5">
        <v>0.214</v>
      </c>
      <c r="J100" s="5">
        <v>0</v>
      </c>
      <c r="K100" s="5">
        <v>0</v>
      </c>
      <c r="L100" s="5">
        <v>2.5999999999999999E-2</v>
      </c>
      <c r="M100" s="5">
        <v>1E-3</v>
      </c>
      <c r="N100" s="5">
        <v>99.804000000000002</v>
      </c>
      <c r="O100" s="5">
        <f t="shared" si="3"/>
        <v>80.295182834222516</v>
      </c>
    </row>
    <row r="101" spans="1:15" x14ac:dyDescent="0.3">
      <c r="A101" s="7" t="s">
        <v>841</v>
      </c>
      <c r="B101" s="7"/>
      <c r="C101" s="5">
        <v>55.472000000000001</v>
      </c>
      <c r="D101" s="5">
        <v>0.01</v>
      </c>
      <c r="E101" s="5">
        <v>0.55000000000000004</v>
      </c>
      <c r="F101" s="5">
        <v>13.013</v>
      </c>
      <c r="G101" s="5">
        <v>0.36399999999999999</v>
      </c>
      <c r="H101" s="5">
        <v>29.888999999999999</v>
      </c>
      <c r="I101" s="5">
        <v>0.14399999999999999</v>
      </c>
      <c r="J101" s="5">
        <v>0</v>
      </c>
      <c r="K101" s="5">
        <v>8.0000000000000002E-3</v>
      </c>
      <c r="L101" s="5">
        <v>5.3999999999999999E-2</v>
      </c>
      <c r="M101" s="5">
        <v>1.6E-2</v>
      </c>
      <c r="N101" s="5">
        <v>99.52</v>
      </c>
      <c r="O101" s="5">
        <f t="shared" si="3"/>
        <v>80.523309765136233</v>
      </c>
    </row>
    <row r="102" spans="1:15" x14ac:dyDescent="0.3">
      <c r="A102" s="7" t="s">
        <v>842</v>
      </c>
      <c r="B102" s="7"/>
      <c r="C102" s="5">
        <v>55.232999999999997</v>
      </c>
      <c r="D102" s="5">
        <v>2E-3</v>
      </c>
      <c r="E102" s="5">
        <v>0.81299999999999994</v>
      </c>
      <c r="F102" s="5">
        <v>13.207000000000001</v>
      </c>
      <c r="G102" s="5">
        <v>0.35399999999999998</v>
      </c>
      <c r="H102" s="5">
        <v>29.716999999999999</v>
      </c>
      <c r="I102" s="5">
        <v>8.5999999999999993E-2</v>
      </c>
      <c r="J102" s="5">
        <v>0</v>
      </c>
      <c r="K102" s="5">
        <v>6.0000000000000001E-3</v>
      </c>
      <c r="L102" s="5">
        <v>2.4E-2</v>
      </c>
      <c r="M102" s="5">
        <v>6.5000000000000002E-2</v>
      </c>
      <c r="N102" s="5">
        <v>99.507000000000005</v>
      </c>
      <c r="O102" s="5">
        <f t="shared" si="3"/>
        <v>80.19868780885669</v>
      </c>
    </row>
    <row r="103" spans="1:15" x14ac:dyDescent="0.3">
      <c r="A103" s="7" t="s">
        <v>843</v>
      </c>
      <c r="B103" s="7"/>
      <c r="C103" s="5">
        <v>55.481999999999999</v>
      </c>
      <c r="D103" s="5">
        <v>3.2000000000000001E-2</v>
      </c>
      <c r="E103" s="5">
        <v>0.73899999999999999</v>
      </c>
      <c r="F103" s="5">
        <v>13.137</v>
      </c>
      <c r="G103" s="5">
        <v>0.379</v>
      </c>
      <c r="H103" s="5">
        <v>30.013999999999999</v>
      </c>
      <c r="I103" s="5">
        <v>0.14199999999999999</v>
      </c>
      <c r="J103" s="5">
        <v>0</v>
      </c>
      <c r="K103" s="5">
        <v>4.0000000000000001E-3</v>
      </c>
      <c r="L103" s="5">
        <v>1.4999999999999999E-2</v>
      </c>
      <c r="M103" s="5">
        <v>1.2999999999999999E-2</v>
      </c>
      <c r="N103" s="5">
        <v>99.956999999999994</v>
      </c>
      <c r="O103" s="5">
        <f t="shared" si="3"/>
        <v>80.43989029543404</v>
      </c>
    </row>
    <row r="104" spans="1:15" x14ac:dyDescent="0.3">
      <c r="A104" s="7" t="s">
        <v>844</v>
      </c>
      <c r="B104" s="7"/>
      <c r="C104" s="5">
        <v>55.5</v>
      </c>
      <c r="D104" s="5">
        <v>5.2999999999999999E-2</v>
      </c>
      <c r="E104" s="5">
        <v>0.48</v>
      </c>
      <c r="F104" s="5">
        <v>13.259</v>
      </c>
      <c r="G104" s="5">
        <v>0.35399999999999998</v>
      </c>
      <c r="H104" s="5">
        <v>30.015999999999998</v>
      </c>
      <c r="I104" s="5">
        <v>0.223</v>
      </c>
      <c r="J104" s="5">
        <v>2E-3</v>
      </c>
      <c r="K104" s="5">
        <v>0</v>
      </c>
      <c r="L104" s="5">
        <v>5.1999999999999998E-2</v>
      </c>
      <c r="M104" s="5">
        <v>4.8000000000000001E-2</v>
      </c>
      <c r="N104" s="5">
        <v>99.986999999999995</v>
      </c>
      <c r="O104" s="5">
        <f t="shared" si="3"/>
        <v>80.295090640502437</v>
      </c>
    </row>
    <row r="105" spans="1:15" x14ac:dyDescent="0.3">
      <c r="A105" s="7" t="s">
        <v>845</v>
      </c>
      <c r="B105" s="7"/>
      <c r="C105" s="5">
        <v>55.561999999999998</v>
      </c>
      <c r="D105" s="5">
        <v>0.02</v>
      </c>
      <c r="E105" s="5">
        <v>0.44500000000000001</v>
      </c>
      <c r="F105" s="5">
        <v>13.153</v>
      </c>
      <c r="G105" s="5">
        <v>0.371</v>
      </c>
      <c r="H105" s="5">
        <v>29.994</v>
      </c>
      <c r="I105" s="5">
        <v>0.13800000000000001</v>
      </c>
      <c r="J105" s="5">
        <v>0</v>
      </c>
      <c r="K105" s="5">
        <v>0</v>
      </c>
      <c r="L105" s="5">
        <v>3.3000000000000002E-2</v>
      </c>
      <c r="M105" s="5">
        <v>0.04</v>
      </c>
      <c r="N105" s="5">
        <v>99.756</v>
      </c>
      <c r="O105" s="5">
        <f t="shared" si="3"/>
        <v>80.410233802288261</v>
      </c>
    </row>
    <row r="106" spans="1:15" x14ac:dyDescent="0.3">
      <c r="A106" s="7" t="s">
        <v>846</v>
      </c>
      <c r="B106" s="7"/>
      <c r="C106" s="5">
        <v>55.526000000000003</v>
      </c>
      <c r="D106" s="5">
        <v>5.8999999999999997E-2</v>
      </c>
      <c r="E106" s="5">
        <v>0.88700000000000001</v>
      </c>
      <c r="F106" s="5">
        <v>13.32</v>
      </c>
      <c r="G106" s="5">
        <v>0.38400000000000001</v>
      </c>
      <c r="H106" s="5">
        <v>29.550999999999998</v>
      </c>
      <c r="I106" s="5">
        <v>0.25</v>
      </c>
      <c r="J106" s="5">
        <v>0</v>
      </c>
      <c r="K106" s="5">
        <v>0</v>
      </c>
      <c r="L106" s="5">
        <v>4.5999999999999999E-2</v>
      </c>
      <c r="M106" s="5">
        <v>2.5000000000000001E-2</v>
      </c>
      <c r="N106" s="5">
        <v>100.048</v>
      </c>
      <c r="O106" s="5">
        <f t="shared" si="3"/>
        <v>79.97347839030067</v>
      </c>
    </row>
    <row r="107" spans="1:15" x14ac:dyDescent="0.3">
      <c r="A107" s="7" t="s">
        <v>892</v>
      </c>
      <c r="B107" s="7"/>
      <c r="C107" s="5">
        <v>55.146000000000001</v>
      </c>
      <c r="D107" s="5">
        <v>3.5000000000000003E-2</v>
      </c>
      <c r="E107" s="5">
        <v>0.85799999999999998</v>
      </c>
      <c r="F107" s="5">
        <v>13.215999999999999</v>
      </c>
      <c r="G107" s="5">
        <v>0.36699999999999999</v>
      </c>
      <c r="H107" s="5">
        <v>29.808</v>
      </c>
      <c r="I107" s="5">
        <v>0.17699999999999999</v>
      </c>
      <c r="J107" s="5">
        <v>0</v>
      </c>
      <c r="K107" s="5">
        <v>2E-3</v>
      </c>
      <c r="L107" s="5">
        <v>8.1000000000000003E-2</v>
      </c>
      <c r="M107" s="5">
        <v>3.4000000000000002E-2</v>
      </c>
      <c r="N107" s="5">
        <v>99.724000000000004</v>
      </c>
      <c r="O107" s="5">
        <f t="shared" si="3"/>
        <v>80.236397569029052</v>
      </c>
    </row>
    <row r="108" spans="1:15" x14ac:dyDescent="0.3">
      <c r="A108" s="7" t="s">
        <v>847</v>
      </c>
      <c r="B108" s="7"/>
      <c r="C108" s="5">
        <v>56.265999999999998</v>
      </c>
      <c r="D108" s="5">
        <v>8.9999999999999993E-3</v>
      </c>
      <c r="E108" s="5">
        <v>1.161</v>
      </c>
      <c r="F108" s="5">
        <v>8.6649999999999991</v>
      </c>
      <c r="G108" s="5">
        <v>0.23</v>
      </c>
      <c r="H108" s="5">
        <v>33.195999999999998</v>
      </c>
      <c r="I108" s="5">
        <v>0.122</v>
      </c>
      <c r="J108" s="5">
        <v>0.03</v>
      </c>
      <c r="K108" s="5">
        <v>1.4999999999999999E-2</v>
      </c>
      <c r="L108" s="5">
        <v>2.9000000000000001E-2</v>
      </c>
      <c r="M108" s="5">
        <v>8.2000000000000003E-2</v>
      </c>
      <c r="N108" s="5">
        <v>99.805000000000007</v>
      </c>
      <c r="O108" s="5">
        <f t="shared" si="3"/>
        <v>87.335167164100568</v>
      </c>
    </row>
    <row r="109" spans="1:15" x14ac:dyDescent="0.3">
      <c r="A109" s="7" t="s">
        <v>848</v>
      </c>
      <c r="B109" s="7"/>
      <c r="C109" s="5">
        <v>55.944000000000003</v>
      </c>
      <c r="D109" s="5">
        <v>4.2999999999999997E-2</v>
      </c>
      <c r="E109" s="5">
        <v>1.36</v>
      </c>
      <c r="F109" s="5">
        <v>8.923</v>
      </c>
      <c r="G109" s="5">
        <v>0.20599999999999999</v>
      </c>
      <c r="H109" s="5">
        <v>33.081000000000003</v>
      </c>
      <c r="I109" s="5">
        <v>0.188</v>
      </c>
      <c r="J109" s="5">
        <v>2E-3</v>
      </c>
      <c r="K109" s="5">
        <v>0</v>
      </c>
      <c r="L109" s="5">
        <v>6.3E-2</v>
      </c>
      <c r="M109" s="5">
        <v>4.7E-2</v>
      </c>
      <c r="N109" s="5">
        <v>99.856999999999999</v>
      </c>
      <c r="O109" s="5">
        <f t="shared" si="3"/>
        <v>86.967786787558722</v>
      </c>
    </row>
    <row r="110" spans="1:15" x14ac:dyDescent="0.3">
      <c r="A110" s="7" t="s">
        <v>849</v>
      </c>
      <c r="B110" s="7"/>
      <c r="C110" s="5">
        <v>56.542000000000002</v>
      </c>
      <c r="D110" s="5">
        <v>0</v>
      </c>
      <c r="E110" s="5">
        <v>1.2929999999999999</v>
      </c>
      <c r="F110" s="5">
        <v>8.7970000000000006</v>
      </c>
      <c r="G110" s="5">
        <v>0.252</v>
      </c>
      <c r="H110" s="5">
        <v>33.262</v>
      </c>
      <c r="I110" s="5">
        <v>0.13800000000000001</v>
      </c>
      <c r="J110" s="5">
        <v>0</v>
      </c>
      <c r="K110" s="5">
        <v>0</v>
      </c>
      <c r="L110" s="5">
        <v>2.5000000000000001E-2</v>
      </c>
      <c r="M110" s="5">
        <v>4.5999999999999999E-2</v>
      </c>
      <c r="N110" s="5">
        <v>100.355</v>
      </c>
      <c r="O110" s="5">
        <f t="shared" si="3"/>
        <v>87.189195644006148</v>
      </c>
    </row>
    <row r="111" spans="1:15" x14ac:dyDescent="0.3">
      <c r="A111" s="7" t="s">
        <v>850</v>
      </c>
      <c r="B111" s="7"/>
      <c r="C111" s="5">
        <v>56.201000000000001</v>
      </c>
      <c r="D111" s="5">
        <v>0.02</v>
      </c>
      <c r="E111" s="5">
        <v>1.3380000000000001</v>
      </c>
      <c r="F111" s="5">
        <v>8.8539999999999992</v>
      </c>
      <c r="G111" s="5">
        <v>0.192</v>
      </c>
      <c r="H111" s="5">
        <v>33.24</v>
      </c>
      <c r="I111" s="5">
        <v>0.11899999999999999</v>
      </c>
      <c r="J111" s="5">
        <v>1.0999999999999999E-2</v>
      </c>
      <c r="K111" s="5">
        <v>0</v>
      </c>
      <c r="L111" s="5">
        <v>4.2999999999999997E-2</v>
      </c>
      <c r="M111" s="5">
        <v>9.1999999999999998E-2</v>
      </c>
      <c r="N111" s="5">
        <v>100.11</v>
      </c>
      <c r="O111" s="5">
        <f t="shared" si="3"/>
        <v>87.109454619573128</v>
      </c>
    </row>
    <row r="112" spans="1:15" x14ac:dyDescent="0.3">
      <c r="A112" s="7" t="s">
        <v>852</v>
      </c>
      <c r="B112" s="7"/>
      <c r="C112" s="5">
        <v>56.194000000000003</v>
      </c>
      <c r="D112" s="5">
        <v>0</v>
      </c>
      <c r="E112" s="5">
        <v>1.347</v>
      </c>
      <c r="F112" s="5">
        <v>8.5229999999999997</v>
      </c>
      <c r="G112" s="5">
        <v>0.16500000000000001</v>
      </c>
      <c r="H112" s="5">
        <v>33.052999999999997</v>
      </c>
      <c r="I112" s="5">
        <v>0.156</v>
      </c>
      <c r="J112" s="5">
        <v>1.7000000000000001E-2</v>
      </c>
      <c r="K112" s="5">
        <v>4.0000000000000001E-3</v>
      </c>
      <c r="L112" s="5">
        <v>4.3999999999999997E-2</v>
      </c>
      <c r="M112" s="5">
        <v>4.7E-2</v>
      </c>
      <c r="N112" s="5">
        <v>99.55</v>
      </c>
      <c r="O112" s="5">
        <f t="shared" si="3"/>
        <v>87.469567058325396</v>
      </c>
    </row>
    <row r="113" spans="1:15" x14ac:dyDescent="0.3">
      <c r="A113" s="7" t="s">
        <v>893</v>
      </c>
      <c r="B113" s="7"/>
      <c r="C113" s="5">
        <v>55.918999999999997</v>
      </c>
      <c r="D113" s="5">
        <v>5.0000000000000001E-3</v>
      </c>
      <c r="E113" s="5">
        <v>0.93799999999999994</v>
      </c>
      <c r="F113" s="5">
        <v>11.15</v>
      </c>
      <c r="G113" s="5">
        <v>0.28199999999999997</v>
      </c>
      <c r="H113" s="5">
        <v>31.277999999999999</v>
      </c>
      <c r="I113" s="5">
        <v>0.29699999999999999</v>
      </c>
      <c r="J113" s="5">
        <v>1.2999999999999999E-2</v>
      </c>
      <c r="K113" s="5">
        <v>2.5999999999999999E-2</v>
      </c>
      <c r="L113" s="5">
        <v>6.3E-2</v>
      </c>
      <c r="M113" s="5">
        <v>3.2000000000000001E-2</v>
      </c>
      <c r="N113" s="5">
        <v>100.003</v>
      </c>
      <c r="O113" s="5">
        <f t="shared" si="3"/>
        <v>83.469334503575951</v>
      </c>
    </row>
    <row r="114" spans="1:15" x14ac:dyDescent="0.3">
      <c r="A114" s="7" t="s">
        <v>855</v>
      </c>
      <c r="B114" s="7"/>
      <c r="C114" s="5">
        <v>55.994999999999997</v>
      </c>
      <c r="D114" s="5">
        <v>0.04</v>
      </c>
      <c r="E114" s="5">
        <v>0.89500000000000002</v>
      </c>
      <c r="F114" s="5">
        <v>11.01</v>
      </c>
      <c r="G114" s="5">
        <v>0.32200000000000001</v>
      </c>
      <c r="H114" s="5">
        <v>31.24</v>
      </c>
      <c r="I114" s="5">
        <v>0.25900000000000001</v>
      </c>
      <c r="J114" s="5">
        <v>1E-3</v>
      </c>
      <c r="K114" s="5">
        <v>1.4999999999999999E-2</v>
      </c>
      <c r="L114" s="5">
        <v>0.04</v>
      </c>
      <c r="M114" s="5">
        <v>5.2999999999999999E-2</v>
      </c>
      <c r="N114" s="5">
        <v>99.87</v>
      </c>
      <c r="O114" s="5">
        <f t="shared" si="3"/>
        <v>83.626304987953944</v>
      </c>
    </row>
    <row r="115" spans="1:15" x14ac:dyDescent="0.3">
      <c r="A115" s="7" t="s">
        <v>856</v>
      </c>
      <c r="B115" s="7"/>
      <c r="C115" s="5">
        <v>56.073</v>
      </c>
      <c r="D115" s="5">
        <v>3.5999999999999997E-2</v>
      </c>
      <c r="E115" s="5">
        <v>0.80300000000000005</v>
      </c>
      <c r="F115" s="5">
        <v>10.689</v>
      </c>
      <c r="G115" s="5">
        <v>0.25800000000000001</v>
      </c>
      <c r="H115" s="5">
        <v>31.195</v>
      </c>
      <c r="I115" s="5">
        <v>0.214</v>
      </c>
      <c r="J115" s="5">
        <v>0</v>
      </c>
      <c r="K115" s="5">
        <v>0</v>
      </c>
      <c r="L115" s="5">
        <v>6.5000000000000002E-2</v>
      </c>
      <c r="M115" s="5">
        <v>2.9000000000000001E-2</v>
      </c>
      <c r="N115" s="5">
        <v>99.361999999999995</v>
      </c>
      <c r="O115" s="5">
        <f t="shared" si="3"/>
        <v>84.008078994613996</v>
      </c>
    </row>
    <row r="116" spans="1:15" x14ac:dyDescent="0.3">
      <c r="A116" s="7" t="s">
        <v>857</v>
      </c>
      <c r="B116" s="7"/>
      <c r="C116" s="5">
        <v>55.988</v>
      </c>
      <c r="D116" s="5">
        <v>4.2999999999999997E-2</v>
      </c>
      <c r="E116" s="5">
        <v>0.82099999999999995</v>
      </c>
      <c r="F116" s="5">
        <v>10.519</v>
      </c>
      <c r="G116" s="5">
        <v>0.32300000000000001</v>
      </c>
      <c r="H116" s="5">
        <v>31.414999999999999</v>
      </c>
      <c r="I116" s="5">
        <v>0.17299999999999999</v>
      </c>
      <c r="J116" s="5">
        <v>0</v>
      </c>
      <c r="K116" s="5">
        <v>0</v>
      </c>
      <c r="L116" s="5">
        <v>6.6000000000000003E-2</v>
      </c>
      <c r="M116" s="5">
        <v>3.4000000000000002E-2</v>
      </c>
      <c r="N116" s="5">
        <v>99.382000000000005</v>
      </c>
      <c r="O116" s="5">
        <f t="shared" si="3"/>
        <v>84.315450451793751</v>
      </c>
    </row>
    <row r="117" spans="1:15" x14ac:dyDescent="0.3">
      <c r="A117" s="7" t="s">
        <v>858</v>
      </c>
      <c r="B117" s="7"/>
      <c r="C117" s="5">
        <v>55.865000000000002</v>
      </c>
      <c r="D117" s="5">
        <v>3.5999999999999997E-2</v>
      </c>
      <c r="E117" s="5">
        <v>0.94699999999999995</v>
      </c>
      <c r="F117" s="5">
        <v>10.898999999999999</v>
      </c>
      <c r="G117" s="5">
        <v>0.27100000000000002</v>
      </c>
      <c r="H117" s="5">
        <v>31.186</v>
      </c>
      <c r="I117" s="5">
        <v>0.21299999999999999</v>
      </c>
      <c r="J117" s="5">
        <v>3.2000000000000001E-2</v>
      </c>
      <c r="K117" s="5">
        <v>0</v>
      </c>
      <c r="L117" s="5">
        <v>0.10199999999999999</v>
      </c>
      <c r="M117" s="5">
        <v>3.1E-2</v>
      </c>
      <c r="N117" s="5">
        <v>99.581999999999994</v>
      </c>
      <c r="O117" s="5">
        <f t="shared" si="3"/>
        <v>83.741038103165863</v>
      </c>
    </row>
    <row r="118" spans="1:15" x14ac:dyDescent="0.3">
      <c r="A118" s="7" t="s">
        <v>859</v>
      </c>
      <c r="B118" s="7"/>
      <c r="C118" s="5">
        <v>56.048000000000002</v>
      </c>
      <c r="D118" s="5">
        <v>6.0999999999999999E-2</v>
      </c>
      <c r="E118" s="5">
        <v>0.88400000000000001</v>
      </c>
      <c r="F118" s="5">
        <v>11.122</v>
      </c>
      <c r="G118" s="5">
        <v>0.28000000000000003</v>
      </c>
      <c r="H118" s="5">
        <v>31.367000000000001</v>
      </c>
      <c r="I118" s="5">
        <v>0.26700000000000002</v>
      </c>
      <c r="J118" s="5">
        <v>1.7000000000000001E-2</v>
      </c>
      <c r="K118" s="5">
        <v>0</v>
      </c>
      <c r="L118" s="5">
        <v>8.5999999999999993E-2</v>
      </c>
      <c r="M118" s="5">
        <v>4.4999999999999998E-2</v>
      </c>
      <c r="N118" s="5">
        <v>100.17700000000001</v>
      </c>
      <c r="O118" s="5">
        <f t="shared" si="3"/>
        <v>83.543101330815915</v>
      </c>
    </row>
    <row r="119" spans="1:15" x14ac:dyDescent="0.3">
      <c r="A119" s="7" t="s">
        <v>894</v>
      </c>
      <c r="B119" s="7"/>
      <c r="C119" s="5">
        <v>53.368000000000002</v>
      </c>
      <c r="D119" s="5">
        <v>3.1E-2</v>
      </c>
      <c r="E119" s="5">
        <v>2.9950000000000001</v>
      </c>
      <c r="F119" s="5">
        <v>8.5090000000000003</v>
      </c>
      <c r="G119" s="5">
        <v>0.18</v>
      </c>
      <c r="H119" s="5">
        <v>30.210999999999999</v>
      </c>
      <c r="I119" s="5">
        <v>0.10299999999999999</v>
      </c>
      <c r="J119" s="5">
        <v>9.0999999999999998E-2</v>
      </c>
      <c r="K119" s="5">
        <v>0.16800000000000001</v>
      </c>
      <c r="L119" s="5">
        <v>0.20300000000000001</v>
      </c>
      <c r="M119" s="5">
        <v>6.3E-2</v>
      </c>
      <c r="N119" s="5">
        <v>95.921999999999997</v>
      </c>
      <c r="O119" s="5">
        <f t="shared" ref="O119:O126" si="4">H119/40/(H119/40+F119/72)*100</f>
        <v>86.469768861864111</v>
      </c>
    </row>
    <row r="120" spans="1:15" x14ac:dyDescent="0.3">
      <c r="A120" s="7" t="s">
        <v>864</v>
      </c>
      <c r="B120" s="7"/>
      <c r="C120" s="5">
        <v>55.707000000000001</v>
      </c>
      <c r="D120" s="5">
        <v>0.03</v>
      </c>
      <c r="E120" s="5">
        <v>1.1240000000000001</v>
      </c>
      <c r="F120" s="5">
        <v>9.9969999999999999</v>
      </c>
      <c r="G120" s="5">
        <v>0.224</v>
      </c>
      <c r="H120" s="5">
        <v>32.052</v>
      </c>
      <c r="I120" s="5">
        <v>6.3E-2</v>
      </c>
      <c r="J120" s="5">
        <v>6.0000000000000001E-3</v>
      </c>
      <c r="K120" s="5">
        <v>0</v>
      </c>
      <c r="L120" s="5">
        <v>0.10199999999999999</v>
      </c>
      <c r="M120" s="5">
        <v>3.5000000000000003E-2</v>
      </c>
      <c r="N120" s="5">
        <v>99.34</v>
      </c>
      <c r="O120" s="5">
        <f t="shared" si="4"/>
        <v>85.231331972238394</v>
      </c>
    </row>
    <row r="121" spans="1:15" x14ac:dyDescent="0.3">
      <c r="A121" s="7" t="s">
        <v>865</v>
      </c>
      <c r="B121" s="7"/>
      <c r="C121" s="5">
        <v>52.133000000000003</v>
      </c>
      <c r="D121" s="5">
        <v>3.7999999999999999E-2</v>
      </c>
      <c r="E121" s="5">
        <v>2.3860000000000001</v>
      </c>
      <c r="F121" s="5">
        <v>10.401999999999999</v>
      </c>
      <c r="G121" s="5">
        <v>0.22</v>
      </c>
      <c r="H121" s="5">
        <v>30.809000000000001</v>
      </c>
      <c r="I121" s="5">
        <v>0.09</v>
      </c>
      <c r="J121" s="5">
        <v>2.1999999999999999E-2</v>
      </c>
      <c r="K121" s="5">
        <v>2E-3</v>
      </c>
      <c r="L121" s="5">
        <v>0.86199999999999999</v>
      </c>
      <c r="M121" s="5">
        <v>7.1999999999999995E-2</v>
      </c>
      <c r="N121" s="5">
        <v>97.036000000000001</v>
      </c>
      <c r="O121" s="5">
        <f t="shared" si="4"/>
        <v>84.205459608674389</v>
      </c>
    </row>
    <row r="122" spans="1:15" x14ac:dyDescent="0.3">
      <c r="A122" s="7" t="s">
        <v>866</v>
      </c>
      <c r="B122" s="7"/>
      <c r="C122" s="5">
        <v>55.466999999999999</v>
      </c>
      <c r="D122" s="5">
        <v>1.7000000000000001E-2</v>
      </c>
      <c r="E122" s="5">
        <v>1.167</v>
      </c>
      <c r="F122" s="5">
        <v>9.7590000000000003</v>
      </c>
      <c r="G122" s="5">
        <v>0.19500000000000001</v>
      </c>
      <c r="H122" s="5">
        <v>31.242000000000001</v>
      </c>
      <c r="I122" s="5">
        <v>0.17199999999999999</v>
      </c>
      <c r="J122" s="5">
        <v>0</v>
      </c>
      <c r="K122" s="5">
        <v>0.01</v>
      </c>
      <c r="L122" s="5">
        <v>6.3E-2</v>
      </c>
      <c r="M122" s="5">
        <v>2.1000000000000001E-2</v>
      </c>
      <c r="N122" s="5">
        <v>98.113</v>
      </c>
      <c r="O122" s="5">
        <f t="shared" si="4"/>
        <v>85.212426471256748</v>
      </c>
    </row>
    <row r="123" spans="1:15" x14ac:dyDescent="0.3">
      <c r="A123" s="7" t="s">
        <v>867</v>
      </c>
      <c r="B123" s="7"/>
      <c r="C123" s="5">
        <v>55.826999999999998</v>
      </c>
      <c r="D123" s="5">
        <v>2E-3</v>
      </c>
      <c r="E123" s="5">
        <v>1.07</v>
      </c>
      <c r="F123" s="5">
        <v>9.7560000000000002</v>
      </c>
      <c r="G123" s="5">
        <v>0.17599999999999999</v>
      </c>
      <c r="H123" s="5">
        <v>31.771999999999998</v>
      </c>
      <c r="I123" s="5">
        <v>0.111</v>
      </c>
      <c r="J123" s="5">
        <v>1E-3</v>
      </c>
      <c r="K123" s="5">
        <v>1.9E-2</v>
      </c>
      <c r="L123" s="5">
        <v>5.1999999999999998E-2</v>
      </c>
      <c r="M123" s="5">
        <v>4.2999999999999997E-2</v>
      </c>
      <c r="N123" s="5">
        <v>98.828999999999994</v>
      </c>
      <c r="O123" s="5">
        <f t="shared" si="4"/>
        <v>85.426973542697354</v>
      </c>
    </row>
    <row r="124" spans="1:15" x14ac:dyDescent="0.3">
      <c r="A124" s="7" t="s">
        <v>868</v>
      </c>
      <c r="B124" s="7"/>
      <c r="C124" s="5">
        <v>54.756999999999998</v>
      </c>
      <c r="D124" s="5">
        <v>6.2E-2</v>
      </c>
      <c r="E124" s="5">
        <v>1.119</v>
      </c>
      <c r="F124" s="5">
        <v>9.6679999999999993</v>
      </c>
      <c r="G124" s="5">
        <v>0.17799999999999999</v>
      </c>
      <c r="H124" s="5">
        <v>31.88</v>
      </c>
      <c r="I124" s="5">
        <v>0.11</v>
      </c>
      <c r="J124" s="5">
        <v>0.02</v>
      </c>
      <c r="K124" s="5">
        <v>1.2999999999999999E-2</v>
      </c>
      <c r="L124" s="5">
        <v>7.0000000000000007E-2</v>
      </c>
      <c r="M124" s="5">
        <v>5.0999999999999997E-2</v>
      </c>
      <c r="N124" s="5">
        <v>97.927999999999997</v>
      </c>
      <c r="O124" s="5">
        <f t="shared" si="4"/>
        <v>85.58133985563444</v>
      </c>
    </row>
    <row r="125" spans="1:15" x14ac:dyDescent="0.3">
      <c r="A125" s="7" t="s">
        <v>869</v>
      </c>
      <c r="B125" s="7"/>
      <c r="C125" s="5">
        <v>55.820999999999998</v>
      </c>
      <c r="D125" s="5">
        <v>2.1999999999999999E-2</v>
      </c>
      <c r="E125" s="5">
        <v>1.1160000000000001</v>
      </c>
      <c r="F125" s="5">
        <v>9.8130000000000006</v>
      </c>
      <c r="G125" s="5">
        <v>0.221</v>
      </c>
      <c r="H125" s="5">
        <v>31.937999999999999</v>
      </c>
      <c r="I125" s="5">
        <v>7.1999999999999995E-2</v>
      </c>
      <c r="J125" s="5">
        <v>1.2E-2</v>
      </c>
      <c r="K125" s="5">
        <v>0</v>
      </c>
      <c r="L125" s="5">
        <v>4.7E-2</v>
      </c>
      <c r="M125" s="5">
        <v>5.3999999999999999E-2</v>
      </c>
      <c r="N125" s="5">
        <v>99.116</v>
      </c>
      <c r="O125" s="5">
        <f t="shared" si="4"/>
        <v>85.419322629246935</v>
      </c>
    </row>
    <row r="126" spans="1:15" ht="13.5" thickBot="1" x14ac:dyDescent="0.35">
      <c r="A126" s="26" t="s">
        <v>1019</v>
      </c>
      <c r="B126" s="26"/>
      <c r="C126" s="27">
        <v>53.844999999999999</v>
      </c>
      <c r="D126" s="27">
        <v>2.4E-2</v>
      </c>
      <c r="E126" s="27">
        <v>2.387</v>
      </c>
      <c r="F126" s="27">
        <v>10.483000000000001</v>
      </c>
      <c r="G126" s="27">
        <v>0.28000000000000003</v>
      </c>
      <c r="H126" s="27">
        <v>30.385999999999999</v>
      </c>
      <c r="I126" s="27">
        <v>0.497</v>
      </c>
      <c r="J126" s="27">
        <v>8.2000000000000003E-2</v>
      </c>
      <c r="K126" s="27">
        <v>8.9999999999999993E-3</v>
      </c>
      <c r="L126" s="27">
        <v>0.63800000000000001</v>
      </c>
      <c r="M126" s="27">
        <v>7.3999999999999996E-2</v>
      </c>
      <c r="N126" s="27">
        <v>98.704999999999998</v>
      </c>
      <c r="O126" s="27">
        <f t="shared" si="4"/>
        <v>83.916302790213834</v>
      </c>
    </row>
  </sheetData>
  <mergeCells count="1">
    <mergeCell ref="A1:O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15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AE1"/>
    </sheetView>
  </sheetViews>
  <sheetFormatPr defaultRowHeight="13" x14ac:dyDescent="0.3"/>
  <cols>
    <col min="1" max="1" width="8.6640625" style="6"/>
    <col min="2" max="2" width="20.08203125" style="6" bestFit="1" customWidth="1"/>
    <col min="3" max="11" width="8.75" style="4" bestFit="1" customWidth="1"/>
    <col min="12" max="12" width="8.6640625" style="4"/>
    <col min="13" max="14" width="8.75" style="4" bestFit="1" customWidth="1"/>
    <col min="15" max="15" width="9" style="4" bestFit="1" customWidth="1"/>
    <col min="16" max="17" width="8.6640625" style="4"/>
    <col min="18" max="18" width="20.08203125" style="4" bestFit="1" customWidth="1"/>
    <col min="19" max="19" width="20.08203125" style="4" customWidth="1"/>
    <col min="20" max="16384" width="8.6640625" style="4"/>
  </cols>
  <sheetData>
    <row r="1" spans="1:140" ht="13.5" thickBot="1" x14ac:dyDescent="0.35">
      <c r="A1" s="58" t="s">
        <v>1021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EB1" s="23"/>
      <c r="EC1" s="23"/>
      <c r="ED1" s="23"/>
      <c r="EE1" s="23"/>
      <c r="EF1" s="23"/>
      <c r="EG1" s="23"/>
      <c r="EH1" s="23"/>
      <c r="EI1" s="23"/>
      <c r="EJ1" s="23"/>
    </row>
    <row r="2" spans="1:140" ht="15.5" thickBot="1" x14ac:dyDescent="0.35">
      <c r="A2" s="25" t="s">
        <v>23</v>
      </c>
      <c r="B2" s="25"/>
      <c r="C2" s="25" t="s">
        <v>935</v>
      </c>
      <c r="D2" s="25" t="s">
        <v>936</v>
      </c>
      <c r="E2" s="25" t="s">
        <v>937</v>
      </c>
      <c r="F2" s="25" t="s">
        <v>938</v>
      </c>
      <c r="G2" s="25" t="s">
        <v>16</v>
      </c>
      <c r="H2" s="25" t="s">
        <v>17</v>
      </c>
      <c r="I2" s="25" t="s">
        <v>18</v>
      </c>
      <c r="J2" s="25" t="s">
        <v>939</v>
      </c>
      <c r="K2" s="25" t="s">
        <v>940</v>
      </c>
      <c r="L2" s="25" t="s">
        <v>941</v>
      </c>
      <c r="M2" s="25" t="s">
        <v>19</v>
      </c>
      <c r="N2" s="25" t="s">
        <v>943</v>
      </c>
      <c r="O2" s="25" t="s">
        <v>20</v>
      </c>
      <c r="P2" s="25"/>
      <c r="Q2" s="33" t="s">
        <v>1013</v>
      </c>
      <c r="R2" s="25"/>
      <c r="S2" s="25"/>
      <c r="T2" s="25" t="s">
        <v>935</v>
      </c>
      <c r="U2" s="25" t="s">
        <v>936</v>
      </c>
      <c r="V2" s="25" t="s">
        <v>937</v>
      </c>
      <c r="W2" s="25" t="s">
        <v>938</v>
      </c>
      <c r="X2" s="25" t="s">
        <v>16</v>
      </c>
      <c r="Y2" s="25" t="s">
        <v>17</v>
      </c>
      <c r="Z2" s="25" t="s">
        <v>18</v>
      </c>
      <c r="AA2" s="25" t="s">
        <v>939</v>
      </c>
      <c r="AB2" s="25" t="s">
        <v>940</v>
      </c>
      <c r="AC2" s="25" t="s">
        <v>941</v>
      </c>
      <c r="AD2" s="25" t="s">
        <v>19</v>
      </c>
      <c r="AE2" s="25" t="s">
        <v>20</v>
      </c>
    </row>
    <row r="3" spans="1:140" x14ac:dyDescent="0.3">
      <c r="A3" s="7" t="s">
        <v>895</v>
      </c>
      <c r="B3" s="7" t="s">
        <v>695</v>
      </c>
      <c r="C3" s="5">
        <v>46.698</v>
      </c>
      <c r="D3" s="5">
        <v>0.43099999999999999</v>
      </c>
      <c r="E3" s="5">
        <v>10.914999999999999</v>
      </c>
      <c r="F3" s="5">
        <v>3.4079999999999999</v>
      </c>
      <c r="G3" s="5">
        <v>6.5000000000000002E-2</v>
      </c>
      <c r="H3" s="5">
        <v>20.207000000000001</v>
      </c>
      <c r="I3" s="5">
        <v>12.345000000000001</v>
      </c>
      <c r="J3" s="5">
        <v>2.4089999999999998</v>
      </c>
      <c r="K3" s="5">
        <v>0.28199999999999997</v>
      </c>
      <c r="L3" s="5">
        <v>0.64</v>
      </c>
      <c r="M3" s="5">
        <v>6.0999999999999999E-2</v>
      </c>
      <c r="N3" s="5">
        <v>2.54</v>
      </c>
      <c r="O3" s="41">
        <v>100.001</v>
      </c>
      <c r="P3" s="3"/>
      <c r="Q3" s="34" t="s">
        <v>897</v>
      </c>
      <c r="R3" s="7" t="s">
        <v>695</v>
      </c>
      <c r="S3" s="7" t="s">
        <v>1014</v>
      </c>
      <c r="T3" s="5">
        <v>36.314</v>
      </c>
      <c r="U3" s="5">
        <v>0.39400000000000002</v>
      </c>
      <c r="V3" s="5">
        <v>14.708</v>
      </c>
      <c r="W3" s="5">
        <v>2.8679999999999999</v>
      </c>
      <c r="X3" s="5">
        <v>7.2999999999999995E-2</v>
      </c>
      <c r="Y3" s="5">
        <v>30.27</v>
      </c>
      <c r="Z3" s="5">
        <v>8.5000000000000006E-2</v>
      </c>
      <c r="AA3" s="5">
        <v>0.112</v>
      </c>
      <c r="AB3" s="5">
        <v>5.5720000000000001</v>
      </c>
      <c r="AC3" s="5">
        <v>0.57499999999999996</v>
      </c>
      <c r="AD3" s="5">
        <v>0.19</v>
      </c>
      <c r="AE3" s="5">
        <v>91.160999999999987</v>
      </c>
    </row>
    <row r="4" spans="1:140" x14ac:dyDescent="0.3">
      <c r="A4" s="7" t="s">
        <v>658</v>
      </c>
      <c r="B4" s="7"/>
      <c r="C4" s="5">
        <v>46.228000000000002</v>
      </c>
      <c r="D4" s="5">
        <v>0.39200000000000002</v>
      </c>
      <c r="E4" s="5">
        <v>11.247999999999999</v>
      </c>
      <c r="F4" s="5">
        <v>3.4140000000000001</v>
      </c>
      <c r="G4" s="5">
        <v>0.04</v>
      </c>
      <c r="H4" s="5">
        <v>20.199000000000002</v>
      </c>
      <c r="I4" s="5">
        <v>12.318</v>
      </c>
      <c r="J4" s="5">
        <v>2.5470000000000002</v>
      </c>
      <c r="K4" s="5">
        <v>0.28799999999999998</v>
      </c>
      <c r="L4" s="5">
        <v>0.67900000000000005</v>
      </c>
      <c r="M4" s="5">
        <v>8.6999999999999994E-2</v>
      </c>
      <c r="N4" s="5">
        <v>2.5590000000000002</v>
      </c>
      <c r="O4" s="41">
        <v>99.998999999999995</v>
      </c>
      <c r="P4" s="3"/>
      <c r="Q4" s="34" t="s">
        <v>658</v>
      </c>
      <c r="R4" s="7"/>
      <c r="S4" s="7" t="s">
        <v>1014</v>
      </c>
      <c r="T4" s="5">
        <v>37.75</v>
      </c>
      <c r="U4" s="5">
        <v>0.46</v>
      </c>
      <c r="V4" s="5">
        <v>15.12</v>
      </c>
      <c r="W4" s="5">
        <v>2.835</v>
      </c>
      <c r="X4" s="5">
        <v>2.5999999999999999E-2</v>
      </c>
      <c r="Y4" s="5">
        <v>29.652000000000001</v>
      </c>
      <c r="Z4" s="5">
        <v>2.5000000000000001E-2</v>
      </c>
      <c r="AA4" s="5">
        <v>0.1</v>
      </c>
      <c r="AB4" s="5">
        <v>6.7789999999999999</v>
      </c>
      <c r="AC4" s="5">
        <v>0.48799999999999999</v>
      </c>
      <c r="AD4" s="5">
        <v>0.16400000000000001</v>
      </c>
      <c r="AE4" s="5">
        <v>93.399000000000001</v>
      </c>
    </row>
    <row r="5" spans="1:140" x14ac:dyDescent="0.3">
      <c r="A5" s="7" t="s">
        <v>659</v>
      </c>
      <c r="B5" s="7"/>
      <c r="C5" s="5">
        <v>45.883000000000003</v>
      </c>
      <c r="D5" s="5">
        <v>0.49</v>
      </c>
      <c r="E5" s="5">
        <v>11.632999999999999</v>
      </c>
      <c r="F5" s="5">
        <v>3.532</v>
      </c>
      <c r="G5" s="5">
        <v>3.6999999999999998E-2</v>
      </c>
      <c r="H5" s="5">
        <v>19.856000000000002</v>
      </c>
      <c r="I5" s="5">
        <v>12.302</v>
      </c>
      <c r="J5" s="5">
        <v>2.2850000000000001</v>
      </c>
      <c r="K5" s="5">
        <v>0.442</v>
      </c>
      <c r="L5" s="5">
        <v>0.67600000000000005</v>
      </c>
      <c r="M5" s="5">
        <v>0.115</v>
      </c>
      <c r="N5" s="5">
        <v>2.7490000000000001</v>
      </c>
      <c r="O5" s="41">
        <v>100</v>
      </c>
      <c r="P5" s="3"/>
      <c r="Q5" s="34" t="s">
        <v>659</v>
      </c>
      <c r="R5" s="7"/>
      <c r="S5" s="7" t="s">
        <v>1014</v>
      </c>
      <c r="T5" s="5">
        <v>38.055999999999997</v>
      </c>
      <c r="U5" s="5">
        <v>0.57399999999999995</v>
      </c>
      <c r="V5" s="5">
        <v>15.257</v>
      </c>
      <c r="W5" s="5">
        <v>2.7970000000000002</v>
      </c>
      <c r="X5" s="5">
        <v>0.01</v>
      </c>
      <c r="Y5" s="5">
        <v>28.515000000000001</v>
      </c>
      <c r="Z5" s="5">
        <v>6.6000000000000003E-2</v>
      </c>
      <c r="AA5" s="5">
        <v>0.16400000000000001</v>
      </c>
      <c r="AB5" s="5">
        <v>7.6289999999999996</v>
      </c>
      <c r="AC5" s="5">
        <v>0.379</v>
      </c>
      <c r="AD5" s="5">
        <v>0.22600000000000001</v>
      </c>
      <c r="AE5" s="5">
        <v>93.673000000000002</v>
      </c>
    </row>
    <row r="6" spans="1:140" x14ac:dyDescent="0.3">
      <c r="A6" s="7" t="s">
        <v>660</v>
      </c>
      <c r="B6" s="7"/>
      <c r="C6" s="5">
        <v>45.767000000000003</v>
      </c>
      <c r="D6" s="5">
        <v>0.47499999999999998</v>
      </c>
      <c r="E6" s="5">
        <v>12.093999999999999</v>
      </c>
      <c r="F6" s="5">
        <v>3.63</v>
      </c>
      <c r="G6" s="5">
        <v>5.8999999999999997E-2</v>
      </c>
      <c r="H6" s="5">
        <v>20.016999999999999</v>
      </c>
      <c r="I6" s="5">
        <v>12.46</v>
      </c>
      <c r="J6" s="5">
        <v>2.573</v>
      </c>
      <c r="K6" s="5">
        <v>0.30199999999999999</v>
      </c>
      <c r="L6" s="5">
        <v>0.52800000000000002</v>
      </c>
      <c r="M6" s="5">
        <v>4.4999999999999998E-2</v>
      </c>
      <c r="N6" s="5">
        <v>2.0489999999999999</v>
      </c>
      <c r="O6" s="41">
        <v>99.998999999999995</v>
      </c>
      <c r="P6" s="3"/>
      <c r="Q6" s="34" t="s">
        <v>660</v>
      </c>
      <c r="R6" s="7"/>
      <c r="S6" s="7" t="s">
        <v>1014</v>
      </c>
      <c r="T6" s="5">
        <v>35.996000000000002</v>
      </c>
      <c r="U6" s="5">
        <v>0.36599999999999999</v>
      </c>
      <c r="V6" s="5">
        <v>16.373000000000001</v>
      </c>
      <c r="W6" s="5">
        <v>2.786</v>
      </c>
      <c r="X6" s="5">
        <v>1.7999999999999999E-2</v>
      </c>
      <c r="Y6" s="5">
        <v>30.364000000000001</v>
      </c>
      <c r="Z6" s="5">
        <v>8.0000000000000002E-3</v>
      </c>
      <c r="AA6" s="5">
        <v>0.115</v>
      </c>
      <c r="AB6" s="5">
        <v>5.3460000000000001</v>
      </c>
      <c r="AC6" s="5">
        <v>0.50700000000000001</v>
      </c>
      <c r="AD6" s="5">
        <v>0.19400000000000001</v>
      </c>
      <c r="AE6" s="5">
        <v>92.073000000000008</v>
      </c>
    </row>
    <row r="7" spans="1:140" x14ac:dyDescent="0.3">
      <c r="A7" s="7" t="s">
        <v>661</v>
      </c>
      <c r="B7" s="7"/>
      <c r="C7" s="5">
        <v>45.529000000000003</v>
      </c>
      <c r="D7" s="5">
        <v>0.504</v>
      </c>
      <c r="E7" s="5">
        <v>12.045999999999999</v>
      </c>
      <c r="F7" s="5">
        <v>3.794</v>
      </c>
      <c r="G7" s="5">
        <v>6.9000000000000006E-2</v>
      </c>
      <c r="H7" s="5">
        <v>19.786999999999999</v>
      </c>
      <c r="I7" s="5">
        <v>12.427</v>
      </c>
      <c r="J7" s="5">
        <v>2.3639999999999999</v>
      </c>
      <c r="K7" s="5">
        <v>0.44800000000000001</v>
      </c>
      <c r="L7" s="5">
        <v>0.627</v>
      </c>
      <c r="M7" s="5">
        <v>0.11799999999999999</v>
      </c>
      <c r="N7" s="5">
        <v>2.2869999999999999</v>
      </c>
      <c r="O7" s="41">
        <v>100</v>
      </c>
      <c r="P7" s="3"/>
      <c r="Q7" s="34" t="s">
        <v>898</v>
      </c>
      <c r="R7" s="7"/>
      <c r="S7" s="7" t="s">
        <v>1015</v>
      </c>
      <c r="T7" s="5">
        <v>33.353000000000002</v>
      </c>
      <c r="U7" s="5">
        <v>3.3000000000000002E-2</v>
      </c>
      <c r="V7" s="5">
        <v>15.201000000000001</v>
      </c>
      <c r="W7" s="5">
        <v>2.597</v>
      </c>
      <c r="X7" s="5">
        <v>2.3E-2</v>
      </c>
      <c r="Y7" s="5">
        <v>36.545000000000002</v>
      </c>
      <c r="Z7" s="5">
        <v>3.3000000000000002E-2</v>
      </c>
      <c r="AA7" s="5">
        <v>1.7000000000000001E-2</v>
      </c>
      <c r="AB7" s="5">
        <v>4.1000000000000002E-2</v>
      </c>
      <c r="AC7" s="5">
        <v>0.69099999999999995</v>
      </c>
      <c r="AD7" s="5">
        <v>0.128</v>
      </c>
      <c r="AE7" s="5">
        <v>88.662000000000006</v>
      </c>
    </row>
    <row r="8" spans="1:140" x14ac:dyDescent="0.3">
      <c r="A8" s="7" t="s">
        <v>662</v>
      </c>
      <c r="B8" s="7"/>
      <c r="C8" s="5">
        <v>46.338999999999999</v>
      </c>
      <c r="D8" s="5">
        <v>0.38600000000000001</v>
      </c>
      <c r="E8" s="5">
        <v>10.832000000000001</v>
      </c>
      <c r="F8" s="5">
        <v>3.26</v>
      </c>
      <c r="G8" s="5">
        <v>0.06</v>
      </c>
      <c r="H8" s="5">
        <v>20.100999999999999</v>
      </c>
      <c r="I8" s="5">
        <v>12.622</v>
      </c>
      <c r="J8" s="5">
        <v>2.4289999999999998</v>
      </c>
      <c r="K8" s="5">
        <v>0.22900000000000001</v>
      </c>
      <c r="L8" s="5">
        <v>0.77700000000000002</v>
      </c>
      <c r="M8" s="5">
        <v>5.6000000000000001E-2</v>
      </c>
      <c r="N8" s="5">
        <v>2.91</v>
      </c>
      <c r="O8" s="41">
        <v>100.001</v>
      </c>
      <c r="P8" s="3"/>
      <c r="Q8" s="34" t="s">
        <v>687</v>
      </c>
      <c r="R8" s="7"/>
      <c r="S8" s="7" t="s">
        <v>1015</v>
      </c>
      <c r="T8" s="5">
        <v>33.892000000000003</v>
      </c>
      <c r="U8" s="5">
        <v>1.7000000000000001E-2</v>
      </c>
      <c r="V8" s="5">
        <v>14.292999999999999</v>
      </c>
      <c r="W8" s="5">
        <v>3.03</v>
      </c>
      <c r="X8" s="5">
        <v>2.4E-2</v>
      </c>
      <c r="Y8" s="5">
        <v>37.332999999999998</v>
      </c>
      <c r="Z8" s="5">
        <v>0.125</v>
      </c>
      <c r="AA8" s="5">
        <v>5.0000000000000001E-3</v>
      </c>
      <c r="AB8" s="5">
        <v>6.0000000000000001E-3</v>
      </c>
      <c r="AC8" s="5">
        <v>0.624</v>
      </c>
      <c r="AD8" s="5">
        <v>7.2999999999999995E-2</v>
      </c>
      <c r="AE8" s="5">
        <v>89.421999999999983</v>
      </c>
    </row>
    <row r="9" spans="1:140" x14ac:dyDescent="0.3">
      <c r="A9" s="7" t="s">
        <v>663</v>
      </c>
      <c r="B9" s="7"/>
      <c r="C9" s="5">
        <v>46.976999999999997</v>
      </c>
      <c r="D9" s="5">
        <v>0.42099999999999999</v>
      </c>
      <c r="E9" s="5">
        <v>10.814</v>
      </c>
      <c r="F9" s="5">
        <v>3.3119999999999998</v>
      </c>
      <c r="G9" s="5">
        <v>2.7E-2</v>
      </c>
      <c r="H9" s="5">
        <v>20.385000000000002</v>
      </c>
      <c r="I9" s="5">
        <v>12.586</v>
      </c>
      <c r="J9" s="5">
        <v>2.254</v>
      </c>
      <c r="K9" s="5">
        <v>0.246</v>
      </c>
      <c r="L9" s="5">
        <v>0.71599999999999997</v>
      </c>
      <c r="M9" s="5">
        <v>8.1000000000000003E-2</v>
      </c>
      <c r="N9" s="5">
        <v>2.181</v>
      </c>
      <c r="O9" s="41">
        <v>100</v>
      </c>
      <c r="P9" s="3"/>
      <c r="Q9" s="34" t="s">
        <v>688</v>
      </c>
      <c r="R9" s="7"/>
      <c r="S9" s="7" t="s">
        <v>1015</v>
      </c>
      <c r="T9" s="5">
        <v>32.999000000000002</v>
      </c>
      <c r="U9" s="5">
        <v>2.4E-2</v>
      </c>
      <c r="V9" s="5">
        <v>15.789</v>
      </c>
      <c r="W9" s="5">
        <v>2.9790000000000001</v>
      </c>
      <c r="X9" s="5">
        <v>7.0000000000000007E-2</v>
      </c>
      <c r="Y9" s="5">
        <v>36.511000000000003</v>
      </c>
      <c r="Z9" s="5">
        <v>4.3999999999999997E-2</v>
      </c>
      <c r="AA9" s="5">
        <v>4.4999999999999998E-2</v>
      </c>
      <c r="AB9" s="5">
        <v>7.6999999999999999E-2</v>
      </c>
      <c r="AC9" s="5">
        <v>0.56000000000000005</v>
      </c>
      <c r="AD9" s="5">
        <v>0.11899999999999999</v>
      </c>
      <c r="AE9" s="5">
        <v>89.217000000000013</v>
      </c>
    </row>
    <row r="10" spans="1:140" x14ac:dyDescent="0.3">
      <c r="A10" s="7" t="s">
        <v>896</v>
      </c>
      <c r="B10" s="7"/>
      <c r="C10" s="5">
        <v>46.076000000000001</v>
      </c>
      <c r="D10" s="5">
        <v>0.59399999999999997</v>
      </c>
      <c r="E10" s="5">
        <v>11.802</v>
      </c>
      <c r="F10" s="5">
        <v>3.0619999999999998</v>
      </c>
      <c r="G10" s="5">
        <v>4.2000000000000003E-2</v>
      </c>
      <c r="H10" s="5">
        <v>20.239999999999998</v>
      </c>
      <c r="I10" s="5">
        <v>12.573</v>
      </c>
      <c r="J10" s="5">
        <v>2.359</v>
      </c>
      <c r="K10" s="5">
        <v>0.373</v>
      </c>
      <c r="L10" s="5">
        <v>0.65500000000000003</v>
      </c>
      <c r="M10" s="5">
        <v>7.4999999999999997E-2</v>
      </c>
      <c r="N10" s="5">
        <v>2.1480000000000001</v>
      </c>
      <c r="O10" s="41">
        <v>99.998999999999995</v>
      </c>
      <c r="P10" s="3"/>
      <c r="Q10" s="34" t="s">
        <v>689</v>
      </c>
      <c r="R10" s="7"/>
      <c r="S10" s="7" t="s">
        <v>1015</v>
      </c>
      <c r="T10" s="5">
        <v>33.002000000000002</v>
      </c>
      <c r="U10" s="5">
        <v>6.7000000000000004E-2</v>
      </c>
      <c r="V10" s="5">
        <v>15.615</v>
      </c>
      <c r="W10" s="5">
        <v>3.1869999999999998</v>
      </c>
      <c r="X10" s="5">
        <v>0.10100000000000001</v>
      </c>
      <c r="Y10" s="5">
        <v>36.643999999999998</v>
      </c>
      <c r="Z10" s="5">
        <v>6.4000000000000001E-2</v>
      </c>
      <c r="AA10" s="5">
        <v>2.1000000000000001E-2</v>
      </c>
      <c r="AB10" s="5">
        <v>0</v>
      </c>
      <c r="AC10" s="5">
        <v>0.59699999999999998</v>
      </c>
      <c r="AD10" s="5">
        <v>8.2000000000000003E-2</v>
      </c>
      <c r="AE10" s="5">
        <v>89.379999999999981</v>
      </c>
    </row>
    <row r="11" spans="1:140" x14ac:dyDescent="0.3">
      <c r="A11" s="7" t="s">
        <v>667</v>
      </c>
      <c r="B11" s="7"/>
      <c r="C11" s="5">
        <v>45.926000000000002</v>
      </c>
      <c r="D11" s="5">
        <v>0.52800000000000002</v>
      </c>
      <c r="E11" s="5">
        <v>11.614000000000001</v>
      </c>
      <c r="F11" s="5">
        <v>2.9220000000000002</v>
      </c>
      <c r="G11" s="5">
        <v>3.6999999999999998E-2</v>
      </c>
      <c r="H11" s="5">
        <v>20.416</v>
      </c>
      <c r="I11" s="5">
        <v>12.19</v>
      </c>
      <c r="J11" s="5">
        <v>2.5230000000000001</v>
      </c>
      <c r="K11" s="5">
        <v>0.26100000000000001</v>
      </c>
      <c r="L11" s="5">
        <v>0.70699999999999996</v>
      </c>
      <c r="M11" s="5">
        <v>6.7000000000000004E-2</v>
      </c>
      <c r="N11" s="5">
        <v>2.81</v>
      </c>
      <c r="O11" s="41">
        <v>100.001</v>
      </c>
      <c r="P11" s="3"/>
      <c r="Q11" s="36"/>
    </row>
    <row r="12" spans="1:140" x14ac:dyDescent="0.3">
      <c r="A12" s="7" t="s">
        <v>668</v>
      </c>
      <c r="B12" s="7"/>
      <c r="C12" s="5">
        <v>47.658999999999999</v>
      </c>
      <c r="D12" s="5">
        <v>0.44800000000000001</v>
      </c>
      <c r="E12" s="5">
        <v>10.18</v>
      </c>
      <c r="F12" s="5">
        <v>2.78</v>
      </c>
      <c r="G12" s="5">
        <v>7.5999999999999998E-2</v>
      </c>
      <c r="H12" s="5">
        <v>21.042999999999999</v>
      </c>
      <c r="I12" s="5">
        <v>12.275</v>
      </c>
      <c r="J12" s="5">
        <v>2.2490000000000001</v>
      </c>
      <c r="K12" s="5">
        <v>0.17399999999999999</v>
      </c>
      <c r="L12" s="5">
        <v>0.59699999999999998</v>
      </c>
      <c r="M12" s="5">
        <v>9.6000000000000002E-2</v>
      </c>
      <c r="N12" s="5">
        <v>2.4220000000000002</v>
      </c>
      <c r="O12" s="41">
        <v>99.998999999999995</v>
      </c>
      <c r="P12" s="3"/>
      <c r="Q12" s="34"/>
      <c r="R12" s="7"/>
      <c r="S12" s="7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140" x14ac:dyDescent="0.3">
      <c r="A13" s="7" t="s">
        <v>669</v>
      </c>
      <c r="B13" s="7"/>
      <c r="C13" s="5">
        <v>46.997</v>
      </c>
      <c r="D13" s="5">
        <v>0.47599999999999998</v>
      </c>
      <c r="E13" s="5">
        <v>10.311999999999999</v>
      </c>
      <c r="F13" s="5">
        <v>2.6269999999999998</v>
      </c>
      <c r="G13" s="5">
        <v>6.5000000000000002E-2</v>
      </c>
      <c r="H13" s="5">
        <v>20.710999999999999</v>
      </c>
      <c r="I13" s="5">
        <v>12.44</v>
      </c>
      <c r="J13" s="5">
        <v>2.5529999999999999</v>
      </c>
      <c r="K13" s="5">
        <v>0.20799999999999999</v>
      </c>
      <c r="L13" s="5">
        <v>0.97399999999999998</v>
      </c>
      <c r="M13" s="5">
        <v>7.5999999999999998E-2</v>
      </c>
      <c r="N13" s="5">
        <v>2.5590000000000002</v>
      </c>
      <c r="O13" s="41">
        <v>99.998000000000005</v>
      </c>
      <c r="P13" s="3"/>
      <c r="Q13" s="34"/>
      <c r="R13" s="7"/>
      <c r="S13" s="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140" ht="13.5" thickBot="1" x14ac:dyDescent="0.35">
      <c r="A14" s="7" t="s">
        <v>670</v>
      </c>
      <c r="B14" s="7"/>
      <c r="C14" s="5">
        <v>47.052</v>
      </c>
      <c r="D14" s="5">
        <v>0.41099999999999998</v>
      </c>
      <c r="E14" s="5">
        <v>10.124000000000001</v>
      </c>
      <c r="F14" s="5">
        <v>2.754</v>
      </c>
      <c r="G14" s="5">
        <v>4.4999999999999998E-2</v>
      </c>
      <c r="H14" s="5">
        <v>20.744</v>
      </c>
      <c r="I14" s="5">
        <v>12.582000000000001</v>
      </c>
      <c r="J14" s="5">
        <v>2.2970000000000002</v>
      </c>
      <c r="K14" s="5">
        <v>0.21099999999999999</v>
      </c>
      <c r="L14" s="5">
        <v>0.94399999999999995</v>
      </c>
      <c r="M14" s="5">
        <v>9.7000000000000003E-2</v>
      </c>
      <c r="N14" s="5">
        <v>2.74</v>
      </c>
      <c r="O14" s="41">
        <v>100.001</v>
      </c>
      <c r="P14" s="3"/>
      <c r="Q14" s="34"/>
      <c r="R14" s="7"/>
      <c r="S14" s="7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140" ht="13.5" thickBot="1" x14ac:dyDescent="0.35">
      <c r="A15" s="26" t="s">
        <v>671</v>
      </c>
      <c r="B15" s="26"/>
      <c r="C15" s="27">
        <v>46.027000000000001</v>
      </c>
      <c r="D15" s="27">
        <v>0.47499999999999998</v>
      </c>
      <c r="E15" s="27">
        <v>11.226000000000001</v>
      </c>
      <c r="F15" s="27">
        <v>2.8769999999999998</v>
      </c>
      <c r="G15" s="27">
        <v>6.8000000000000005E-2</v>
      </c>
      <c r="H15" s="27">
        <v>20.207000000000001</v>
      </c>
      <c r="I15" s="27">
        <v>12.311999999999999</v>
      </c>
      <c r="J15" s="27">
        <v>2.2040000000000002</v>
      </c>
      <c r="K15" s="27">
        <v>0.35899999999999999</v>
      </c>
      <c r="L15" s="27">
        <v>0.91400000000000003</v>
      </c>
      <c r="M15" s="27">
        <v>8.5999999999999993E-2</v>
      </c>
      <c r="N15" s="27">
        <v>3.2450000000000001</v>
      </c>
      <c r="O15" s="42">
        <v>100</v>
      </c>
      <c r="P15" s="31"/>
      <c r="Q15" s="33" t="s">
        <v>14</v>
      </c>
      <c r="R15" s="25" t="s">
        <v>715</v>
      </c>
      <c r="S15" s="25" t="s">
        <v>1014</v>
      </c>
      <c r="T15" s="32">
        <v>40.81</v>
      </c>
      <c r="U15" s="32">
        <v>0.51400000000000001</v>
      </c>
      <c r="V15" s="32">
        <v>15.398999999999999</v>
      </c>
      <c r="W15" s="32">
        <v>2.9820000000000002</v>
      </c>
      <c r="X15" s="32">
        <v>8.9999999999999993E-3</v>
      </c>
      <c r="Y15" s="32">
        <v>25.849</v>
      </c>
      <c r="Z15" s="32">
        <v>2.5999999999999999E-2</v>
      </c>
      <c r="AA15" s="32">
        <v>1.17</v>
      </c>
      <c r="AB15" s="32">
        <v>7.7690000000000001</v>
      </c>
      <c r="AC15" s="32">
        <v>0.31900000000000001</v>
      </c>
      <c r="AD15" s="32">
        <v>9.4E-2</v>
      </c>
      <c r="AE15" s="32">
        <v>94.941000000000003</v>
      </c>
    </row>
    <row r="16" spans="1:140" x14ac:dyDescent="0.3">
      <c r="A16" s="7" t="s">
        <v>899</v>
      </c>
      <c r="B16" s="29" t="s">
        <v>745</v>
      </c>
      <c r="C16" s="5">
        <v>44.177</v>
      </c>
      <c r="D16" s="5">
        <v>0.58599999999999997</v>
      </c>
      <c r="E16" s="5">
        <v>12.808</v>
      </c>
      <c r="F16" s="5">
        <v>5.0599999999999996</v>
      </c>
      <c r="G16" s="5">
        <v>2.3E-2</v>
      </c>
      <c r="H16" s="5">
        <v>18.47</v>
      </c>
      <c r="I16" s="5">
        <v>12.17</v>
      </c>
      <c r="J16" s="5">
        <v>2.2919999999999998</v>
      </c>
      <c r="K16" s="5">
        <v>0.58699999999999997</v>
      </c>
      <c r="L16" s="5">
        <v>0.80200000000000005</v>
      </c>
      <c r="M16" s="5">
        <v>8.2000000000000003E-2</v>
      </c>
      <c r="N16" s="5">
        <v>2.9449999999999998</v>
      </c>
      <c r="O16" s="41">
        <v>100.002</v>
      </c>
      <c r="P16" s="3"/>
      <c r="Q16" s="34" t="s">
        <v>900</v>
      </c>
      <c r="R16" s="29" t="s">
        <v>745</v>
      </c>
      <c r="S16" s="7" t="s">
        <v>1014</v>
      </c>
      <c r="T16" s="5">
        <v>39.328000000000003</v>
      </c>
      <c r="U16" s="5">
        <v>0.67300000000000004</v>
      </c>
      <c r="V16" s="5">
        <v>16.315000000000001</v>
      </c>
      <c r="W16" s="5">
        <v>3.198</v>
      </c>
      <c r="X16" s="5">
        <v>9.1999999999999998E-2</v>
      </c>
      <c r="Y16" s="5">
        <v>25.65</v>
      </c>
      <c r="Z16" s="5">
        <v>4.8000000000000001E-2</v>
      </c>
      <c r="AA16" s="5">
        <v>0.91300000000000003</v>
      </c>
      <c r="AB16" s="5">
        <v>8.3640000000000008</v>
      </c>
      <c r="AC16" s="5">
        <v>0.41499999999999998</v>
      </c>
      <c r="AD16" s="5">
        <v>0.186</v>
      </c>
      <c r="AE16" s="5">
        <v>95.182000000000016</v>
      </c>
    </row>
    <row r="17" spans="1:31" x14ac:dyDescent="0.3">
      <c r="A17" s="7" t="s">
        <v>717</v>
      </c>
      <c r="B17" s="7" t="s">
        <v>746</v>
      </c>
      <c r="C17" s="5">
        <v>44.098999999999997</v>
      </c>
      <c r="D17" s="5">
        <v>0.57799999999999996</v>
      </c>
      <c r="E17" s="5">
        <v>13.225</v>
      </c>
      <c r="F17" s="5">
        <v>5.3609999999999998</v>
      </c>
      <c r="G17" s="5">
        <v>8.6999999999999994E-2</v>
      </c>
      <c r="H17" s="5">
        <v>18.468</v>
      </c>
      <c r="I17" s="5">
        <v>12.067</v>
      </c>
      <c r="J17" s="5">
        <v>2.5059999999999998</v>
      </c>
      <c r="K17" s="5">
        <v>0.49</v>
      </c>
      <c r="L17" s="5">
        <v>0.76700000000000002</v>
      </c>
      <c r="M17" s="5">
        <v>8.1000000000000003E-2</v>
      </c>
      <c r="N17" s="5">
        <v>2.2719999999999998</v>
      </c>
      <c r="O17" s="41">
        <v>100.001</v>
      </c>
      <c r="P17" s="3"/>
      <c r="Q17" s="34" t="s">
        <v>717</v>
      </c>
      <c r="R17" s="7" t="s">
        <v>746</v>
      </c>
      <c r="S17" s="7" t="s">
        <v>1014</v>
      </c>
      <c r="T17" s="5">
        <v>40.177</v>
      </c>
      <c r="U17" s="5">
        <v>0.81699999999999995</v>
      </c>
      <c r="V17" s="5">
        <v>15.97</v>
      </c>
      <c r="W17" s="5">
        <v>3.3740000000000001</v>
      </c>
      <c r="X17" s="5">
        <v>0.14699999999999999</v>
      </c>
      <c r="Y17" s="5">
        <v>25.66</v>
      </c>
      <c r="Z17" s="5">
        <v>6.0999999999999999E-2</v>
      </c>
      <c r="AA17" s="5">
        <v>1.2569999999999999</v>
      </c>
      <c r="AB17" s="5">
        <v>7.7729999999999997</v>
      </c>
      <c r="AC17" s="5">
        <v>0.38</v>
      </c>
      <c r="AD17" s="5">
        <v>0.21199999999999999</v>
      </c>
      <c r="AE17" s="5">
        <v>95.828000000000003</v>
      </c>
    </row>
    <row r="18" spans="1:31" x14ac:dyDescent="0.3">
      <c r="A18" s="7" t="s">
        <v>718</v>
      </c>
      <c r="B18" s="7"/>
      <c r="C18" s="5">
        <v>44.076000000000001</v>
      </c>
      <c r="D18" s="5">
        <v>0.52900000000000003</v>
      </c>
      <c r="E18" s="5">
        <v>13.003</v>
      </c>
      <c r="F18" s="5">
        <v>5.1239999999999997</v>
      </c>
      <c r="G18" s="5">
        <v>7.4999999999999997E-2</v>
      </c>
      <c r="H18" s="5">
        <v>18.599</v>
      </c>
      <c r="I18" s="5">
        <v>11.971</v>
      </c>
      <c r="J18" s="5">
        <v>2.4420000000000002</v>
      </c>
      <c r="K18" s="5">
        <v>0.47799999999999998</v>
      </c>
      <c r="L18" s="5">
        <v>0.84399999999999997</v>
      </c>
      <c r="M18" s="5">
        <v>8.6999999999999994E-2</v>
      </c>
      <c r="N18" s="5">
        <v>2.7730000000000001</v>
      </c>
      <c r="O18" s="41">
        <v>100.001</v>
      </c>
      <c r="P18" s="3"/>
      <c r="Q18" s="34" t="s">
        <v>718</v>
      </c>
      <c r="R18" s="7"/>
      <c r="S18" s="7" t="s">
        <v>1014</v>
      </c>
      <c r="T18" s="5">
        <v>39.576999999999998</v>
      </c>
      <c r="U18" s="5">
        <v>0.64300000000000002</v>
      </c>
      <c r="V18" s="5">
        <v>16.638999999999999</v>
      </c>
      <c r="W18" s="5">
        <v>3.2789999999999999</v>
      </c>
      <c r="X18" s="5">
        <v>7.2999999999999995E-2</v>
      </c>
      <c r="Y18" s="5">
        <v>25.445</v>
      </c>
      <c r="Z18" s="5">
        <v>0.06</v>
      </c>
      <c r="AA18" s="5">
        <v>1.0780000000000001</v>
      </c>
      <c r="AB18" s="5">
        <v>8.0939999999999994</v>
      </c>
      <c r="AC18" s="5">
        <v>0.35499999999999998</v>
      </c>
      <c r="AD18" s="5">
        <v>0.189</v>
      </c>
      <c r="AE18" s="5">
        <v>95.431999999999988</v>
      </c>
    </row>
    <row r="19" spans="1:31" x14ac:dyDescent="0.3">
      <c r="A19" s="7" t="s">
        <v>719</v>
      </c>
      <c r="B19" s="7"/>
      <c r="C19" s="5">
        <v>45.5</v>
      </c>
      <c r="D19" s="5">
        <v>0.52800000000000002</v>
      </c>
      <c r="E19" s="5">
        <v>11.871</v>
      </c>
      <c r="F19" s="5">
        <v>4.9029999999999996</v>
      </c>
      <c r="G19" s="5">
        <v>9.0999999999999998E-2</v>
      </c>
      <c r="H19" s="5">
        <v>19.081</v>
      </c>
      <c r="I19" s="5">
        <v>12.188000000000001</v>
      </c>
      <c r="J19" s="5">
        <v>2.2160000000000002</v>
      </c>
      <c r="K19" s="5">
        <v>0.33700000000000002</v>
      </c>
      <c r="L19" s="5">
        <v>0.66900000000000004</v>
      </c>
      <c r="M19" s="5">
        <v>6.0999999999999999E-2</v>
      </c>
      <c r="N19" s="5">
        <v>2.5550000000000002</v>
      </c>
      <c r="O19" s="41">
        <v>100</v>
      </c>
      <c r="P19" s="3"/>
      <c r="Q19" s="34" t="s">
        <v>736</v>
      </c>
      <c r="R19" s="7"/>
      <c r="S19" s="7" t="s">
        <v>1014</v>
      </c>
      <c r="T19" s="5">
        <v>39.844999999999999</v>
      </c>
      <c r="U19" s="5">
        <v>0.58399999999999996</v>
      </c>
      <c r="V19" s="5">
        <v>15.503</v>
      </c>
      <c r="W19" s="5">
        <v>2.9359999999999999</v>
      </c>
      <c r="X19" s="5">
        <v>3.7999999999999999E-2</v>
      </c>
      <c r="Y19" s="5">
        <v>27.068999999999999</v>
      </c>
      <c r="Z19" s="5">
        <v>8.9999999999999993E-3</v>
      </c>
      <c r="AA19" s="5">
        <v>0.29399999999999998</v>
      </c>
      <c r="AB19" s="5">
        <v>9.0719999999999992</v>
      </c>
      <c r="AC19" s="5">
        <v>0.35899999999999999</v>
      </c>
      <c r="AD19" s="5">
        <v>0.188</v>
      </c>
      <c r="AE19" s="5">
        <v>95.896999999999991</v>
      </c>
    </row>
    <row r="20" spans="1:31" x14ac:dyDescent="0.3">
      <c r="A20" s="7" t="s">
        <v>720</v>
      </c>
      <c r="B20" s="7"/>
      <c r="C20" s="5">
        <v>45.454000000000001</v>
      </c>
      <c r="D20" s="5">
        <v>0.435</v>
      </c>
      <c r="E20" s="5">
        <v>11.866</v>
      </c>
      <c r="F20" s="5">
        <v>4.8070000000000004</v>
      </c>
      <c r="G20" s="5">
        <v>8.7999999999999995E-2</v>
      </c>
      <c r="H20" s="5">
        <v>19.18</v>
      </c>
      <c r="I20" s="5">
        <v>12.16</v>
      </c>
      <c r="J20" s="5">
        <v>2.2639999999999998</v>
      </c>
      <c r="K20" s="5">
        <v>0.30099999999999999</v>
      </c>
      <c r="L20" s="5">
        <v>0.60499999999999998</v>
      </c>
      <c r="M20" s="5">
        <v>0.104</v>
      </c>
      <c r="N20" s="5">
        <v>2.734</v>
      </c>
      <c r="O20" s="41">
        <v>99.998000000000005</v>
      </c>
      <c r="P20" s="3"/>
      <c r="Q20" s="34" t="s">
        <v>737</v>
      </c>
      <c r="R20" s="7"/>
      <c r="S20" s="7" t="s">
        <v>1014</v>
      </c>
      <c r="T20" s="5">
        <v>39.317</v>
      </c>
      <c r="U20" s="5">
        <v>0.60499999999999998</v>
      </c>
      <c r="V20" s="5">
        <v>15.675000000000001</v>
      </c>
      <c r="W20" s="5">
        <v>3.226</v>
      </c>
      <c r="X20" s="5">
        <v>2.3E-2</v>
      </c>
      <c r="Y20" s="5">
        <v>27.298999999999999</v>
      </c>
      <c r="Z20" s="5">
        <v>0.02</v>
      </c>
      <c r="AA20" s="5">
        <v>0.27300000000000002</v>
      </c>
      <c r="AB20" s="5">
        <v>9.0399999999999991</v>
      </c>
      <c r="AC20" s="5">
        <v>0.31</v>
      </c>
      <c r="AD20" s="5">
        <v>0.18</v>
      </c>
      <c r="AE20" s="5">
        <v>95.967999999999989</v>
      </c>
    </row>
    <row r="21" spans="1:31" x14ac:dyDescent="0.3">
      <c r="A21" s="7" t="s">
        <v>721</v>
      </c>
      <c r="B21" s="7"/>
      <c r="C21" s="5">
        <v>44.287999999999997</v>
      </c>
      <c r="D21" s="5">
        <v>0.55900000000000005</v>
      </c>
      <c r="E21" s="5">
        <v>12.75</v>
      </c>
      <c r="F21" s="5">
        <v>5.0579999999999998</v>
      </c>
      <c r="G21" s="5">
        <v>0.08</v>
      </c>
      <c r="H21" s="5">
        <v>18.873000000000001</v>
      </c>
      <c r="I21" s="5">
        <v>12.162000000000001</v>
      </c>
      <c r="J21" s="5">
        <v>2.476</v>
      </c>
      <c r="K21" s="5">
        <v>0.40899999999999997</v>
      </c>
      <c r="L21" s="5">
        <v>0.74199999999999999</v>
      </c>
      <c r="M21" s="5">
        <v>9.5000000000000001E-2</v>
      </c>
      <c r="N21" s="5">
        <v>2.5070000000000001</v>
      </c>
      <c r="O21" s="41">
        <v>99.998999999999995</v>
      </c>
      <c r="P21" s="3"/>
      <c r="Q21" s="34" t="s">
        <v>738</v>
      </c>
      <c r="R21" s="7"/>
      <c r="S21" s="7" t="s">
        <v>1014</v>
      </c>
      <c r="T21" s="5">
        <v>39.305</v>
      </c>
      <c r="U21" s="5">
        <v>0.68300000000000005</v>
      </c>
      <c r="V21" s="5">
        <v>15.718</v>
      </c>
      <c r="W21" s="5">
        <v>3.2240000000000002</v>
      </c>
      <c r="X21" s="5">
        <v>6.3E-2</v>
      </c>
      <c r="Y21" s="5">
        <v>26.736999999999998</v>
      </c>
      <c r="Z21" s="5">
        <v>4.2999999999999997E-2</v>
      </c>
      <c r="AA21" s="5">
        <v>0.505</v>
      </c>
      <c r="AB21" s="5">
        <v>8.5860000000000003</v>
      </c>
      <c r="AC21" s="5">
        <v>0.33600000000000002</v>
      </c>
      <c r="AD21" s="5">
        <v>0.16400000000000001</v>
      </c>
      <c r="AE21" s="5">
        <v>95.364000000000004</v>
      </c>
    </row>
    <row r="22" spans="1:31" x14ac:dyDescent="0.3">
      <c r="A22" s="7" t="s">
        <v>722</v>
      </c>
      <c r="B22" s="7"/>
      <c r="C22" s="5">
        <v>44.762999999999998</v>
      </c>
      <c r="D22" s="5">
        <v>0.47599999999999998</v>
      </c>
      <c r="E22" s="5">
        <v>12.196</v>
      </c>
      <c r="F22" s="5">
        <v>4.8789999999999996</v>
      </c>
      <c r="G22" s="5">
        <v>0.09</v>
      </c>
      <c r="H22" s="5">
        <v>18.905999999999999</v>
      </c>
      <c r="I22" s="5">
        <v>11.891</v>
      </c>
      <c r="J22" s="5">
        <v>2.3069999999999999</v>
      </c>
      <c r="K22" s="5">
        <v>0.313</v>
      </c>
      <c r="L22" s="5">
        <v>0.74299999999999999</v>
      </c>
      <c r="M22" s="5">
        <v>8.7999999999999995E-2</v>
      </c>
      <c r="N22" s="5">
        <v>3.3479999999999999</v>
      </c>
      <c r="O22" s="41">
        <v>100</v>
      </c>
      <c r="P22" s="3"/>
      <c r="Q22" s="34" t="s">
        <v>739</v>
      </c>
      <c r="R22" s="7"/>
      <c r="S22" s="7" t="s">
        <v>1014</v>
      </c>
      <c r="T22" s="5">
        <v>39.518999999999998</v>
      </c>
      <c r="U22" s="5">
        <v>0.57699999999999996</v>
      </c>
      <c r="V22" s="5">
        <v>15.865</v>
      </c>
      <c r="W22" s="5">
        <v>3.0529999999999999</v>
      </c>
      <c r="X22" s="5">
        <v>0.11899999999999999</v>
      </c>
      <c r="Y22" s="5">
        <v>27.050999999999998</v>
      </c>
      <c r="Z22" s="5">
        <v>1.2E-2</v>
      </c>
      <c r="AA22" s="5">
        <v>0.60599999999999998</v>
      </c>
      <c r="AB22" s="5">
        <v>8.0500000000000007</v>
      </c>
      <c r="AC22" s="5">
        <v>0.373</v>
      </c>
      <c r="AD22" s="5">
        <v>0.214</v>
      </c>
      <c r="AE22" s="5">
        <v>95.438999999999993</v>
      </c>
    </row>
    <row r="23" spans="1:31" x14ac:dyDescent="0.3">
      <c r="A23" s="7" t="s">
        <v>874</v>
      </c>
      <c r="B23" s="7"/>
      <c r="C23" s="5">
        <v>43.354999999999997</v>
      </c>
      <c r="D23" s="5">
        <v>0.60699999999999998</v>
      </c>
      <c r="E23" s="5">
        <v>13.782</v>
      </c>
      <c r="F23" s="5">
        <v>4.7590000000000003</v>
      </c>
      <c r="G23" s="5">
        <v>8.7999999999999995E-2</v>
      </c>
      <c r="H23" s="5">
        <v>18.155999999999999</v>
      </c>
      <c r="I23" s="5">
        <v>11.856</v>
      </c>
      <c r="J23" s="5">
        <v>2.278</v>
      </c>
      <c r="K23" s="5">
        <v>0.501</v>
      </c>
      <c r="L23" s="5">
        <v>0.54</v>
      </c>
      <c r="M23" s="5">
        <v>7.0000000000000007E-2</v>
      </c>
      <c r="N23" s="5">
        <v>4.0079999999999956</v>
      </c>
      <c r="O23" s="41">
        <v>100</v>
      </c>
      <c r="P23" s="3"/>
      <c r="Q23" s="34" t="s">
        <v>740</v>
      </c>
      <c r="R23" s="7"/>
      <c r="S23" s="7" t="s">
        <v>1014</v>
      </c>
      <c r="T23" s="5">
        <v>40.31</v>
      </c>
      <c r="U23" s="5">
        <v>0.55900000000000005</v>
      </c>
      <c r="V23" s="5">
        <v>15.651</v>
      </c>
      <c r="W23" s="5">
        <v>3.1269999999999998</v>
      </c>
      <c r="X23" s="5">
        <v>5.1999999999999998E-2</v>
      </c>
      <c r="Y23" s="5">
        <v>26.969000000000001</v>
      </c>
      <c r="Z23" s="5">
        <v>2.1999999999999999E-2</v>
      </c>
      <c r="AA23" s="5">
        <v>0.42199999999999999</v>
      </c>
      <c r="AB23" s="5">
        <v>9.452</v>
      </c>
      <c r="AC23" s="5">
        <v>0.36599999999999999</v>
      </c>
      <c r="AD23" s="5">
        <v>0.16600000000000001</v>
      </c>
      <c r="AE23" s="5">
        <v>97.096000000000004</v>
      </c>
    </row>
    <row r="24" spans="1:31" x14ac:dyDescent="0.3">
      <c r="A24" s="7" t="s">
        <v>728</v>
      </c>
      <c r="B24" s="7"/>
      <c r="C24" s="5">
        <v>43.746000000000002</v>
      </c>
      <c r="D24" s="5">
        <v>0.61099999999999999</v>
      </c>
      <c r="E24" s="5">
        <v>13.689</v>
      </c>
      <c r="F24" s="5">
        <v>4.9329999999999998</v>
      </c>
      <c r="G24" s="5">
        <v>8.1000000000000003E-2</v>
      </c>
      <c r="H24" s="5">
        <v>18.123999999999999</v>
      </c>
      <c r="I24" s="5">
        <v>11.744</v>
      </c>
      <c r="J24" s="5">
        <v>2.3359999999999999</v>
      </c>
      <c r="K24" s="5">
        <v>0.33500000000000002</v>
      </c>
      <c r="L24" s="5">
        <v>0.45100000000000001</v>
      </c>
      <c r="M24" s="5">
        <v>7.1999999999999995E-2</v>
      </c>
      <c r="N24" s="5">
        <v>3.8780000000000143</v>
      </c>
      <c r="O24" s="41">
        <v>100</v>
      </c>
      <c r="P24" s="3"/>
      <c r="Q24" s="34" t="s">
        <v>876</v>
      </c>
      <c r="R24" s="7"/>
      <c r="S24" s="7" t="s">
        <v>1014</v>
      </c>
      <c r="T24" s="5">
        <v>37.159999999999997</v>
      </c>
      <c r="U24" s="5">
        <v>0.38800000000000001</v>
      </c>
      <c r="V24" s="5">
        <v>17.88</v>
      </c>
      <c r="W24" s="5">
        <v>3.9140000000000001</v>
      </c>
      <c r="X24" s="5">
        <v>1.7999999999999999E-2</v>
      </c>
      <c r="Y24" s="5">
        <v>27.731999999999999</v>
      </c>
      <c r="Z24" s="5">
        <v>3.2000000000000001E-2</v>
      </c>
      <c r="AA24" s="5">
        <v>0.49</v>
      </c>
      <c r="AB24" s="5">
        <v>6.0140000000000002</v>
      </c>
      <c r="AC24" s="5">
        <v>0.34699999999999998</v>
      </c>
      <c r="AD24" s="5">
        <v>0.17299999999999999</v>
      </c>
      <c r="AE24" s="5">
        <v>94.147999999999982</v>
      </c>
    </row>
    <row r="25" spans="1:31" x14ac:dyDescent="0.3">
      <c r="A25" s="7" t="s">
        <v>729</v>
      </c>
      <c r="B25" s="7"/>
      <c r="C25" s="5">
        <v>44.033000000000001</v>
      </c>
      <c r="D25" s="5">
        <v>0.57699999999999996</v>
      </c>
      <c r="E25" s="5">
        <v>13.253</v>
      </c>
      <c r="F25" s="5">
        <v>4.8380000000000001</v>
      </c>
      <c r="G25" s="5">
        <v>9.8000000000000004E-2</v>
      </c>
      <c r="H25" s="5">
        <v>18.427</v>
      </c>
      <c r="I25" s="5">
        <v>11.709</v>
      </c>
      <c r="J25" s="5">
        <v>2.238</v>
      </c>
      <c r="K25" s="5">
        <v>0.33</v>
      </c>
      <c r="L25" s="5">
        <v>0.39100000000000001</v>
      </c>
      <c r="M25" s="5">
        <v>2.4E-2</v>
      </c>
      <c r="N25" s="5">
        <v>4.0819999999999936</v>
      </c>
      <c r="O25" s="41">
        <v>100</v>
      </c>
      <c r="P25" s="3"/>
      <c r="Q25" s="34" t="s">
        <v>748</v>
      </c>
      <c r="R25" s="7"/>
      <c r="S25" s="7" t="s">
        <v>1014</v>
      </c>
      <c r="T25" s="5">
        <v>39.345999999999997</v>
      </c>
      <c r="U25" s="5">
        <v>0.58299999999999996</v>
      </c>
      <c r="V25" s="5">
        <v>16.971</v>
      </c>
      <c r="W25" s="5">
        <v>3.89</v>
      </c>
      <c r="X25" s="5">
        <v>3.1E-2</v>
      </c>
      <c r="Y25" s="5">
        <v>25.059000000000001</v>
      </c>
      <c r="Z25" s="5">
        <v>5.7000000000000002E-2</v>
      </c>
      <c r="AA25" s="5">
        <v>0.70499999999999996</v>
      </c>
      <c r="AB25" s="5">
        <v>8.9329999999999998</v>
      </c>
      <c r="AC25" s="5">
        <v>0.33500000000000002</v>
      </c>
      <c r="AD25" s="5">
        <v>0.14000000000000001</v>
      </c>
      <c r="AE25" s="5">
        <v>96.049999999999983</v>
      </c>
    </row>
    <row r="26" spans="1:31" x14ac:dyDescent="0.3">
      <c r="A26" s="7" t="s">
        <v>730</v>
      </c>
      <c r="B26" s="7"/>
      <c r="C26" s="5">
        <v>42.774999999999999</v>
      </c>
      <c r="D26" s="5">
        <v>0.621</v>
      </c>
      <c r="E26" s="5">
        <v>13.856</v>
      </c>
      <c r="F26" s="5">
        <v>4.8730000000000002</v>
      </c>
      <c r="G26" s="5">
        <v>8.1000000000000003E-2</v>
      </c>
      <c r="H26" s="5">
        <v>17.611999999999998</v>
      </c>
      <c r="I26" s="5">
        <v>11.606</v>
      </c>
      <c r="J26" s="5">
        <v>2.2250000000000001</v>
      </c>
      <c r="K26" s="5">
        <v>0.56399999999999995</v>
      </c>
      <c r="L26" s="5">
        <v>0.46</v>
      </c>
      <c r="M26" s="5">
        <v>3.9E-2</v>
      </c>
      <c r="N26" s="5">
        <v>5.2880000000000251</v>
      </c>
      <c r="O26" s="41">
        <v>100</v>
      </c>
      <c r="P26" s="3"/>
      <c r="Q26" s="34" t="s">
        <v>749</v>
      </c>
      <c r="R26" s="7"/>
      <c r="S26" s="7" t="s">
        <v>1012</v>
      </c>
      <c r="T26" s="5">
        <v>39.53</v>
      </c>
      <c r="U26" s="5">
        <v>0</v>
      </c>
      <c r="V26" s="5">
        <v>0</v>
      </c>
      <c r="W26" s="5">
        <v>5.0179999999999998</v>
      </c>
      <c r="X26" s="5">
        <v>0.11600000000000001</v>
      </c>
      <c r="Y26" s="5">
        <v>43.762999999999998</v>
      </c>
      <c r="Z26" s="5">
        <v>4.4999999999999998E-2</v>
      </c>
      <c r="AA26" s="5">
        <v>1.4999999999999999E-2</v>
      </c>
      <c r="AB26" s="5">
        <v>8.9999999999999993E-3</v>
      </c>
      <c r="AC26" s="5">
        <v>0</v>
      </c>
      <c r="AD26" s="5">
        <v>0.19700000000000001</v>
      </c>
      <c r="AE26" s="5">
        <v>88.692999999999998</v>
      </c>
    </row>
    <row r="27" spans="1:31" x14ac:dyDescent="0.3">
      <c r="A27" s="7" t="s">
        <v>731</v>
      </c>
      <c r="B27" s="7"/>
      <c r="C27" s="5">
        <v>42.938000000000002</v>
      </c>
      <c r="D27" s="5">
        <v>0.60799999999999998</v>
      </c>
      <c r="E27" s="5">
        <v>13.603</v>
      </c>
      <c r="F27" s="5">
        <v>4.8860000000000001</v>
      </c>
      <c r="G27" s="5">
        <v>0.105</v>
      </c>
      <c r="H27" s="5">
        <v>17.638000000000002</v>
      </c>
      <c r="I27" s="5">
        <v>11.55</v>
      </c>
      <c r="J27" s="5">
        <v>2.1789999999999998</v>
      </c>
      <c r="K27" s="5">
        <v>0.38400000000000001</v>
      </c>
      <c r="L27" s="5">
        <v>0.47099999999999997</v>
      </c>
      <c r="M27" s="5">
        <v>7.2999999999999995E-2</v>
      </c>
      <c r="N27" s="5">
        <v>5.5649999999999977</v>
      </c>
      <c r="O27" s="41">
        <v>100</v>
      </c>
      <c r="P27" s="3"/>
      <c r="Q27" s="34" t="s">
        <v>750</v>
      </c>
      <c r="R27" s="7"/>
      <c r="S27" s="7" t="s">
        <v>1015</v>
      </c>
      <c r="T27" s="5">
        <v>29.565999999999999</v>
      </c>
      <c r="U27" s="5">
        <v>0</v>
      </c>
      <c r="V27" s="5">
        <v>19.968</v>
      </c>
      <c r="W27" s="5">
        <v>4.8380000000000001</v>
      </c>
      <c r="X27" s="5">
        <v>8.1000000000000003E-2</v>
      </c>
      <c r="Y27" s="5">
        <v>32.475000000000001</v>
      </c>
      <c r="Z27" s="5">
        <v>2.4E-2</v>
      </c>
      <c r="AA27" s="5">
        <v>0</v>
      </c>
      <c r="AB27" s="5">
        <v>0</v>
      </c>
      <c r="AC27" s="5">
        <v>0.50600000000000001</v>
      </c>
      <c r="AD27" s="5">
        <v>0.13500000000000001</v>
      </c>
      <c r="AE27" s="5">
        <v>87.593000000000004</v>
      </c>
    </row>
    <row r="28" spans="1:31" x14ac:dyDescent="0.3">
      <c r="A28" s="7" t="s">
        <v>732</v>
      </c>
      <c r="B28" s="7"/>
      <c r="C28" s="5">
        <v>43.567</v>
      </c>
      <c r="D28" s="5">
        <v>0.52500000000000002</v>
      </c>
      <c r="E28" s="5">
        <v>12.79</v>
      </c>
      <c r="F28" s="5">
        <v>4.5579999999999998</v>
      </c>
      <c r="G28" s="5">
        <v>8.1000000000000003E-2</v>
      </c>
      <c r="H28" s="5">
        <v>18.326000000000001</v>
      </c>
      <c r="I28" s="5">
        <v>11.57</v>
      </c>
      <c r="J28" s="5">
        <v>2.2240000000000002</v>
      </c>
      <c r="K28" s="5">
        <v>0.26</v>
      </c>
      <c r="L28" s="5">
        <v>0.5</v>
      </c>
      <c r="M28" s="5">
        <v>5.5E-2</v>
      </c>
      <c r="N28" s="5">
        <v>5.5439999999999685</v>
      </c>
      <c r="O28" s="41">
        <v>100</v>
      </c>
      <c r="P28" s="3"/>
      <c r="Q28" s="34" t="s">
        <v>877</v>
      </c>
      <c r="S28" s="7" t="s">
        <v>1012</v>
      </c>
      <c r="T28" s="5">
        <v>41.405999999999999</v>
      </c>
      <c r="U28" s="5">
        <v>6.0000000000000001E-3</v>
      </c>
      <c r="V28" s="5">
        <v>0</v>
      </c>
      <c r="W28" s="5">
        <v>3.6259999999999999</v>
      </c>
      <c r="X28" s="5">
        <v>3.5999999999999997E-2</v>
      </c>
      <c r="Y28" s="5">
        <v>43.402999999999999</v>
      </c>
      <c r="Z28" s="5">
        <v>3.0000000000000001E-3</v>
      </c>
      <c r="AA28" s="5">
        <v>2.3E-2</v>
      </c>
      <c r="AB28" s="5">
        <v>2.5000000000000001E-2</v>
      </c>
      <c r="AC28" s="5">
        <v>3.4000000000000002E-2</v>
      </c>
      <c r="AD28" s="5">
        <v>0.20799999999999999</v>
      </c>
      <c r="AE28" s="5">
        <v>88.77000000000001</v>
      </c>
    </row>
    <row r="29" spans="1:31" x14ac:dyDescent="0.3">
      <c r="A29" s="7" t="s">
        <v>736</v>
      </c>
      <c r="B29" s="7"/>
      <c r="C29" s="5">
        <v>48.331000000000003</v>
      </c>
      <c r="D29" s="5">
        <v>0.45100000000000001</v>
      </c>
      <c r="E29" s="5">
        <v>9.9429999999999996</v>
      </c>
      <c r="F29" s="5">
        <v>3.4660000000000002</v>
      </c>
      <c r="G29" s="5">
        <v>9.9000000000000005E-2</v>
      </c>
      <c r="H29" s="5">
        <v>20.504999999999999</v>
      </c>
      <c r="I29" s="5">
        <v>12.500999999999999</v>
      </c>
      <c r="J29" s="5">
        <v>1.897</v>
      </c>
      <c r="K29" s="5">
        <v>0.20599999999999999</v>
      </c>
      <c r="L29" s="5">
        <v>0.42</v>
      </c>
      <c r="M29" s="5">
        <v>0.123</v>
      </c>
      <c r="N29" s="5">
        <v>2.0609999999999999</v>
      </c>
      <c r="O29" s="41">
        <v>100.003</v>
      </c>
      <c r="P29" s="3"/>
      <c r="Q29" s="34" t="s">
        <v>756</v>
      </c>
      <c r="S29" s="7" t="s">
        <v>1012</v>
      </c>
      <c r="T29" s="5">
        <v>41.982999999999997</v>
      </c>
      <c r="U29" s="5">
        <v>0</v>
      </c>
      <c r="V29" s="5">
        <v>6.0000000000000001E-3</v>
      </c>
      <c r="W29" s="5">
        <v>3.044</v>
      </c>
      <c r="X29" s="5">
        <v>1.0999999999999999E-2</v>
      </c>
      <c r="Y29" s="5">
        <v>43.698</v>
      </c>
      <c r="Z29" s="5">
        <v>1.7999999999999999E-2</v>
      </c>
      <c r="AA29" s="5">
        <v>2.1999999999999999E-2</v>
      </c>
      <c r="AB29" s="5">
        <v>6.0000000000000001E-3</v>
      </c>
      <c r="AC29" s="5">
        <v>0</v>
      </c>
      <c r="AD29" s="5">
        <v>0.33300000000000002</v>
      </c>
      <c r="AE29" s="5">
        <v>89.120999999999995</v>
      </c>
    </row>
    <row r="30" spans="1:31" x14ac:dyDescent="0.3">
      <c r="A30" s="7" t="s">
        <v>737</v>
      </c>
      <c r="B30" s="7"/>
      <c r="C30" s="5">
        <v>48.512</v>
      </c>
      <c r="D30" s="5">
        <v>0.35699999999999998</v>
      </c>
      <c r="E30" s="5">
        <v>10.122</v>
      </c>
      <c r="F30" s="5">
        <v>3.3650000000000002</v>
      </c>
      <c r="G30" s="5">
        <v>6.4000000000000001E-2</v>
      </c>
      <c r="H30" s="5">
        <v>20.766999999999999</v>
      </c>
      <c r="I30" s="5">
        <v>12.321999999999999</v>
      </c>
      <c r="J30" s="5">
        <v>2.1080000000000001</v>
      </c>
      <c r="K30" s="5">
        <v>0.20499999999999999</v>
      </c>
      <c r="L30" s="5">
        <v>0.47299999999999998</v>
      </c>
      <c r="M30" s="5">
        <v>6.5000000000000002E-2</v>
      </c>
      <c r="N30" s="5">
        <v>1.6379999999999999</v>
      </c>
      <c r="O30" s="41">
        <v>99.998000000000005</v>
      </c>
      <c r="P30" s="3"/>
      <c r="Q30" s="34" t="s">
        <v>757</v>
      </c>
      <c r="S30" s="7" t="s">
        <v>1012</v>
      </c>
      <c r="T30" s="5">
        <v>42.777000000000001</v>
      </c>
      <c r="U30" s="5">
        <v>0</v>
      </c>
      <c r="V30" s="5">
        <v>1E-3</v>
      </c>
      <c r="W30" s="5">
        <v>2.556</v>
      </c>
      <c r="X30" s="5">
        <v>4.7E-2</v>
      </c>
      <c r="Y30" s="5">
        <v>44.072000000000003</v>
      </c>
      <c r="Z30" s="5">
        <v>2.1999999999999999E-2</v>
      </c>
      <c r="AA30" s="5">
        <v>2.4E-2</v>
      </c>
      <c r="AB30" s="5">
        <v>1.4999999999999999E-2</v>
      </c>
      <c r="AC30" s="5">
        <v>0.02</v>
      </c>
      <c r="AD30" s="5">
        <v>0.253</v>
      </c>
      <c r="AE30" s="5">
        <v>89.787000000000006</v>
      </c>
    </row>
    <row r="31" spans="1:31" x14ac:dyDescent="0.3">
      <c r="A31" s="7" t="s">
        <v>738</v>
      </c>
      <c r="B31" s="7"/>
      <c r="C31" s="5">
        <v>49.14</v>
      </c>
      <c r="D31" s="5">
        <v>0.44500000000000001</v>
      </c>
      <c r="E31" s="5">
        <v>8.3640000000000008</v>
      </c>
      <c r="F31" s="5">
        <v>3.0139999999999998</v>
      </c>
      <c r="G31" s="5">
        <v>6.2E-2</v>
      </c>
      <c r="H31" s="5">
        <v>21.001999999999999</v>
      </c>
      <c r="I31" s="5">
        <v>12.722</v>
      </c>
      <c r="J31" s="5">
        <v>1.7370000000000001</v>
      </c>
      <c r="K31" s="5">
        <v>0.17499999999999999</v>
      </c>
      <c r="L31" s="5">
        <v>0.47099999999999997</v>
      </c>
      <c r="M31" s="5">
        <v>0.11600000000000001</v>
      </c>
      <c r="N31" s="5">
        <v>2.7530000000000001</v>
      </c>
      <c r="O31" s="41">
        <v>100.001</v>
      </c>
      <c r="P31" s="3"/>
      <c r="Q31" s="34" t="s">
        <v>1016</v>
      </c>
      <c r="R31" s="7"/>
      <c r="S31" s="7" t="s">
        <v>1014</v>
      </c>
      <c r="T31" s="5">
        <v>39.185000000000002</v>
      </c>
      <c r="U31" s="5">
        <v>0.67300000000000004</v>
      </c>
      <c r="V31" s="5">
        <v>14.893000000000001</v>
      </c>
      <c r="W31" s="5">
        <v>2.6890000000000001</v>
      </c>
      <c r="X31" s="5">
        <v>6.7000000000000004E-2</v>
      </c>
      <c r="Y31" s="5">
        <v>26.408000000000001</v>
      </c>
      <c r="Z31" s="5">
        <v>8.3000000000000004E-2</v>
      </c>
      <c r="AA31" s="5">
        <v>0.39300000000000002</v>
      </c>
      <c r="AB31" s="5">
        <v>8.3490000000000002</v>
      </c>
      <c r="AC31" s="5">
        <v>0.51</v>
      </c>
      <c r="AD31" s="5">
        <v>0.161</v>
      </c>
      <c r="AE31" s="5">
        <v>93.411000000000016</v>
      </c>
    </row>
    <row r="32" spans="1:31" x14ac:dyDescent="0.3">
      <c r="A32" s="7" t="s">
        <v>739</v>
      </c>
      <c r="B32" s="7"/>
      <c r="C32" s="5">
        <v>50.134999999999998</v>
      </c>
      <c r="D32" s="5">
        <v>0.47399999999999998</v>
      </c>
      <c r="E32" s="5">
        <v>8.07</v>
      </c>
      <c r="F32" s="5">
        <v>2.8610000000000002</v>
      </c>
      <c r="G32" s="5">
        <v>6.5000000000000002E-2</v>
      </c>
      <c r="H32" s="5">
        <v>21.7</v>
      </c>
      <c r="I32" s="5">
        <v>12.484999999999999</v>
      </c>
      <c r="J32" s="5">
        <v>1.6060000000000001</v>
      </c>
      <c r="K32" s="5">
        <v>0.115</v>
      </c>
      <c r="L32" s="5">
        <v>0.41099999999999998</v>
      </c>
      <c r="M32" s="5">
        <v>7.5999999999999998E-2</v>
      </c>
      <c r="N32" s="5">
        <v>2</v>
      </c>
      <c r="O32" s="41">
        <v>99.998000000000005</v>
      </c>
      <c r="P32" s="3"/>
      <c r="Q32" s="34" t="s">
        <v>764</v>
      </c>
      <c r="R32" s="7"/>
      <c r="S32" s="7" t="s">
        <v>1015</v>
      </c>
      <c r="T32" s="5">
        <v>29.899000000000001</v>
      </c>
      <c r="U32" s="5">
        <v>8.5999999999999993E-2</v>
      </c>
      <c r="V32" s="5">
        <v>20.312000000000001</v>
      </c>
      <c r="W32" s="5">
        <v>2.9990000000000001</v>
      </c>
      <c r="X32" s="5">
        <v>0.03</v>
      </c>
      <c r="Y32" s="5">
        <v>33.850999999999999</v>
      </c>
      <c r="Z32" s="5">
        <v>3.4000000000000002E-2</v>
      </c>
      <c r="AA32" s="5">
        <v>0</v>
      </c>
      <c r="AB32" s="5">
        <v>1.7999999999999999E-2</v>
      </c>
      <c r="AC32" s="5">
        <v>0.71799999999999997</v>
      </c>
      <c r="AD32" s="5">
        <v>0.16900000000000001</v>
      </c>
      <c r="AE32" s="5">
        <v>88.116</v>
      </c>
    </row>
    <row r="33" spans="1:31" x14ac:dyDescent="0.3">
      <c r="A33" s="7" t="s">
        <v>740</v>
      </c>
      <c r="B33" s="7"/>
      <c r="C33" s="5">
        <v>48.929000000000002</v>
      </c>
      <c r="D33" s="5">
        <v>0.439</v>
      </c>
      <c r="E33" s="5">
        <v>9.1579999999999995</v>
      </c>
      <c r="F33" s="5">
        <v>3.125</v>
      </c>
      <c r="G33" s="5">
        <v>6.8000000000000005E-2</v>
      </c>
      <c r="H33" s="5">
        <v>21.015000000000001</v>
      </c>
      <c r="I33" s="5">
        <v>12.734</v>
      </c>
      <c r="J33" s="5">
        <v>1.855</v>
      </c>
      <c r="K33" s="5">
        <v>0.155</v>
      </c>
      <c r="L33" s="5">
        <v>0.48299999999999998</v>
      </c>
      <c r="M33" s="5">
        <v>9.6000000000000002E-2</v>
      </c>
      <c r="N33" s="5">
        <v>1.944</v>
      </c>
      <c r="O33" s="41">
        <v>100.001</v>
      </c>
      <c r="P33" s="3"/>
      <c r="Q33" s="34" t="s">
        <v>774</v>
      </c>
      <c r="R33" s="7"/>
      <c r="S33" s="7" t="s">
        <v>1014</v>
      </c>
      <c r="T33" s="5">
        <v>39.548000000000002</v>
      </c>
      <c r="U33" s="5">
        <v>0.45900000000000002</v>
      </c>
      <c r="V33" s="5">
        <v>17.382999999999999</v>
      </c>
      <c r="W33" s="5">
        <v>4.0090000000000003</v>
      </c>
      <c r="X33" s="5">
        <v>7.4999999999999997E-2</v>
      </c>
      <c r="Y33" s="5">
        <v>25.303999999999998</v>
      </c>
      <c r="Z33" s="5">
        <v>6.4000000000000001E-2</v>
      </c>
      <c r="AA33" s="5">
        <v>1.3919999999999999</v>
      </c>
      <c r="AB33" s="5">
        <v>7.7409999999999997</v>
      </c>
      <c r="AC33" s="5">
        <v>0.26900000000000002</v>
      </c>
      <c r="AD33" s="5">
        <v>0.23400000000000001</v>
      </c>
      <c r="AE33" s="5">
        <v>96.477999999999994</v>
      </c>
    </row>
    <row r="34" spans="1:31" x14ac:dyDescent="0.3">
      <c r="A34" s="7" t="s">
        <v>741</v>
      </c>
      <c r="B34" s="7"/>
      <c r="C34" s="5">
        <v>48.476999999999997</v>
      </c>
      <c r="D34" s="5">
        <v>0.45</v>
      </c>
      <c r="E34" s="5">
        <v>9.56</v>
      </c>
      <c r="F34" s="5">
        <v>3.2280000000000002</v>
      </c>
      <c r="G34" s="5">
        <v>6.3E-2</v>
      </c>
      <c r="H34" s="5">
        <v>20.701000000000001</v>
      </c>
      <c r="I34" s="5">
        <v>12.493</v>
      </c>
      <c r="J34" s="5">
        <v>1.9079999999999999</v>
      </c>
      <c r="K34" s="5">
        <v>0.192</v>
      </c>
      <c r="L34" s="5">
        <v>0.46100000000000002</v>
      </c>
      <c r="M34" s="5">
        <v>7.2999999999999995E-2</v>
      </c>
      <c r="N34" s="5">
        <v>2.395</v>
      </c>
      <c r="O34" s="41">
        <v>100.001</v>
      </c>
      <c r="P34" s="3"/>
      <c r="Q34" s="34" t="s">
        <v>775</v>
      </c>
      <c r="R34" s="7"/>
      <c r="S34" s="7" t="s">
        <v>1014</v>
      </c>
      <c r="T34" s="5">
        <v>39.302</v>
      </c>
      <c r="U34" s="5">
        <v>0.55200000000000005</v>
      </c>
      <c r="V34" s="5">
        <v>17.298999999999999</v>
      </c>
      <c r="W34" s="5">
        <v>3.9039999999999999</v>
      </c>
      <c r="X34" s="5">
        <v>0</v>
      </c>
      <c r="Y34" s="5">
        <v>24.887</v>
      </c>
      <c r="Z34" s="5">
        <v>2.5999999999999999E-2</v>
      </c>
      <c r="AA34" s="5">
        <v>1.407</v>
      </c>
      <c r="AB34" s="5">
        <v>8.0129999999999999</v>
      </c>
      <c r="AC34" s="5">
        <v>0.26900000000000002</v>
      </c>
      <c r="AD34" s="5">
        <v>0.158</v>
      </c>
      <c r="AE34" s="5">
        <v>95.817000000000007</v>
      </c>
    </row>
    <row r="35" spans="1:31" x14ac:dyDescent="0.3">
      <c r="A35" s="7" t="s">
        <v>742</v>
      </c>
      <c r="C35" s="5">
        <v>48.091999999999999</v>
      </c>
      <c r="D35" s="5">
        <v>0.438</v>
      </c>
      <c r="E35" s="5">
        <v>9.8480000000000008</v>
      </c>
      <c r="F35" s="5">
        <v>3.294</v>
      </c>
      <c r="G35" s="5">
        <v>4.3999999999999997E-2</v>
      </c>
      <c r="H35" s="5">
        <v>20.742000000000001</v>
      </c>
      <c r="I35" s="5">
        <v>12.472</v>
      </c>
      <c r="J35" s="5">
        <v>1.79</v>
      </c>
      <c r="K35" s="5">
        <v>0.27500000000000002</v>
      </c>
      <c r="L35" s="5">
        <v>0.48299999999999998</v>
      </c>
      <c r="M35" s="5">
        <v>8.5999999999999993E-2</v>
      </c>
      <c r="N35" s="5">
        <v>2.4369999999999998</v>
      </c>
      <c r="O35" s="41">
        <v>100.001</v>
      </c>
      <c r="P35" s="3"/>
      <c r="Q35" s="34" t="s">
        <v>777</v>
      </c>
      <c r="R35" s="7"/>
      <c r="S35" s="7" t="s">
        <v>1014</v>
      </c>
      <c r="T35" s="5">
        <v>38.341000000000001</v>
      </c>
      <c r="U35" s="5">
        <v>0.42499999999999999</v>
      </c>
      <c r="V35" s="5">
        <v>17.992000000000001</v>
      </c>
      <c r="W35" s="5">
        <v>3.9</v>
      </c>
      <c r="X35" s="5">
        <v>2.3E-2</v>
      </c>
      <c r="Y35" s="5">
        <v>25.951000000000001</v>
      </c>
      <c r="Z35" s="5">
        <v>5.2999999999999999E-2</v>
      </c>
      <c r="AA35" s="5">
        <v>1.1399999999999999</v>
      </c>
      <c r="AB35" s="5">
        <v>7.0039999999999996</v>
      </c>
      <c r="AC35" s="5">
        <v>0.26700000000000002</v>
      </c>
      <c r="AD35" s="5">
        <v>0.20599999999999999</v>
      </c>
      <c r="AE35" s="5">
        <v>95.302000000000007</v>
      </c>
    </row>
    <row r="36" spans="1:31" x14ac:dyDescent="0.3">
      <c r="A36" s="7" t="s">
        <v>901</v>
      </c>
      <c r="B36" s="7"/>
      <c r="C36" s="5">
        <v>44.392000000000003</v>
      </c>
      <c r="D36" s="5">
        <v>0.432</v>
      </c>
      <c r="E36" s="5">
        <v>13.262</v>
      </c>
      <c r="F36" s="5">
        <v>5.2850000000000001</v>
      </c>
      <c r="G36" s="5">
        <v>0.10100000000000001</v>
      </c>
      <c r="H36" s="5">
        <v>18.423999999999999</v>
      </c>
      <c r="I36" s="5">
        <v>12.403</v>
      </c>
      <c r="J36" s="5">
        <v>2.3919999999999999</v>
      </c>
      <c r="K36" s="5">
        <v>0.33</v>
      </c>
      <c r="L36" s="5">
        <v>0.58099999999999996</v>
      </c>
      <c r="M36" s="5">
        <v>7.1999999999999995E-2</v>
      </c>
      <c r="N36" s="5">
        <v>2.3279999999999998</v>
      </c>
      <c r="O36" s="41">
        <v>100.002</v>
      </c>
      <c r="P36" s="3"/>
      <c r="Q36" s="34" t="s">
        <v>878</v>
      </c>
      <c r="R36" s="7"/>
      <c r="S36" s="7" t="s">
        <v>1015</v>
      </c>
      <c r="T36" s="5">
        <v>30.114000000000001</v>
      </c>
      <c r="U36" s="5">
        <v>0</v>
      </c>
      <c r="V36" s="5">
        <v>21.193000000000001</v>
      </c>
      <c r="W36" s="5">
        <v>4.6379999999999999</v>
      </c>
      <c r="X36" s="5">
        <v>3.3000000000000002E-2</v>
      </c>
      <c r="Y36" s="5">
        <v>33.627000000000002</v>
      </c>
      <c r="Z36" s="5">
        <v>6.0000000000000001E-3</v>
      </c>
      <c r="AA36" s="5">
        <v>0</v>
      </c>
      <c r="AB36" s="5">
        <v>0</v>
      </c>
      <c r="AC36" s="5">
        <v>0.36799999999999999</v>
      </c>
      <c r="AD36" s="5">
        <v>0.191</v>
      </c>
      <c r="AE36" s="5">
        <v>90.17</v>
      </c>
    </row>
    <row r="37" spans="1:31" x14ac:dyDescent="0.3">
      <c r="A37" s="7" t="s">
        <v>748</v>
      </c>
      <c r="B37" s="7"/>
      <c r="C37" s="5">
        <v>44.338000000000001</v>
      </c>
      <c r="D37" s="5">
        <v>0.57399999999999995</v>
      </c>
      <c r="E37" s="5">
        <v>13.028</v>
      </c>
      <c r="F37" s="5">
        <v>5.165</v>
      </c>
      <c r="G37" s="5">
        <v>9.1999999999999998E-2</v>
      </c>
      <c r="H37" s="5">
        <v>18.257999999999999</v>
      </c>
      <c r="I37" s="5">
        <v>12.193</v>
      </c>
      <c r="J37" s="5">
        <v>2.4489999999999998</v>
      </c>
      <c r="K37" s="5">
        <v>0.35599999999999998</v>
      </c>
      <c r="L37" s="5">
        <v>0.505</v>
      </c>
      <c r="M37" s="5">
        <v>6.8000000000000005E-2</v>
      </c>
      <c r="N37" s="5">
        <v>2.9740000000000002</v>
      </c>
      <c r="O37" s="41">
        <v>100</v>
      </c>
      <c r="P37" s="3"/>
      <c r="Q37" s="34" t="s">
        <v>778</v>
      </c>
      <c r="R37" s="7"/>
      <c r="S37" s="7" t="s">
        <v>1015</v>
      </c>
      <c r="T37" s="5">
        <v>30.501000000000001</v>
      </c>
      <c r="U37" s="5">
        <v>6.5000000000000002E-2</v>
      </c>
      <c r="V37" s="5">
        <v>21.617999999999999</v>
      </c>
      <c r="W37" s="5">
        <v>4.391</v>
      </c>
      <c r="X37" s="5">
        <v>4.2000000000000003E-2</v>
      </c>
      <c r="Y37" s="5">
        <v>33.238</v>
      </c>
      <c r="Z37" s="5">
        <v>0.02</v>
      </c>
      <c r="AA37" s="5">
        <v>3.3000000000000002E-2</v>
      </c>
      <c r="AB37" s="5">
        <v>0.224</v>
      </c>
      <c r="AC37" s="5">
        <v>0.41599999999999998</v>
      </c>
      <c r="AD37" s="5">
        <v>0.18</v>
      </c>
      <c r="AE37" s="5">
        <v>90.727999999999994</v>
      </c>
    </row>
    <row r="38" spans="1:31" x14ac:dyDescent="0.3">
      <c r="A38" s="7" t="s">
        <v>749</v>
      </c>
      <c r="B38" s="7"/>
      <c r="C38" s="5">
        <v>44.076999999999998</v>
      </c>
      <c r="D38" s="5">
        <v>0.503</v>
      </c>
      <c r="E38" s="5">
        <v>13.377000000000001</v>
      </c>
      <c r="F38" s="5">
        <v>5.4119999999999999</v>
      </c>
      <c r="G38" s="5">
        <v>7.5999999999999998E-2</v>
      </c>
      <c r="H38" s="5">
        <v>18.335999999999999</v>
      </c>
      <c r="I38" s="5">
        <v>12.234999999999999</v>
      </c>
      <c r="J38" s="5">
        <v>2.504</v>
      </c>
      <c r="K38" s="5">
        <v>0.50600000000000001</v>
      </c>
      <c r="L38" s="5">
        <v>0.50800000000000001</v>
      </c>
      <c r="M38" s="5">
        <v>0.111</v>
      </c>
      <c r="N38" s="5">
        <v>2.351</v>
      </c>
      <c r="O38" s="41">
        <v>99.995999999999995</v>
      </c>
      <c r="P38" s="3"/>
      <c r="Q38" s="34" t="s">
        <v>776</v>
      </c>
      <c r="R38" s="7"/>
      <c r="S38" s="7" t="s">
        <v>1015</v>
      </c>
      <c r="T38" s="5">
        <v>31.155999999999999</v>
      </c>
      <c r="U38" s="5">
        <v>6.0000000000000001E-3</v>
      </c>
      <c r="V38" s="5">
        <v>20.613</v>
      </c>
      <c r="W38" s="5">
        <v>3.9769999999999999</v>
      </c>
      <c r="X38" s="5">
        <v>8.4000000000000005E-2</v>
      </c>
      <c r="Y38" s="5">
        <v>33.973999999999997</v>
      </c>
      <c r="Z38" s="5">
        <v>0.219</v>
      </c>
      <c r="AA38" s="5">
        <v>3.6999999999999998E-2</v>
      </c>
      <c r="AB38" s="5">
        <v>0.216</v>
      </c>
      <c r="AC38" s="5">
        <v>0.318</v>
      </c>
      <c r="AD38" s="5">
        <v>0.156</v>
      </c>
      <c r="AE38" s="5">
        <v>90.756</v>
      </c>
    </row>
    <row r="39" spans="1:31" ht="12.5" customHeight="1" x14ac:dyDescent="0.3">
      <c r="A39" s="7" t="s">
        <v>750</v>
      </c>
      <c r="B39" s="7"/>
      <c r="C39" s="5">
        <v>43.76</v>
      </c>
      <c r="D39" s="5">
        <v>0.52700000000000002</v>
      </c>
      <c r="E39" s="5">
        <v>13.656000000000001</v>
      </c>
      <c r="F39" s="5">
        <v>5.548</v>
      </c>
      <c r="G39" s="5">
        <v>0.10100000000000001</v>
      </c>
      <c r="H39" s="5">
        <v>18.047999999999998</v>
      </c>
      <c r="I39" s="5">
        <v>12.327</v>
      </c>
      <c r="J39" s="5">
        <v>2.4319999999999999</v>
      </c>
      <c r="K39" s="5">
        <v>0.44900000000000001</v>
      </c>
      <c r="L39" s="5">
        <v>0.63200000000000001</v>
      </c>
      <c r="M39" s="5">
        <v>0.122</v>
      </c>
      <c r="N39" s="5">
        <v>2.3969999999999998</v>
      </c>
      <c r="O39" s="41">
        <v>99.998999999999995</v>
      </c>
      <c r="P39" s="3"/>
      <c r="Q39" s="34" t="s">
        <v>903</v>
      </c>
      <c r="R39" s="7"/>
      <c r="S39" s="7" t="s">
        <v>1014</v>
      </c>
      <c r="T39" s="5">
        <v>40.154000000000003</v>
      </c>
      <c r="U39" s="5">
        <v>0.57099999999999995</v>
      </c>
      <c r="V39" s="5">
        <v>16.518999999999998</v>
      </c>
      <c r="W39" s="5">
        <v>2.5390000000000001</v>
      </c>
      <c r="X39" s="5">
        <v>0.01</v>
      </c>
      <c r="Y39" s="5">
        <v>26.506</v>
      </c>
      <c r="Z39" s="5">
        <v>5.1999999999999998E-2</v>
      </c>
      <c r="AA39" s="5">
        <v>1.2989999999999999</v>
      </c>
      <c r="AB39" s="5">
        <v>7.7450000000000001</v>
      </c>
      <c r="AC39" s="5">
        <v>0.42099999999999999</v>
      </c>
      <c r="AD39" s="5">
        <v>0.20499999999999999</v>
      </c>
      <c r="AE39" s="5">
        <v>96.021000000000029</v>
      </c>
    </row>
    <row r="40" spans="1:31" x14ac:dyDescent="0.3">
      <c r="A40" s="7" t="s">
        <v>751</v>
      </c>
      <c r="B40" s="7"/>
      <c r="C40" s="5">
        <v>43.779000000000003</v>
      </c>
      <c r="D40" s="5">
        <v>0.41699999999999998</v>
      </c>
      <c r="E40" s="5">
        <v>13.202999999999999</v>
      </c>
      <c r="F40" s="5">
        <v>5.3840000000000003</v>
      </c>
      <c r="G40" s="5">
        <v>0.10299999999999999</v>
      </c>
      <c r="H40" s="5">
        <v>18.274999999999999</v>
      </c>
      <c r="I40" s="5">
        <v>12.236000000000001</v>
      </c>
      <c r="J40" s="5">
        <v>2.327</v>
      </c>
      <c r="K40" s="5">
        <v>0.505</v>
      </c>
      <c r="L40" s="5">
        <v>0.56799999999999995</v>
      </c>
      <c r="M40" s="5">
        <v>5.7000000000000002E-2</v>
      </c>
      <c r="N40" s="5">
        <v>3.149</v>
      </c>
      <c r="O40" s="41">
        <v>100.003</v>
      </c>
      <c r="P40" s="3"/>
      <c r="Q40" s="34" t="s">
        <v>782</v>
      </c>
      <c r="R40" s="7"/>
      <c r="S40" s="7" t="s">
        <v>1014</v>
      </c>
      <c r="T40" s="5">
        <v>38.902000000000001</v>
      </c>
      <c r="U40" s="5">
        <v>0.68899999999999995</v>
      </c>
      <c r="V40" s="5">
        <v>16.63</v>
      </c>
      <c r="W40" s="5">
        <v>3</v>
      </c>
      <c r="X40" s="5">
        <v>0.02</v>
      </c>
      <c r="Y40" s="5">
        <v>26.664000000000001</v>
      </c>
      <c r="Z40" s="5">
        <v>3.5999999999999997E-2</v>
      </c>
      <c r="AA40" s="5">
        <v>1.2769999999999999</v>
      </c>
      <c r="AB40" s="5">
        <v>7.3239999999999998</v>
      </c>
      <c r="AC40" s="5">
        <v>0.378</v>
      </c>
      <c r="AD40" s="5">
        <v>0.20899999999999999</v>
      </c>
      <c r="AE40" s="5">
        <v>95.129000000000005</v>
      </c>
    </row>
    <row r="41" spans="1:31" x14ac:dyDescent="0.3">
      <c r="A41" s="7" t="s">
        <v>1020</v>
      </c>
      <c r="B41" s="7"/>
      <c r="C41" s="5">
        <v>44.662999999999997</v>
      </c>
      <c r="D41" s="5">
        <v>0.82799999999999996</v>
      </c>
      <c r="E41" s="5">
        <v>12.82</v>
      </c>
      <c r="F41" s="5">
        <v>5.3819999999999997</v>
      </c>
      <c r="G41" s="5">
        <v>0.11700000000000001</v>
      </c>
      <c r="H41" s="5">
        <v>18.405999999999999</v>
      </c>
      <c r="I41" s="5">
        <v>12.249000000000001</v>
      </c>
      <c r="J41" s="5">
        <v>2.2549999999999999</v>
      </c>
      <c r="K41" s="5">
        <v>0.52500000000000002</v>
      </c>
      <c r="L41" s="5">
        <v>0.628</v>
      </c>
      <c r="M41" s="5">
        <v>0.04</v>
      </c>
      <c r="N41" s="5">
        <v>2.0880000000000001</v>
      </c>
      <c r="O41" s="41">
        <v>100.001</v>
      </c>
      <c r="P41" s="3"/>
      <c r="Q41" s="34" t="s">
        <v>783</v>
      </c>
      <c r="R41" s="7"/>
      <c r="S41" s="7" t="s">
        <v>1014</v>
      </c>
      <c r="T41" s="5">
        <v>39.195</v>
      </c>
      <c r="U41" s="5">
        <v>0.67300000000000004</v>
      </c>
      <c r="V41" s="5">
        <v>16.228000000000002</v>
      </c>
      <c r="W41" s="5">
        <v>3.27</v>
      </c>
      <c r="X41" s="5">
        <v>3.5000000000000003E-2</v>
      </c>
      <c r="Y41" s="5">
        <v>26.358000000000001</v>
      </c>
      <c r="Z41" s="5">
        <v>7.0000000000000001E-3</v>
      </c>
      <c r="AA41" s="5">
        <v>0.53900000000000003</v>
      </c>
      <c r="AB41" s="5">
        <v>8.6129999999999995</v>
      </c>
      <c r="AC41" s="5">
        <v>0.41099999999999998</v>
      </c>
      <c r="AD41" s="5">
        <v>0.22600000000000001</v>
      </c>
      <c r="AE41" s="5">
        <v>95.555000000000007</v>
      </c>
    </row>
    <row r="42" spans="1:31" x14ac:dyDescent="0.3">
      <c r="A42" s="7" t="s">
        <v>756</v>
      </c>
      <c r="B42" s="7"/>
      <c r="C42" s="5">
        <v>44.639000000000003</v>
      </c>
      <c r="D42" s="5">
        <v>0.78900000000000003</v>
      </c>
      <c r="E42" s="5">
        <v>13.098000000000001</v>
      </c>
      <c r="F42" s="5">
        <v>5.3810000000000002</v>
      </c>
      <c r="G42" s="5">
        <v>8.5000000000000006E-2</v>
      </c>
      <c r="H42" s="5">
        <v>18.548999999999999</v>
      </c>
      <c r="I42" s="5">
        <v>12.169</v>
      </c>
      <c r="J42" s="5">
        <v>2.2789999999999999</v>
      </c>
      <c r="K42" s="5">
        <v>0.54800000000000004</v>
      </c>
      <c r="L42" s="5">
        <v>0.63400000000000001</v>
      </c>
      <c r="M42" s="5">
        <v>7.3999999999999996E-2</v>
      </c>
      <c r="N42" s="5">
        <v>1.756</v>
      </c>
      <c r="O42" s="41">
        <v>100.001</v>
      </c>
      <c r="P42" s="3"/>
      <c r="Q42" s="34" t="s">
        <v>784</v>
      </c>
      <c r="R42" s="7"/>
      <c r="S42" s="7" t="s">
        <v>1015</v>
      </c>
      <c r="T42" s="5">
        <v>30.681999999999999</v>
      </c>
      <c r="U42" s="5">
        <v>0.104</v>
      </c>
      <c r="V42" s="5">
        <v>20.777000000000001</v>
      </c>
      <c r="W42" s="5">
        <v>3.2639999999999998</v>
      </c>
      <c r="X42" s="5">
        <v>1.7999999999999999E-2</v>
      </c>
      <c r="Y42" s="5">
        <v>34.44</v>
      </c>
      <c r="Z42" s="5">
        <v>5.6000000000000001E-2</v>
      </c>
      <c r="AA42" s="5">
        <v>2.1999999999999999E-2</v>
      </c>
      <c r="AB42" s="5">
        <v>8.9999999999999993E-3</v>
      </c>
      <c r="AC42" s="5">
        <v>0.74099999999999999</v>
      </c>
      <c r="AD42" s="5">
        <v>0.20699999999999999</v>
      </c>
      <c r="AE42" s="5">
        <v>90.32</v>
      </c>
    </row>
    <row r="43" spans="1:31" x14ac:dyDescent="0.3">
      <c r="A43" s="7" t="s">
        <v>757</v>
      </c>
      <c r="B43" s="7"/>
      <c r="C43" s="5">
        <v>44.692999999999998</v>
      </c>
      <c r="D43" s="5">
        <v>0.78600000000000003</v>
      </c>
      <c r="E43" s="5">
        <v>12.903</v>
      </c>
      <c r="F43" s="5">
        <v>5.4</v>
      </c>
      <c r="G43" s="5">
        <v>5.5E-2</v>
      </c>
      <c r="H43" s="5">
        <v>18.428000000000001</v>
      </c>
      <c r="I43" s="5">
        <v>12.15</v>
      </c>
      <c r="J43" s="5">
        <v>2.3250000000000002</v>
      </c>
      <c r="K43" s="5">
        <v>0.41299999999999998</v>
      </c>
      <c r="L43" s="5">
        <v>0.53700000000000003</v>
      </c>
      <c r="M43" s="5">
        <v>2.8000000000000001E-2</v>
      </c>
      <c r="N43" s="5">
        <v>2.282</v>
      </c>
      <c r="O43" s="41">
        <v>100</v>
      </c>
      <c r="P43" s="3"/>
      <c r="Q43" s="34"/>
      <c r="R43" s="7"/>
      <c r="S43" s="7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1:31" x14ac:dyDescent="0.3">
      <c r="A44" s="7" t="s">
        <v>758</v>
      </c>
      <c r="B44" s="7"/>
      <c r="C44" s="5">
        <v>44.457000000000001</v>
      </c>
      <c r="D44" s="5">
        <v>0.75800000000000001</v>
      </c>
      <c r="E44" s="5">
        <v>12.773999999999999</v>
      </c>
      <c r="F44" s="5">
        <v>5.3929999999999998</v>
      </c>
      <c r="G44" s="5">
        <v>9.2999999999999999E-2</v>
      </c>
      <c r="H44" s="5">
        <v>18.77</v>
      </c>
      <c r="I44" s="5">
        <v>12.208</v>
      </c>
      <c r="J44" s="5">
        <v>2.1739999999999999</v>
      </c>
      <c r="K44" s="5">
        <v>0.47799999999999998</v>
      </c>
      <c r="L44" s="5">
        <v>0.50900000000000001</v>
      </c>
      <c r="M44" s="5">
        <v>7.5999999999999998E-2</v>
      </c>
      <c r="N44" s="5">
        <v>2.3130000000000002</v>
      </c>
      <c r="O44" s="41">
        <v>100.003</v>
      </c>
      <c r="P44" s="3"/>
      <c r="Q44" s="34"/>
      <c r="R44" s="7"/>
      <c r="S44" s="7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1:31" x14ac:dyDescent="0.3">
      <c r="A45" s="7" t="s">
        <v>759</v>
      </c>
      <c r="B45" s="7"/>
      <c r="C45" s="5">
        <v>44.975999999999999</v>
      </c>
      <c r="D45" s="5">
        <v>0.64700000000000002</v>
      </c>
      <c r="E45" s="5">
        <v>12.643000000000001</v>
      </c>
      <c r="F45" s="5">
        <v>5.2960000000000003</v>
      </c>
      <c r="G45" s="5">
        <v>8.1000000000000003E-2</v>
      </c>
      <c r="H45" s="5">
        <v>18.61</v>
      </c>
      <c r="I45" s="5">
        <v>12.237</v>
      </c>
      <c r="J45" s="5">
        <v>2.3119999999999998</v>
      </c>
      <c r="K45" s="5">
        <v>0.50900000000000001</v>
      </c>
      <c r="L45" s="5">
        <v>0.58699999999999997</v>
      </c>
      <c r="M45" s="5">
        <v>9.7000000000000003E-2</v>
      </c>
      <c r="N45" s="5">
        <v>2.004</v>
      </c>
      <c r="O45" s="41">
        <v>99.998999999999995</v>
      </c>
      <c r="P45" s="3"/>
      <c r="Q45" s="34"/>
      <c r="R45" s="7"/>
      <c r="S45" s="7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1:31" x14ac:dyDescent="0.3">
      <c r="A46" s="7" t="s">
        <v>760</v>
      </c>
      <c r="B46" s="7"/>
      <c r="C46" s="5">
        <v>44.703000000000003</v>
      </c>
      <c r="D46" s="5">
        <v>0.66800000000000004</v>
      </c>
      <c r="E46" s="5">
        <v>12.721</v>
      </c>
      <c r="F46" s="5">
        <v>5.3310000000000004</v>
      </c>
      <c r="G46" s="5">
        <v>7.5999999999999998E-2</v>
      </c>
      <c r="H46" s="5">
        <v>18.713999999999999</v>
      </c>
      <c r="I46" s="5">
        <v>12.102</v>
      </c>
      <c r="J46" s="5">
        <v>2.4489999999999998</v>
      </c>
      <c r="K46" s="5">
        <v>0.29399999999999998</v>
      </c>
      <c r="L46" s="5">
        <v>0.48699999999999999</v>
      </c>
      <c r="M46" s="5">
        <v>5.8999999999999997E-2</v>
      </c>
      <c r="N46" s="5">
        <v>2.3980000000000001</v>
      </c>
      <c r="O46" s="41">
        <v>100.002</v>
      </c>
      <c r="P46" s="3"/>
      <c r="Q46" s="34"/>
      <c r="R46" s="7"/>
      <c r="S46" s="7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1:31" x14ac:dyDescent="0.3">
      <c r="A47" s="7" t="s">
        <v>761</v>
      </c>
      <c r="B47" s="7"/>
      <c r="C47" s="5">
        <v>45.2</v>
      </c>
      <c r="D47" s="5">
        <v>0.60399999999999998</v>
      </c>
      <c r="E47" s="5">
        <v>12.837</v>
      </c>
      <c r="F47" s="5">
        <v>5.3070000000000004</v>
      </c>
      <c r="G47" s="5">
        <v>0.111</v>
      </c>
      <c r="H47" s="5">
        <v>18.423999999999999</v>
      </c>
      <c r="I47" s="5">
        <v>12.157999999999999</v>
      </c>
      <c r="J47" s="5">
        <v>2.1869999999999998</v>
      </c>
      <c r="K47" s="5">
        <v>0.41599999999999998</v>
      </c>
      <c r="L47" s="5">
        <v>0.58799999999999997</v>
      </c>
      <c r="M47" s="5">
        <v>0.104</v>
      </c>
      <c r="N47" s="5">
        <v>2.0659999999999998</v>
      </c>
      <c r="O47" s="41">
        <v>100.002</v>
      </c>
      <c r="P47" s="3"/>
      <c r="Q47" s="34"/>
      <c r="R47" s="7"/>
      <c r="S47" s="7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1:31" x14ac:dyDescent="0.3">
      <c r="A48" s="7" t="s">
        <v>902</v>
      </c>
      <c r="B48" s="7"/>
      <c r="C48" s="5">
        <v>44.448999999999998</v>
      </c>
      <c r="D48" s="5">
        <v>0.61799999999999999</v>
      </c>
      <c r="E48" s="5">
        <v>11.939</v>
      </c>
      <c r="F48" s="5">
        <v>4.0060000000000002</v>
      </c>
      <c r="G48" s="5">
        <v>7.4999999999999997E-2</v>
      </c>
      <c r="H48" s="5">
        <v>19.081</v>
      </c>
      <c r="I48" s="5">
        <v>12.192</v>
      </c>
      <c r="J48" s="5">
        <v>2.379</v>
      </c>
      <c r="K48" s="5">
        <v>0.30099999999999999</v>
      </c>
      <c r="L48" s="5">
        <v>0.44700000000000001</v>
      </c>
      <c r="M48" s="5">
        <v>6.9000000000000006E-2</v>
      </c>
      <c r="N48" s="5">
        <v>4.4440000000000026</v>
      </c>
      <c r="O48" s="41">
        <v>100.00000000000003</v>
      </c>
      <c r="P48" s="3"/>
      <c r="Q48" s="34"/>
      <c r="R48" s="7"/>
      <c r="S48" s="7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1:31" x14ac:dyDescent="0.3">
      <c r="A49" s="7" t="s">
        <v>764</v>
      </c>
      <c r="B49" s="7"/>
      <c r="C49" s="5">
        <v>44.351999999999997</v>
      </c>
      <c r="D49" s="5">
        <v>0.54200000000000004</v>
      </c>
      <c r="E49" s="5">
        <v>12.276</v>
      </c>
      <c r="F49" s="5">
        <v>4.0919999999999996</v>
      </c>
      <c r="G49" s="5">
        <v>7.6999999999999999E-2</v>
      </c>
      <c r="H49" s="5">
        <v>19.059000000000001</v>
      </c>
      <c r="I49" s="5">
        <v>12.119</v>
      </c>
      <c r="J49" s="5">
        <v>2.355</v>
      </c>
      <c r="K49" s="5">
        <v>0.33300000000000002</v>
      </c>
      <c r="L49" s="5">
        <v>0.59199999999999997</v>
      </c>
      <c r="M49" s="5">
        <v>0.112</v>
      </c>
      <c r="N49" s="5">
        <v>4.090999999999994</v>
      </c>
      <c r="O49" s="41">
        <v>99.999999999999986</v>
      </c>
      <c r="P49" s="3"/>
      <c r="Q49" s="34"/>
      <c r="R49" s="7"/>
      <c r="S49" s="7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x14ac:dyDescent="0.3">
      <c r="A50" s="7" t="s">
        <v>765</v>
      </c>
      <c r="B50" s="7"/>
      <c r="C50" s="5">
        <v>44.332000000000001</v>
      </c>
      <c r="D50" s="5">
        <v>0.57699999999999996</v>
      </c>
      <c r="E50" s="5">
        <v>12.398</v>
      </c>
      <c r="F50" s="5">
        <v>4.1429999999999998</v>
      </c>
      <c r="G50" s="5">
        <v>7.3999999999999996E-2</v>
      </c>
      <c r="H50" s="5">
        <v>19.111000000000001</v>
      </c>
      <c r="I50" s="5">
        <v>12.135</v>
      </c>
      <c r="J50" s="5">
        <v>2.3220000000000001</v>
      </c>
      <c r="K50" s="5">
        <v>0.374</v>
      </c>
      <c r="L50" s="5">
        <v>0.47099999999999997</v>
      </c>
      <c r="M50" s="5">
        <v>3.5999999999999997E-2</v>
      </c>
      <c r="N50" s="5">
        <v>4.027000000000001</v>
      </c>
      <c r="O50" s="41">
        <v>100.00000000000001</v>
      </c>
      <c r="P50" s="3"/>
      <c r="Q50" s="34"/>
      <c r="R50" s="7"/>
      <c r="S50" s="7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1:31" x14ac:dyDescent="0.3">
      <c r="A51" s="7" t="s">
        <v>766</v>
      </c>
      <c r="B51" s="7"/>
      <c r="C51" s="5">
        <v>44.253999999999998</v>
      </c>
      <c r="D51" s="5">
        <v>0.55600000000000005</v>
      </c>
      <c r="E51" s="5">
        <v>12.153</v>
      </c>
      <c r="F51" s="5">
        <v>3.996</v>
      </c>
      <c r="G51" s="5">
        <v>6.9000000000000006E-2</v>
      </c>
      <c r="H51" s="5">
        <v>18.79</v>
      </c>
      <c r="I51" s="5">
        <v>11.881</v>
      </c>
      <c r="J51" s="5">
        <v>2.4129999999999998</v>
      </c>
      <c r="K51" s="5">
        <v>0.31900000000000001</v>
      </c>
      <c r="L51" s="5">
        <v>0.66800000000000004</v>
      </c>
      <c r="M51" s="5">
        <v>6.8000000000000005E-2</v>
      </c>
      <c r="N51" s="5">
        <v>4.8329999999999984</v>
      </c>
      <c r="O51" s="41">
        <v>100</v>
      </c>
      <c r="P51" s="3"/>
      <c r="Q51" s="34"/>
      <c r="R51" s="7"/>
      <c r="S51" s="7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1:31" x14ac:dyDescent="0.3">
      <c r="A52" s="7" t="s">
        <v>767</v>
      </c>
      <c r="B52" s="7"/>
      <c r="C52" s="5">
        <v>44.259</v>
      </c>
      <c r="D52" s="5">
        <v>0.58299999999999996</v>
      </c>
      <c r="E52" s="5">
        <v>12.127000000000001</v>
      </c>
      <c r="F52" s="5">
        <v>3.8940000000000001</v>
      </c>
      <c r="G52" s="5">
        <v>9.1999999999999998E-2</v>
      </c>
      <c r="H52" s="5">
        <v>18.643999999999998</v>
      </c>
      <c r="I52" s="5">
        <v>12.096</v>
      </c>
      <c r="J52" s="5">
        <v>2.3780000000000001</v>
      </c>
      <c r="K52" s="5">
        <v>0.32100000000000001</v>
      </c>
      <c r="L52" s="5">
        <v>0.60699999999999998</v>
      </c>
      <c r="M52" s="5">
        <v>0.10199999999999999</v>
      </c>
      <c r="N52" s="5">
        <v>4.8970000000000056</v>
      </c>
      <c r="O52" s="41">
        <v>100</v>
      </c>
      <c r="P52" s="3"/>
      <c r="Q52" s="34"/>
      <c r="R52" s="7"/>
      <c r="S52" s="7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1:31" x14ac:dyDescent="0.3">
      <c r="A53" s="7" t="s">
        <v>768</v>
      </c>
      <c r="B53" s="7"/>
      <c r="C53" s="5">
        <v>44.985999999999997</v>
      </c>
      <c r="D53" s="5">
        <v>0.55200000000000005</v>
      </c>
      <c r="E53" s="5">
        <v>11.574999999999999</v>
      </c>
      <c r="F53" s="5">
        <v>3.919</v>
      </c>
      <c r="G53" s="5">
        <v>9.4E-2</v>
      </c>
      <c r="H53" s="5">
        <v>19.061</v>
      </c>
      <c r="I53" s="5">
        <v>12.029</v>
      </c>
      <c r="J53" s="5">
        <v>2.2909999999999999</v>
      </c>
      <c r="K53" s="5">
        <v>0.27500000000000002</v>
      </c>
      <c r="L53" s="5">
        <v>0.65</v>
      </c>
      <c r="M53" s="5">
        <v>9.6000000000000002E-2</v>
      </c>
      <c r="N53" s="5">
        <v>4.4719999999999942</v>
      </c>
      <c r="O53" s="41">
        <v>100</v>
      </c>
      <c r="P53" s="3"/>
      <c r="Q53" s="34"/>
      <c r="R53" s="7"/>
      <c r="S53" s="7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1:31" x14ac:dyDescent="0.3">
      <c r="A54" s="7" t="s">
        <v>769</v>
      </c>
      <c r="B54" s="7"/>
      <c r="C54" s="5">
        <v>44.956000000000003</v>
      </c>
      <c r="D54" s="5">
        <v>0.55700000000000005</v>
      </c>
      <c r="E54" s="5">
        <v>12.003</v>
      </c>
      <c r="F54" s="5">
        <v>3.98</v>
      </c>
      <c r="G54" s="5">
        <v>8.4000000000000005E-2</v>
      </c>
      <c r="H54" s="5">
        <v>19.027000000000001</v>
      </c>
      <c r="I54" s="5">
        <v>11.907</v>
      </c>
      <c r="J54" s="5">
        <v>2.5059999999999998</v>
      </c>
      <c r="K54" s="5">
        <v>0.221</v>
      </c>
      <c r="L54" s="5">
        <v>0.74199999999999999</v>
      </c>
      <c r="M54" s="5">
        <v>0.106</v>
      </c>
      <c r="N54" s="5">
        <v>3.9110000000000014</v>
      </c>
      <c r="O54" s="41">
        <v>100</v>
      </c>
      <c r="P54" s="3"/>
      <c r="Q54" s="34"/>
      <c r="R54" s="7"/>
      <c r="S54" s="7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1:31" x14ac:dyDescent="0.3">
      <c r="A55" s="7" t="s">
        <v>878</v>
      </c>
      <c r="B55" s="7"/>
      <c r="C55" s="5">
        <v>44.731999999999999</v>
      </c>
      <c r="D55" s="5">
        <v>0.36799999999999999</v>
      </c>
      <c r="E55" s="5">
        <v>14.016</v>
      </c>
      <c r="F55" s="5">
        <v>5.9130000000000003</v>
      </c>
      <c r="G55" s="5">
        <v>0.09</v>
      </c>
      <c r="H55" s="5">
        <v>18.584</v>
      </c>
      <c r="I55" s="5">
        <v>12.026</v>
      </c>
      <c r="J55" s="5">
        <v>2.5550000000000002</v>
      </c>
      <c r="K55" s="5">
        <v>0.27300000000000002</v>
      </c>
      <c r="L55" s="5">
        <v>0.44600000000000001</v>
      </c>
      <c r="M55" s="5">
        <v>7.4999999999999997E-2</v>
      </c>
      <c r="N55" s="5">
        <v>0.92100000000000004</v>
      </c>
      <c r="O55" s="41">
        <v>99.999000000000009</v>
      </c>
      <c r="P55" s="3"/>
      <c r="Q55" s="34"/>
      <c r="R55" s="7"/>
      <c r="S55" s="7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1:31" x14ac:dyDescent="0.3">
      <c r="A56" s="7" t="s">
        <v>774</v>
      </c>
      <c r="B56" s="7"/>
      <c r="C56" s="5">
        <v>43.720999999999997</v>
      </c>
      <c r="D56" s="5">
        <v>0.33900000000000002</v>
      </c>
      <c r="E56" s="5">
        <v>14.162000000000001</v>
      </c>
      <c r="F56" s="5">
        <v>6.2</v>
      </c>
      <c r="G56" s="5">
        <v>8.3000000000000004E-2</v>
      </c>
      <c r="H56" s="5">
        <v>18.149000000000001</v>
      </c>
      <c r="I56" s="5">
        <v>11.967000000000001</v>
      </c>
      <c r="J56" s="5">
        <v>2.5529999999999999</v>
      </c>
      <c r="K56" s="5">
        <v>0.42899999999999999</v>
      </c>
      <c r="L56" s="5">
        <v>0.39100000000000001</v>
      </c>
      <c r="M56" s="5">
        <v>0.112</v>
      </c>
      <c r="N56" s="5">
        <v>1.8939999999999999</v>
      </c>
      <c r="O56" s="41">
        <v>100</v>
      </c>
      <c r="P56" s="3"/>
      <c r="Q56" s="34"/>
      <c r="R56" s="7"/>
      <c r="S56" s="7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1:31" x14ac:dyDescent="0.3">
      <c r="A57" s="7" t="s">
        <v>775</v>
      </c>
      <c r="B57" s="7"/>
      <c r="C57" s="5">
        <v>43.744999999999997</v>
      </c>
      <c r="D57" s="5">
        <v>0.26400000000000001</v>
      </c>
      <c r="E57" s="5">
        <v>14.196999999999999</v>
      </c>
      <c r="F57" s="5">
        <v>5.9820000000000002</v>
      </c>
      <c r="G57" s="5">
        <v>0.108</v>
      </c>
      <c r="H57" s="5">
        <v>18.236000000000001</v>
      </c>
      <c r="I57" s="5">
        <v>11.81</v>
      </c>
      <c r="J57" s="5">
        <v>2.5489999999999999</v>
      </c>
      <c r="K57" s="5">
        <v>0.46700000000000003</v>
      </c>
      <c r="L57" s="5">
        <v>0.40100000000000002</v>
      </c>
      <c r="M57" s="5">
        <v>0.107</v>
      </c>
      <c r="N57" s="5">
        <v>2.1349999999999998</v>
      </c>
      <c r="O57" s="41">
        <v>100.001</v>
      </c>
      <c r="P57" s="3"/>
      <c r="Q57" s="34"/>
      <c r="R57" s="7"/>
      <c r="S57" s="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1:31" x14ac:dyDescent="0.3">
      <c r="A58" s="7" t="s">
        <v>776</v>
      </c>
      <c r="B58" s="7"/>
      <c r="C58" s="5">
        <v>43.537999999999997</v>
      </c>
      <c r="D58" s="5">
        <v>0.26500000000000001</v>
      </c>
      <c r="E58" s="5">
        <v>14.523999999999999</v>
      </c>
      <c r="F58" s="5">
        <v>6.0460000000000003</v>
      </c>
      <c r="G58" s="5">
        <v>9.0999999999999998E-2</v>
      </c>
      <c r="H58" s="5">
        <v>18.166</v>
      </c>
      <c r="I58" s="5">
        <v>12.206</v>
      </c>
      <c r="J58" s="5">
        <v>2.5670000000000002</v>
      </c>
      <c r="K58" s="5">
        <v>0.4</v>
      </c>
      <c r="L58" s="5">
        <v>0.47499999999999998</v>
      </c>
      <c r="M58" s="5">
        <v>0.125</v>
      </c>
      <c r="N58" s="5">
        <v>1.595</v>
      </c>
      <c r="O58" s="41">
        <v>99.998000000000005</v>
      </c>
      <c r="P58" s="3"/>
      <c r="Q58" s="34"/>
      <c r="R58" s="7"/>
      <c r="S58" s="7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1:31" x14ac:dyDescent="0.3">
      <c r="A59" s="7" t="s">
        <v>777</v>
      </c>
      <c r="B59" s="7"/>
      <c r="C59" s="5">
        <v>44.165999999999997</v>
      </c>
      <c r="D59" s="5">
        <v>0.36399999999999999</v>
      </c>
      <c r="E59" s="5">
        <v>14.023999999999999</v>
      </c>
      <c r="F59" s="5">
        <v>6.0990000000000002</v>
      </c>
      <c r="G59" s="5">
        <v>8.1000000000000003E-2</v>
      </c>
      <c r="H59" s="5">
        <v>18.286000000000001</v>
      </c>
      <c r="I59" s="5">
        <v>12.114000000000001</v>
      </c>
      <c r="J59" s="5">
        <v>2.512</v>
      </c>
      <c r="K59" s="5">
        <v>0.42</v>
      </c>
      <c r="L59" s="5">
        <v>0.42199999999999999</v>
      </c>
      <c r="M59" s="5">
        <v>7.9000000000000001E-2</v>
      </c>
      <c r="N59" s="5">
        <v>1.4330000000000001</v>
      </c>
      <c r="O59" s="41">
        <v>100</v>
      </c>
      <c r="P59" s="3"/>
      <c r="Q59" s="34"/>
      <c r="R59" s="7"/>
      <c r="S59" s="7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1:31" x14ac:dyDescent="0.3">
      <c r="A60" s="7" t="s">
        <v>778</v>
      </c>
      <c r="B60" s="7"/>
      <c r="C60" s="5">
        <v>44.33</v>
      </c>
      <c r="D60" s="5">
        <v>0.38500000000000001</v>
      </c>
      <c r="E60" s="5">
        <v>13.749000000000001</v>
      </c>
      <c r="F60" s="5">
        <v>5.8769999999999998</v>
      </c>
      <c r="G60" s="5">
        <v>0.128</v>
      </c>
      <c r="H60" s="5">
        <v>18.367000000000001</v>
      </c>
      <c r="I60" s="5">
        <v>12.106</v>
      </c>
      <c r="J60" s="5">
        <v>2.673</v>
      </c>
      <c r="K60" s="5">
        <v>0.32100000000000001</v>
      </c>
      <c r="L60" s="5">
        <v>0.40200000000000002</v>
      </c>
      <c r="M60" s="5">
        <v>7.9000000000000001E-2</v>
      </c>
      <c r="N60" s="5">
        <v>1.581</v>
      </c>
      <c r="O60" s="41">
        <v>99.998000000000005</v>
      </c>
      <c r="P60" s="3"/>
      <c r="Q60" s="34"/>
      <c r="R60" s="7"/>
      <c r="S60" s="7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1:31" x14ac:dyDescent="0.3">
      <c r="A61" s="7" t="s">
        <v>779</v>
      </c>
      <c r="B61" s="7"/>
      <c r="C61" s="5">
        <v>43.923000000000002</v>
      </c>
      <c r="D61" s="5">
        <v>0.30299999999999999</v>
      </c>
      <c r="E61" s="5">
        <v>13.867000000000001</v>
      </c>
      <c r="F61" s="5">
        <v>5.915</v>
      </c>
      <c r="G61" s="5">
        <v>9.2999999999999999E-2</v>
      </c>
      <c r="H61" s="5">
        <v>18.087</v>
      </c>
      <c r="I61" s="5">
        <v>12.076000000000001</v>
      </c>
      <c r="J61" s="5">
        <v>2.4860000000000002</v>
      </c>
      <c r="K61" s="5">
        <v>0.38800000000000001</v>
      </c>
      <c r="L61" s="5">
        <v>0.46200000000000002</v>
      </c>
      <c r="M61" s="5">
        <v>0.105</v>
      </c>
      <c r="N61" s="5">
        <v>2.2959999999999998</v>
      </c>
      <c r="O61" s="41">
        <v>100.001</v>
      </c>
      <c r="P61" s="3"/>
      <c r="Q61" s="34"/>
      <c r="R61" s="7"/>
      <c r="S61" s="7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1:31" x14ac:dyDescent="0.3">
      <c r="A62" s="7" t="s">
        <v>903</v>
      </c>
      <c r="B62" s="7"/>
      <c r="C62" s="5">
        <v>46.262999999999998</v>
      </c>
      <c r="D62" s="5">
        <v>0.54600000000000004</v>
      </c>
      <c r="E62" s="5">
        <v>12.298</v>
      </c>
      <c r="F62" s="5">
        <v>3.754</v>
      </c>
      <c r="G62" s="5">
        <v>0.104</v>
      </c>
      <c r="H62" s="5">
        <v>19.783999999999999</v>
      </c>
      <c r="I62" s="5">
        <v>12.183</v>
      </c>
      <c r="J62" s="5">
        <v>2.238</v>
      </c>
      <c r="K62" s="5">
        <v>0.24</v>
      </c>
      <c r="L62" s="5">
        <v>0.505</v>
      </c>
      <c r="M62" s="5">
        <v>0.08</v>
      </c>
      <c r="N62" s="5">
        <v>2.0049999999999999</v>
      </c>
      <c r="O62" s="41">
        <v>100</v>
      </c>
      <c r="P62" s="3"/>
      <c r="Q62" s="34"/>
      <c r="R62" s="7"/>
      <c r="S62" s="7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</row>
    <row r="63" spans="1:31" x14ac:dyDescent="0.3">
      <c r="A63" s="7" t="s">
        <v>782</v>
      </c>
      <c r="B63" s="7"/>
      <c r="C63" s="5">
        <v>45.908999999999999</v>
      </c>
      <c r="D63" s="5">
        <v>0.56499999999999995</v>
      </c>
      <c r="E63" s="5">
        <v>12.324999999999999</v>
      </c>
      <c r="F63" s="5">
        <v>3.839</v>
      </c>
      <c r="G63" s="5">
        <v>6.6000000000000003E-2</v>
      </c>
      <c r="H63" s="5">
        <v>20.048999999999999</v>
      </c>
      <c r="I63" s="5">
        <v>11.971</v>
      </c>
      <c r="J63" s="5">
        <v>2.3250000000000002</v>
      </c>
      <c r="K63" s="5">
        <v>0.20100000000000001</v>
      </c>
      <c r="L63" s="5">
        <v>0.59299999999999997</v>
      </c>
      <c r="M63" s="5">
        <v>9.8000000000000004E-2</v>
      </c>
      <c r="N63" s="5">
        <v>2.0569999999999999</v>
      </c>
      <c r="O63" s="41">
        <v>99.998000000000005</v>
      </c>
      <c r="P63" s="3"/>
      <c r="Q63" s="34"/>
      <c r="R63" s="7"/>
      <c r="S63" s="7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</row>
    <row r="64" spans="1:31" x14ac:dyDescent="0.3">
      <c r="A64" s="7" t="s">
        <v>783</v>
      </c>
      <c r="B64" s="7"/>
      <c r="C64" s="5">
        <v>45.838999999999999</v>
      </c>
      <c r="D64" s="5">
        <v>0.52800000000000002</v>
      </c>
      <c r="E64" s="5">
        <v>12.879</v>
      </c>
      <c r="F64" s="5">
        <v>3.8159999999999998</v>
      </c>
      <c r="G64" s="5">
        <v>8.4000000000000005E-2</v>
      </c>
      <c r="H64" s="5">
        <v>19.599</v>
      </c>
      <c r="I64" s="5">
        <v>11.98</v>
      </c>
      <c r="J64" s="5">
        <v>2.5030000000000001</v>
      </c>
      <c r="K64" s="5">
        <v>0.27800000000000002</v>
      </c>
      <c r="L64" s="5">
        <v>0.624</v>
      </c>
      <c r="M64" s="5">
        <v>0.08</v>
      </c>
      <c r="N64" s="5">
        <v>1.79</v>
      </c>
      <c r="O64" s="41">
        <v>100</v>
      </c>
      <c r="P64" s="3"/>
      <c r="Q64" s="34"/>
      <c r="R64" s="7"/>
      <c r="S64" s="7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</row>
    <row r="65" spans="1:31" x14ac:dyDescent="0.3">
      <c r="A65" s="7" t="s">
        <v>784</v>
      </c>
      <c r="B65" s="7"/>
      <c r="C65" s="5">
        <v>46.311</v>
      </c>
      <c r="D65" s="5">
        <v>0.54200000000000004</v>
      </c>
      <c r="E65" s="5">
        <v>12.363</v>
      </c>
      <c r="F65" s="5">
        <v>3.6859999999999999</v>
      </c>
      <c r="G65" s="5">
        <v>5.3999999999999999E-2</v>
      </c>
      <c r="H65" s="5">
        <v>19.852</v>
      </c>
      <c r="I65" s="5">
        <v>12.057</v>
      </c>
      <c r="J65" s="5">
        <v>2.31</v>
      </c>
      <c r="K65" s="5">
        <v>0.246</v>
      </c>
      <c r="L65" s="5">
        <v>0.70899999999999996</v>
      </c>
      <c r="M65" s="5">
        <v>9.1999999999999998E-2</v>
      </c>
      <c r="N65" s="5">
        <v>1.778</v>
      </c>
      <c r="O65" s="41">
        <v>100</v>
      </c>
      <c r="P65" s="3"/>
      <c r="Q65" s="34"/>
      <c r="R65" s="7"/>
      <c r="S65" s="7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</row>
    <row r="66" spans="1:31" x14ac:dyDescent="0.3">
      <c r="A66" s="7" t="s">
        <v>785</v>
      </c>
      <c r="B66" s="7"/>
      <c r="C66" s="5">
        <v>45.969000000000001</v>
      </c>
      <c r="D66" s="5">
        <v>0.56200000000000006</v>
      </c>
      <c r="E66" s="5">
        <v>12.332000000000001</v>
      </c>
      <c r="F66" s="5">
        <v>3.7320000000000002</v>
      </c>
      <c r="G66" s="5">
        <v>7.5999999999999998E-2</v>
      </c>
      <c r="H66" s="5">
        <v>19.861000000000001</v>
      </c>
      <c r="I66" s="5">
        <v>12.199</v>
      </c>
      <c r="J66" s="5">
        <v>2.4609999999999999</v>
      </c>
      <c r="K66" s="5">
        <v>0.187</v>
      </c>
      <c r="L66" s="5">
        <v>0.64700000000000002</v>
      </c>
      <c r="M66" s="5">
        <v>7.8E-2</v>
      </c>
      <c r="N66" s="5">
        <v>1.8939999999999999</v>
      </c>
      <c r="O66" s="41">
        <v>99.998000000000005</v>
      </c>
      <c r="P66" s="3"/>
      <c r="Q66" s="34"/>
      <c r="R66" s="7"/>
      <c r="S66" s="7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</row>
    <row r="67" spans="1:31" x14ac:dyDescent="0.3">
      <c r="A67" s="7" t="s">
        <v>786</v>
      </c>
      <c r="B67" s="7"/>
      <c r="C67" s="5">
        <v>47.274000000000001</v>
      </c>
      <c r="D67" s="5">
        <v>0.47799999999999998</v>
      </c>
      <c r="E67" s="5">
        <v>11.343</v>
      </c>
      <c r="F67" s="5">
        <v>3.423</v>
      </c>
      <c r="G67" s="5">
        <v>5.3999999999999999E-2</v>
      </c>
      <c r="H67" s="5">
        <v>20.132000000000001</v>
      </c>
      <c r="I67" s="5">
        <v>12.452999999999999</v>
      </c>
      <c r="J67" s="5">
        <v>2.11</v>
      </c>
      <c r="K67" s="5">
        <v>0.14799999999999999</v>
      </c>
      <c r="L67" s="5">
        <v>0.502</v>
      </c>
      <c r="M67" s="5">
        <v>7.1999999999999995E-2</v>
      </c>
      <c r="N67" s="5">
        <v>2.012</v>
      </c>
      <c r="O67" s="41">
        <v>100.001</v>
      </c>
      <c r="P67" s="3"/>
      <c r="Q67" s="34"/>
      <c r="R67" s="7"/>
      <c r="S67" s="7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</row>
    <row r="68" spans="1:31" ht="13.5" thickBot="1" x14ac:dyDescent="0.35">
      <c r="A68" s="26" t="s">
        <v>787</v>
      </c>
      <c r="B68" s="26"/>
      <c r="C68" s="27">
        <v>46.444000000000003</v>
      </c>
      <c r="D68" s="27">
        <v>0.54500000000000004</v>
      </c>
      <c r="E68" s="27">
        <v>11.925000000000001</v>
      </c>
      <c r="F68" s="27">
        <v>3.7120000000000002</v>
      </c>
      <c r="G68" s="27">
        <v>7.3999999999999996E-2</v>
      </c>
      <c r="H68" s="27">
        <v>20.152999999999999</v>
      </c>
      <c r="I68" s="27">
        <v>12.18</v>
      </c>
      <c r="J68" s="27">
        <v>2.2040000000000002</v>
      </c>
      <c r="K68" s="27">
        <v>0.182</v>
      </c>
      <c r="L68" s="27">
        <v>0.58899999999999997</v>
      </c>
      <c r="M68" s="27">
        <v>0.11600000000000001</v>
      </c>
      <c r="N68" s="27">
        <v>1.8759999999999999</v>
      </c>
      <c r="O68" s="42">
        <v>100</v>
      </c>
      <c r="P68" s="31"/>
      <c r="Q68" s="35"/>
      <c r="R68" s="26"/>
      <c r="S68" s="26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</row>
    <row r="69" spans="1:31" x14ac:dyDescent="0.3">
      <c r="A69" s="7" t="s">
        <v>904</v>
      </c>
      <c r="B69" s="29" t="s">
        <v>745</v>
      </c>
      <c r="C69" s="5">
        <v>45.984999999999999</v>
      </c>
      <c r="D69" s="5">
        <v>0.72499999999999998</v>
      </c>
      <c r="E69" s="5">
        <v>10.599</v>
      </c>
      <c r="F69" s="5">
        <v>6.7009999999999996</v>
      </c>
      <c r="G69" s="5">
        <v>0.14799999999999999</v>
      </c>
      <c r="H69" s="5">
        <v>18.8</v>
      </c>
      <c r="I69" s="5">
        <v>11.87</v>
      </c>
      <c r="J69" s="5">
        <v>2.1389999999999998</v>
      </c>
      <c r="K69" s="5">
        <v>0.31900000000000001</v>
      </c>
      <c r="L69" s="5">
        <v>0.59299999999999997</v>
      </c>
      <c r="M69" s="5">
        <v>7.0999999999999994E-2</v>
      </c>
      <c r="N69" s="5">
        <v>2.0489999999999999</v>
      </c>
      <c r="O69" s="41">
        <v>99.998999999999995</v>
      </c>
      <c r="P69" s="3"/>
      <c r="Q69" s="34" t="s">
        <v>905</v>
      </c>
      <c r="R69" s="29" t="s">
        <v>745</v>
      </c>
      <c r="S69" s="7" t="s">
        <v>1014</v>
      </c>
      <c r="T69" s="5">
        <v>39.901000000000003</v>
      </c>
      <c r="U69" s="5">
        <v>0.78900000000000003</v>
      </c>
      <c r="V69" s="5">
        <v>16.239000000000001</v>
      </c>
      <c r="W69" s="5">
        <v>4.9219999999999997</v>
      </c>
      <c r="X69" s="5">
        <v>7.5999999999999998E-2</v>
      </c>
      <c r="Y69" s="5">
        <v>24.324000000000002</v>
      </c>
      <c r="Z69" s="5">
        <v>4.2000000000000003E-2</v>
      </c>
      <c r="AA69" s="5">
        <v>1.05</v>
      </c>
      <c r="AB69" s="5">
        <v>8.0579999999999998</v>
      </c>
      <c r="AC69" s="5">
        <v>0.33100000000000002</v>
      </c>
      <c r="AD69" s="5">
        <v>0.13700000000000001</v>
      </c>
      <c r="AE69" s="5">
        <v>95.869000000000014</v>
      </c>
    </row>
    <row r="70" spans="1:31" x14ac:dyDescent="0.3">
      <c r="A70" s="7" t="s">
        <v>791</v>
      </c>
      <c r="B70" s="7" t="s">
        <v>789</v>
      </c>
      <c r="C70" s="5">
        <v>46.445</v>
      </c>
      <c r="D70" s="5">
        <v>0.755</v>
      </c>
      <c r="E70" s="5">
        <v>10.404999999999999</v>
      </c>
      <c r="F70" s="5">
        <v>6.4320000000000004</v>
      </c>
      <c r="G70" s="5">
        <v>0.106</v>
      </c>
      <c r="H70" s="5">
        <v>18.992999999999999</v>
      </c>
      <c r="I70" s="5">
        <v>11.911</v>
      </c>
      <c r="J70" s="5">
        <v>2.0470000000000002</v>
      </c>
      <c r="K70" s="5">
        <v>0.32400000000000001</v>
      </c>
      <c r="L70" s="5">
        <v>0.49099999999999999</v>
      </c>
      <c r="M70" s="5">
        <v>6.7000000000000004E-2</v>
      </c>
      <c r="N70" s="5">
        <v>2.0249999999999999</v>
      </c>
      <c r="O70" s="41">
        <v>100.001</v>
      </c>
      <c r="P70" s="3"/>
      <c r="Q70" s="34" t="s">
        <v>791</v>
      </c>
      <c r="R70" s="7" t="s">
        <v>789</v>
      </c>
      <c r="S70" s="7" t="s">
        <v>1014</v>
      </c>
      <c r="T70" s="5">
        <v>38.822000000000003</v>
      </c>
      <c r="U70" s="5">
        <v>0.89200000000000002</v>
      </c>
      <c r="V70" s="5">
        <v>15.852</v>
      </c>
      <c r="W70" s="5">
        <v>4.8579999999999997</v>
      </c>
      <c r="X70" s="5">
        <v>3.2000000000000001E-2</v>
      </c>
      <c r="Y70" s="5">
        <v>23.356999999999999</v>
      </c>
      <c r="Z70" s="5">
        <v>2.4E-2</v>
      </c>
      <c r="AA70" s="5">
        <v>1.105</v>
      </c>
      <c r="AB70" s="5">
        <v>7.9740000000000002</v>
      </c>
      <c r="AC70" s="5">
        <v>0.36799999999999999</v>
      </c>
      <c r="AD70" s="5">
        <v>0.107</v>
      </c>
      <c r="AE70" s="5">
        <v>93.390999999999991</v>
      </c>
    </row>
    <row r="71" spans="1:31" x14ac:dyDescent="0.3">
      <c r="A71" s="7" t="s">
        <v>792</v>
      </c>
      <c r="B71" s="7"/>
      <c r="C71" s="5">
        <v>46.078000000000003</v>
      </c>
      <c r="D71" s="5">
        <v>0.76600000000000001</v>
      </c>
      <c r="E71" s="5">
        <v>10.318</v>
      </c>
      <c r="F71" s="5">
        <v>6.4459999999999997</v>
      </c>
      <c r="G71" s="5">
        <v>7.3999999999999996E-2</v>
      </c>
      <c r="H71" s="5">
        <v>18.454999999999998</v>
      </c>
      <c r="I71" s="5">
        <v>12.263</v>
      </c>
      <c r="J71" s="5">
        <v>2.0720000000000001</v>
      </c>
      <c r="K71" s="5">
        <v>0.377</v>
      </c>
      <c r="L71" s="5">
        <v>0.52900000000000003</v>
      </c>
      <c r="M71" s="5">
        <v>0.111</v>
      </c>
      <c r="N71" s="5">
        <v>2.5089999999999999</v>
      </c>
      <c r="O71" s="41">
        <v>99.998000000000005</v>
      </c>
      <c r="P71" s="3"/>
      <c r="Q71" s="34" t="s">
        <v>792</v>
      </c>
      <c r="R71" s="7"/>
      <c r="S71" s="7" t="s">
        <v>1014</v>
      </c>
      <c r="T71" s="5">
        <v>39.715000000000003</v>
      </c>
      <c r="U71" s="5">
        <v>0.85099999999999998</v>
      </c>
      <c r="V71" s="5">
        <v>16.440999999999999</v>
      </c>
      <c r="W71" s="5">
        <v>5.1369999999999996</v>
      </c>
      <c r="X71" s="5">
        <v>3.3000000000000002E-2</v>
      </c>
      <c r="Y71" s="5">
        <v>23.744</v>
      </c>
      <c r="Z71" s="5">
        <v>1.2E-2</v>
      </c>
      <c r="AA71" s="5">
        <v>1.1140000000000001</v>
      </c>
      <c r="AB71" s="5">
        <v>8.2750000000000004</v>
      </c>
      <c r="AC71" s="5">
        <v>0.314</v>
      </c>
      <c r="AD71" s="5">
        <v>0.13200000000000001</v>
      </c>
      <c r="AE71" s="5">
        <v>95.768000000000015</v>
      </c>
    </row>
    <row r="72" spans="1:31" x14ac:dyDescent="0.3">
      <c r="A72" s="7" t="s">
        <v>793</v>
      </c>
      <c r="B72" s="7"/>
      <c r="C72" s="5">
        <v>46.237000000000002</v>
      </c>
      <c r="D72" s="5">
        <v>0.73099999999999998</v>
      </c>
      <c r="E72" s="5">
        <v>10.504</v>
      </c>
      <c r="F72" s="5">
        <v>6.49</v>
      </c>
      <c r="G72" s="5">
        <v>0.125</v>
      </c>
      <c r="H72" s="5">
        <v>18.510999999999999</v>
      </c>
      <c r="I72" s="5">
        <v>12.083</v>
      </c>
      <c r="J72" s="5">
        <v>2.1080000000000001</v>
      </c>
      <c r="K72" s="5">
        <v>0.28899999999999998</v>
      </c>
      <c r="L72" s="5">
        <v>0.55200000000000005</v>
      </c>
      <c r="M72" s="5">
        <v>9.0999999999999998E-2</v>
      </c>
      <c r="N72" s="5">
        <v>2.2759999999999998</v>
      </c>
      <c r="O72" s="41">
        <v>99.997</v>
      </c>
      <c r="P72" s="3"/>
      <c r="Q72" s="34" t="s">
        <v>793</v>
      </c>
      <c r="R72" s="7"/>
      <c r="S72" s="7" t="s">
        <v>1014</v>
      </c>
      <c r="T72" s="5">
        <v>40.009</v>
      </c>
      <c r="U72" s="5">
        <v>0.86699999999999999</v>
      </c>
      <c r="V72" s="5">
        <v>16.103000000000002</v>
      </c>
      <c r="W72" s="5">
        <v>5.093</v>
      </c>
      <c r="X72" s="5">
        <v>1.9E-2</v>
      </c>
      <c r="Y72" s="5">
        <v>24.041</v>
      </c>
      <c r="Z72" s="5">
        <v>2.5000000000000001E-2</v>
      </c>
      <c r="AA72" s="5">
        <v>1.1439999999999999</v>
      </c>
      <c r="AB72" s="5">
        <v>8.125</v>
      </c>
      <c r="AC72" s="5">
        <v>0.36099999999999999</v>
      </c>
      <c r="AD72" s="5">
        <v>0.16200000000000001</v>
      </c>
      <c r="AE72" s="5">
        <v>95.949000000000026</v>
      </c>
    </row>
    <row r="73" spans="1:31" x14ac:dyDescent="0.3">
      <c r="A73" s="7" t="s">
        <v>794</v>
      </c>
      <c r="B73" s="7"/>
      <c r="C73" s="5">
        <v>46.04</v>
      </c>
      <c r="D73" s="5">
        <v>0.78600000000000003</v>
      </c>
      <c r="E73" s="5">
        <v>10.573</v>
      </c>
      <c r="F73" s="5">
        <v>6.5380000000000003</v>
      </c>
      <c r="G73" s="5">
        <v>0.13500000000000001</v>
      </c>
      <c r="H73" s="5">
        <v>18.927</v>
      </c>
      <c r="I73" s="5">
        <v>12.13</v>
      </c>
      <c r="J73" s="5">
        <v>2.181</v>
      </c>
      <c r="K73" s="5">
        <v>0.307</v>
      </c>
      <c r="L73" s="5">
        <v>0.52200000000000002</v>
      </c>
      <c r="M73" s="5">
        <v>7.0000000000000007E-2</v>
      </c>
      <c r="N73" s="5">
        <v>1.7909999999999999</v>
      </c>
      <c r="O73" s="41">
        <v>100</v>
      </c>
      <c r="P73" s="3"/>
      <c r="Q73" s="34" t="s">
        <v>794</v>
      </c>
      <c r="R73" s="7"/>
      <c r="S73" s="7" t="s">
        <v>1014</v>
      </c>
      <c r="T73" s="5">
        <v>39.264000000000003</v>
      </c>
      <c r="U73" s="5">
        <v>0.92600000000000005</v>
      </c>
      <c r="V73" s="5">
        <v>16.538</v>
      </c>
      <c r="W73" s="5">
        <v>5.2779999999999996</v>
      </c>
      <c r="X73" s="5">
        <v>0.02</v>
      </c>
      <c r="Y73" s="5">
        <v>23.545999999999999</v>
      </c>
      <c r="Z73" s="5">
        <v>1.2E-2</v>
      </c>
      <c r="AA73" s="5">
        <v>1.175</v>
      </c>
      <c r="AB73" s="5">
        <v>8.2789999999999999</v>
      </c>
      <c r="AC73" s="5">
        <v>0.36299999999999999</v>
      </c>
      <c r="AD73" s="5">
        <v>0.113</v>
      </c>
      <c r="AE73" s="5">
        <v>95.513999999999996</v>
      </c>
    </row>
    <row r="74" spans="1:31" x14ac:dyDescent="0.3">
      <c r="A74" s="7" t="s">
        <v>795</v>
      </c>
      <c r="B74" s="7"/>
      <c r="C74" s="5">
        <v>47.036999999999999</v>
      </c>
      <c r="D74" s="5">
        <v>0.47</v>
      </c>
      <c r="E74" s="5">
        <v>10.067</v>
      </c>
      <c r="F74" s="5">
        <v>6.1790000000000003</v>
      </c>
      <c r="G74" s="5">
        <v>0.122</v>
      </c>
      <c r="H74" s="5">
        <v>19.158999999999999</v>
      </c>
      <c r="I74" s="5">
        <v>12.209</v>
      </c>
      <c r="J74" s="5">
        <v>2.0819999999999999</v>
      </c>
      <c r="K74" s="5">
        <v>0.248</v>
      </c>
      <c r="L74" s="5">
        <v>0.47199999999999998</v>
      </c>
      <c r="M74" s="5">
        <v>2.3E-2</v>
      </c>
      <c r="N74" s="5">
        <v>1.9330000000000001</v>
      </c>
      <c r="O74" s="41">
        <v>100.001</v>
      </c>
      <c r="P74" s="3"/>
      <c r="Q74" s="34" t="s">
        <v>795</v>
      </c>
      <c r="R74" s="7"/>
      <c r="S74" s="7" t="s">
        <v>1014</v>
      </c>
      <c r="T74" s="5">
        <v>39.256</v>
      </c>
      <c r="U74" s="5">
        <v>0.93100000000000005</v>
      </c>
      <c r="V74" s="5">
        <v>16.337</v>
      </c>
      <c r="W74" s="5">
        <v>5.1779999999999999</v>
      </c>
      <c r="X74" s="5">
        <v>3.3000000000000002E-2</v>
      </c>
      <c r="Y74" s="5">
        <v>23.783000000000001</v>
      </c>
      <c r="Z74" s="5">
        <v>8.0000000000000002E-3</v>
      </c>
      <c r="AA74" s="5">
        <v>1.073</v>
      </c>
      <c r="AB74" s="5">
        <v>8.3629999999999995</v>
      </c>
      <c r="AC74" s="5">
        <v>0.371</v>
      </c>
      <c r="AD74" s="5">
        <v>0.153</v>
      </c>
      <c r="AE74" s="5">
        <v>95.48599999999999</v>
      </c>
    </row>
    <row r="75" spans="1:31" x14ac:dyDescent="0.3">
      <c r="A75" s="7" t="s">
        <v>796</v>
      </c>
      <c r="B75" s="7"/>
      <c r="C75" s="5">
        <v>46.545999999999999</v>
      </c>
      <c r="D75" s="5">
        <v>0.624</v>
      </c>
      <c r="E75" s="5">
        <v>10.379</v>
      </c>
      <c r="F75" s="5">
        <v>6.2990000000000004</v>
      </c>
      <c r="G75" s="5">
        <v>0.128</v>
      </c>
      <c r="H75" s="5">
        <v>18.815000000000001</v>
      </c>
      <c r="I75" s="5">
        <v>12.121</v>
      </c>
      <c r="J75" s="5">
        <v>2.1280000000000001</v>
      </c>
      <c r="K75" s="5">
        <v>0.22800000000000001</v>
      </c>
      <c r="L75" s="5">
        <v>0.61399999999999999</v>
      </c>
      <c r="M75" s="5">
        <v>8.6999999999999994E-2</v>
      </c>
      <c r="N75" s="5">
        <v>2.0329999999999999</v>
      </c>
      <c r="O75" s="41">
        <v>100.002</v>
      </c>
      <c r="P75" s="3"/>
      <c r="Q75" s="34" t="s">
        <v>796</v>
      </c>
      <c r="R75" s="7"/>
      <c r="S75" s="7" t="s">
        <v>1014</v>
      </c>
      <c r="T75" s="5">
        <v>39.840000000000003</v>
      </c>
      <c r="U75" s="5">
        <v>0.84299999999999997</v>
      </c>
      <c r="V75" s="5">
        <v>16.236999999999998</v>
      </c>
      <c r="W75" s="5">
        <v>5.09</v>
      </c>
      <c r="X75" s="5">
        <v>1.4999999999999999E-2</v>
      </c>
      <c r="Y75" s="5">
        <v>24.015000000000001</v>
      </c>
      <c r="Z75" s="5">
        <v>0</v>
      </c>
      <c r="AA75" s="5">
        <v>1.137</v>
      </c>
      <c r="AB75" s="5">
        <v>8.3219999999999992</v>
      </c>
      <c r="AC75" s="5">
        <v>0.38700000000000001</v>
      </c>
      <c r="AD75" s="5">
        <v>0.158</v>
      </c>
      <c r="AE75" s="5">
        <v>96.044000000000011</v>
      </c>
    </row>
    <row r="76" spans="1:31" x14ac:dyDescent="0.3">
      <c r="A76" s="7" t="s">
        <v>797</v>
      </c>
      <c r="B76" s="7"/>
      <c r="C76" s="5">
        <v>46.783999999999999</v>
      </c>
      <c r="D76" s="5">
        <v>0.55400000000000005</v>
      </c>
      <c r="E76" s="5">
        <v>10.441000000000001</v>
      </c>
      <c r="F76" s="5">
        <v>6.3369999999999997</v>
      </c>
      <c r="G76" s="5">
        <v>0.113</v>
      </c>
      <c r="H76" s="5">
        <v>18.777999999999999</v>
      </c>
      <c r="I76" s="5">
        <v>12.02</v>
      </c>
      <c r="J76" s="5">
        <v>2.105</v>
      </c>
      <c r="K76" s="5">
        <v>0.26600000000000001</v>
      </c>
      <c r="L76" s="5">
        <v>0.55000000000000004</v>
      </c>
      <c r="M76" s="5">
        <v>7.6999999999999999E-2</v>
      </c>
      <c r="N76" s="5">
        <v>1.9730000000000001</v>
      </c>
      <c r="O76" s="41">
        <v>99.998000000000005</v>
      </c>
      <c r="P76" s="3"/>
      <c r="Q76" s="34" t="s">
        <v>907</v>
      </c>
      <c r="R76" s="7"/>
      <c r="S76" s="7" t="s">
        <v>1014</v>
      </c>
      <c r="T76" s="5">
        <v>40.311</v>
      </c>
      <c r="U76" s="5">
        <v>0.84799999999999998</v>
      </c>
      <c r="V76" s="5">
        <v>15.522</v>
      </c>
      <c r="W76" s="5">
        <v>4.2699999999999996</v>
      </c>
      <c r="X76" s="5">
        <v>1.7999999999999999E-2</v>
      </c>
      <c r="Y76" s="5">
        <v>23.956</v>
      </c>
      <c r="Z76" s="5">
        <v>3.7999999999999999E-2</v>
      </c>
      <c r="AA76" s="5">
        <v>1.304</v>
      </c>
      <c r="AB76" s="5">
        <v>7.6820000000000004</v>
      </c>
      <c r="AC76" s="5">
        <v>0.41199999999999998</v>
      </c>
      <c r="AD76" s="5">
        <v>0.187</v>
      </c>
      <c r="AE76" s="5">
        <v>94.548000000000002</v>
      </c>
    </row>
    <row r="77" spans="1:31" x14ac:dyDescent="0.3">
      <c r="A77" s="7" t="s">
        <v>906</v>
      </c>
      <c r="B77" s="7"/>
      <c r="C77" s="5">
        <v>47.694000000000003</v>
      </c>
      <c r="D77" s="5">
        <v>0.50800000000000001</v>
      </c>
      <c r="E77" s="5">
        <v>8.7859999999999996</v>
      </c>
      <c r="F77" s="5">
        <v>5.2910000000000004</v>
      </c>
      <c r="G77" s="5">
        <v>8.3000000000000004E-2</v>
      </c>
      <c r="H77" s="5">
        <v>19.245000000000001</v>
      </c>
      <c r="I77" s="5">
        <v>11.898</v>
      </c>
      <c r="J77" s="5">
        <v>2.1419999999999999</v>
      </c>
      <c r="K77" s="5">
        <v>0.158</v>
      </c>
      <c r="L77" s="5">
        <v>0.52</v>
      </c>
      <c r="M77" s="5">
        <v>9.0999999999999998E-2</v>
      </c>
      <c r="N77" s="5">
        <v>3.5830000000000002</v>
      </c>
      <c r="O77" s="41">
        <v>99.998999999999995</v>
      </c>
      <c r="P77" s="3"/>
      <c r="Q77" s="34" t="s">
        <v>800</v>
      </c>
      <c r="R77" s="7"/>
      <c r="S77" s="7" t="s">
        <v>1014</v>
      </c>
      <c r="T77" s="5">
        <v>39.859000000000002</v>
      </c>
      <c r="U77" s="5">
        <v>0.82</v>
      </c>
      <c r="V77" s="5">
        <v>15.585000000000001</v>
      </c>
      <c r="W77" s="5">
        <v>4.407</v>
      </c>
      <c r="X77" s="5">
        <v>2.9000000000000001E-2</v>
      </c>
      <c r="Y77" s="5">
        <v>24.116</v>
      </c>
      <c r="Z77" s="5">
        <v>0.09</v>
      </c>
      <c r="AA77" s="5">
        <v>1.2949999999999999</v>
      </c>
      <c r="AB77" s="5">
        <v>7.5190000000000001</v>
      </c>
      <c r="AC77" s="5">
        <v>0.45400000000000001</v>
      </c>
      <c r="AD77" s="5">
        <v>0.13400000000000001</v>
      </c>
      <c r="AE77" s="5">
        <v>94.308000000000007</v>
      </c>
    </row>
    <row r="78" spans="1:31" x14ac:dyDescent="0.3">
      <c r="A78" s="7" t="s">
        <v>800</v>
      </c>
      <c r="B78" s="7"/>
      <c r="C78" s="5">
        <v>47.616</v>
      </c>
      <c r="D78" s="5">
        <v>0.51300000000000001</v>
      </c>
      <c r="E78" s="5">
        <v>8.8309999999999995</v>
      </c>
      <c r="F78" s="5">
        <v>5.2370000000000001</v>
      </c>
      <c r="G78" s="5">
        <v>0.114</v>
      </c>
      <c r="H78" s="5">
        <v>19.041</v>
      </c>
      <c r="I78" s="5">
        <v>11.898999999999999</v>
      </c>
      <c r="J78" s="5">
        <v>1.9670000000000001</v>
      </c>
      <c r="K78" s="5">
        <v>0.16400000000000001</v>
      </c>
      <c r="L78" s="5">
        <v>0.57899999999999996</v>
      </c>
      <c r="M78" s="5">
        <v>8.8999999999999996E-2</v>
      </c>
      <c r="N78" s="5">
        <v>3.9510000000000001</v>
      </c>
      <c r="O78" s="41">
        <v>100.001</v>
      </c>
      <c r="P78" s="3"/>
      <c r="Q78" s="34" t="s">
        <v>801</v>
      </c>
      <c r="R78" s="7"/>
      <c r="S78" s="7" t="s">
        <v>1014</v>
      </c>
      <c r="T78" s="5">
        <v>40.194000000000003</v>
      </c>
      <c r="U78" s="5">
        <v>0.81</v>
      </c>
      <c r="V78" s="5">
        <v>15.776999999999999</v>
      </c>
      <c r="W78" s="5">
        <v>4.3449999999999998</v>
      </c>
      <c r="X78" s="5">
        <v>0.03</v>
      </c>
      <c r="Y78" s="5">
        <v>23.678999999999998</v>
      </c>
      <c r="Z78" s="5">
        <v>0</v>
      </c>
      <c r="AA78" s="5">
        <v>1.446</v>
      </c>
      <c r="AB78" s="5">
        <v>7.5730000000000004</v>
      </c>
      <c r="AC78" s="5">
        <v>0.60599999999999998</v>
      </c>
      <c r="AD78" s="5">
        <v>0.22500000000000001</v>
      </c>
      <c r="AE78" s="5">
        <v>94.685000000000002</v>
      </c>
    </row>
    <row r="79" spans="1:31" x14ac:dyDescent="0.3">
      <c r="A79" s="7" t="s">
        <v>909</v>
      </c>
      <c r="B79" s="7"/>
      <c r="C79" s="5">
        <v>50.32</v>
      </c>
      <c r="D79" s="5">
        <v>0.313</v>
      </c>
      <c r="E79" s="5">
        <v>6.5949999999999998</v>
      </c>
      <c r="F79" s="5">
        <v>5.7050000000000001</v>
      </c>
      <c r="G79" s="5">
        <v>0.14399999999999999</v>
      </c>
      <c r="H79" s="5">
        <v>20.573</v>
      </c>
      <c r="I79" s="5">
        <v>11.993</v>
      </c>
      <c r="J79" s="5">
        <v>1.6259999999999999</v>
      </c>
      <c r="K79" s="5">
        <v>0.12</v>
      </c>
      <c r="L79" s="5">
        <v>0.38700000000000001</v>
      </c>
      <c r="M79" s="5">
        <v>2.3E-2</v>
      </c>
      <c r="N79" s="5">
        <v>2.2000000000000002</v>
      </c>
      <c r="O79" s="41">
        <v>99.998999999999995</v>
      </c>
      <c r="P79" s="3"/>
      <c r="Q79" s="34" t="s">
        <v>802</v>
      </c>
      <c r="R79" s="7"/>
      <c r="S79" s="7" t="s">
        <v>1014</v>
      </c>
      <c r="T79" s="5">
        <v>40.393999999999998</v>
      </c>
      <c r="U79" s="5">
        <v>0.89900000000000002</v>
      </c>
      <c r="V79" s="5">
        <v>15.597</v>
      </c>
      <c r="W79" s="5">
        <v>4.3179999999999996</v>
      </c>
      <c r="X79" s="5">
        <v>4.4999999999999998E-2</v>
      </c>
      <c r="Y79" s="5">
        <v>23.704999999999998</v>
      </c>
      <c r="Z79" s="5">
        <v>0</v>
      </c>
      <c r="AA79" s="5">
        <v>1.38</v>
      </c>
      <c r="AB79" s="5">
        <v>7.7160000000000002</v>
      </c>
      <c r="AC79" s="5">
        <v>0.435</v>
      </c>
      <c r="AD79" s="5">
        <v>0.19800000000000001</v>
      </c>
      <c r="AE79" s="5">
        <v>94.686999999999983</v>
      </c>
    </row>
    <row r="80" spans="1:31" x14ac:dyDescent="0.3">
      <c r="A80" s="7" t="s">
        <v>806</v>
      </c>
      <c r="B80" s="7"/>
      <c r="C80" s="5">
        <v>49.488</v>
      </c>
      <c r="D80" s="5">
        <v>0.41399999999999998</v>
      </c>
      <c r="E80" s="5">
        <v>7.03</v>
      </c>
      <c r="F80" s="5">
        <v>5.9589999999999996</v>
      </c>
      <c r="G80" s="5">
        <v>0.112</v>
      </c>
      <c r="H80" s="5">
        <v>20.437999999999999</v>
      </c>
      <c r="I80" s="5">
        <v>12.031000000000001</v>
      </c>
      <c r="J80" s="5">
        <v>1.746</v>
      </c>
      <c r="K80" s="5">
        <v>0.216</v>
      </c>
      <c r="L80" s="5">
        <v>0.439</v>
      </c>
      <c r="M80" s="5">
        <v>2.5999999999999999E-2</v>
      </c>
      <c r="N80" s="5">
        <v>2.101</v>
      </c>
      <c r="O80" s="41">
        <v>100</v>
      </c>
      <c r="P80" s="3"/>
      <c r="Q80" s="34" t="s">
        <v>908</v>
      </c>
      <c r="R80" s="7"/>
      <c r="S80" s="7" t="s">
        <v>1014</v>
      </c>
      <c r="T80" s="5">
        <v>40.664000000000001</v>
      </c>
      <c r="U80" s="5">
        <v>0.77900000000000003</v>
      </c>
      <c r="V80" s="5">
        <v>14.711</v>
      </c>
      <c r="W80" s="5">
        <v>5.2690000000000001</v>
      </c>
      <c r="X80" s="5">
        <v>0</v>
      </c>
      <c r="Y80" s="5">
        <v>24.123999999999999</v>
      </c>
      <c r="Z80" s="5">
        <v>8.0000000000000002E-3</v>
      </c>
      <c r="AA80" s="5">
        <v>0.93899999999999995</v>
      </c>
      <c r="AB80" s="5">
        <v>8.4469999999999992</v>
      </c>
      <c r="AC80" s="5">
        <v>0.29799999999999999</v>
      </c>
      <c r="AD80" s="5">
        <v>0.16300000000000001</v>
      </c>
      <c r="AE80" s="5">
        <v>95.401999999999987</v>
      </c>
    </row>
    <row r="81" spans="1:31" x14ac:dyDescent="0.3">
      <c r="A81" s="7" t="s">
        <v>807</v>
      </c>
      <c r="B81" s="7"/>
      <c r="C81" s="5">
        <v>50.314999999999998</v>
      </c>
      <c r="D81" s="5">
        <v>0.38</v>
      </c>
      <c r="E81" s="5">
        <v>6.8010000000000002</v>
      </c>
      <c r="F81" s="5">
        <v>5.718</v>
      </c>
      <c r="G81" s="5">
        <v>0.159</v>
      </c>
      <c r="H81" s="5">
        <v>20.477</v>
      </c>
      <c r="I81" s="5">
        <v>12.015000000000001</v>
      </c>
      <c r="J81" s="5">
        <v>1.6</v>
      </c>
      <c r="K81" s="5">
        <v>0.16400000000000001</v>
      </c>
      <c r="L81" s="5">
        <v>0.55800000000000005</v>
      </c>
      <c r="M81" s="5">
        <v>0.06</v>
      </c>
      <c r="N81" s="5">
        <v>1.7549999999999999</v>
      </c>
      <c r="O81" s="41">
        <v>100.002</v>
      </c>
      <c r="P81" s="3"/>
      <c r="Q81" s="34" t="s">
        <v>806</v>
      </c>
      <c r="R81" s="7"/>
      <c r="S81" s="7" t="s">
        <v>1014</v>
      </c>
      <c r="T81" s="5">
        <v>40.223999999999997</v>
      </c>
      <c r="U81" s="5">
        <v>0.75</v>
      </c>
      <c r="V81" s="5">
        <v>14.475</v>
      </c>
      <c r="W81" s="5">
        <v>5.1520000000000001</v>
      </c>
      <c r="X81" s="5">
        <v>8.7999999999999995E-2</v>
      </c>
      <c r="Y81" s="5">
        <v>23.893999999999998</v>
      </c>
      <c r="Z81" s="5">
        <v>0.14499999999999999</v>
      </c>
      <c r="AA81" s="5">
        <v>0.94599999999999995</v>
      </c>
      <c r="AB81" s="5">
        <v>7.94</v>
      </c>
      <c r="AC81" s="5">
        <v>0.38300000000000001</v>
      </c>
      <c r="AD81" s="5">
        <v>0.189</v>
      </c>
      <c r="AE81" s="5">
        <v>94.185999999999979</v>
      </c>
    </row>
    <row r="82" spans="1:31" x14ac:dyDescent="0.3">
      <c r="A82" s="7" t="s">
        <v>808</v>
      </c>
      <c r="B82" s="7"/>
      <c r="C82" s="5">
        <v>50.043999999999997</v>
      </c>
      <c r="D82" s="5">
        <v>0.41299999999999998</v>
      </c>
      <c r="E82" s="5">
        <v>6.7969999999999997</v>
      </c>
      <c r="F82" s="5">
        <v>5.782</v>
      </c>
      <c r="G82" s="5">
        <v>0.1</v>
      </c>
      <c r="H82" s="5">
        <v>20.314</v>
      </c>
      <c r="I82" s="5">
        <v>12.156000000000001</v>
      </c>
      <c r="J82" s="5">
        <v>1.623</v>
      </c>
      <c r="K82" s="5">
        <v>0.223</v>
      </c>
      <c r="L82" s="5">
        <v>0.40500000000000003</v>
      </c>
      <c r="M82" s="5">
        <v>0.09</v>
      </c>
      <c r="N82" s="5">
        <v>2.0529999999999999</v>
      </c>
      <c r="O82" s="41">
        <v>100</v>
      </c>
      <c r="P82" s="3"/>
      <c r="Q82" s="34" t="s">
        <v>807</v>
      </c>
      <c r="R82" s="7"/>
      <c r="S82" s="7" t="s">
        <v>1014</v>
      </c>
      <c r="T82" s="5">
        <v>39.704000000000001</v>
      </c>
      <c r="U82" s="5">
        <v>0.59399999999999997</v>
      </c>
      <c r="V82" s="5">
        <v>15.012</v>
      </c>
      <c r="W82" s="5">
        <v>5.09</v>
      </c>
      <c r="X82" s="5">
        <v>5.0999999999999997E-2</v>
      </c>
      <c r="Y82" s="5">
        <v>24.376999999999999</v>
      </c>
      <c r="Z82" s="5">
        <v>2.7E-2</v>
      </c>
      <c r="AA82" s="5">
        <v>0.63800000000000001</v>
      </c>
      <c r="AB82" s="5">
        <v>8.8569999999999993</v>
      </c>
      <c r="AC82" s="5">
        <v>0.36499999999999999</v>
      </c>
      <c r="AD82" s="5">
        <v>0.13</v>
      </c>
      <c r="AE82" s="5">
        <v>94.844999999999999</v>
      </c>
    </row>
    <row r="83" spans="1:31" x14ac:dyDescent="0.3">
      <c r="A83" s="7" t="s">
        <v>809</v>
      </c>
      <c r="B83" s="7"/>
      <c r="C83" s="5">
        <v>49.66</v>
      </c>
      <c r="D83" s="5">
        <v>0.42699999999999999</v>
      </c>
      <c r="E83" s="5">
        <v>6.9329999999999998</v>
      </c>
      <c r="F83" s="5">
        <v>5.9509999999999996</v>
      </c>
      <c r="G83" s="5">
        <v>0.126</v>
      </c>
      <c r="H83" s="5">
        <v>20.440999999999999</v>
      </c>
      <c r="I83" s="5">
        <v>12.077999999999999</v>
      </c>
      <c r="J83" s="5">
        <v>1.6519999999999999</v>
      </c>
      <c r="K83" s="5">
        <v>0.23400000000000001</v>
      </c>
      <c r="L83" s="5">
        <v>0.42699999999999999</v>
      </c>
      <c r="M83" s="5">
        <v>3.5999999999999997E-2</v>
      </c>
      <c r="N83" s="5">
        <v>2.036</v>
      </c>
      <c r="O83" s="41">
        <v>100.001</v>
      </c>
      <c r="P83" s="3"/>
      <c r="Q83" s="34" t="s">
        <v>808</v>
      </c>
      <c r="R83" s="7"/>
      <c r="S83" s="7" t="s">
        <v>1014</v>
      </c>
      <c r="T83" s="5">
        <v>39.529000000000003</v>
      </c>
      <c r="U83" s="5">
        <v>0.76100000000000001</v>
      </c>
      <c r="V83" s="5">
        <v>14.797000000000001</v>
      </c>
      <c r="W83" s="5">
        <v>5.2679999999999998</v>
      </c>
      <c r="X83" s="5">
        <v>2.1999999999999999E-2</v>
      </c>
      <c r="Y83" s="5">
        <v>25.024999999999999</v>
      </c>
      <c r="Z83" s="5">
        <v>2.5000000000000001E-2</v>
      </c>
      <c r="AA83" s="5">
        <v>0.49099999999999999</v>
      </c>
      <c r="AB83" s="5">
        <v>8.9559999999999995</v>
      </c>
      <c r="AC83" s="5">
        <v>0.3</v>
      </c>
      <c r="AD83" s="5">
        <v>0.13</v>
      </c>
      <c r="AE83" s="5">
        <v>95.304000000000002</v>
      </c>
    </row>
    <row r="84" spans="1:31" x14ac:dyDescent="0.3">
      <c r="A84" s="7" t="s">
        <v>910</v>
      </c>
      <c r="B84" s="7"/>
      <c r="C84" s="5">
        <v>50.448999999999998</v>
      </c>
      <c r="D84" s="5">
        <v>0.34499999999999997</v>
      </c>
      <c r="E84" s="5">
        <v>6.6180000000000003</v>
      </c>
      <c r="F84" s="5">
        <v>5.4850000000000003</v>
      </c>
      <c r="G84" s="5">
        <v>0.13100000000000001</v>
      </c>
      <c r="H84" s="5">
        <v>20.504000000000001</v>
      </c>
      <c r="I84" s="5">
        <v>12.324999999999999</v>
      </c>
      <c r="J84" s="5">
        <v>1.6459999999999999</v>
      </c>
      <c r="K84" s="5">
        <v>0.109</v>
      </c>
      <c r="L84" s="5">
        <v>0.38200000000000001</v>
      </c>
      <c r="M84" s="5">
        <v>4.7E-2</v>
      </c>
      <c r="N84" s="5">
        <v>1.9610000000000001</v>
      </c>
      <c r="O84" s="41">
        <v>100.002</v>
      </c>
      <c r="P84" s="3"/>
      <c r="Q84" s="34" t="s">
        <v>809</v>
      </c>
      <c r="R84" s="7"/>
      <c r="S84" s="7" t="s">
        <v>1014</v>
      </c>
      <c r="T84" s="5">
        <v>38.811</v>
      </c>
      <c r="U84" s="5">
        <v>0.65700000000000003</v>
      </c>
      <c r="V84" s="5">
        <v>14.954000000000001</v>
      </c>
      <c r="W84" s="5">
        <v>5.4050000000000002</v>
      </c>
      <c r="X84" s="5">
        <v>1.4999999999999999E-2</v>
      </c>
      <c r="Y84" s="5">
        <v>25.245000000000001</v>
      </c>
      <c r="Z84" s="5">
        <v>2.1000000000000001E-2</v>
      </c>
      <c r="AA84" s="5">
        <v>0.496</v>
      </c>
      <c r="AB84" s="5">
        <v>8.907</v>
      </c>
      <c r="AC84" s="5">
        <v>0.33300000000000002</v>
      </c>
      <c r="AD84" s="5">
        <v>0.104</v>
      </c>
      <c r="AE84" s="5">
        <v>94.947999999999993</v>
      </c>
    </row>
    <row r="85" spans="1:31" x14ac:dyDescent="0.3">
      <c r="A85" s="7" t="s">
        <v>911</v>
      </c>
      <c r="B85" s="7"/>
      <c r="C85" s="5">
        <v>49.042000000000002</v>
      </c>
      <c r="D85" s="5">
        <v>0.46800000000000003</v>
      </c>
      <c r="E85" s="5">
        <v>7.9550000000000001</v>
      </c>
      <c r="F85" s="5">
        <v>5.99</v>
      </c>
      <c r="G85" s="5">
        <v>0.14199999999999999</v>
      </c>
      <c r="H85" s="5">
        <v>19.850000000000001</v>
      </c>
      <c r="I85" s="5">
        <v>11.847</v>
      </c>
      <c r="J85" s="5">
        <v>1.607</v>
      </c>
      <c r="K85" s="5">
        <v>0.22800000000000001</v>
      </c>
      <c r="L85" s="5">
        <v>0.32700000000000001</v>
      </c>
      <c r="M85" s="5">
        <v>7.1999999999999995E-2</v>
      </c>
      <c r="N85" s="5">
        <v>2.4729999999999999</v>
      </c>
      <c r="O85" s="41">
        <v>100.001</v>
      </c>
      <c r="P85" s="3"/>
      <c r="Q85" s="34" t="s">
        <v>914</v>
      </c>
      <c r="R85" s="7"/>
      <c r="S85" s="7" t="s">
        <v>1014</v>
      </c>
      <c r="T85" s="5">
        <v>39.189</v>
      </c>
      <c r="U85" s="5">
        <v>0.505</v>
      </c>
      <c r="V85" s="5">
        <v>14.978</v>
      </c>
      <c r="W85" s="5">
        <v>6.2320000000000002</v>
      </c>
      <c r="X85" s="5">
        <v>3.7999999999999999E-2</v>
      </c>
      <c r="Y85" s="5">
        <v>25.190999999999999</v>
      </c>
      <c r="Z85" s="5">
        <v>1.2E-2</v>
      </c>
      <c r="AA85" s="5">
        <v>0.56599999999999995</v>
      </c>
      <c r="AB85" s="5">
        <v>8.4830000000000005</v>
      </c>
      <c r="AC85" s="5">
        <v>0.28399999999999997</v>
      </c>
      <c r="AD85" s="5">
        <v>0.13600000000000001</v>
      </c>
      <c r="AE85" s="5">
        <v>95.614000000000004</v>
      </c>
    </row>
    <row r="86" spans="1:31" x14ac:dyDescent="0.3">
      <c r="A86" s="7" t="s">
        <v>811</v>
      </c>
      <c r="B86" s="7"/>
      <c r="C86" s="5">
        <v>48.871000000000002</v>
      </c>
      <c r="D86" s="5">
        <v>0.45900000000000002</v>
      </c>
      <c r="E86" s="5">
        <v>7.9409999999999998</v>
      </c>
      <c r="F86" s="5">
        <v>5.9930000000000003</v>
      </c>
      <c r="G86" s="5">
        <v>0.111</v>
      </c>
      <c r="H86" s="5">
        <v>19.640999999999998</v>
      </c>
      <c r="I86" s="5">
        <v>12.112</v>
      </c>
      <c r="J86" s="5">
        <v>1.661</v>
      </c>
      <c r="K86" s="5">
        <v>0.23100000000000001</v>
      </c>
      <c r="L86" s="5">
        <v>0.32100000000000001</v>
      </c>
      <c r="M86" s="5">
        <v>7.3999999999999996E-2</v>
      </c>
      <c r="N86" s="5">
        <v>2.5859999999999999</v>
      </c>
      <c r="O86" s="41">
        <v>100.001</v>
      </c>
      <c r="P86" s="3"/>
      <c r="Q86" s="34" t="s">
        <v>814</v>
      </c>
      <c r="R86" s="7"/>
      <c r="S86" s="7" t="s">
        <v>1014</v>
      </c>
      <c r="T86" s="5">
        <v>38.567</v>
      </c>
      <c r="U86" s="5">
        <v>0.56899999999999995</v>
      </c>
      <c r="V86" s="5">
        <v>15.074999999999999</v>
      </c>
      <c r="W86" s="5">
        <v>5.9720000000000004</v>
      </c>
      <c r="X86" s="5">
        <v>0.15</v>
      </c>
      <c r="Y86" s="5">
        <v>25.321999999999999</v>
      </c>
      <c r="Z86" s="5">
        <v>7.2999999999999995E-2</v>
      </c>
      <c r="AA86" s="5">
        <v>0.54300000000000004</v>
      </c>
      <c r="AB86" s="5">
        <v>7.8540000000000001</v>
      </c>
      <c r="AC86" s="5">
        <v>0.40100000000000002</v>
      </c>
      <c r="AD86" s="5">
        <v>0.192</v>
      </c>
      <c r="AE86" s="5">
        <v>94.717999999999989</v>
      </c>
    </row>
    <row r="87" spans="1:31" x14ac:dyDescent="0.3">
      <c r="A87" s="7" t="s">
        <v>812</v>
      </c>
      <c r="B87" s="7"/>
      <c r="C87" s="5">
        <v>49.268000000000001</v>
      </c>
      <c r="D87" s="5">
        <v>0.51500000000000001</v>
      </c>
      <c r="E87" s="5">
        <v>8.2170000000000005</v>
      </c>
      <c r="F87" s="5">
        <v>5.9969999999999999</v>
      </c>
      <c r="G87" s="5">
        <v>0.16300000000000001</v>
      </c>
      <c r="H87" s="5">
        <v>19.843</v>
      </c>
      <c r="I87" s="5">
        <v>11.948</v>
      </c>
      <c r="J87" s="5">
        <v>1.621</v>
      </c>
      <c r="K87" s="5">
        <v>0.24199999999999999</v>
      </c>
      <c r="L87" s="5">
        <v>0.31900000000000001</v>
      </c>
      <c r="M87" s="5">
        <v>6.8000000000000005E-2</v>
      </c>
      <c r="N87" s="5">
        <v>1.8</v>
      </c>
      <c r="O87" s="41">
        <v>100.001</v>
      </c>
      <c r="P87" s="3"/>
      <c r="Q87" s="34" t="s">
        <v>815</v>
      </c>
      <c r="R87" s="7"/>
      <c r="S87" s="7" t="s">
        <v>1014</v>
      </c>
      <c r="T87" s="5">
        <v>39.729999999999997</v>
      </c>
      <c r="U87" s="5">
        <v>0.70699999999999996</v>
      </c>
      <c r="V87" s="5">
        <v>14.736000000000001</v>
      </c>
      <c r="W87" s="5">
        <v>6.0960000000000001</v>
      </c>
      <c r="X87" s="5">
        <v>1.6E-2</v>
      </c>
      <c r="Y87" s="5">
        <v>24.062000000000001</v>
      </c>
      <c r="Z87" s="5">
        <v>0</v>
      </c>
      <c r="AA87" s="5">
        <v>0.77100000000000002</v>
      </c>
      <c r="AB87" s="5">
        <v>8.9269999999999996</v>
      </c>
      <c r="AC87" s="5">
        <v>0.27500000000000002</v>
      </c>
      <c r="AD87" s="5">
        <v>0.157</v>
      </c>
      <c r="AE87" s="5">
        <v>95.477000000000018</v>
      </c>
    </row>
    <row r="88" spans="1:31" x14ac:dyDescent="0.3">
      <c r="A88" s="7" t="s">
        <v>912</v>
      </c>
      <c r="B88" s="7"/>
      <c r="C88" s="5">
        <v>48.57</v>
      </c>
      <c r="D88" s="5">
        <v>0.51800000000000002</v>
      </c>
      <c r="E88" s="5">
        <v>8.5419999999999998</v>
      </c>
      <c r="F88" s="5">
        <v>6.3129999999999997</v>
      </c>
      <c r="G88" s="5">
        <v>9.2999999999999999E-2</v>
      </c>
      <c r="H88" s="5">
        <v>19.372</v>
      </c>
      <c r="I88" s="5">
        <v>12.102</v>
      </c>
      <c r="J88" s="5">
        <v>1.7250000000000001</v>
      </c>
      <c r="K88" s="5">
        <v>0.20399999999999999</v>
      </c>
      <c r="L88" s="5">
        <v>0.41</v>
      </c>
      <c r="M88" s="5">
        <v>0.108</v>
      </c>
      <c r="N88" s="5">
        <v>2.0430000000000001</v>
      </c>
      <c r="O88" s="41">
        <v>100</v>
      </c>
      <c r="P88" s="3"/>
      <c r="Q88" s="34" t="s">
        <v>816</v>
      </c>
      <c r="R88" s="7"/>
      <c r="S88" s="7" t="s">
        <v>1014</v>
      </c>
      <c r="T88" s="5">
        <v>39.268000000000001</v>
      </c>
      <c r="U88" s="5">
        <v>0.66800000000000004</v>
      </c>
      <c r="V88" s="5">
        <v>15.180999999999999</v>
      </c>
      <c r="W88" s="5">
        <v>6.2949999999999999</v>
      </c>
      <c r="X88" s="5">
        <v>6.2E-2</v>
      </c>
      <c r="Y88" s="5">
        <v>24.523</v>
      </c>
      <c r="Z88" s="5">
        <v>1.4999999999999999E-2</v>
      </c>
      <c r="AA88" s="5">
        <v>0.84099999999999997</v>
      </c>
      <c r="AB88" s="5">
        <v>8.1379999999999999</v>
      </c>
      <c r="AC88" s="5">
        <v>0.313</v>
      </c>
      <c r="AD88" s="5">
        <v>0.125</v>
      </c>
      <c r="AE88" s="5">
        <v>95.429000000000002</v>
      </c>
    </row>
    <row r="89" spans="1:31" x14ac:dyDescent="0.3">
      <c r="A89" s="7" t="s">
        <v>913</v>
      </c>
      <c r="B89" s="7"/>
      <c r="C89" s="5">
        <v>49.183</v>
      </c>
      <c r="D89" s="5">
        <v>0.51100000000000001</v>
      </c>
      <c r="E89" s="5">
        <v>8.2349999999999994</v>
      </c>
      <c r="F89" s="5">
        <v>6.1340000000000003</v>
      </c>
      <c r="G89" s="5">
        <v>9.0999999999999998E-2</v>
      </c>
      <c r="H89" s="5">
        <v>19.600000000000001</v>
      </c>
      <c r="I89" s="5">
        <v>12.255000000000001</v>
      </c>
      <c r="J89" s="5">
        <v>1.629</v>
      </c>
      <c r="K89" s="5">
        <v>0.21199999999999999</v>
      </c>
      <c r="L89" s="5">
        <v>0.311</v>
      </c>
      <c r="M89" s="5">
        <v>0.06</v>
      </c>
      <c r="N89" s="5">
        <v>1.78</v>
      </c>
      <c r="O89" s="41">
        <v>100.001</v>
      </c>
      <c r="P89" s="3"/>
      <c r="Q89" s="34" t="s">
        <v>822</v>
      </c>
      <c r="R89" s="7"/>
      <c r="S89" s="7" t="s">
        <v>1014</v>
      </c>
      <c r="T89" s="5">
        <v>38.171999999999997</v>
      </c>
      <c r="U89" s="5">
        <v>0.245</v>
      </c>
      <c r="V89" s="5">
        <v>13.952</v>
      </c>
      <c r="W89" s="5">
        <v>5.2050000000000001</v>
      </c>
      <c r="X89" s="5">
        <v>0.19500000000000001</v>
      </c>
      <c r="Y89" s="5">
        <v>28.626999999999999</v>
      </c>
      <c r="Z89" s="5">
        <v>7.3999999999999996E-2</v>
      </c>
      <c r="AA89" s="5">
        <v>5.2999999999999999E-2</v>
      </c>
      <c r="AB89" s="5">
        <v>6.8979999999999997</v>
      </c>
      <c r="AC89" s="5">
        <v>0.373</v>
      </c>
      <c r="AD89" s="5">
        <v>0.17499999999999999</v>
      </c>
      <c r="AE89" s="5">
        <v>93.96899999999998</v>
      </c>
    </row>
    <row r="90" spans="1:31" x14ac:dyDescent="0.3">
      <c r="A90" s="7" t="s">
        <v>889</v>
      </c>
      <c r="B90" s="7"/>
      <c r="C90" s="5">
        <v>49.360999999999997</v>
      </c>
      <c r="D90" s="5">
        <v>0.30299999999999999</v>
      </c>
      <c r="E90" s="5">
        <v>7.258</v>
      </c>
      <c r="F90" s="5">
        <v>6.891</v>
      </c>
      <c r="G90" s="5">
        <v>0.124</v>
      </c>
      <c r="H90" s="5">
        <v>19.266999999999999</v>
      </c>
      <c r="I90" s="5">
        <v>11.916</v>
      </c>
      <c r="J90" s="5">
        <v>1.5069999999999999</v>
      </c>
      <c r="K90" s="5">
        <v>0.314</v>
      </c>
      <c r="L90" s="5">
        <v>0.51200000000000001</v>
      </c>
      <c r="M90" s="5">
        <v>5.0999999999999997E-2</v>
      </c>
      <c r="N90" s="5">
        <v>2.2370000000000001</v>
      </c>
      <c r="O90" s="41">
        <v>100.002</v>
      </c>
      <c r="P90" s="3"/>
      <c r="Q90" s="34" t="s">
        <v>823</v>
      </c>
      <c r="R90" s="7"/>
      <c r="S90" s="7" t="s">
        <v>1014</v>
      </c>
      <c r="T90" s="5">
        <v>38.844999999999999</v>
      </c>
      <c r="U90" s="5">
        <v>0.34</v>
      </c>
      <c r="V90" s="5">
        <v>13.932</v>
      </c>
      <c r="W90" s="5">
        <v>4.8650000000000002</v>
      </c>
      <c r="X90" s="5">
        <v>6.6000000000000003E-2</v>
      </c>
      <c r="Y90" s="5">
        <v>28.164000000000001</v>
      </c>
      <c r="Z90" s="5">
        <v>2.9000000000000001E-2</v>
      </c>
      <c r="AA90" s="5">
        <v>0.10299999999999999</v>
      </c>
      <c r="AB90" s="5">
        <v>7.7</v>
      </c>
      <c r="AC90" s="5">
        <v>0.45500000000000002</v>
      </c>
      <c r="AD90" s="5">
        <v>0.151</v>
      </c>
      <c r="AE90" s="5">
        <v>94.65</v>
      </c>
    </row>
    <row r="91" spans="1:31" x14ac:dyDescent="0.3">
      <c r="A91" s="7" t="s">
        <v>814</v>
      </c>
      <c r="B91" s="7"/>
      <c r="C91" s="5">
        <v>49.904000000000003</v>
      </c>
      <c r="D91" s="5">
        <v>0.28399999999999997</v>
      </c>
      <c r="E91" s="5">
        <v>7.03</v>
      </c>
      <c r="F91" s="5">
        <v>6.6150000000000002</v>
      </c>
      <c r="G91" s="5">
        <v>0.11799999999999999</v>
      </c>
      <c r="H91" s="5">
        <v>19.582999999999998</v>
      </c>
      <c r="I91" s="5">
        <v>11.760999999999999</v>
      </c>
      <c r="J91" s="5">
        <v>1.4570000000000001</v>
      </c>
      <c r="K91" s="5">
        <v>0.28499999999999998</v>
      </c>
      <c r="L91" s="5">
        <v>0.44500000000000001</v>
      </c>
      <c r="M91" s="5">
        <v>6.5000000000000002E-2</v>
      </c>
      <c r="N91" s="5">
        <v>2.1949999999999998</v>
      </c>
      <c r="O91" s="41">
        <v>100.002</v>
      </c>
      <c r="P91" s="3"/>
      <c r="Q91" s="34" t="s">
        <v>824</v>
      </c>
      <c r="R91" s="7"/>
      <c r="S91" s="7" t="s">
        <v>1014</v>
      </c>
      <c r="T91" s="5">
        <v>37.796999999999997</v>
      </c>
      <c r="U91" s="5">
        <v>0.17599999999999999</v>
      </c>
      <c r="V91" s="5">
        <v>13.928000000000001</v>
      </c>
      <c r="W91" s="5">
        <v>4.8150000000000004</v>
      </c>
      <c r="X91" s="5">
        <v>5.2999999999999999E-2</v>
      </c>
      <c r="Y91" s="5">
        <v>29.640999999999998</v>
      </c>
      <c r="Z91" s="5">
        <v>0</v>
      </c>
      <c r="AA91" s="5">
        <v>0.06</v>
      </c>
      <c r="AB91" s="5">
        <v>5.9710000000000001</v>
      </c>
      <c r="AC91" s="5">
        <v>0.44900000000000001</v>
      </c>
      <c r="AD91" s="5">
        <v>0.14499999999999999</v>
      </c>
      <c r="AE91" s="5">
        <v>93.034999999999997</v>
      </c>
    </row>
    <row r="92" spans="1:31" x14ac:dyDescent="0.3">
      <c r="A92" s="7" t="s">
        <v>815</v>
      </c>
      <c r="B92" s="7"/>
      <c r="C92" s="5">
        <v>50.959000000000003</v>
      </c>
      <c r="D92" s="5">
        <v>0.2</v>
      </c>
      <c r="E92" s="5">
        <v>6.11</v>
      </c>
      <c r="F92" s="5">
        <v>5.9820000000000002</v>
      </c>
      <c r="G92" s="5">
        <v>0.13800000000000001</v>
      </c>
      <c r="H92" s="5">
        <v>20.158999999999999</v>
      </c>
      <c r="I92" s="5">
        <v>11.948</v>
      </c>
      <c r="J92" s="5">
        <v>1.4950000000000001</v>
      </c>
      <c r="K92" s="5">
        <v>0.122</v>
      </c>
      <c r="L92" s="5">
        <v>0.33900000000000002</v>
      </c>
      <c r="M92" s="5">
        <v>7.1999999999999995E-2</v>
      </c>
      <c r="N92" s="5">
        <v>2.214</v>
      </c>
      <c r="O92" s="41">
        <v>99.998999999999995</v>
      </c>
      <c r="P92" s="3"/>
      <c r="Q92" s="34" t="s">
        <v>825</v>
      </c>
      <c r="R92" s="7"/>
      <c r="S92" s="7" t="s">
        <v>1014</v>
      </c>
      <c r="T92" s="5">
        <v>37.826000000000001</v>
      </c>
      <c r="U92" s="5">
        <v>0.21299999999999999</v>
      </c>
      <c r="V92" s="5">
        <v>13.510999999999999</v>
      </c>
      <c r="W92" s="5">
        <v>4.5140000000000002</v>
      </c>
      <c r="X92" s="5">
        <v>4.8000000000000001E-2</v>
      </c>
      <c r="Y92" s="5">
        <v>29.844999999999999</v>
      </c>
      <c r="Z92" s="5">
        <v>0.01</v>
      </c>
      <c r="AA92" s="5">
        <v>5.2999999999999999E-2</v>
      </c>
      <c r="AB92" s="5">
        <v>6.0880000000000001</v>
      </c>
      <c r="AC92" s="5">
        <v>0.47599999999999998</v>
      </c>
      <c r="AD92" s="5">
        <v>0.125</v>
      </c>
      <c r="AE92" s="5">
        <v>92.708999999999989</v>
      </c>
    </row>
    <row r="93" spans="1:31" x14ac:dyDescent="0.3">
      <c r="A93" s="7" t="s">
        <v>816</v>
      </c>
      <c r="B93" s="7"/>
      <c r="C93" s="5">
        <v>49.703000000000003</v>
      </c>
      <c r="D93" s="5">
        <v>0.251</v>
      </c>
      <c r="E93" s="5">
        <v>6.5339999999999998</v>
      </c>
      <c r="F93" s="5">
        <v>7.0309999999999997</v>
      </c>
      <c r="G93" s="5">
        <v>0.17100000000000001</v>
      </c>
      <c r="H93" s="5">
        <v>20.22</v>
      </c>
      <c r="I93" s="5">
        <v>11.002000000000001</v>
      </c>
      <c r="J93" s="5">
        <v>1.446</v>
      </c>
      <c r="K93" s="5">
        <v>0.59299999999999997</v>
      </c>
      <c r="L93" s="5">
        <v>0.45</v>
      </c>
      <c r="M93" s="5">
        <v>6.0999999999999999E-2</v>
      </c>
      <c r="N93" s="5">
        <v>2.27</v>
      </c>
      <c r="O93" s="41">
        <v>100.001</v>
      </c>
      <c r="P93" s="3"/>
      <c r="Q93" s="34" t="s">
        <v>830</v>
      </c>
      <c r="R93" s="7"/>
      <c r="S93" s="7" t="s">
        <v>1014</v>
      </c>
      <c r="T93" s="5">
        <v>41.024000000000001</v>
      </c>
      <c r="U93" s="5">
        <v>0.32</v>
      </c>
      <c r="V93" s="5">
        <v>12.994999999999999</v>
      </c>
      <c r="W93" s="5">
        <v>5.8929999999999998</v>
      </c>
      <c r="X93" s="5">
        <v>8.5000000000000006E-2</v>
      </c>
      <c r="Y93" s="5">
        <v>25.064</v>
      </c>
      <c r="Z93" s="5">
        <v>5.1999999999999998E-2</v>
      </c>
      <c r="AA93" s="5">
        <v>9.8000000000000004E-2</v>
      </c>
      <c r="AB93" s="5">
        <v>10.363</v>
      </c>
      <c r="AC93" s="5">
        <v>0.30499999999999999</v>
      </c>
      <c r="AD93" s="5">
        <v>0.13700000000000001</v>
      </c>
      <c r="AE93" s="5">
        <v>96.336000000000013</v>
      </c>
    </row>
    <row r="94" spans="1:31" x14ac:dyDescent="0.3">
      <c r="A94" s="7" t="s">
        <v>817</v>
      </c>
      <c r="B94" s="7"/>
      <c r="C94" s="5">
        <v>49.837000000000003</v>
      </c>
      <c r="D94" s="5">
        <v>0.31900000000000001</v>
      </c>
      <c r="E94" s="5">
        <v>7.0250000000000004</v>
      </c>
      <c r="F94" s="5">
        <v>6.7309999999999999</v>
      </c>
      <c r="G94" s="5">
        <v>0.17</v>
      </c>
      <c r="H94" s="5">
        <v>19.547000000000001</v>
      </c>
      <c r="I94" s="5">
        <v>12.006</v>
      </c>
      <c r="J94" s="5">
        <v>1.4450000000000001</v>
      </c>
      <c r="K94" s="5">
        <v>0.23300000000000001</v>
      </c>
      <c r="L94" s="5">
        <v>0.39100000000000001</v>
      </c>
      <c r="M94" s="5">
        <v>6.3E-2</v>
      </c>
      <c r="N94" s="5">
        <v>1.9970000000000001</v>
      </c>
      <c r="O94" s="41">
        <v>99.998000000000005</v>
      </c>
      <c r="P94" s="3"/>
      <c r="Q94" s="34" t="s">
        <v>831</v>
      </c>
      <c r="R94" s="7"/>
      <c r="S94" s="7" t="s">
        <v>1014</v>
      </c>
      <c r="T94" s="5">
        <v>37.53</v>
      </c>
      <c r="U94" s="5">
        <v>3.2000000000000001E-2</v>
      </c>
      <c r="V94" s="5">
        <v>13.108000000000001</v>
      </c>
      <c r="W94" s="5">
        <v>5.91</v>
      </c>
      <c r="X94" s="5">
        <v>3.5999999999999997E-2</v>
      </c>
      <c r="Y94" s="5">
        <v>30.913</v>
      </c>
      <c r="Z94" s="5">
        <v>3.3000000000000002E-2</v>
      </c>
      <c r="AA94" s="5">
        <v>6.0999999999999999E-2</v>
      </c>
      <c r="AB94" s="5">
        <v>4.8280000000000003</v>
      </c>
      <c r="AC94" s="5">
        <v>0.47699999999999998</v>
      </c>
      <c r="AD94" s="5">
        <v>0.127</v>
      </c>
      <c r="AE94" s="5">
        <v>93.055000000000007</v>
      </c>
    </row>
    <row r="95" spans="1:31" x14ac:dyDescent="0.3">
      <c r="A95" s="7" t="s">
        <v>915</v>
      </c>
      <c r="B95" s="7"/>
      <c r="C95" s="5">
        <v>49.417999999999999</v>
      </c>
      <c r="D95" s="5">
        <v>0.34399999999999997</v>
      </c>
      <c r="E95" s="5">
        <v>7.5419999999999998</v>
      </c>
      <c r="F95" s="5">
        <v>4.6399999999999997</v>
      </c>
      <c r="G95" s="5">
        <v>0.14000000000000001</v>
      </c>
      <c r="H95" s="5">
        <v>20.295000000000002</v>
      </c>
      <c r="I95" s="5">
        <v>12.167</v>
      </c>
      <c r="J95" s="5">
        <v>1.7609999999999999</v>
      </c>
      <c r="K95" s="5">
        <v>0.14799999999999999</v>
      </c>
      <c r="L95" s="5">
        <v>0.47099999999999997</v>
      </c>
      <c r="M95" s="5">
        <v>6.7000000000000004E-2</v>
      </c>
      <c r="N95" s="5">
        <v>2.6720000000000002</v>
      </c>
      <c r="O95" s="41">
        <v>100</v>
      </c>
      <c r="P95" s="3"/>
      <c r="Q95" s="34" t="s">
        <v>832</v>
      </c>
      <c r="R95" s="7"/>
      <c r="S95" s="7" t="s">
        <v>1014</v>
      </c>
      <c r="T95" s="5">
        <v>37.365000000000002</v>
      </c>
      <c r="U95" s="5">
        <v>9.8000000000000004E-2</v>
      </c>
      <c r="V95" s="5">
        <v>13.443</v>
      </c>
      <c r="W95" s="5">
        <v>6.165</v>
      </c>
      <c r="X95" s="5">
        <v>0.129</v>
      </c>
      <c r="Y95" s="5">
        <v>30.893000000000001</v>
      </c>
      <c r="Z95" s="5">
        <v>0.03</v>
      </c>
      <c r="AA95" s="5">
        <v>6.5000000000000002E-2</v>
      </c>
      <c r="AB95" s="5">
        <v>4.7629999999999999</v>
      </c>
      <c r="AC95" s="5">
        <v>0.376</v>
      </c>
      <c r="AD95" s="5">
        <v>0.155</v>
      </c>
      <c r="AE95" s="5">
        <v>93.481999999999999</v>
      </c>
    </row>
    <row r="96" spans="1:31" x14ac:dyDescent="0.3">
      <c r="A96" s="7" t="s">
        <v>823</v>
      </c>
      <c r="B96" s="7"/>
      <c r="C96" s="5">
        <v>49.369</v>
      </c>
      <c r="D96" s="5">
        <v>0.505</v>
      </c>
      <c r="E96" s="5">
        <v>7.7030000000000003</v>
      </c>
      <c r="F96" s="5">
        <v>4.827</v>
      </c>
      <c r="G96" s="5">
        <v>0.14599999999999999</v>
      </c>
      <c r="H96" s="5">
        <v>20.239999999999998</v>
      </c>
      <c r="I96" s="5">
        <v>12.202</v>
      </c>
      <c r="J96" s="5">
        <v>1.6319999999999999</v>
      </c>
      <c r="K96" s="5">
        <v>0.20499999999999999</v>
      </c>
      <c r="L96" s="5">
        <v>0.41899999999999998</v>
      </c>
      <c r="M96" s="5">
        <v>6.4000000000000001E-2</v>
      </c>
      <c r="N96" s="5">
        <v>2.387</v>
      </c>
      <c r="O96" s="41">
        <v>99.998000000000005</v>
      </c>
      <c r="P96" s="3"/>
      <c r="Q96" s="34" t="s">
        <v>833</v>
      </c>
      <c r="R96" s="7"/>
      <c r="S96" s="7" t="s">
        <v>1014</v>
      </c>
      <c r="T96" s="5">
        <v>37.89</v>
      </c>
      <c r="U96" s="5">
        <v>8.5000000000000006E-2</v>
      </c>
      <c r="V96" s="5">
        <v>12.922000000000001</v>
      </c>
      <c r="W96" s="5">
        <v>5.6870000000000003</v>
      </c>
      <c r="X96" s="5">
        <v>6.8000000000000005E-2</v>
      </c>
      <c r="Y96" s="5">
        <v>29.698</v>
      </c>
      <c r="Z96" s="5">
        <v>0.06</v>
      </c>
      <c r="AA96" s="5">
        <v>9.9000000000000005E-2</v>
      </c>
      <c r="AB96" s="5">
        <v>5.2430000000000003</v>
      </c>
      <c r="AC96" s="5">
        <v>0.38500000000000001</v>
      </c>
      <c r="AD96" s="5">
        <v>8.2000000000000003E-2</v>
      </c>
      <c r="AE96" s="5">
        <v>92.218999999999994</v>
      </c>
    </row>
    <row r="97" spans="1:31" x14ac:dyDescent="0.3">
      <c r="A97" s="7" t="s">
        <v>824</v>
      </c>
      <c r="B97" s="7"/>
      <c r="C97" s="5">
        <v>49.87</v>
      </c>
      <c r="D97" s="5">
        <v>0.434</v>
      </c>
      <c r="E97" s="5">
        <v>7.4269999999999996</v>
      </c>
      <c r="F97" s="5">
        <v>4.6340000000000003</v>
      </c>
      <c r="G97" s="5">
        <v>7.4999999999999997E-2</v>
      </c>
      <c r="H97" s="5">
        <v>20.538</v>
      </c>
      <c r="I97" s="5">
        <v>12.170999999999999</v>
      </c>
      <c r="J97" s="5">
        <v>1.7</v>
      </c>
      <c r="K97" s="5">
        <v>0.161</v>
      </c>
      <c r="L97" s="5">
        <v>0.52500000000000002</v>
      </c>
      <c r="M97" s="5">
        <v>8.1000000000000003E-2</v>
      </c>
      <c r="N97" s="5">
        <v>2.1190000000000002</v>
      </c>
      <c r="O97" s="41">
        <v>100.003</v>
      </c>
      <c r="P97" s="3"/>
      <c r="Q97" s="34" t="s">
        <v>1017</v>
      </c>
      <c r="R97" s="7"/>
      <c r="S97" s="7" t="s">
        <v>1015</v>
      </c>
      <c r="T97" s="5">
        <v>29.905999999999999</v>
      </c>
      <c r="U97" s="5">
        <v>0.13300000000000001</v>
      </c>
      <c r="V97" s="5">
        <v>19.911999999999999</v>
      </c>
      <c r="W97" s="5">
        <v>4.0590000000000002</v>
      </c>
      <c r="X97" s="5">
        <v>2.5999999999999999E-2</v>
      </c>
      <c r="Y97" s="5">
        <v>33.234000000000002</v>
      </c>
      <c r="Z97" s="5">
        <v>0</v>
      </c>
      <c r="AA97" s="5">
        <v>0.03</v>
      </c>
      <c r="AB97" s="5">
        <v>4.2000000000000003E-2</v>
      </c>
      <c r="AC97" s="5">
        <v>0.69199999999999995</v>
      </c>
      <c r="AD97" s="5">
        <v>0.221</v>
      </c>
      <c r="AE97" s="5">
        <v>88.254999999999995</v>
      </c>
    </row>
    <row r="98" spans="1:31" x14ac:dyDescent="0.3">
      <c r="A98" s="7" t="s">
        <v>825</v>
      </c>
      <c r="B98" s="7"/>
      <c r="C98" s="5">
        <v>49.433</v>
      </c>
      <c r="D98" s="5">
        <v>0.36199999999999999</v>
      </c>
      <c r="E98" s="5">
        <v>7.3920000000000003</v>
      </c>
      <c r="F98" s="5">
        <v>4.78</v>
      </c>
      <c r="G98" s="5">
        <v>0.126</v>
      </c>
      <c r="H98" s="5">
        <v>20.548999999999999</v>
      </c>
      <c r="I98" s="5">
        <v>12.052</v>
      </c>
      <c r="J98" s="5">
        <v>1.6950000000000001</v>
      </c>
      <c r="K98" s="5">
        <v>0.17799999999999999</v>
      </c>
      <c r="L98" s="5">
        <v>0.42799999999999999</v>
      </c>
      <c r="M98" s="5">
        <v>7.8E-2</v>
      </c>
      <c r="N98" s="5">
        <v>2.597</v>
      </c>
      <c r="O98" s="41">
        <v>99.997</v>
      </c>
      <c r="P98" s="3"/>
      <c r="Q98" s="34" t="s">
        <v>848</v>
      </c>
      <c r="R98" s="7"/>
      <c r="S98" s="7" t="s">
        <v>1015</v>
      </c>
      <c r="T98" s="5">
        <v>31.088999999999999</v>
      </c>
      <c r="U98" s="5">
        <v>6.6000000000000003E-2</v>
      </c>
      <c r="V98" s="5">
        <v>18.696999999999999</v>
      </c>
      <c r="W98" s="5">
        <v>3.673</v>
      </c>
      <c r="X98" s="5">
        <v>4.3999999999999997E-2</v>
      </c>
      <c r="Y98" s="5">
        <v>33.847000000000001</v>
      </c>
      <c r="Z98" s="5">
        <v>1.9E-2</v>
      </c>
      <c r="AA98" s="5">
        <v>7.0000000000000001E-3</v>
      </c>
      <c r="AB98" s="5">
        <v>4.3999999999999997E-2</v>
      </c>
      <c r="AC98" s="5">
        <v>0.68799999999999994</v>
      </c>
      <c r="AD98" s="5">
        <v>0.26500000000000001</v>
      </c>
      <c r="AE98" s="5">
        <v>88.439000000000007</v>
      </c>
    </row>
    <row r="99" spans="1:31" x14ac:dyDescent="0.3">
      <c r="A99" s="7" t="s">
        <v>826</v>
      </c>
      <c r="B99" s="7"/>
      <c r="C99" s="5">
        <v>50.655000000000001</v>
      </c>
      <c r="D99" s="5">
        <v>0.316</v>
      </c>
      <c r="E99" s="5">
        <v>6.2480000000000002</v>
      </c>
      <c r="F99" s="5">
        <v>4.3979999999999997</v>
      </c>
      <c r="G99" s="5">
        <v>0.14699999999999999</v>
      </c>
      <c r="H99" s="5">
        <v>20.667000000000002</v>
      </c>
      <c r="I99" s="5">
        <v>12.317</v>
      </c>
      <c r="J99" s="5">
        <v>1.429</v>
      </c>
      <c r="K99" s="5">
        <v>0.22900000000000001</v>
      </c>
      <c r="L99" s="5">
        <v>0.49</v>
      </c>
      <c r="M99" s="5">
        <v>8.5999999999999993E-2</v>
      </c>
      <c r="N99" s="5">
        <v>2.6880000000000002</v>
      </c>
      <c r="O99" s="41">
        <v>100</v>
      </c>
      <c r="P99" s="3"/>
      <c r="Q99" s="34" t="s">
        <v>849</v>
      </c>
      <c r="R99" s="7"/>
      <c r="S99" s="7" t="s">
        <v>1015</v>
      </c>
      <c r="T99" s="5">
        <v>31.253</v>
      </c>
      <c r="U99" s="5">
        <v>6.2E-2</v>
      </c>
      <c r="V99" s="5">
        <v>18.638000000000002</v>
      </c>
      <c r="W99" s="5">
        <v>3.871</v>
      </c>
      <c r="X99" s="5">
        <v>4.2000000000000003E-2</v>
      </c>
      <c r="Y99" s="5">
        <v>33.948999999999998</v>
      </c>
      <c r="Z99" s="5">
        <v>3.3000000000000002E-2</v>
      </c>
      <c r="AA99" s="5">
        <v>4.8000000000000001E-2</v>
      </c>
      <c r="AB99" s="5">
        <v>0.251</v>
      </c>
      <c r="AC99" s="5">
        <v>0.67300000000000004</v>
      </c>
      <c r="AD99" s="5">
        <v>0.222</v>
      </c>
      <c r="AE99" s="5">
        <v>89.042000000000002</v>
      </c>
    </row>
    <row r="100" spans="1:31" x14ac:dyDescent="0.3">
      <c r="A100" s="7" t="s">
        <v>890</v>
      </c>
      <c r="B100" s="7"/>
      <c r="C100" s="5">
        <v>54.930999999999997</v>
      </c>
      <c r="D100" s="5">
        <v>6.5000000000000002E-2</v>
      </c>
      <c r="E100" s="5">
        <v>2.35</v>
      </c>
      <c r="F100" s="5">
        <v>5.2229999999999999</v>
      </c>
      <c r="G100" s="5">
        <v>0.111</v>
      </c>
      <c r="H100" s="5">
        <v>22.428000000000001</v>
      </c>
      <c r="I100" s="5">
        <v>12.268000000000001</v>
      </c>
      <c r="J100" s="5">
        <v>0.53500000000000003</v>
      </c>
      <c r="K100" s="5">
        <v>8.5000000000000006E-2</v>
      </c>
      <c r="L100" s="5">
        <v>0.14099999999999999</v>
      </c>
      <c r="M100" s="5">
        <v>7.3999999999999996E-2</v>
      </c>
      <c r="N100" s="5">
        <v>1.788</v>
      </c>
      <c r="O100" s="41">
        <v>99.998999999999995</v>
      </c>
      <c r="P100" s="3"/>
      <c r="Q100" s="34" t="s">
        <v>850</v>
      </c>
      <c r="R100" s="7"/>
      <c r="S100" s="7" t="s">
        <v>1014</v>
      </c>
      <c r="T100" s="5">
        <v>41.173999999999999</v>
      </c>
      <c r="U100" s="5">
        <v>0.72899999999999998</v>
      </c>
      <c r="V100" s="5">
        <v>14.16</v>
      </c>
      <c r="W100" s="5">
        <v>3.4849999999999999</v>
      </c>
      <c r="X100" s="5">
        <v>4.5999999999999999E-2</v>
      </c>
      <c r="Y100" s="5">
        <v>26.085999999999999</v>
      </c>
      <c r="Z100" s="5">
        <v>0</v>
      </c>
      <c r="AA100" s="5">
        <v>0.79100000000000004</v>
      </c>
      <c r="AB100" s="5">
        <v>9.3350000000000009</v>
      </c>
      <c r="AC100" s="5">
        <v>0.252</v>
      </c>
      <c r="AD100" s="5">
        <v>0.20100000000000001</v>
      </c>
      <c r="AE100" s="5">
        <v>96.259</v>
      </c>
    </row>
    <row r="101" spans="1:31" x14ac:dyDescent="0.3">
      <c r="A101" s="7" t="s">
        <v>831</v>
      </c>
      <c r="B101" s="7"/>
      <c r="C101" s="5">
        <v>54.826000000000001</v>
      </c>
      <c r="D101" s="5">
        <v>0.127</v>
      </c>
      <c r="E101" s="5">
        <v>2.657</v>
      </c>
      <c r="F101" s="5">
        <v>5.5609999999999999</v>
      </c>
      <c r="G101" s="5">
        <v>0.157</v>
      </c>
      <c r="H101" s="5">
        <v>21.79</v>
      </c>
      <c r="I101" s="5">
        <v>12.166</v>
      </c>
      <c r="J101" s="5">
        <v>0.68899999999999995</v>
      </c>
      <c r="K101" s="5">
        <v>0.183</v>
      </c>
      <c r="L101" s="5">
        <v>0.214</v>
      </c>
      <c r="M101" s="5">
        <v>4.5999999999999999E-2</v>
      </c>
      <c r="N101" s="5">
        <v>1.5860000000000001</v>
      </c>
      <c r="O101" s="41">
        <v>100.002</v>
      </c>
      <c r="P101" s="3"/>
      <c r="Q101" s="34" t="s">
        <v>893</v>
      </c>
      <c r="R101" s="7"/>
      <c r="S101" s="7" t="s">
        <v>1014</v>
      </c>
      <c r="T101" s="5">
        <v>38.180999999999997</v>
      </c>
      <c r="U101" s="5">
        <v>0.58299999999999996</v>
      </c>
      <c r="V101" s="5">
        <v>16.024000000000001</v>
      </c>
      <c r="W101" s="5">
        <v>4.6740000000000004</v>
      </c>
      <c r="X101" s="5">
        <v>0.01</v>
      </c>
      <c r="Y101" s="5">
        <v>27.048999999999999</v>
      </c>
      <c r="Z101" s="5">
        <v>2.7E-2</v>
      </c>
      <c r="AA101" s="5">
        <v>0.56499999999999995</v>
      </c>
      <c r="AB101" s="5">
        <v>5.6269999999999998</v>
      </c>
      <c r="AC101" s="5">
        <v>0.38900000000000001</v>
      </c>
      <c r="AD101" s="5">
        <v>8.5999999999999993E-2</v>
      </c>
      <c r="AE101" s="5">
        <v>93.214999999999975</v>
      </c>
    </row>
    <row r="102" spans="1:31" x14ac:dyDescent="0.3">
      <c r="A102" s="7" t="s">
        <v>916</v>
      </c>
      <c r="B102" s="7"/>
      <c r="C102" s="5">
        <v>50.031999999999996</v>
      </c>
      <c r="D102" s="5">
        <v>0.47799999999999998</v>
      </c>
      <c r="E102" s="5">
        <v>7.4029999999999996</v>
      </c>
      <c r="F102" s="5">
        <v>6.03</v>
      </c>
      <c r="G102" s="5">
        <v>0.126</v>
      </c>
      <c r="H102" s="5">
        <v>19.960999999999999</v>
      </c>
      <c r="I102" s="5">
        <v>12.092000000000001</v>
      </c>
      <c r="J102" s="5">
        <v>1.504</v>
      </c>
      <c r="K102" s="5">
        <v>0.22800000000000001</v>
      </c>
      <c r="L102" s="5">
        <v>0.23499999999999999</v>
      </c>
      <c r="M102" s="5">
        <v>5.8000000000000003E-2</v>
      </c>
      <c r="N102" s="5">
        <v>1.6519999999999999</v>
      </c>
      <c r="O102" s="41">
        <v>100</v>
      </c>
      <c r="P102" s="3"/>
      <c r="Q102" s="34" t="s">
        <v>855</v>
      </c>
      <c r="R102" s="7"/>
      <c r="S102" s="7" t="s">
        <v>1014</v>
      </c>
      <c r="T102" s="5">
        <v>39.970999999999997</v>
      </c>
      <c r="U102" s="5">
        <v>0.69199999999999995</v>
      </c>
      <c r="V102" s="5">
        <v>16.263000000000002</v>
      </c>
      <c r="W102" s="5">
        <v>4.1040000000000001</v>
      </c>
      <c r="X102" s="5">
        <v>4.8000000000000001E-2</v>
      </c>
      <c r="Y102" s="5">
        <v>24.856000000000002</v>
      </c>
      <c r="Z102" s="5">
        <v>4.7E-2</v>
      </c>
      <c r="AA102" s="5">
        <v>0.95599999999999996</v>
      </c>
      <c r="AB102" s="5">
        <v>8.31</v>
      </c>
      <c r="AC102" s="5">
        <v>0.40699999999999997</v>
      </c>
      <c r="AD102" s="5">
        <v>8.2000000000000003E-2</v>
      </c>
      <c r="AE102" s="5">
        <v>95.73599999999999</v>
      </c>
    </row>
    <row r="103" spans="1:31" x14ac:dyDescent="0.3">
      <c r="A103" s="7" t="s">
        <v>840</v>
      </c>
      <c r="B103" s="7"/>
      <c r="C103" s="5">
        <v>49.433</v>
      </c>
      <c r="D103" s="5">
        <v>0.36099999999999999</v>
      </c>
      <c r="E103" s="5">
        <v>7.7069999999999999</v>
      </c>
      <c r="F103" s="5">
        <v>5.8970000000000002</v>
      </c>
      <c r="G103" s="5">
        <v>0.14299999999999999</v>
      </c>
      <c r="H103" s="5">
        <v>19.904</v>
      </c>
      <c r="I103" s="5">
        <v>12.206</v>
      </c>
      <c r="J103" s="5">
        <v>1.617</v>
      </c>
      <c r="K103" s="5">
        <v>0.19400000000000001</v>
      </c>
      <c r="L103" s="5">
        <v>0.25</v>
      </c>
      <c r="M103" s="5">
        <v>7.5999999999999998E-2</v>
      </c>
      <c r="N103" s="5">
        <v>1.9690000000000001</v>
      </c>
      <c r="O103" s="41">
        <v>99.998999999999995</v>
      </c>
      <c r="P103" s="3"/>
      <c r="Q103" s="34" t="s">
        <v>856</v>
      </c>
      <c r="R103" s="7"/>
      <c r="S103" s="7" t="s">
        <v>1014</v>
      </c>
      <c r="T103" s="5">
        <v>40.283999999999999</v>
      </c>
      <c r="U103" s="5">
        <v>0.65</v>
      </c>
      <c r="V103" s="5">
        <v>15.952999999999999</v>
      </c>
      <c r="W103" s="5">
        <v>4.2320000000000002</v>
      </c>
      <c r="X103" s="5">
        <v>3.6999999999999998E-2</v>
      </c>
      <c r="Y103" s="5">
        <v>25.678999999999998</v>
      </c>
      <c r="Z103" s="5">
        <v>0.06</v>
      </c>
      <c r="AA103" s="5">
        <v>0.86599999999999999</v>
      </c>
      <c r="AB103" s="5">
        <v>8.0869999999999997</v>
      </c>
      <c r="AC103" s="5">
        <v>0.34699999999999998</v>
      </c>
      <c r="AD103" s="5">
        <v>0.19500000000000001</v>
      </c>
      <c r="AE103" s="5">
        <v>96.389999999999986</v>
      </c>
    </row>
    <row r="104" spans="1:31" x14ac:dyDescent="0.3">
      <c r="A104" s="7" t="s">
        <v>841</v>
      </c>
      <c r="B104" s="7"/>
      <c r="C104" s="5">
        <v>49.613999999999997</v>
      </c>
      <c r="D104" s="5">
        <v>0.496</v>
      </c>
      <c r="E104" s="5">
        <v>7.5309999999999997</v>
      </c>
      <c r="F104" s="5">
        <v>6.0540000000000003</v>
      </c>
      <c r="G104" s="5">
        <v>0.14299999999999999</v>
      </c>
      <c r="H104" s="5">
        <v>19.731999999999999</v>
      </c>
      <c r="I104" s="5">
        <v>12.188000000000001</v>
      </c>
      <c r="J104" s="5">
        <v>1.552</v>
      </c>
      <c r="K104" s="5">
        <v>0.20200000000000001</v>
      </c>
      <c r="L104" s="5">
        <v>0.27700000000000002</v>
      </c>
      <c r="M104" s="5">
        <v>0.06</v>
      </c>
      <c r="N104" s="5">
        <v>1.917</v>
      </c>
      <c r="O104" s="41">
        <v>99.998000000000005</v>
      </c>
      <c r="P104" s="3"/>
      <c r="Q104" s="34" t="s">
        <v>857</v>
      </c>
      <c r="R104" s="7"/>
      <c r="S104" s="7" t="s">
        <v>1014</v>
      </c>
      <c r="T104" s="5">
        <v>39.993000000000002</v>
      </c>
      <c r="U104" s="5">
        <v>0.65600000000000003</v>
      </c>
      <c r="V104" s="5">
        <v>16.204999999999998</v>
      </c>
      <c r="W104" s="5">
        <v>4.5419999999999998</v>
      </c>
      <c r="X104" s="5">
        <v>0.02</v>
      </c>
      <c r="Y104" s="5">
        <v>25.641999999999999</v>
      </c>
      <c r="Z104" s="5">
        <v>2.7E-2</v>
      </c>
      <c r="AA104" s="5">
        <v>1.214</v>
      </c>
      <c r="AB104" s="5">
        <v>7.657</v>
      </c>
      <c r="AC104" s="5">
        <v>0.38500000000000001</v>
      </c>
      <c r="AD104" s="5">
        <v>0.154</v>
      </c>
      <c r="AE104" s="5">
        <v>96.495000000000005</v>
      </c>
    </row>
    <row r="105" spans="1:31" x14ac:dyDescent="0.3">
      <c r="A105" s="7" t="s">
        <v>842</v>
      </c>
      <c r="B105" s="7"/>
      <c r="C105" s="5">
        <v>49.351999999999997</v>
      </c>
      <c r="D105" s="5">
        <v>0.45600000000000002</v>
      </c>
      <c r="E105" s="5">
        <v>7.8529999999999998</v>
      </c>
      <c r="F105" s="5">
        <v>5.9859999999999998</v>
      </c>
      <c r="G105" s="5">
        <v>0.14599999999999999</v>
      </c>
      <c r="H105" s="5">
        <v>19.847000000000001</v>
      </c>
      <c r="I105" s="5">
        <v>11.952999999999999</v>
      </c>
      <c r="J105" s="5">
        <v>1.571</v>
      </c>
      <c r="K105" s="5">
        <v>0.20499999999999999</v>
      </c>
      <c r="L105" s="5">
        <v>0.253</v>
      </c>
      <c r="M105" s="5">
        <v>5.8999999999999997E-2</v>
      </c>
      <c r="N105" s="5">
        <v>2.0680000000000001</v>
      </c>
      <c r="O105" s="41">
        <v>100.003</v>
      </c>
      <c r="P105" s="3"/>
      <c r="Q105" s="34" t="s">
        <v>919</v>
      </c>
      <c r="R105" s="7"/>
      <c r="S105" s="7" t="s">
        <v>1014</v>
      </c>
      <c r="T105" s="5">
        <v>37.659999999999997</v>
      </c>
      <c r="U105" s="5">
        <v>0.72599999999999998</v>
      </c>
      <c r="V105" s="5">
        <v>15.521000000000001</v>
      </c>
      <c r="W105" s="5">
        <v>4.819</v>
      </c>
      <c r="X105" s="5">
        <v>6.4000000000000001E-2</v>
      </c>
      <c r="Y105" s="5">
        <v>25.756</v>
      </c>
      <c r="Z105" s="5">
        <v>2.9000000000000001E-2</v>
      </c>
      <c r="AA105" s="5">
        <v>0.20599999999999999</v>
      </c>
      <c r="AB105" s="5">
        <v>8.7129999999999992</v>
      </c>
      <c r="AC105" s="5">
        <v>0.23</v>
      </c>
      <c r="AD105" s="5">
        <v>0.185</v>
      </c>
      <c r="AE105" s="5">
        <v>93.908999999999992</v>
      </c>
    </row>
    <row r="106" spans="1:31" x14ac:dyDescent="0.3">
      <c r="A106" s="7" t="s">
        <v>843</v>
      </c>
      <c r="B106" s="7"/>
      <c r="C106" s="5">
        <v>49.814999999999998</v>
      </c>
      <c r="D106" s="5">
        <v>0.379</v>
      </c>
      <c r="E106" s="5">
        <v>7.7350000000000003</v>
      </c>
      <c r="F106" s="5">
        <v>5.9269999999999996</v>
      </c>
      <c r="G106" s="5">
        <v>0.14299999999999999</v>
      </c>
      <c r="H106" s="5">
        <v>19.803000000000001</v>
      </c>
      <c r="I106" s="5">
        <v>11.922000000000001</v>
      </c>
      <c r="J106" s="5">
        <v>1.5649999999999999</v>
      </c>
      <c r="K106" s="5">
        <v>0.154</v>
      </c>
      <c r="L106" s="5">
        <v>0.29799999999999999</v>
      </c>
      <c r="M106" s="5">
        <v>3.9E-2</v>
      </c>
      <c r="N106" s="5">
        <v>1.978</v>
      </c>
      <c r="O106" s="41">
        <v>100</v>
      </c>
      <c r="P106" s="3"/>
      <c r="Q106" s="34" t="s">
        <v>864</v>
      </c>
      <c r="R106" s="7"/>
      <c r="S106" s="7" t="s">
        <v>1014</v>
      </c>
      <c r="T106" s="5">
        <v>37.582999999999998</v>
      </c>
      <c r="U106" s="5">
        <v>0.69399999999999995</v>
      </c>
      <c r="V106" s="5">
        <v>16.138999999999999</v>
      </c>
      <c r="W106" s="5">
        <v>4.9020000000000001</v>
      </c>
      <c r="X106" s="5">
        <v>8.5999999999999993E-2</v>
      </c>
      <c r="Y106" s="5">
        <v>26.053999999999998</v>
      </c>
      <c r="Z106" s="5">
        <v>2.8000000000000001E-2</v>
      </c>
      <c r="AA106" s="5">
        <v>0.188</v>
      </c>
      <c r="AB106" s="5">
        <v>7.9619999999999997</v>
      </c>
      <c r="AC106" s="5">
        <v>0.253</v>
      </c>
      <c r="AD106" s="5">
        <v>0.17399999999999999</v>
      </c>
      <c r="AE106" s="5">
        <v>94.063000000000017</v>
      </c>
    </row>
    <row r="107" spans="1:31" x14ac:dyDescent="0.3">
      <c r="A107" s="7" t="s">
        <v>844</v>
      </c>
      <c r="B107" s="7"/>
      <c r="C107" s="5">
        <v>49.762999999999998</v>
      </c>
      <c r="D107" s="5">
        <v>0.46899999999999997</v>
      </c>
      <c r="E107" s="5">
        <v>7.641</v>
      </c>
      <c r="F107" s="5">
        <v>6.1059999999999999</v>
      </c>
      <c r="G107" s="5">
        <v>8.4000000000000005E-2</v>
      </c>
      <c r="H107" s="5">
        <v>19.969000000000001</v>
      </c>
      <c r="I107" s="5">
        <v>12.224</v>
      </c>
      <c r="J107" s="5">
        <v>1.4830000000000001</v>
      </c>
      <c r="K107" s="5">
        <v>0.17499999999999999</v>
      </c>
      <c r="L107" s="5">
        <v>0.32900000000000001</v>
      </c>
      <c r="M107" s="5">
        <v>9.4E-2</v>
      </c>
      <c r="N107" s="5">
        <v>1.482</v>
      </c>
      <c r="O107" s="41">
        <v>100</v>
      </c>
      <c r="P107" s="3"/>
      <c r="Q107" s="34" t="s">
        <v>865</v>
      </c>
      <c r="R107" s="7"/>
      <c r="S107" s="7" t="s">
        <v>1014</v>
      </c>
      <c r="T107" s="5">
        <v>38.103999999999999</v>
      </c>
      <c r="U107" s="5">
        <v>0.67600000000000005</v>
      </c>
      <c r="V107" s="5">
        <v>15.435</v>
      </c>
      <c r="W107" s="5">
        <v>4.8719999999999999</v>
      </c>
      <c r="X107" s="5">
        <v>7.4999999999999997E-2</v>
      </c>
      <c r="Y107" s="5">
        <v>25.603999999999999</v>
      </c>
      <c r="Z107" s="5">
        <v>7.0000000000000007E-2</v>
      </c>
      <c r="AA107" s="5">
        <v>0.23899999999999999</v>
      </c>
      <c r="AB107" s="5">
        <v>8.5630000000000006</v>
      </c>
      <c r="AC107" s="5">
        <v>0.20499999999999999</v>
      </c>
      <c r="AD107" s="5">
        <v>0.16800000000000001</v>
      </c>
      <c r="AE107" s="5">
        <v>94.01100000000001</v>
      </c>
    </row>
    <row r="108" spans="1:31" x14ac:dyDescent="0.3">
      <c r="A108" s="7" t="s">
        <v>917</v>
      </c>
      <c r="B108" s="7"/>
      <c r="C108" s="5">
        <v>45.088000000000001</v>
      </c>
      <c r="D108" s="5">
        <v>0.57499999999999996</v>
      </c>
      <c r="E108" s="5">
        <v>11.241</v>
      </c>
      <c r="F108" s="5">
        <v>6.3250000000000002</v>
      </c>
      <c r="G108" s="5">
        <v>0.127</v>
      </c>
      <c r="H108" s="5">
        <v>18.632999999999999</v>
      </c>
      <c r="I108" s="5">
        <v>12.05</v>
      </c>
      <c r="J108" s="5">
        <v>2.1829999999999998</v>
      </c>
      <c r="K108" s="5">
        <v>0.51300000000000001</v>
      </c>
      <c r="L108" s="5">
        <v>0.51700000000000002</v>
      </c>
      <c r="M108" s="5">
        <v>5.1999999999999998E-2</v>
      </c>
      <c r="N108" s="5">
        <v>2.6970000000000001</v>
      </c>
      <c r="O108" s="41">
        <v>100.001</v>
      </c>
      <c r="P108" s="3"/>
      <c r="Q108" s="34" t="s">
        <v>866</v>
      </c>
      <c r="R108" s="7"/>
      <c r="S108" s="7" t="s">
        <v>1015</v>
      </c>
      <c r="T108" s="5">
        <v>30.454000000000001</v>
      </c>
      <c r="U108" s="5">
        <v>5.1999999999999998E-2</v>
      </c>
      <c r="V108" s="5">
        <v>20.51</v>
      </c>
      <c r="W108" s="5">
        <v>4.484</v>
      </c>
      <c r="X108" s="5">
        <v>8.0000000000000002E-3</v>
      </c>
      <c r="Y108" s="5">
        <v>33.01</v>
      </c>
      <c r="Z108" s="5">
        <v>1.7000000000000001E-2</v>
      </c>
      <c r="AA108" s="5">
        <v>7.0000000000000001E-3</v>
      </c>
      <c r="AB108" s="5">
        <v>2.1999999999999999E-2</v>
      </c>
      <c r="AC108" s="5">
        <v>0.63700000000000001</v>
      </c>
      <c r="AD108" s="5">
        <v>0.185</v>
      </c>
      <c r="AE108" s="5">
        <v>89.38600000000001</v>
      </c>
    </row>
    <row r="109" spans="1:31" x14ac:dyDescent="0.3">
      <c r="A109" s="7" t="s">
        <v>855</v>
      </c>
      <c r="B109" s="7"/>
      <c r="C109" s="5">
        <v>44.805</v>
      </c>
      <c r="D109" s="5">
        <v>0.58399999999999996</v>
      </c>
      <c r="E109" s="5">
        <v>11.553000000000001</v>
      </c>
      <c r="F109" s="5">
        <v>6.3739999999999997</v>
      </c>
      <c r="G109" s="5">
        <v>7.4999999999999997E-2</v>
      </c>
      <c r="H109" s="5">
        <v>18.552</v>
      </c>
      <c r="I109" s="5">
        <v>12.052</v>
      </c>
      <c r="J109" s="5">
        <v>2.234</v>
      </c>
      <c r="K109" s="5">
        <v>0.59299999999999997</v>
      </c>
      <c r="L109" s="5">
        <v>0.59699999999999998</v>
      </c>
      <c r="M109" s="5">
        <v>9.4E-2</v>
      </c>
      <c r="N109" s="5">
        <v>2.4889999999999999</v>
      </c>
      <c r="O109" s="41">
        <v>100.002</v>
      </c>
      <c r="P109" s="3"/>
      <c r="Q109" s="34" t="s">
        <v>867</v>
      </c>
      <c r="R109" s="7"/>
      <c r="S109" s="7" t="s">
        <v>1015</v>
      </c>
      <c r="T109" s="5">
        <v>30.253</v>
      </c>
      <c r="U109" s="5">
        <v>9.1999999999999998E-2</v>
      </c>
      <c r="V109" s="5">
        <v>20.16</v>
      </c>
      <c r="W109" s="5">
        <v>4.4320000000000004</v>
      </c>
      <c r="X109" s="5">
        <v>5.7000000000000002E-2</v>
      </c>
      <c r="Y109" s="5">
        <v>33.244999999999997</v>
      </c>
      <c r="Z109" s="5">
        <v>3.5999999999999997E-2</v>
      </c>
      <c r="AA109" s="5">
        <v>3.5999999999999997E-2</v>
      </c>
      <c r="AB109" s="5">
        <v>0</v>
      </c>
      <c r="AC109" s="5">
        <v>0.64700000000000002</v>
      </c>
      <c r="AD109" s="5">
        <v>0.223</v>
      </c>
      <c r="AE109" s="5">
        <v>89.181000000000012</v>
      </c>
    </row>
    <row r="110" spans="1:31" x14ac:dyDescent="0.3">
      <c r="A110" s="7" t="s">
        <v>856</v>
      </c>
      <c r="B110" s="7"/>
      <c r="C110" s="5">
        <v>44.981000000000002</v>
      </c>
      <c r="D110" s="5">
        <v>0.64</v>
      </c>
      <c r="E110" s="5">
        <v>11.465999999999999</v>
      </c>
      <c r="F110" s="5">
        <v>6.3179999999999996</v>
      </c>
      <c r="G110" s="5">
        <v>9.8000000000000004E-2</v>
      </c>
      <c r="H110" s="5">
        <v>18.736000000000001</v>
      </c>
      <c r="I110" s="5">
        <v>11.919</v>
      </c>
      <c r="J110" s="5">
        <v>2.3639999999999999</v>
      </c>
      <c r="K110" s="5">
        <v>0.47</v>
      </c>
      <c r="L110" s="5">
        <v>0.49</v>
      </c>
      <c r="M110" s="5">
        <v>3.5000000000000003E-2</v>
      </c>
      <c r="N110" s="5">
        <v>2.4830000000000001</v>
      </c>
      <c r="O110" s="41">
        <v>100</v>
      </c>
      <c r="P110" s="3"/>
      <c r="Q110" s="34" t="s">
        <v>868</v>
      </c>
      <c r="R110" s="7"/>
      <c r="S110" s="7" t="s">
        <v>1015</v>
      </c>
      <c r="T110" s="5">
        <v>30.72</v>
      </c>
      <c r="U110" s="5">
        <v>9.0999999999999998E-2</v>
      </c>
      <c r="V110" s="5">
        <v>19.885999999999999</v>
      </c>
      <c r="W110" s="5">
        <v>4.3540000000000001</v>
      </c>
      <c r="X110" s="5">
        <v>3.2000000000000001E-2</v>
      </c>
      <c r="Y110" s="5">
        <v>33.264000000000003</v>
      </c>
      <c r="Z110" s="5">
        <v>2.4E-2</v>
      </c>
      <c r="AA110" s="5">
        <v>1.7999999999999999E-2</v>
      </c>
      <c r="AB110" s="5">
        <v>3.0000000000000001E-3</v>
      </c>
      <c r="AC110" s="5">
        <v>0.504</v>
      </c>
      <c r="AD110" s="5">
        <v>0.20899999999999999</v>
      </c>
      <c r="AE110" s="5">
        <v>89.105000000000018</v>
      </c>
    </row>
    <row r="111" spans="1:31" x14ac:dyDescent="0.3">
      <c r="A111" s="7" t="s">
        <v>857</v>
      </c>
      <c r="B111" s="7"/>
      <c r="C111" s="5">
        <v>45.014000000000003</v>
      </c>
      <c r="D111" s="5">
        <v>0.77500000000000002</v>
      </c>
      <c r="E111" s="5">
        <v>11.327999999999999</v>
      </c>
      <c r="F111" s="5">
        <v>6.2750000000000004</v>
      </c>
      <c r="G111" s="5">
        <v>0.13900000000000001</v>
      </c>
      <c r="H111" s="5">
        <v>18.439</v>
      </c>
      <c r="I111" s="5">
        <v>12.07</v>
      </c>
      <c r="J111" s="5">
        <v>2.4060000000000001</v>
      </c>
      <c r="K111" s="5">
        <v>0.47599999999999998</v>
      </c>
      <c r="L111" s="5">
        <v>0.61499999999999999</v>
      </c>
      <c r="M111" s="5">
        <v>4.9000000000000002E-2</v>
      </c>
      <c r="N111" s="5">
        <v>2.411</v>
      </c>
      <c r="O111" s="41">
        <v>99.997</v>
      </c>
      <c r="P111" s="3"/>
      <c r="Q111" s="34"/>
      <c r="R111" s="7"/>
      <c r="S111" s="7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</row>
    <row r="112" spans="1:31" x14ac:dyDescent="0.3">
      <c r="A112" s="7" t="s">
        <v>858</v>
      </c>
      <c r="B112" s="7"/>
      <c r="C112" s="5">
        <v>45.41</v>
      </c>
      <c r="D112" s="5">
        <v>0.57399999999999995</v>
      </c>
      <c r="E112" s="5">
        <v>11.57</v>
      </c>
      <c r="F112" s="5">
        <v>6.3150000000000004</v>
      </c>
      <c r="G112" s="5">
        <v>8.6999999999999994E-2</v>
      </c>
      <c r="H112" s="5">
        <v>18.5</v>
      </c>
      <c r="I112" s="5">
        <v>12.007</v>
      </c>
      <c r="J112" s="5">
        <v>2.2189999999999999</v>
      </c>
      <c r="K112" s="5">
        <v>0.432</v>
      </c>
      <c r="L112" s="5">
        <v>0.57699999999999996</v>
      </c>
      <c r="M112" s="5">
        <v>3.5999999999999997E-2</v>
      </c>
      <c r="N112" s="5">
        <v>2.2730000000000001</v>
      </c>
      <c r="O112" s="41">
        <v>100</v>
      </c>
      <c r="P112" s="3"/>
      <c r="Q112" s="36"/>
      <c r="R112" s="7"/>
      <c r="S112" s="7"/>
    </row>
    <row r="113" spans="1:46" x14ac:dyDescent="0.3">
      <c r="A113" s="7" t="s">
        <v>859</v>
      </c>
      <c r="B113" s="7"/>
      <c r="C113" s="5">
        <v>45.22</v>
      </c>
      <c r="D113" s="5">
        <v>0.72099999999999997</v>
      </c>
      <c r="E113" s="5">
        <v>11.3</v>
      </c>
      <c r="F113" s="5">
        <v>6.375</v>
      </c>
      <c r="G113" s="5">
        <v>0.13900000000000001</v>
      </c>
      <c r="H113" s="5">
        <v>18.856000000000002</v>
      </c>
      <c r="I113" s="5">
        <v>11.901</v>
      </c>
      <c r="J113" s="5">
        <v>2.4060000000000001</v>
      </c>
      <c r="K113" s="5">
        <v>0.33400000000000002</v>
      </c>
      <c r="L113" s="5">
        <v>0.52800000000000002</v>
      </c>
      <c r="M113" s="5">
        <v>0.125</v>
      </c>
      <c r="N113" s="5">
        <v>2.097</v>
      </c>
      <c r="O113" s="41">
        <v>100.002</v>
      </c>
      <c r="P113" s="3"/>
      <c r="Q113" s="36"/>
      <c r="R113" s="7"/>
      <c r="S113" s="7"/>
    </row>
    <row r="114" spans="1:46" x14ac:dyDescent="0.3">
      <c r="A114" s="7" t="s">
        <v>860</v>
      </c>
      <c r="B114" s="7"/>
      <c r="C114" s="5">
        <v>45.192</v>
      </c>
      <c r="D114" s="5">
        <v>0.57199999999999995</v>
      </c>
      <c r="E114" s="5">
        <v>11.409000000000001</v>
      </c>
      <c r="F114" s="5">
        <v>6.3209999999999997</v>
      </c>
      <c r="G114" s="5">
        <v>0.107</v>
      </c>
      <c r="H114" s="5">
        <v>18.620999999999999</v>
      </c>
      <c r="I114" s="5">
        <v>12.14</v>
      </c>
      <c r="J114" s="5">
        <v>2.427</v>
      </c>
      <c r="K114" s="5">
        <v>0.36</v>
      </c>
      <c r="L114" s="5">
        <v>0.60299999999999998</v>
      </c>
      <c r="M114" s="5">
        <v>7.6999999999999999E-2</v>
      </c>
      <c r="N114" s="5">
        <v>2.173</v>
      </c>
      <c r="O114" s="41">
        <v>100.002</v>
      </c>
      <c r="P114" s="3"/>
      <c r="Q114" s="36"/>
    </row>
    <row r="115" spans="1:46" x14ac:dyDescent="0.3">
      <c r="A115" s="7" t="s">
        <v>918</v>
      </c>
      <c r="B115" s="7"/>
      <c r="C115" s="5">
        <v>45.991999999999997</v>
      </c>
      <c r="D115" s="5">
        <v>0.45100000000000001</v>
      </c>
      <c r="E115" s="5">
        <v>11.334</v>
      </c>
      <c r="F115" s="5">
        <v>5.3010000000000002</v>
      </c>
      <c r="G115" s="5">
        <v>8.1000000000000003E-2</v>
      </c>
      <c r="H115" s="5">
        <v>19.266999999999999</v>
      </c>
      <c r="I115" s="5">
        <v>11.932</v>
      </c>
      <c r="J115" s="5">
        <v>2.286</v>
      </c>
      <c r="K115" s="5">
        <v>0.24099999999999999</v>
      </c>
      <c r="L115" s="5">
        <v>0.189</v>
      </c>
      <c r="M115" s="5">
        <v>0.126</v>
      </c>
      <c r="N115" s="5">
        <v>2.7989999999999999</v>
      </c>
      <c r="O115" s="41">
        <v>99.998999999999995</v>
      </c>
      <c r="P115" s="3"/>
      <c r="Q115" s="36"/>
    </row>
    <row r="116" spans="1:46" x14ac:dyDescent="0.3">
      <c r="A116" s="7" t="s">
        <v>864</v>
      </c>
      <c r="B116" s="7"/>
      <c r="C116" s="5">
        <v>50.686</v>
      </c>
      <c r="D116" s="5">
        <v>0.34399999999999997</v>
      </c>
      <c r="E116" s="5">
        <v>6.8049999999999997</v>
      </c>
      <c r="F116" s="5">
        <v>4.343</v>
      </c>
      <c r="G116" s="5">
        <v>9.0999999999999998E-2</v>
      </c>
      <c r="H116" s="5">
        <v>21.23</v>
      </c>
      <c r="I116" s="5">
        <v>11.933999999999999</v>
      </c>
      <c r="J116" s="5">
        <v>1.4750000000000001</v>
      </c>
      <c r="K116" s="5">
        <v>7.3999999999999996E-2</v>
      </c>
      <c r="L116" s="5">
        <v>0.189</v>
      </c>
      <c r="M116" s="5">
        <v>4.3999999999999997E-2</v>
      </c>
      <c r="N116" s="5">
        <v>2.7869999999999999</v>
      </c>
      <c r="O116" s="41">
        <v>100.002</v>
      </c>
      <c r="P116" s="3"/>
      <c r="Q116" s="36"/>
    </row>
    <row r="117" spans="1:46" x14ac:dyDescent="0.3">
      <c r="A117" s="7" t="s">
        <v>865</v>
      </c>
      <c r="B117" s="7"/>
      <c r="C117" s="5">
        <v>47.082000000000001</v>
      </c>
      <c r="D117" s="5">
        <v>0.48599999999999999</v>
      </c>
      <c r="E117" s="5">
        <v>10.118</v>
      </c>
      <c r="F117" s="5">
        <v>5.0709999999999997</v>
      </c>
      <c r="G117" s="5">
        <v>7.2999999999999995E-2</v>
      </c>
      <c r="H117" s="5">
        <v>19.565000000000001</v>
      </c>
      <c r="I117" s="5">
        <v>11.727</v>
      </c>
      <c r="J117" s="5">
        <v>2.1160000000000001</v>
      </c>
      <c r="K117" s="5">
        <v>0.219</v>
      </c>
      <c r="L117" s="5">
        <v>0.29399999999999998</v>
      </c>
      <c r="M117" s="5">
        <v>0.121</v>
      </c>
      <c r="N117" s="5">
        <v>3.1269999999999998</v>
      </c>
      <c r="O117" s="41">
        <v>99.998999999999995</v>
      </c>
      <c r="P117" s="3"/>
      <c r="Q117" s="36"/>
    </row>
    <row r="118" spans="1:46" x14ac:dyDescent="0.3">
      <c r="A118" s="7" t="s">
        <v>866</v>
      </c>
      <c r="B118" s="7"/>
      <c r="C118" s="5">
        <v>46.058999999999997</v>
      </c>
      <c r="D118" s="5">
        <v>0.52300000000000002</v>
      </c>
      <c r="E118" s="5">
        <v>11.516999999999999</v>
      </c>
      <c r="F118" s="5">
        <v>5.383</v>
      </c>
      <c r="G118" s="5">
        <v>0.126</v>
      </c>
      <c r="H118" s="5">
        <v>18.920000000000002</v>
      </c>
      <c r="I118" s="5">
        <v>11.801</v>
      </c>
      <c r="J118" s="5">
        <v>2.234</v>
      </c>
      <c r="K118" s="5">
        <v>0.251</v>
      </c>
      <c r="L118" s="5">
        <v>0.24099999999999999</v>
      </c>
      <c r="M118" s="5">
        <v>8.7999999999999995E-2</v>
      </c>
      <c r="N118" s="5">
        <v>2.855</v>
      </c>
      <c r="O118" s="41">
        <v>99.998000000000005</v>
      </c>
      <c r="P118" s="3"/>
      <c r="Q118" s="36"/>
    </row>
    <row r="119" spans="1:46" x14ac:dyDescent="0.3">
      <c r="A119" s="7" t="s">
        <v>867</v>
      </c>
      <c r="B119" s="7"/>
      <c r="C119" s="5">
        <v>46.124000000000002</v>
      </c>
      <c r="D119" s="5">
        <v>0.48699999999999999</v>
      </c>
      <c r="E119" s="5">
        <v>11.599</v>
      </c>
      <c r="F119" s="5">
        <v>5.3049999999999997</v>
      </c>
      <c r="G119" s="5">
        <v>0.06</v>
      </c>
      <c r="H119" s="5">
        <v>19.079999999999998</v>
      </c>
      <c r="I119" s="5">
        <v>11.891999999999999</v>
      </c>
      <c r="J119" s="5">
        <v>2.3149999999999999</v>
      </c>
      <c r="K119" s="5">
        <v>0.29599999999999999</v>
      </c>
      <c r="L119" s="5">
        <v>0.47899999999999998</v>
      </c>
      <c r="M119" s="5">
        <v>7.6999999999999999E-2</v>
      </c>
      <c r="N119" s="5">
        <v>2.2850000000000001</v>
      </c>
      <c r="O119" s="41">
        <v>99.998999999999995</v>
      </c>
      <c r="P119" s="3"/>
      <c r="Q119" s="36"/>
    </row>
    <row r="120" spans="1:46" x14ac:dyDescent="0.3">
      <c r="A120" s="7" t="s">
        <v>868</v>
      </c>
      <c r="B120" s="7"/>
      <c r="C120" s="5">
        <v>46.720999999999997</v>
      </c>
      <c r="D120" s="5">
        <v>0.48199999999999998</v>
      </c>
      <c r="E120" s="5">
        <v>10.843</v>
      </c>
      <c r="F120" s="5">
        <v>5.0419999999999998</v>
      </c>
      <c r="G120" s="5">
        <v>5.8000000000000003E-2</v>
      </c>
      <c r="H120" s="5">
        <v>19.405999999999999</v>
      </c>
      <c r="I120" s="5">
        <v>11.813000000000001</v>
      </c>
      <c r="J120" s="5">
        <v>2.1459999999999999</v>
      </c>
      <c r="K120" s="5">
        <v>0.17499999999999999</v>
      </c>
      <c r="L120" s="5">
        <v>0.47399999999999998</v>
      </c>
      <c r="M120" s="5">
        <v>7.0000000000000007E-2</v>
      </c>
      <c r="N120" s="5">
        <v>2.7719999999999998</v>
      </c>
      <c r="O120" s="41">
        <v>100.002</v>
      </c>
      <c r="P120" s="3"/>
      <c r="Q120" s="36"/>
    </row>
    <row r="121" spans="1:46" ht="13.5" thickBot="1" x14ac:dyDescent="0.35">
      <c r="A121" s="26" t="s">
        <v>869</v>
      </c>
      <c r="B121" s="26"/>
      <c r="C121" s="27">
        <v>46.040999999999997</v>
      </c>
      <c r="D121" s="27">
        <v>0.53900000000000003</v>
      </c>
      <c r="E121" s="27">
        <v>11.298</v>
      </c>
      <c r="F121" s="27">
        <v>5.258</v>
      </c>
      <c r="G121" s="27">
        <v>7.5999999999999998E-2</v>
      </c>
      <c r="H121" s="27">
        <v>19.213999999999999</v>
      </c>
      <c r="I121" s="27">
        <v>12.145</v>
      </c>
      <c r="J121" s="27">
        <v>2.371</v>
      </c>
      <c r="K121" s="27">
        <v>0.251</v>
      </c>
      <c r="L121" s="27">
        <v>0.26800000000000002</v>
      </c>
      <c r="M121" s="27">
        <v>0.10199999999999999</v>
      </c>
      <c r="N121" s="27">
        <v>2.4380000000000002</v>
      </c>
      <c r="O121" s="42">
        <v>100.001</v>
      </c>
      <c r="P121" s="31"/>
      <c r="Q121" s="37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46" x14ac:dyDescent="0.3">
      <c r="A122" s="6" t="s">
        <v>944</v>
      </c>
      <c r="B122" s="6" t="s">
        <v>981</v>
      </c>
      <c r="C122" s="39">
        <v>52.980800000000002</v>
      </c>
      <c r="D122" s="5">
        <v>0.43340000000000001</v>
      </c>
      <c r="E122" s="39">
        <v>4.4546000000000001</v>
      </c>
      <c r="F122" s="39">
        <v>8.8004999999999995</v>
      </c>
      <c r="G122" s="39">
        <v>0.187</v>
      </c>
      <c r="H122" s="39">
        <v>17.122499999999999</v>
      </c>
      <c r="I122" s="39">
        <v>12.196199999999999</v>
      </c>
      <c r="J122" s="39">
        <v>0.93189999999999995</v>
      </c>
      <c r="K122" s="39">
        <v>0.2215</v>
      </c>
      <c r="L122" s="39"/>
      <c r="M122" s="39">
        <v>3.9899999999999998E-2</v>
      </c>
      <c r="N122" s="39">
        <v>2.631699999999995</v>
      </c>
      <c r="O122" s="40">
        <v>100</v>
      </c>
      <c r="P122" s="3"/>
      <c r="AG122" s="39">
        <f>AVERAGE(C122:C158)</f>
        <v>53.182391891891889</v>
      </c>
      <c r="AH122" s="39">
        <f t="shared" ref="AH122:AR122" si="0">AVERAGE(D122:D158)</f>
        <v>0.37629999999999997</v>
      </c>
      <c r="AI122" s="39">
        <f t="shared" si="0"/>
        <v>4.0802945945945943</v>
      </c>
      <c r="AJ122" s="39">
        <f t="shared" si="0"/>
        <v>8.8277648648648661</v>
      </c>
      <c r="AK122" s="39">
        <f t="shared" si="0"/>
        <v>0.20576756756756753</v>
      </c>
      <c r="AL122" s="39">
        <f t="shared" si="0"/>
        <v>17.305013513513515</v>
      </c>
      <c r="AM122" s="39">
        <f t="shared" si="0"/>
        <v>12.26792972972973</v>
      </c>
      <c r="AN122" s="39">
        <f t="shared" si="0"/>
        <v>0.84612702702702691</v>
      </c>
      <c r="AO122" s="39">
        <f t="shared" si="0"/>
        <v>0.20953243243243247</v>
      </c>
      <c r="AP122" s="39" t="e">
        <f t="shared" si="0"/>
        <v>#DIV/0!</v>
      </c>
      <c r="AQ122" s="39">
        <f t="shared" si="0"/>
        <v>4.4535135135135143E-2</v>
      </c>
      <c r="AR122" s="39">
        <f t="shared" si="0"/>
        <v>2.6543432432432454</v>
      </c>
      <c r="AS122" s="39">
        <f>AVERAGE(O122:O158)</f>
        <v>100</v>
      </c>
      <c r="AT122" s="39" t="e">
        <f t="shared" ref="AT122" si="1">AVERAGE(P122:P158)</f>
        <v>#DIV/0!</v>
      </c>
    </row>
    <row r="123" spans="1:46" x14ac:dyDescent="0.3">
      <c r="A123" s="6" t="s">
        <v>945</v>
      </c>
      <c r="C123" s="39">
        <v>52.666899999999998</v>
      </c>
      <c r="D123" s="39">
        <v>0.41510000000000002</v>
      </c>
      <c r="E123" s="39">
        <v>4.5453999999999999</v>
      </c>
      <c r="F123" s="39">
        <v>8.8002000000000002</v>
      </c>
      <c r="G123" s="39">
        <v>0.20169999999999999</v>
      </c>
      <c r="H123" s="39">
        <v>17.172999999999998</v>
      </c>
      <c r="I123" s="39">
        <v>12.231400000000001</v>
      </c>
      <c r="J123" s="39">
        <v>0.87370000000000003</v>
      </c>
      <c r="K123" s="39">
        <v>0.2293</v>
      </c>
      <c r="L123" s="39"/>
      <c r="M123" s="39">
        <v>4.6300000000000001E-2</v>
      </c>
      <c r="N123" s="39">
        <v>2.8169999999999931</v>
      </c>
      <c r="O123" s="40">
        <v>100</v>
      </c>
      <c r="P123" s="3"/>
    </row>
    <row r="124" spans="1:46" x14ac:dyDescent="0.3">
      <c r="A124" s="6" t="s">
        <v>946</v>
      </c>
      <c r="C124" s="39">
        <v>52.7485</v>
      </c>
      <c r="D124" s="39">
        <v>0.44779999999999998</v>
      </c>
      <c r="E124" s="39">
        <v>4.6726999999999999</v>
      </c>
      <c r="F124" s="39">
        <v>8.9990000000000006</v>
      </c>
      <c r="G124" s="39">
        <v>0.224</v>
      </c>
      <c r="H124" s="39">
        <v>16.972100000000001</v>
      </c>
      <c r="I124" s="39">
        <v>12.1843</v>
      </c>
      <c r="J124" s="39">
        <v>0.93569999999999998</v>
      </c>
      <c r="K124" s="39">
        <v>0.24099999999999999</v>
      </c>
      <c r="L124" s="39"/>
      <c r="M124" s="39">
        <v>6.3600000000000004E-2</v>
      </c>
      <c r="N124" s="39">
        <v>2.5113000000000056</v>
      </c>
      <c r="O124" s="40">
        <v>100</v>
      </c>
      <c r="P124" s="3"/>
    </row>
    <row r="125" spans="1:46" x14ac:dyDescent="0.3">
      <c r="A125" s="6" t="s">
        <v>947</v>
      </c>
      <c r="C125" s="39">
        <v>54.1738</v>
      </c>
      <c r="D125" s="39">
        <v>0.30609999999999998</v>
      </c>
      <c r="E125" s="39">
        <v>3.2139000000000002</v>
      </c>
      <c r="F125" s="39">
        <v>8.3190000000000008</v>
      </c>
      <c r="G125" s="39">
        <v>0.2152</v>
      </c>
      <c r="H125" s="39">
        <v>17.884</v>
      </c>
      <c r="I125" s="39">
        <v>12.2614</v>
      </c>
      <c r="J125" s="39">
        <v>0.64829999999999999</v>
      </c>
      <c r="K125" s="39">
        <v>0.16819999999999999</v>
      </c>
      <c r="L125" s="39"/>
      <c r="M125" s="39">
        <v>6.25E-2</v>
      </c>
      <c r="N125" s="39">
        <v>2.7476000000000056</v>
      </c>
      <c r="O125" s="40">
        <v>100</v>
      </c>
      <c r="P125" s="3"/>
    </row>
    <row r="126" spans="1:46" x14ac:dyDescent="0.3">
      <c r="A126" s="6" t="s">
        <v>948</v>
      </c>
      <c r="C126" s="39">
        <v>52.588799999999999</v>
      </c>
      <c r="D126" s="39">
        <v>0.42730000000000001</v>
      </c>
      <c r="E126" s="39">
        <v>4.5640000000000001</v>
      </c>
      <c r="F126" s="39">
        <v>8.7568000000000001</v>
      </c>
      <c r="G126" s="39">
        <v>0.21190000000000001</v>
      </c>
      <c r="H126" s="39">
        <v>17.0792</v>
      </c>
      <c r="I126" s="39">
        <v>12.203099999999999</v>
      </c>
      <c r="J126" s="39">
        <v>0.96040000000000003</v>
      </c>
      <c r="K126" s="39">
        <v>0.27460000000000001</v>
      </c>
      <c r="L126" s="39"/>
      <c r="M126" s="39">
        <v>9.7000000000000003E-3</v>
      </c>
      <c r="N126" s="39">
        <v>2.924199999999999</v>
      </c>
      <c r="O126" s="40">
        <v>100</v>
      </c>
      <c r="P126" s="3"/>
    </row>
    <row r="127" spans="1:46" x14ac:dyDescent="0.3">
      <c r="A127" s="6" t="s">
        <v>949</v>
      </c>
      <c r="C127" s="39">
        <v>52.897500000000001</v>
      </c>
      <c r="D127" s="39">
        <v>0.40839999999999999</v>
      </c>
      <c r="E127" s="39">
        <v>4.3860000000000001</v>
      </c>
      <c r="F127" s="39">
        <v>8.9315999999999995</v>
      </c>
      <c r="G127" s="39">
        <v>0.20399999999999999</v>
      </c>
      <c r="H127" s="39">
        <v>17.336600000000001</v>
      </c>
      <c r="I127" s="39">
        <v>12.3299</v>
      </c>
      <c r="J127" s="39">
        <v>0.84360000000000002</v>
      </c>
      <c r="K127" s="39">
        <v>0.214</v>
      </c>
      <c r="L127" s="39"/>
      <c r="M127" s="39">
        <v>4.9599999999999998E-2</v>
      </c>
      <c r="N127" s="39">
        <v>2.3988000000000085</v>
      </c>
      <c r="O127" s="40">
        <v>100</v>
      </c>
      <c r="P127" s="3"/>
    </row>
    <row r="128" spans="1:46" x14ac:dyDescent="0.3">
      <c r="A128" s="6" t="s">
        <v>950</v>
      </c>
      <c r="C128" s="39">
        <v>53.7898</v>
      </c>
      <c r="D128" s="39">
        <v>0.27979999999999999</v>
      </c>
      <c r="E128" s="39">
        <v>3.2776999999999998</v>
      </c>
      <c r="F128" s="39">
        <v>8.5632999999999999</v>
      </c>
      <c r="G128" s="39">
        <v>0.1817</v>
      </c>
      <c r="H128" s="39">
        <v>18.015899999999998</v>
      </c>
      <c r="I128" s="39">
        <v>12.2995</v>
      </c>
      <c r="J128" s="39">
        <v>0.72119999999999995</v>
      </c>
      <c r="K128" s="39">
        <v>0.19409999999999999</v>
      </c>
      <c r="L128" s="39"/>
      <c r="M128" s="39">
        <v>5.3900000000000003E-2</v>
      </c>
      <c r="N128" s="39">
        <v>2.6230999999999938</v>
      </c>
      <c r="O128" s="40">
        <v>100</v>
      </c>
      <c r="P128" s="3"/>
    </row>
    <row r="129" spans="1:16" x14ac:dyDescent="0.3">
      <c r="A129" s="6" t="s">
        <v>951</v>
      </c>
      <c r="C129" s="39">
        <v>53.458500000000001</v>
      </c>
      <c r="D129" s="39">
        <v>0.33600000000000002</v>
      </c>
      <c r="E129" s="5">
        <v>3.6695000000000002</v>
      </c>
      <c r="F129" s="39">
        <v>8.6937999999999995</v>
      </c>
      <c r="G129" s="39">
        <v>0.23100000000000001</v>
      </c>
      <c r="H129" s="39">
        <v>17.674900000000001</v>
      </c>
      <c r="I129" s="39">
        <v>12.1595</v>
      </c>
      <c r="J129" s="39">
        <v>0.85919999999999996</v>
      </c>
      <c r="K129" s="39">
        <v>0.19259999999999999</v>
      </c>
      <c r="L129" s="39"/>
      <c r="M129" s="39">
        <v>4.1000000000000002E-2</v>
      </c>
      <c r="N129" s="39">
        <v>2.6840000000000259</v>
      </c>
      <c r="O129" s="40">
        <v>100</v>
      </c>
      <c r="P129" s="3"/>
    </row>
    <row r="130" spans="1:16" x14ac:dyDescent="0.3">
      <c r="A130" s="6" t="s">
        <v>952</v>
      </c>
      <c r="C130" s="39">
        <v>53.723799999999997</v>
      </c>
      <c r="D130" s="39">
        <v>0.33100000000000002</v>
      </c>
      <c r="E130" s="39">
        <v>3.5024000000000002</v>
      </c>
      <c r="F130" s="39">
        <v>8.7477999999999998</v>
      </c>
      <c r="G130" s="39">
        <v>0.23430000000000001</v>
      </c>
      <c r="H130" s="39">
        <v>17.694299999999998</v>
      </c>
      <c r="I130" s="39">
        <v>12.1694</v>
      </c>
      <c r="J130" s="39">
        <v>0.77700000000000002</v>
      </c>
      <c r="K130" s="39">
        <v>0.1628</v>
      </c>
      <c r="L130" s="39"/>
      <c r="M130" s="39">
        <v>5.1200000000000002E-2</v>
      </c>
      <c r="N130" s="39">
        <v>2.6059999999999945</v>
      </c>
      <c r="O130" s="40">
        <v>100</v>
      </c>
      <c r="P130" s="3"/>
    </row>
    <row r="131" spans="1:16" x14ac:dyDescent="0.3">
      <c r="A131" s="6" t="s">
        <v>953</v>
      </c>
      <c r="C131" s="39">
        <v>54.5623</v>
      </c>
      <c r="D131" s="39">
        <v>0.3372</v>
      </c>
      <c r="E131" s="39">
        <v>2.9516</v>
      </c>
      <c r="F131" s="39">
        <v>8.6454000000000004</v>
      </c>
      <c r="G131" s="39">
        <v>0.20300000000000001</v>
      </c>
      <c r="H131" s="39">
        <v>17.6083</v>
      </c>
      <c r="I131" s="39">
        <v>12.5463</v>
      </c>
      <c r="J131" s="39">
        <v>0.61650000000000005</v>
      </c>
      <c r="K131" s="39">
        <v>0.1147</v>
      </c>
      <c r="L131" s="39"/>
      <c r="M131" s="39">
        <v>4.2099999999999999E-2</v>
      </c>
      <c r="N131" s="39">
        <v>2.3725999999999914</v>
      </c>
      <c r="O131" s="40">
        <v>100</v>
      </c>
      <c r="P131" s="3"/>
    </row>
    <row r="132" spans="1:16" x14ac:dyDescent="0.3">
      <c r="A132" s="6" t="s">
        <v>954</v>
      </c>
      <c r="C132" s="39">
        <v>52.614100000000001</v>
      </c>
      <c r="D132" s="39">
        <v>0.40770000000000001</v>
      </c>
      <c r="E132" s="39">
        <v>4.6242999999999999</v>
      </c>
      <c r="F132" s="39">
        <v>8.9717000000000002</v>
      </c>
      <c r="G132" s="39">
        <v>0.22409999999999999</v>
      </c>
      <c r="H132" s="39">
        <v>17.040099999999999</v>
      </c>
      <c r="I132" s="39">
        <v>12.286300000000001</v>
      </c>
      <c r="J132" s="39">
        <v>0.90459999999999996</v>
      </c>
      <c r="K132" s="39">
        <v>0.2349</v>
      </c>
      <c r="L132" s="39"/>
      <c r="M132" s="39">
        <v>8.2500000000000004E-2</v>
      </c>
      <c r="N132" s="39">
        <v>2.6097000000000037</v>
      </c>
      <c r="O132" s="40">
        <v>100</v>
      </c>
      <c r="P132" s="3"/>
    </row>
    <row r="133" spans="1:16" x14ac:dyDescent="0.3">
      <c r="A133" s="6" t="s">
        <v>955</v>
      </c>
      <c r="C133" s="39">
        <v>53.637599999999999</v>
      </c>
      <c r="D133" s="39">
        <v>0.36980000000000002</v>
      </c>
      <c r="E133" s="39">
        <v>3.5766</v>
      </c>
      <c r="F133" s="39">
        <v>8.4436</v>
      </c>
      <c r="G133" s="39">
        <v>0.18509999999999999</v>
      </c>
      <c r="H133" s="39">
        <v>17.8705</v>
      </c>
      <c r="I133" s="39">
        <v>12.4541</v>
      </c>
      <c r="J133" s="39">
        <v>0.74460000000000004</v>
      </c>
      <c r="K133" s="39">
        <v>0.1321</v>
      </c>
      <c r="L133" s="39"/>
      <c r="M133" s="39">
        <v>7.6E-3</v>
      </c>
      <c r="N133" s="39">
        <v>2.578400000000002</v>
      </c>
      <c r="O133" s="40">
        <v>100</v>
      </c>
      <c r="P133" s="3"/>
    </row>
    <row r="134" spans="1:16" x14ac:dyDescent="0.3">
      <c r="A134" s="6" t="s">
        <v>956</v>
      </c>
      <c r="C134" s="39">
        <v>52.833599999999997</v>
      </c>
      <c r="D134" s="39">
        <v>0.43020000000000003</v>
      </c>
      <c r="E134" s="39">
        <v>4.0603999999999996</v>
      </c>
      <c r="F134" s="39">
        <v>8.8244000000000007</v>
      </c>
      <c r="G134" s="39">
        <v>0.1951</v>
      </c>
      <c r="H134" s="39">
        <v>17.2088</v>
      </c>
      <c r="I134" s="39">
        <v>12.2906</v>
      </c>
      <c r="J134" s="39">
        <v>0.82520000000000004</v>
      </c>
      <c r="K134" s="39">
        <v>0.2238</v>
      </c>
      <c r="L134" s="39"/>
      <c r="M134" s="39">
        <v>3.1800000000000002E-2</v>
      </c>
      <c r="N134" s="39">
        <v>3.0761000000000109</v>
      </c>
      <c r="O134" s="40">
        <v>100</v>
      </c>
      <c r="P134" s="3"/>
    </row>
    <row r="135" spans="1:16" x14ac:dyDescent="0.3">
      <c r="A135" s="6" t="s">
        <v>957</v>
      </c>
      <c r="C135" s="39">
        <v>52.492699999999999</v>
      </c>
      <c r="D135" s="39">
        <v>0.42309999999999998</v>
      </c>
      <c r="E135" s="39">
        <v>4.5599999999999996</v>
      </c>
      <c r="F135" s="39">
        <v>8.8482000000000003</v>
      </c>
      <c r="G135" s="39">
        <v>0.20619999999999999</v>
      </c>
      <c r="H135" s="39">
        <v>17.099499999999999</v>
      </c>
      <c r="I135" s="39">
        <v>12.0937</v>
      </c>
      <c r="J135" s="39">
        <v>0.92520000000000002</v>
      </c>
      <c r="K135" s="39">
        <v>0.28499999999999998</v>
      </c>
      <c r="L135" s="39"/>
      <c r="M135" s="39">
        <v>0</v>
      </c>
      <c r="N135" s="39">
        <v>3.0664000000000158</v>
      </c>
      <c r="O135" s="40">
        <v>100</v>
      </c>
      <c r="P135" s="3"/>
    </row>
    <row r="136" spans="1:16" x14ac:dyDescent="0.3">
      <c r="A136" s="6" t="s">
        <v>958</v>
      </c>
      <c r="C136" s="39">
        <v>52.924100000000003</v>
      </c>
      <c r="D136" s="39">
        <v>0.39219999999999999</v>
      </c>
      <c r="E136" s="39">
        <v>4.3548999999999998</v>
      </c>
      <c r="F136" s="39">
        <v>8.8704999999999998</v>
      </c>
      <c r="G136" s="39">
        <v>0.25879999999999997</v>
      </c>
      <c r="H136" s="39">
        <v>17.030100000000001</v>
      </c>
      <c r="I136" s="39">
        <v>12.1922</v>
      </c>
      <c r="J136" s="39">
        <v>0.93010000000000004</v>
      </c>
      <c r="K136" s="39">
        <v>0.22370000000000001</v>
      </c>
      <c r="L136" s="39"/>
      <c r="M136" s="39">
        <v>2.4799999999999999E-2</v>
      </c>
      <c r="N136" s="39">
        <v>2.7986000000000075</v>
      </c>
      <c r="O136" s="40">
        <v>100</v>
      </c>
      <c r="P136" s="3"/>
    </row>
    <row r="137" spans="1:16" x14ac:dyDescent="0.3">
      <c r="A137" s="6" t="s">
        <v>959</v>
      </c>
      <c r="C137" s="39">
        <v>53.087600000000002</v>
      </c>
      <c r="D137" s="39">
        <v>0.38540000000000002</v>
      </c>
      <c r="E137" s="39">
        <v>4.2484999999999999</v>
      </c>
      <c r="F137" s="39">
        <v>8.9896999999999991</v>
      </c>
      <c r="G137" s="39">
        <v>0.22750000000000001</v>
      </c>
      <c r="H137" s="39">
        <v>17.2026</v>
      </c>
      <c r="I137" s="39">
        <v>12.067500000000001</v>
      </c>
      <c r="J137" s="39">
        <v>0.9365</v>
      </c>
      <c r="K137" s="39">
        <v>0.2447</v>
      </c>
      <c r="L137" s="39"/>
      <c r="M137" s="39">
        <v>1.9900000000000001E-2</v>
      </c>
      <c r="N137" s="39">
        <v>2.5901000000000067</v>
      </c>
      <c r="O137" s="40">
        <v>100</v>
      </c>
      <c r="P137" s="3"/>
    </row>
    <row r="138" spans="1:16" x14ac:dyDescent="0.3">
      <c r="A138" s="6" t="s">
        <v>960</v>
      </c>
      <c r="C138" s="39">
        <v>52.419199999999996</v>
      </c>
      <c r="D138" s="39">
        <v>0.42580000000000001</v>
      </c>
      <c r="E138" s="39">
        <v>4.8537999999999997</v>
      </c>
      <c r="F138" s="39">
        <v>8.9534000000000002</v>
      </c>
      <c r="G138" s="39">
        <v>0.21629999999999999</v>
      </c>
      <c r="H138" s="39">
        <v>17.0185</v>
      </c>
      <c r="I138" s="39">
        <v>12.0847</v>
      </c>
      <c r="J138" s="39">
        <v>0.95599999999999996</v>
      </c>
      <c r="K138" s="39">
        <v>0.2878</v>
      </c>
      <c r="L138" s="39"/>
      <c r="M138" s="39">
        <v>4.2599999999999999E-2</v>
      </c>
      <c r="N138" s="39">
        <v>2.7419000000000011</v>
      </c>
      <c r="O138" s="40">
        <v>100</v>
      </c>
      <c r="P138" s="3"/>
    </row>
    <row r="139" spans="1:16" x14ac:dyDescent="0.3">
      <c r="A139" s="6" t="s">
        <v>961</v>
      </c>
      <c r="C139" s="39">
        <v>52.852600000000002</v>
      </c>
      <c r="D139" s="39">
        <v>0.41620000000000001</v>
      </c>
      <c r="E139" s="39">
        <v>4.5381999999999998</v>
      </c>
      <c r="F139" s="39">
        <v>9.0358999999999998</v>
      </c>
      <c r="G139" s="39">
        <v>0.1714</v>
      </c>
      <c r="H139" s="39">
        <v>17.2685</v>
      </c>
      <c r="I139" s="39">
        <v>12.0779</v>
      </c>
      <c r="J139" s="39">
        <v>0.95320000000000005</v>
      </c>
      <c r="K139" s="39">
        <v>0.2482</v>
      </c>
      <c r="L139" s="39"/>
      <c r="M139" s="39">
        <v>7.8200000000000006E-2</v>
      </c>
      <c r="N139" s="39">
        <v>2.3597000000000037</v>
      </c>
      <c r="O139" s="40">
        <v>100</v>
      </c>
      <c r="P139" s="3"/>
    </row>
    <row r="140" spans="1:16" x14ac:dyDescent="0.3">
      <c r="A140" s="6" t="s">
        <v>962</v>
      </c>
      <c r="C140" s="39">
        <v>53.176299999999998</v>
      </c>
      <c r="D140" s="39">
        <v>0.38419999999999999</v>
      </c>
      <c r="E140" s="39">
        <v>4.4211999999999998</v>
      </c>
      <c r="F140" s="39">
        <v>8.8952000000000009</v>
      </c>
      <c r="G140" s="39">
        <v>0.17150000000000001</v>
      </c>
      <c r="H140" s="39">
        <v>17.261900000000001</v>
      </c>
      <c r="I140" s="39">
        <v>12.2904</v>
      </c>
      <c r="J140" s="39">
        <v>0.84509999999999996</v>
      </c>
      <c r="K140" s="39">
        <v>0.21690000000000001</v>
      </c>
      <c r="L140" s="39"/>
      <c r="M140" s="39">
        <v>6.6299999999999998E-2</v>
      </c>
      <c r="N140" s="39">
        <v>2.271000000000015</v>
      </c>
      <c r="O140" s="40">
        <v>100</v>
      </c>
      <c r="P140" s="3"/>
    </row>
    <row r="141" spans="1:16" x14ac:dyDescent="0.3">
      <c r="A141" s="6" t="s">
        <v>963</v>
      </c>
      <c r="C141" s="39">
        <v>52.9131</v>
      </c>
      <c r="D141" s="39">
        <v>0.37180000000000002</v>
      </c>
      <c r="E141" s="39">
        <v>4.3925999999999998</v>
      </c>
      <c r="F141" s="39">
        <v>8.9205000000000005</v>
      </c>
      <c r="G141" s="39">
        <v>0.25890000000000002</v>
      </c>
      <c r="H141" s="39">
        <v>17.219100000000001</v>
      </c>
      <c r="I141" s="39">
        <v>12.152200000000001</v>
      </c>
      <c r="J141" s="39">
        <v>0.88829999999999998</v>
      </c>
      <c r="K141" s="39">
        <v>0.25230000000000002</v>
      </c>
      <c r="L141" s="39"/>
      <c r="M141" s="39">
        <v>4.8500000000000001E-2</v>
      </c>
      <c r="N141" s="39">
        <v>2.5827000000000027</v>
      </c>
      <c r="O141" s="40">
        <v>100</v>
      </c>
      <c r="P141" s="3"/>
    </row>
    <row r="142" spans="1:16" x14ac:dyDescent="0.3">
      <c r="A142" s="6" t="s">
        <v>964</v>
      </c>
      <c r="C142" s="39">
        <v>52.163600000000002</v>
      </c>
      <c r="D142" s="39">
        <v>0.44059999999999999</v>
      </c>
      <c r="E142" s="39">
        <v>4.9385000000000003</v>
      </c>
      <c r="F142" s="39">
        <v>9.0469000000000008</v>
      </c>
      <c r="G142" s="39">
        <v>0.20280000000000001</v>
      </c>
      <c r="H142" s="39">
        <v>16.901199999999999</v>
      </c>
      <c r="I142" s="39">
        <v>12.053699999999999</v>
      </c>
      <c r="J142" s="39">
        <v>1.0343</v>
      </c>
      <c r="K142" s="39">
        <v>0.28420000000000001</v>
      </c>
      <c r="L142" s="39"/>
      <c r="M142" s="39">
        <v>4.7399999999999998E-2</v>
      </c>
      <c r="N142" s="39">
        <v>2.886800000000008</v>
      </c>
      <c r="O142" s="40">
        <v>100</v>
      </c>
      <c r="P142" s="3"/>
    </row>
    <row r="143" spans="1:16" x14ac:dyDescent="0.3">
      <c r="A143" s="6" t="s">
        <v>965</v>
      </c>
      <c r="C143" s="39">
        <v>52.598799999999997</v>
      </c>
      <c r="D143" s="39">
        <v>0.40239999999999998</v>
      </c>
      <c r="E143" s="39">
        <v>4.5754000000000001</v>
      </c>
      <c r="F143" s="39">
        <v>8.9750999999999994</v>
      </c>
      <c r="G143" s="39">
        <v>0.20169999999999999</v>
      </c>
      <c r="H143" s="39">
        <v>17.019200000000001</v>
      </c>
      <c r="I143" s="39">
        <v>12.061400000000001</v>
      </c>
      <c r="J143" s="39">
        <v>1.0127999999999999</v>
      </c>
      <c r="K143" s="39">
        <v>0.2641</v>
      </c>
      <c r="L143" s="39"/>
      <c r="M143" s="39">
        <v>6.7400000000000002E-2</v>
      </c>
      <c r="N143" s="39">
        <v>2.8216999999999928</v>
      </c>
      <c r="O143" s="40">
        <v>100</v>
      </c>
      <c r="P143" s="3"/>
    </row>
    <row r="144" spans="1:16" x14ac:dyDescent="0.3">
      <c r="A144" s="6" t="s">
        <v>966</v>
      </c>
      <c r="C144" s="39">
        <v>52.682600000000001</v>
      </c>
      <c r="D144" s="39">
        <v>0.4204</v>
      </c>
      <c r="E144" s="39">
        <v>4.4694000000000003</v>
      </c>
      <c r="F144" s="39">
        <v>9.1361000000000008</v>
      </c>
      <c r="G144" s="39">
        <v>0.22750000000000001</v>
      </c>
      <c r="H144" s="39">
        <v>16.829999999999998</v>
      </c>
      <c r="I144" s="39">
        <v>12.2225</v>
      </c>
      <c r="J144" s="39">
        <v>0.94</v>
      </c>
      <c r="K144" s="39">
        <v>0.22370000000000001</v>
      </c>
      <c r="L144" s="39"/>
      <c r="M144" s="39">
        <v>4.1000000000000002E-2</v>
      </c>
      <c r="N144" s="39">
        <v>2.8068000000000097</v>
      </c>
      <c r="O144" s="40">
        <v>100</v>
      </c>
      <c r="P144" s="3"/>
    </row>
    <row r="145" spans="1:16" x14ac:dyDescent="0.3">
      <c r="A145" s="6" t="s">
        <v>967</v>
      </c>
      <c r="C145" s="39">
        <v>52.688899999999997</v>
      </c>
      <c r="D145" s="39">
        <v>0.46750000000000003</v>
      </c>
      <c r="E145" s="39">
        <v>4.4993999999999996</v>
      </c>
      <c r="F145" s="39">
        <v>8.9906000000000006</v>
      </c>
      <c r="G145" s="39">
        <v>0.18379999999999999</v>
      </c>
      <c r="H145" s="5">
        <v>17.120699999999999</v>
      </c>
      <c r="I145" s="39">
        <v>12.158099999999999</v>
      </c>
      <c r="J145" s="39">
        <v>0.94140000000000001</v>
      </c>
      <c r="K145" s="39">
        <v>0.24460000000000001</v>
      </c>
      <c r="L145" s="39"/>
      <c r="M145" s="39">
        <v>5.28E-2</v>
      </c>
      <c r="N145" s="39">
        <v>2.6521999999999792</v>
      </c>
      <c r="O145" s="40">
        <v>100</v>
      </c>
      <c r="P145" s="3"/>
    </row>
    <row r="146" spans="1:16" x14ac:dyDescent="0.3">
      <c r="A146" s="6" t="s">
        <v>968</v>
      </c>
      <c r="C146" s="39">
        <v>52.656700000000001</v>
      </c>
      <c r="D146" s="39">
        <v>0.439</v>
      </c>
      <c r="E146" s="39">
        <v>4.4897999999999998</v>
      </c>
      <c r="F146" s="39">
        <v>8.8209999999999997</v>
      </c>
      <c r="G146" s="39">
        <v>0.25109999999999999</v>
      </c>
      <c r="H146" s="39">
        <v>16.834599999999998</v>
      </c>
      <c r="I146" s="39">
        <v>12.265599999999999</v>
      </c>
      <c r="J146" s="39">
        <v>0.94010000000000005</v>
      </c>
      <c r="K146" s="39">
        <v>0.24809999999999999</v>
      </c>
      <c r="L146" s="39"/>
      <c r="M146" s="39">
        <v>2.64E-2</v>
      </c>
      <c r="N146" s="39">
        <v>3.0276000000000067</v>
      </c>
      <c r="O146" s="40">
        <v>100</v>
      </c>
      <c r="P146" s="3"/>
    </row>
    <row r="147" spans="1:16" x14ac:dyDescent="0.3">
      <c r="A147" s="6" t="s">
        <v>969</v>
      </c>
      <c r="C147" s="39">
        <v>54.041699999999999</v>
      </c>
      <c r="D147" s="39">
        <v>0.2979</v>
      </c>
      <c r="E147" s="39">
        <v>3.2281</v>
      </c>
      <c r="F147" s="39">
        <v>8.6250999999999998</v>
      </c>
      <c r="G147" s="39">
        <v>0.18840000000000001</v>
      </c>
      <c r="H147" s="39">
        <v>17.834800000000001</v>
      </c>
      <c r="I147" s="39">
        <v>12.286300000000001</v>
      </c>
      <c r="J147" s="39">
        <v>0.73929999999999996</v>
      </c>
      <c r="K147" s="39">
        <v>0.1537</v>
      </c>
      <c r="L147" s="39"/>
      <c r="M147" s="39">
        <v>6.3600000000000004E-2</v>
      </c>
      <c r="N147" s="39">
        <v>2.5411000000000143</v>
      </c>
      <c r="O147" s="40">
        <v>100</v>
      </c>
      <c r="P147" s="3"/>
    </row>
    <row r="148" spans="1:16" x14ac:dyDescent="0.3">
      <c r="A148" s="6" t="s">
        <v>970</v>
      </c>
      <c r="C148" s="39">
        <v>53.4024</v>
      </c>
      <c r="D148" s="39">
        <v>0.3483</v>
      </c>
      <c r="E148" s="39">
        <v>3.7810999999999999</v>
      </c>
      <c r="F148" s="39">
        <v>8.7674000000000003</v>
      </c>
      <c r="G148" s="39">
        <v>0.19170000000000001</v>
      </c>
      <c r="H148" s="39">
        <v>17.4343</v>
      </c>
      <c r="I148" s="39">
        <v>12.172700000000001</v>
      </c>
      <c r="J148" s="39">
        <v>0.88139999999999996</v>
      </c>
      <c r="K148" s="39">
        <v>0.18360000000000001</v>
      </c>
      <c r="L148" s="39"/>
      <c r="M148" s="39">
        <v>4.3099999999999999E-2</v>
      </c>
      <c r="N148" s="39">
        <v>2.7940000000000111</v>
      </c>
      <c r="O148" s="40">
        <v>100</v>
      </c>
      <c r="P148" s="3"/>
    </row>
    <row r="149" spans="1:16" x14ac:dyDescent="0.3">
      <c r="A149" s="6" t="s">
        <v>971</v>
      </c>
      <c r="C149" s="39">
        <v>53.543700000000001</v>
      </c>
      <c r="D149" s="39">
        <v>0.3458</v>
      </c>
      <c r="E149" s="39">
        <v>3.7202999999999999</v>
      </c>
      <c r="F149" s="39">
        <v>8.9200999999999997</v>
      </c>
      <c r="G149" s="39">
        <v>0.17380000000000001</v>
      </c>
      <c r="H149" s="39">
        <v>17.414000000000001</v>
      </c>
      <c r="I149" s="39">
        <v>12.304</v>
      </c>
      <c r="J149" s="39">
        <v>0.90110000000000001</v>
      </c>
      <c r="K149" s="39">
        <v>0.1787</v>
      </c>
      <c r="L149" s="39"/>
      <c r="M149" s="39">
        <v>7.0099999999999996E-2</v>
      </c>
      <c r="N149" s="39">
        <v>2.4283999999999963</v>
      </c>
      <c r="O149" s="40">
        <v>100</v>
      </c>
      <c r="P149" s="3"/>
    </row>
    <row r="150" spans="1:16" x14ac:dyDescent="0.3">
      <c r="A150" s="6" t="s">
        <v>972</v>
      </c>
      <c r="C150" s="39">
        <v>53.384399999999999</v>
      </c>
      <c r="D150" s="39">
        <v>0.38529999999999998</v>
      </c>
      <c r="E150" s="39">
        <v>4.0960999999999999</v>
      </c>
      <c r="F150" s="39">
        <v>8.7285000000000004</v>
      </c>
      <c r="G150" s="39">
        <v>0.222</v>
      </c>
      <c r="H150" s="39">
        <v>17.229299999999999</v>
      </c>
      <c r="I150" s="39">
        <v>12.4095</v>
      </c>
      <c r="J150" s="39">
        <v>0.82979999999999998</v>
      </c>
      <c r="K150" s="39">
        <v>0.1988</v>
      </c>
      <c r="L150" s="39"/>
      <c r="M150" s="39">
        <v>3.5000000000000003E-2</v>
      </c>
      <c r="N150" s="39">
        <v>2.4813000000000045</v>
      </c>
      <c r="O150" s="40">
        <v>100</v>
      </c>
      <c r="P150" s="3"/>
    </row>
    <row r="151" spans="1:16" x14ac:dyDescent="0.3">
      <c r="A151" s="6" t="s">
        <v>973</v>
      </c>
      <c r="C151" s="39">
        <v>53.284799999999997</v>
      </c>
      <c r="D151" s="39">
        <v>0.43690000000000001</v>
      </c>
      <c r="E151" s="39">
        <v>4.2061000000000002</v>
      </c>
      <c r="F151" s="39">
        <v>8.7988999999999997</v>
      </c>
      <c r="G151" s="39">
        <v>0.21079999999999999</v>
      </c>
      <c r="H151" s="39">
        <v>17.311499999999999</v>
      </c>
      <c r="I151" s="5">
        <v>12.284700000000001</v>
      </c>
      <c r="J151" s="39">
        <v>0.84250000000000003</v>
      </c>
      <c r="K151" s="39">
        <v>0.20580000000000001</v>
      </c>
      <c r="L151" s="39"/>
      <c r="M151" s="39">
        <v>5.7099999999999998E-2</v>
      </c>
      <c r="N151" s="39">
        <v>2.3609000000000009</v>
      </c>
      <c r="O151" s="40">
        <v>100</v>
      </c>
      <c r="P151" s="3"/>
    </row>
    <row r="152" spans="1:16" x14ac:dyDescent="0.3">
      <c r="A152" s="6" t="s">
        <v>974</v>
      </c>
      <c r="C152" s="39">
        <v>52.621499999999997</v>
      </c>
      <c r="D152" s="39">
        <v>0.39579999999999999</v>
      </c>
      <c r="E152" s="39">
        <v>4.3380000000000001</v>
      </c>
      <c r="F152" s="39">
        <v>8.9596</v>
      </c>
      <c r="G152" s="39">
        <v>0.2051</v>
      </c>
      <c r="H152" s="39">
        <v>17.286000000000001</v>
      </c>
      <c r="I152" s="39">
        <v>12.206099999999999</v>
      </c>
      <c r="J152" s="39">
        <v>0.91569999999999996</v>
      </c>
      <c r="K152" s="39">
        <v>0.2432</v>
      </c>
      <c r="L152" s="39"/>
      <c r="M152" s="39">
        <v>6.3600000000000004E-2</v>
      </c>
      <c r="N152" s="39">
        <v>2.7653999999999996</v>
      </c>
      <c r="O152" s="40">
        <v>100</v>
      </c>
      <c r="P152" s="3"/>
    </row>
    <row r="153" spans="1:16" x14ac:dyDescent="0.3">
      <c r="A153" s="6" t="s">
        <v>975</v>
      </c>
      <c r="C153" s="39">
        <v>53.476599999999998</v>
      </c>
      <c r="D153" s="39">
        <v>0.34360000000000002</v>
      </c>
      <c r="E153" s="39">
        <v>4.0946999999999996</v>
      </c>
      <c r="F153" s="39">
        <v>8.8835999999999995</v>
      </c>
      <c r="G153" s="39">
        <v>0.17599999999999999</v>
      </c>
      <c r="H153" s="39">
        <v>17.364699999999999</v>
      </c>
      <c r="I153" s="39">
        <v>12.298400000000001</v>
      </c>
      <c r="J153" s="39">
        <v>0.85270000000000001</v>
      </c>
      <c r="K153" s="39">
        <v>0.23080000000000001</v>
      </c>
      <c r="L153" s="39"/>
      <c r="M153" s="39">
        <v>5.7099999999999998E-2</v>
      </c>
      <c r="N153" s="39">
        <v>2.2217999999999876</v>
      </c>
      <c r="O153" s="40">
        <v>100</v>
      </c>
      <c r="P153" s="3"/>
    </row>
    <row r="154" spans="1:16" x14ac:dyDescent="0.3">
      <c r="A154" s="6" t="s">
        <v>976</v>
      </c>
      <c r="C154" s="39">
        <v>52.926099999999998</v>
      </c>
      <c r="D154" s="39">
        <v>0.3851</v>
      </c>
      <c r="E154" s="39">
        <v>4.2591000000000001</v>
      </c>
      <c r="F154" s="39">
        <v>8.9580000000000002</v>
      </c>
      <c r="G154" s="39">
        <v>0.1603</v>
      </c>
      <c r="H154" s="39">
        <v>17.1219</v>
      </c>
      <c r="I154" s="39">
        <v>12.2112</v>
      </c>
      <c r="J154" s="39">
        <v>0.84970000000000001</v>
      </c>
      <c r="K154" s="39">
        <v>0.2203</v>
      </c>
      <c r="L154" s="39"/>
      <c r="M154" s="39">
        <v>5.0700000000000002E-2</v>
      </c>
      <c r="N154" s="39">
        <v>2.8575999999999908</v>
      </c>
      <c r="O154" s="40">
        <v>100</v>
      </c>
      <c r="P154" s="3"/>
    </row>
    <row r="155" spans="1:16" x14ac:dyDescent="0.3">
      <c r="A155" s="6" t="s">
        <v>977</v>
      </c>
      <c r="C155" s="39">
        <v>53.342300000000002</v>
      </c>
      <c r="D155" s="39">
        <v>0.36109999999999998</v>
      </c>
      <c r="E155" s="39">
        <v>3.7563</v>
      </c>
      <c r="F155" s="39">
        <v>8.9883000000000006</v>
      </c>
      <c r="G155" s="39">
        <v>0.185</v>
      </c>
      <c r="H155" s="39">
        <v>17.396100000000001</v>
      </c>
      <c r="I155" s="39">
        <v>12.310499999999999</v>
      </c>
      <c r="J155" s="39">
        <v>0.78839999999999999</v>
      </c>
      <c r="K155" s="39">
        <v>0.15570000000000001</v>
      </c>
      <c r="L155" s="39"/>
      <c r="M155" s="39">
        <v>2.2100000000000002E-2</v>
      </c>
      <c r="N155" s="39">
        <v>2.694199999999995</v>
      </c>
      <c r="O155" s="40">
        <v>100</v>
      </c>
      <c r="P155" s="3"/>
    </row>
    <row r="156" spans="1:16" x14ac:dyDescent="0.3">
      <c r="A156" s="6" t="s">
        <v>978</v>
      </c>
      <c r="C156" s="39">
        <v>54.082299999999996</v>
      </c>
      <c r="D156" s="39">
        <v>0.30420000000000003</v>
      </c>
      <c r="E156" s="39">
        <v>3.4493</v>
      </c>
      <c r="F156" s="39">
        <v>8.4734999999999996</v>
      </c>
      <c r="G156" s="39">
        <v>0.1963</v>
      </c>
      <c r="H156" s="39">
        <v>17.684100000000001</v>
      </c>
      <c r="I156" s="39">
        <v>12.6294</v>
      </c>
      <c r="J156" s="39">
        <v>0.67500000000000004</v>
      </c>
      <c r="K156" s="39">
        <v>0.1676</v>
      </c>
      <c r="L156" s="39"/>
      <c r="M156" s="39">
        <v>1.5599999999999999E-2</v>
      </c>
      <c r="N156" s="39">
        <v>2.3227000000000118</v>
      </c>
      <c r="O156" s="40">
        <v>100</v>
      </c>
      <c r="P156" s="3"/>
    </row>
    <row r="157" spans="1:16" x14ac:dyDescent="0.3">
      <c r="A157" s="6" t="s">
        <v>979</v>
      </c>
      <c r="C157" s="39">
        <v>53.835599999999999</v>
      </c>
      <c r="D157" s="39">
        <v>0.28179999999999999</v>
      </c>
      <c r="E157" s="39">
        <v>3.4220000000000002</v>
      </c>
      <c r="F157" s="39">
        <v>8.2942999999999998</v>
      </c>
      <c r="G157" s="39">
        <v>0.1918</v>
      </c>
      <c r="H157" s="39">
        <v>17.6555</v>
      </c>
      <c r="I157" s="39">
        <v>12.5738</v>
      </c>
      <c r="J157" s="39">
        <v>0.58730000000000004</v>
      </c>
      <c r="K157" s="39">
        <v>0.1341</v>
      </c>
      <c r="L157" s="39"/>
      <c r="M157" s="39">
        <v>4.58E-2</v>
      </c>
      <c r="N157" s="39">
        <v>2.9779999999999944</v>
      </c>
      <c r="O157" s="40">
        <v>100</v>
      </c>
      <c r="P157" s="3"/>
    </row>
    <row r="158" spans="1:16" x14ac:dyDescent="0.3">
      <c r="A158" s="6" t="s">
        <v>980</v>
      </c>
      <c r="C158" s="39">
        <v>54.474899999999998</v>
      </c>
      <c r="D158" s="39">
        <v>0.1389</v>
      </c>
      <c r="E158" s="39">
        <v>2.7789999999999999</v>
      </c>
      <c r="F158" s="39">
        <v>9.2498000000000005</v>
      </c>
      <c r="G158" s="39">
        <v>0.2366</v>
      </c>
      <c r="H158" s="39">
        <v>17.0672</v>
      </c>
      <c r="I158" s="39">
        <v>12.8949</v>
      </c>
      <c r="J158" s="39">
        <v>0.49890000000000001</v>
      </c>
      <c r="K158" s="39">
        <v>5.3499999999999999E-2</v>
      </c>
      <c r="L158" s="39"/>
      <c r="M158" s="39">
        <v>2.7E-2</v>
      </c>
      <c r="N158" s="39">
        <v>2.5793000000000035</v>
      </c>
      <c r="O158" s="40">
        <v>100</v>
      </c>
      <c r="P158" s="3"/>
    </row>
  </sheetData>
  <mergeCells count="1">
    <mergeCell ref="A1:AE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B14" sqref="B14:G14"/>
    </sheetView>
  </sheetViews>
  <sheetFormatPr defaultRowHeight="14" x14ac:dyDescent="0.3"/>
  <cols>
    <col min="1" max="1" width="12.75" style="43" customWidth="1"/>
    <col min="2" max="16384" width="8.6640625" style="43"/>
  </cols>
  <sheetData>
    <row r="1" spans="1:13" ht="14.5" thickBot="1" x14ac:dyDescent="0.35">
      <c r="A1" s="59" t="s">
        <v>985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4.5" thickBot="1" x14ac:dyDescent="0.35">
      <c r="A2" s="50"/>
      <c r="B2" s="51">
        <v>208110</v>
      </c>
      <c r="C2" s="51">
        <v>208112</v>
      </c>
      <c r="D2" s="51">
        <v>208114</v>
      </c>
      <c r="E2" s="51">
        <v>208116</v>
      </c>
      <c r="F2" s="51">
        <v>208118</v>
      </c>
      <c r="G2" s="51">
        <v>208224</v>
      </c>
    </row>
    <row r="3" spans="1:13" x14ac:dyDescent="0.25">
      <c r="A3" s="8" t="s">
        <v>986</v>
      </c>
      <c r="B3" s="44">
        <v>143.9029648814722</v>
      </c>
      <c r="C3" s="44">
        <v>239.91563352067001</v>
      </c>
      <c r="D3" s="44">
        <v>130.66442871010904</v>
      </c>
      <c r="E3" s="44">
        <v>94.49653494247346</v>
      </c>
      <c r="F3" s="44">
        <v>113.66795774516682</v>
      </c>
      <c r="G3" s="44">
        <v>208.76800224426779</v>
      </c>
    </row>
    <row r="4" spans="1:13" x14ac:dyDescent="0.25">
      <c r="A4" s="8" t="s">
        <v>987</v>
      </c>
      <c r="B4" s="44">
        <v>111.50223969439119</v>
      </c>
      <c r="C4" s="44">
        <v>153.26499111402208</v>
      </c>
      <c r="D4" s="44">
        <v>105.01890794421786</v>
      </c>
      <c r="E4" s="44">
        <v>72.233787627281188</v>
      </c>
      <c r="F4" s="44">
        <v>75.574779232016454</v>
      </c>
      <c r="G4" s="44">
        <v>105.67718463452967</v>
      </c>
    </row>
    <row r="5" spans="1:13" x14ac:dyDescent="0.25">
      <c r="A5" s="8" t="s">
        <v>988</v>
      </c>
      <c r="B5" s="44">
        <v>303.53421257898282</v>
      </c>
      <c r="C5" s="44">
        <v>311.71333879233856</v>
      </c>
      <c r="D5" s="44">
        <v>214.81819632178602</v>
      </c>
      <c r="E5" s="44">
        <v>415.52353930575993</v>
      </c>
      <c r="F5" s="44">
        <v>274.95816863792095</v>
      </c>
      <c r="G5" s="44">
        <v>379.47702175491355</v>
      </c>
    </row>
    <row r="6" spans="1:13" x14ac:dyDescent="0.25">
      <c r="A6" s="8" t="s">
        <v>989</v>
      </c>
      <c r="B6" s="44">
        <v>17.145050063220985</v>
      </c>
      <c r="C6" s="44">
        <v>4.0101450413032715</v>
      </c>
      <c r="D6" s="44">
        <v>6.1631340172377156</v>
      </c>
      <c r="E6" s="44">
        <v>10.717682749849958</v>
      </c>
      <c r="F6" s="44">
        <v>1.0788743149881925</v>
      </c>
      <c r="G6" s="44">
        <v>2.6879217342913968</v>
      </c>
    </row>
    <row r="7" spans="1:13" x14ac:dyDescent="0.25">
      <c r="A7" s="8" t="s">
        <v>990</v>
      </c>
      <c r="B7" s="44">
        <v>2.019689587978247</v>
      </c>
      <c r="C7" s="44">
        <v>1.4263633157396913</v>
      </c>
      <c r="D7" s="44">
        <v>1.9639601872629298</v>
      </c>
      <c r="E7" s="44">
        <v>2.3198430460333781</v>
      </c>
      <c r="F7" s="44">
        <v>1.1569466566526609</v>
      </c>
      <c r="G7" s="44">
        <v>1.4210527931250208</v>
      </c>
    </row>
    <row r="8" spans="1:13" x14ac:dyDescent="0.25">
      <c r="A8" s="8" t="s">
        <v>991</v>
      </c>
      <c r="B8" s="44">
        <v>8.0708965988328787E-2</v>
      </c>
      <c r="C8" s="44">
        <v>1.9272139330128581</v>
      </c>
      <c r="D8" s="44">
        <v>0.35040158842191399</v>
      </c>
      <c r="E8" s="44">
        <v>0.66107174810561553</v>
      </c>
      <c r="F8" s="44">
        <v>6.527226127204723E-2</v>
      </c>
      <c r="G8" s="44">
        <v>7.6664356189080187E-3</v>
      </c>
    </row>
    <row r="9" spans="1:13" ht="15" x14ac:dyDescent="0.3">
      <c r="A9" s="8" t="s">
        <v>993</v>
      </c>
      <c r="B9" s="45">
        <v>0.10499369229903104</v>
      </c>
      <c r="C9" s="45">
        <v>0.10481657288029239</v>
      </c>
      <c r="D9" s="45">
        <v>0.10607188344671141</v>
      </c>
      <c r="E9" s="45">
        <v>0.10855286715597856</v>
      </c>
      <c r="F9" s="45">
        <v>0.10500374404342147</v>
      </c>
      <c r="G9" s="45">
        <v>0.10486576539220138</v>
      </c>
    </row>
    <row r="10" spans="1:13" x14ac:dyDescent="0.3">
      <c r="A10" s="8" t="s">
        <v>992</v>
      </c>
      <c r="B10" s="46">
        <v>7.1870996247472554E-5</v>
      </c>
      <c r="C10" s="46">
        <v>6.6813974532085128E-5</v>
      </c>
      <c r="D10" s="46">
        <v>6.6939355318540125E-5</v>
      </c>
      <c r="E10" s="46">
        <v>6.925168873047004E-5</v>
      </c>
      <c r="F10" s="46">
        <v>6.9953129083187511E-5</v>
      </c>
      <c r="G10" s="46">
        <v>7.0920324175043355E-5</v>
      </c>
    </row>
    <row r="11" spans="1:13" ht="15" x14ac:dyDescent="0.3">
      <c r="A11" s="8" t="s">
        <v>994</v>
      </c>
      <c r="B11" s="45">
        <v>2.6945695086040087E-3</v>
      </c>
      <c r="C11" s="45">
        <v>3.8593545164860008E-2</v>
      </c>
      <c r="D11" s="45">
        <v>1.2886103747257275E-2</v>
      </c>
      <c r="E11" s="45">
        <v>3.3626766812972227E-2</v>
      </c>
      <c r="F11" s="45">
        <v>2.7589370224848473E-3</v>
      </c>
      <c r="G11" s="45">
        <v>1.7642631576582981E-4</v>
      </c>
    </row>
    <row r="12" spans="1:13" x14ac:dyDescent="0.3">
      <c r="A12" s="8" t="s">
        <v>992</v>
      </c>
      <c r="B12" s="45">
        <v>1.1224986698293159E-4</v>
      </c>
      <c r="C12" s="45">
        <v>2.428439277572407E-3</v>
      </c>
      <c r="D12" s="45">
        <v>5.4964290006383231E-4</v>
      </c>
      <c r="E12" s="45">
        <v>1.5934866287018617E-3</v>
      </c>
      <c r="F12" s="45">
        <v>1.132419080356234E-4</v>
      </c>
      <c r="G12" s="45">
        <v>2.1523809506439746E-5</v>
      </c>
    </row>
    <row r="13" spans="1:13" ht="15" x14ac:dyDescent="0.3">
      <c r="A13" s="8" t="s">
        <v>995</v>
      </c>
      <c r="B13" s="47">
        <v>0.10484132715624381</v>
      </c>
      <c r="C13" s="47">
        <v>0.10263429070091916</v>
      </c>
      <c r="D13" s="47">
        <v>0.10534323531529281</v>
      </c>
      <c r="E13" s="47">
        <v>0.10665143276708222</v>
      </c>
      <c r="F13" s="47">
        <v>0.10484773922260331</v>
      </c>
      <c r="G13" s="47">
        <v>0.10485578931969435</v>
      </c>
    </row>
    <row r="14" spans="1:13" ht="15" x14ac:dyDescent="0.3">
      <c r="A14" s="8" t="s">
        <v>996</v>
      </c>
      <c r="B14" s="48">
        <v>3.3011902519406897</v>
      </c>
      <c r="C14" s="48">
        <v>3.3243062706390103</v>
      </c>
      <c r="D14" s="48">
        <v>3.1602820755698753</v>
      </c>
      <c r="E14" s="48">
        <v>2.8347812925556282</v>
      </c>
      <c r="F14" s="48">
        <v>3.2998781223997637</v>
      </c>
      <c r="G14" s="48">
        <v>3.3178870038102657</v>
      </c>
    </row>
    <row r="15" spans="1:13" ht="15.5" thickBot="1" x14ac:dyDescent="0.35">
      <c r="A15" s="16" t="s">
        <v>997</v>
      </c>
      <c r="B15" s="49">
        <v>3.4148549079883406</v>
      </c>
      <c r="C15" s="49">
        <v>3.7509142686530033</v>
      </c>
      <c r="D15" s="49">
        <v>3.3440595971879503</v>
      </c>
      <c r="E15" s="49">
        <v>3.1460167618784332</v>
      </c>
      <c r="F15" s="49">
        <v>3.4139682482827056</v>
      </c>
      <c r="G15" s="49">
        <v>3.4127296849323479</v>
      </c>
    </row>
    <row r="16" spans="1:13" ht="15.5" thickBot="1" x14ac:dyDescent="0.35">
      <c r="A16" s="60" t="s">
        <v>998</v>
      </c>
      <c r="B16" s="60"/>
      <c r="C16" s="60"/>
      <c r="D16" s="60"/>
      <c r="E16" s="60"/>
      <c r="F16" s="60"/>
      <c r="G16" s="60"/>
    </row>
  </sheetData>
  <mergeCells count="2">
    <mergeCell ref="A1:M1"/>
    <mergeCell ref="A16:G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zoomScale="70" zoomScaleNormal="70" workbookViewId="0">
      <selection sqref="A1:P1"/>
    </sheetView>
  </sheetViews>
  <sheetFormatPr defaultRowHeight="13" x14ac:dyDescent="0.3"/>
  <cols>
    <col min="1" max="1" width="24.4140625" style="2" bestFit="1" customWidth="1"/>
    <col min="2" max="16384" width="8.6640625" style="1"/>
  </cols>
  <sheetData>
    <row r="1" spans="1:16" ht="13.5" thickBot="1" x14ac:dyDescent="0.35">
      <c r="A1" s="61" t="s">
        <v>655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s="2" customFormat="1" ht="13.5" thickBot="1" x14ac:dyDescent="0.35">
      <c r="A2" s="20" t="s">
        <v>25</v>
      </c>
      <c r="B2" s="20" t="s">
        <v>26</v>
      </c>
      <c r="C2" s="20" t="s">
        <v>1</v>
      </c>
      <c r="D2" s="20" t="s">
        <v>27</v>
      </c>
      <c r="E2" s="20" t="s">
        <v>28</v>
      </c>
      <c r="F2" s="20" t="s">
        <v>29</v>
      </c>
      <c r="G2" s="20" t="s">
        <v>30</v>
      </c>
      <c r="H2" s="20" t="s">
        <v>34</v>
      </c>
      <c r="I2" s="20" t="s">
        <v>35</v>
      </c>
      <c r="J2" s="20" t="s">
        <v>36</v>
      </c>
      <c r="K2" s="20" t="s">
        <v>37</v>
      </c>
      <c r="L2" s="20" t="s">
        <v>38</v>
      </c>
      <c r="M2" s="20" t="s">
        <v>39</v>
      </c>
      <c r="N2" s="20" t="s">
        <v>31</v>
      </c>
      <c r="O2" s="20" t="s">
        <v>32</v>
      </c>
      <c r="P2" s="20" t="s">
        <v>33</v>
      </c>
    </row>
    <row r="3" spans="1:16" x14ac:dyDescent="0.3">
      <c r="A3" s="8" t="s">
        <v>40</v>
      </c>
      <c r="B3" s="9">
        <v>179751</v>
      </c>
      <c r="C3" s="9" t="s">
        <v>41</v>
      </c>
      <c r="D3" s="9">
        <v>3.53</v>
      </c>
      <c r="E3" s="9" t="s">
        <v>42</v>
      </c>
      <c r="F3" s="9"/>
      <c r="G3" s="9"/>
      <c r="H3" s="9">
        <v>1.4800307331294005</v>
      </c>
      <c r="I3" s="9">
        <v>1.0279451919244988</v>
      </c>
      <c r="J3" s="9">
        <v>3.0061033463414377</v>
      </c>
      <c r="K3" s="9">
        <v>4.52587654325432</v>
      </c>
      <c r="L3" s="9">
        <v>4.4812173568939997</v>
      </c>
      <c r="M3" s="9">
        <v>5.1760036692503994E-2</v>
      </c>
      <c r="N3" s="9">
        <v>0.32701526853076468</v>
      </c>
      <c r="O3" s="9">
        <v>4.4028383797204818</v>
      </c>
      <c r="P3" s="9">
        <v>3.0579611909036069</v>
      </c>
    </row>
    <row r="4" spans="1:16" x14ac:dyDescent="0.3">
      <c r="A4" s="8" t="s">
        <v>40</v>
      </c>
      <c r="B4" s="9">
        <v>179755</v>
      </c>
      <c r="C4" s="9" t="s">
        <v>41</v>
      </c>
      <c r="D4" s="9">
        <v>3.53</v>
      </c>
      <c r="E4" s="9" t="s">
        <v>42</v>
      </c>
      <c r="F4" s="9"/>
      <c r="G4" s="9"/>
      <c r="H4" s="9">
        <v>0.9828179039313889</v>
      </c>
      <c r="I4" s="9">
        <v>1.0873341983365101</v>
      </c>
      <c r="J4" s="9">
        <v>2.8406358525160607</v>
      </c>
      <c r="K4" s="9">
        <v>4.1511245689765</v>
      </c>
      <c r="L4" s="9">
        <v>4.3756678549233996</v>
      </c>
      <c r="M4" s="9">
        <v>2.8140566720314997E-2</v>
      </c>
      <c r="N4" s="9">
        <v>0.23675943412454908</v>
      </c>
      <c r="O4" s="9">
        <v>3.817708093176154</v>
      </c>
      <c r="P4" s="9">
        <v>4.2236965284937389</v>
      </c>
    </row>
    <row r="5" spans="1:16" x14ac:dyDescent="0.3">
      <c r="A5" s="8" t="s">
        <v>40</v>
      </c>
      <c r="B5" s="9">
        <v>179756</v>
      </c>
      <c r="C5" s="9" t="s">
        <v>41</v>
      </c>
      <c r="D5" s="9">
        <v>3.53</v>
      </c>
      <c r="E5" s="9" t="s">
        <v>42</v>
      </c>
      <c r="F5" s="9"/>
      <c r="G5" s="9"/>
      <c r="H5" s="9">
        <v>1.5114584407677734</v>
      </c>
      <c r="I5" s="9">
        <v>1.3206648119128939</v>
      </c>
      <c r="J5" s="9">
        <v>4.0487088850767714</v>
      </c>
      <c r="K5" s="9">
        <v>3.4796677908564</v>
      </c>
      <c r="L5" s="9">
        <v>3.7548231745085001</v>
      </c>
      <c r="M5" s="9">
        <v>1.1919019010125325E-2</v>
      </c>
      <c r="N5" s="9">
        <v>0.43436860402003497</v>
      </c>
      <c r="O5" s="9">
        <v>2.6347849654723032</v>
      </c>
      <c r="P5" s="9">
        <v>2.3021921721439051</v>
      </c>
    </row>
    <row r="6" spans="1:16" x14ac:dyDescent="0.3">
      <c r="A6" s="8" t="s">
        <v>40</v>
      </c>
      <c r="B6" s="9">
        <v>179757</v>
      </c>
      <c r="C6" s="9" t="s">
        <v>41</v>
      </c>
      <c r="D6" s="9">
        <v>3.53</v>
      </c>
      <c r="E6" s="9" t="s">
        <v>42</v>
      </c>
      <c r="F6" s="9"/>
      <c r="G6" s="9"/>
      <c r="H6" s="9">
        <v>1.3191626389052393</v>
      </c>
      <c r="I6" s="9">
        <v>1.0830380388364489</v>
      </c>
      <c r="J6" s="9">
        <v>4.6877347422607611</v>
      </c>
      <c r="K6" s="9">
        <v>3.0726908734598002</v>
      </c>
      <c r="L6" s="9">
        <v>2.9873000355834001</v>
      </c>
      <c r="M6" s="9">
        <v>1.1745367955590157E-2</v>
      </c>
      <c r="N6" s="9">
        <v>0.42931837051993571</v>
      </c>
      <c r="O6" s="9">
        <v>2.8371033733597346</v>
      </c>
      <c r="P6" s="9">
        <v>2.3292737247393522</v>
      </c>
    </row>
    <row r="7" spans="1:16" x14ac:dyDescent="0.3">
      <c r="A7" s="8" t="s">
        <v>40</v>
      </c>
      <c r="B7" s="9">
        <v>179752</v>
      </c>
      <c r="C7" s="9" t="s">
        <v>43</v>
      </c>
      <c r="D7" s="9">
        <v>3.53</v>
      </c>
      <c r="E7" s="9" t="s">
        <v>42</v>
      </c>
      <c r="F7" s="9"/>
      <c r="G7" s="9"/>
      <c r="H7" s="9">
        <v>0.40292267762441386</v>
      </c>
      <c r="I7" s="9">
        <v>0.48986226881779388</v>
      </c>
      <c r="J7" s="9">
        <v>1.4775951490549077</v>
      </c>
      <c r="K7" s="9">
        <v>5.5997779345621002</v>
      </c>
      <c r="L7" s="9">
        <v>6.1680044127183002</v>
      </c>
      <c r="M7" s="9">
        <v>3.1294674655024141E-2</v>
      </c>
      <c r="N7" s="9">
        <v>7.1953331423654426E-2</v>
      </c>
      <c r="O7" s="9">
        <v>11.431331398673121</v>
      </c>
      <c r="P7" s="9">
        <v>13.897897153810632</v>
      </c>
    </row>
    <row r="8" spans="1:16" x14ac:dyDescent="0.3">
      <c r="A8" s="8" t="s">
        <v>40</v>
      </c>
      <c r="B8" s="9">
        <v>179812</v>
      </c>
      <c r="C8" s="9" t="s">
        <v>43</v>
      </c>
      <c r="D8" s="9">
        <v>3.53</v>
      </c>
      <c r="E8" s="9" t="s">
        <v>42</v>
      </c>
      <c r="F8" s="9"/>
      <c r="G8" s="9"/>
      <c r="H8" s="9">
        <v>6.9387311269116597E-2</v>
      </c>
      <c r="I8" s="9">
        <v>6.3538995163763046E-2</v>
      </c>
      <c r="J8" s="9">
        <v>0.32696883932336285</v>
      </c>
      <c r="K8" s="9">
        <v>5.0191118963478596</v>
      </c>
      <c r="L8" s="9">
        <v>5.6462189236148497</v>
      </c>
      <c r="M8" s="9">
        <v>5.9384803436896165E-2</v>
      </c>
      <c r="N8" s="9">
        <v>1.3824619315541868E-2</v>
      </c>
      <c r="O8" s="9">
        <v>78.992623087787067</v>
      </c>
      <c r="P8" s="9">
        <v>72.334722365612137</v>
      </c>
    </row>
    <row r="9" spans="1:16" x14ac:dyDescent="0.3">
      <c r="A9" s="8" t="s">
        <v>40</v>
      </c>
      <c r="B9" s="9">
        <v>176773</v>
      </c>
      <c r="C9" s="9" t="s">
        <v>41</v>
      </c>
      <c r="D9" s="9">
        <v>3.53</v>
      </c>
      <c r="E9" s="9" t="s">
        <v>42</v>
      </c>
      <c r="F9" s="9"/>
      <c r="G9" s="9"/>
      <c r="H9" s="9">
        <v>1.2041572107505059</v>
      </c>
      <c r="I9" s="9">
        <v>1.1333019140825871</v>
      </c>
      <c r="J9" s="9">
        <v>2.7381998976695319</v>
      </c>
      <c r="K9" s="9">
        <v>5.9554456237189699</v>
      </c>
      <c r="L9" s="9">
        <v>5.85030044327564</v>
      </c>
      <c r="M9" s="9">
        <v>3.7342244047462732E-2</v>
      </c>
      <c r="N9" s="9">
        <v>0.20219430867686292</v>
      </c>
      <c r="O9" s="9">
        <v>5.2549506444096403</v>
      </c>
      <c r="P9" s="9">
        <v>4.9457376250790084</v>
      </c>
    </row>
    <row r="10" spans="1:16" x14ac:dyDescent="0.3">
      <c r="A10" s="8" t="s">
        <v>40</v>
      </c>
      <c r="B10" s="9">
        <v>179815</v>
      </c>
      <c r="C10" s="9" t="s">
        <v>41</v>
      </c>
      <c r="D10" s="9">
        <v>3.53</v>
      </c>
      <c r="E10" s="9" t="s">
        <v>42</v>
      </c>
      <c r="F10" s="9"/>
      <c r="G10" s="9"/>
      <c r="H10" s="9">
        <v>1.5271871321788986</v>
      </c>
      <c r="I10" s="9">
        <v>1.2914294333813752</v>
      </c>
      <c r="J10" s="9">
        <v>3.3410950432339148</v>
      </c>
      <c r="K10" s="9">
        <v>3.8698780331715987</v>
      </c>
      <c r="L10" s="9">
        <v>3.5760482341314357</v>
      </c>
      <c r="M10" s="9">
        <v>3.2664410004039877E-2</v>
      </c>
      <c r="N10" s="9">
        <v>0.3946344352685649</v>
      </c>
      <c r="O10" s="9">
        <v>2.9965849725439666</v>
      </c>
      <c r="P10" s="9">
        <v>2.5339907282025682</v>
      </c>
    </row>
    <row r="11" spans="1:16" x14ac:dyDescent="0.3">
      <c r="A11" s="8" t="s">
        <v>40</v>
      </c>
      <c r="B11" s="9">
        <v>179816</v>
      </c>
      <c r="C11" s="9" t="s">
        <v>41</v>
      </c>
      <c r="D11" s="9">
        <v>3.53</v>
      </c>
      <c r="E11" s="9" t="s">
        <v>42</v>
      </c>
      <c r="F11" s="9"/>
      <c r="G11" s="9"/>
      <c r="H11" s="9">
        <v>1.469374984116059</v>
      </c>
      <c r="I11" s="9">
        <v>1.1369737979953691</v>
      </c>
      <c r="J11" s="9">
        <v>3.1036929529237534</v>
      </c>
      <c r="K11" s="9">
        <v>4.5731028710277046</v>
      </c>
      <c r="L11" s="9">
        <v>4.5740367919427509</v>
      </c>
      <c r="M11" s="9">
        <v>1.0436597594739753E-2</v>
      </c>
      <c r="N11" s="9">
        <v>0.32130809770868968</v>
      </c>
      <c r="O11" s="9">
        <v>4.0221708530932485</v>
      </c>
      <c r="P11" s="9">
        <v>3.1122776149471294</v>
      </c>
    </row>
    <row r="12" spans="1:16" x14ac:dyDescent="0.3">
      <c r="A12" s="8" t="s">
        <v>40</v>
      </c>
      <c r="B12" s="9">
        <v>179827</v>
      </c>
      <c r="C12" s="9" t="s">
        <v>43</v>
      </c>
      <c r="D12" s="9">
        <v>3.34</v>
      </c>
      <c r="E12" s="9" t="s">
        <v>44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3">
      <c r="A13" s="8" t="s">
        <v>40</v>
      </c>
      <c r="B13" s="9">
        <v>179828</v>
      </c>
      <c r="C13" s="9" t="s">
        <v>43</v>
      </c>
      <c r="D13" s="9">
        <v>3.34</v>
      </c>
      <c r="E13" s="9" t="s">
        <v>44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6" x14ac:dyDescent="0.3">
      <c r="A14" s="8" t="s">
        <v>40</v>
      </c>
      <c r="B14" s="9">
        <v>179881</v>
      </c>
      <c r="C14" s="9" t="s">
        <v>43</v>
      </c>
      <c r="D14" s="9">
        <v>3.34</v>
      </c>
      <c r="E14" s="9" t="s">
        <v>44</v>
      </c>
      <c r="F14" s="9"/>
      <c r="G14" s="9"/>
      <c r="H14" s="9">
        <v>0.15640178409491468</v>
      </c>
      <c r="I14" s="9">
        <v>0.26005441706504351</v>
      </c>
      <c r="J14" s="9">
        <v>0.64432551412058192</v>
      </c>
      <c r="K14" s="9">
        <v>10.915976758368329</v>
      </c>
      <c r="L14" s="9">
        <v>12.461085958194499</v>
      </c>
      <c r="M14" s="9">
        <v>0.71295004012971308</v>
      </c>
      <c r="N14" s="9">
        <v>1.4327786469040898E-2</v>
      </c>
      <c r="O14" s="9">
        <v>41.975740622156323</v>
      </c>
      <c r="P14" s="9">
        <v>69.794451652442859</v>
      </c>
    </row>
    <row r="15" spans="1:16" x14ac:dyDescent="0.3">
      <c r="A15" s="8" t="s">
        <v>40</v>
      </c>
      <c r="B15" s="9">
        <v>179882</v>
      </c>
      <c r="C15" s="9" t="s">
        <v>43</v>
      </c>
      <c r="D15" s="9">
        <v>3.34</v>
      </c>
      <c r="E15" s="9" t="s">
        <v>44</v>
      </c>
      <c r="F15" s="9"/>
      <c r="G15" s="9"/>
      <c r="H15" s="9">
        <v>7.2997532287541522E-2</v>
      </c>
      <c r="I15" s="9">
        <v>0.16976693460005693</v>
      </c>
      <c r="J15" s="9">
        <v>0.23460818887357782</v>
      </c>
      <c r="K15" s="9">
        <v>10.851759777137641</v>
      </c>
      <c r="L15" s="9">
        <v>11.515601976171542</v>
      </c>
      <c r="M15" s="9">
        <v>0.33687683640846078</v>
      </c>
      <c r="N15" s="9">
        <v>6.7267921320311435E-3</v>
      </c>
      <c r="O15" s="9">
        <v>63.921515710362613</v>
      </c>
      <c r="P15" s="9">
        <v>148.6592688420196</v>
      </c>
    </row>
    <row r="16" spans="1:16" x14ac:dyDescent="0.3">
      <c r="A16" s="8" t="s">
        <v>40</v>
      </c>
      <c r="B16" s="9">
        <v>180221</v>
      </c>
      <c r="C16" s="9" t="s">
        <v>43</v>
      </c>
      <c r="D16" s="9">
        <v>3.34</v>
      </c>
      <c r="E16" s="9" t="s">
        <v>44</v>
      </c>
      <c r="F16" s="9"/>
      <c r="G16" s="9"/>
      <c r="H16" s="9">
        <v>0.30542432919979706</v>
      </c>
      <c r="I16" s="9">
        <v>0.34193600856767531</v>
      </c>
      <c r="J16" s="9">
        <v>1.5692017265530938</v>
      </c>
      <c r="K16" s="9">
        <v>7.2410756715004663</v>
      </c>
      <c r="L16" s="9">
        <v>7.4380212194787685</v>
      </c>
      <c r="M16" s="9">
        <v>1.5848416006504593</v>
      </c>
      <c r="N16" s="9">
        <v>4.2179414089247913E-2</v>
      </c>
      <c r="O16" s="9">
        <v>21.176698241967479</v>
      </c>
      <c r="P16" s="9">
        <v>23.708247769494577</v>
      </c>
    </row>
    <row r="17" spans="1:16" x14ac:dyDescent="0.3">
      <c r="A17" s="8" t="s">
        <v>45</v>
      </c>
      <c r="B17" s="9" t="s">
        <v>46</v>
      </c>
      <c r="C17" s="9" t="s">
        <v>41</v>
      </c>
      <c r="D17" s="9">
        <v>3.5</v>
      </c>
      <c r="E17" s="9" t="s">
        <v>47</v>
      </c>
      <c r="F17" s="9"/>
      <c r="G17" s="9"/>
      <c r="H17" s="9">
        <v>0.95440000000000003</v>
      </c>
      <c r="I17" s="9">
        <v>0.68100000000000005</v>
      </c>
      <c r="J17" s="9">
        <v>2.14</v>
      </c>
      <c r="K17" s="9">
        <v>2.73</v>
      </c>
      <c r="L17" s="9">
        <v>2.88</v>
      </c>
      <c r="M17" s="9">
        <v>2.69E-2</v>
      </c>
      <c r="N17" s="9">
        <v>0.3495970695970696</v>
      </c>
      <c r="O17" s="9">
        <v>4.0088105726872243</v>
      </c>
      <c r="P17" s="9">
        <v>2.8604358759430006</v>
      </c>
    </row>
    <row r="18" spans="1:16" x14ac:dyDescent="0.3">
      <c r="A18" s="8" t="s">
        <v>45</v>
      </c>
      <c r="B18" s="9" t="s">
        <v>48</v>
      </c>
      <c r="C18" s="9" t="s">
        <v>41</v>
      </c>
      <c r="D18" s="9">
        <v>3.5</v>
      </c>
      <c r="E18" s="9" t="s">
        <v>47</v>
      </c>
      <c r="F18" s="9"/>
      <c r="G18" s="9"/>
      <c r="H18" s="9">
        <v>1.109</v>
      </c>
      <c r="I18" s="9">
        <v>0.81200000000000006</v>
      </c>
      <c r="J18" s="9">
        <v>2.65</v>
      </c>
      <c r="K18" s="9">
        <v>3.47</v>
      </c>
      <c r="L18" s="9">
        <v>3.52</v>
      </c>
      <c r="M18" s="9">
        <v>2.2700000000000001E-2</v>
      </c>
      <c r="N18" s="9">
        <v>0.31959654178674352</v>
      </c>
      <c r="O18" s="9">
        <v>4.2733990147783247</v>
      </c>
      <c r="P18" s="9">
        <v>3.1289449954914339</v>
      </c>
    </row>
    <row r="19" spans="1:16" x14ac:dyDescent="0.3">
      <c r="A19" s="8" t="s">
        <v>45</v>
      </c>
      <c r="B19" s="9" t="s">
        <v>49</v>
      </c>
      <c r="C19" s="9" t="s">
        <v>41</v>
      </c>
      <c r="D19" s="9">
        <v>3.5</v>
      </c>
      <c r="E19" s="9" t="s">
        <v>47</v>
      </c>
      <c r="F19" s="9"/>
      <c r="G19" s="9"/>
      <c r="H19" s="9">
        <v>1.155</v>
      </c>
      <c r="I19" s="9">
        <v>0.85199999999999998</v>
      </c>
      <c r="J19" s="9">
        <v>2.34</v>
      </c>
      <c r="K19" s="9">
        <v>3.41</v>
      </c>
      <c r="L19" s="9">
        <v>2.74</v>
      </c>
      <c r="M19" s="9">
        <v>2.8299999999999999E-2</v>
      </c>
      <c r="N19" s="9">
        <v>0.33870967741935482</v>
      </c>
      <c r="O19" s="9">
        <v>4.002347417840376</v>
      </c>
      <c r="P19" s="9">
        <v>2.9523809523809526</v>
      </c>
    </row>
    <row r="20" spans="1:16" x14ac:dyDescent="0.3">
      <c r="A20" s="8" t="s">
        <v>45</v>
      </c>
      <c r="B20" s="9" t="s">
        <v>50</v>
      </c>
      <c r="C20" s="9" t="s">
        <v>41</v>
      </c>
      <c r="D20" s="9">
        <v>3.5</v>
      </c>
      <c r="E20" s="9" t="s">
        <v>47</v>
      </c>
      <c r="F20" s="9"/>
      <c r="G20" s="9"/>
      <c r="H20" s="9">
        <v>1.1559999999999999</v>
      </c>
      <c r="I20" s="9">
        <v>0.82799999999999996</v>
      </c>
      <c r="J20" s="9">
        <v>2.41</v>
      </c>
      <c r="K20" s="9">
        <v>3.58</v>
      </c>
      <c r="L20" s="9">
        <v>3.58</v>
      </c>
      <c r="M20" s="9">
        <v>6.7799999999999999E-2</v>
      </c>
      <c r="N20" s="9">
        <v>0.32290502793296089</v>
      </c>
      <c r="O20" s="9">
        <v>4.3236714975845416</v>
      </c>
      <c r="P20" s="9">
        <v>3.0968858131487891</v>
      </c>
    </row>
    <row r="21" spans="1:16" x14ac:dyDescent="0.3">
      <c r="A21" s="8" t="s">
        <v>45</v>
      </c>
      <c r="B21" s="9" t="s">
        <v>51</v>
      </c>
      <c r="C21" s="9" t="s">
        <v>41</v>
      </c>
      <c r="D21" s="9">
        <v>3.5</v>
      </c>
      <c r="E21" s="9" t="s">
        <v>47</v>
      </c>
      <c r="F21" s="9"/>
      <c r="G21" s="9"/>
      <c r="H21" s="9">
        <v>1.1259999999999999</v>
      </c>
      <c r="I21" s="9">
        <v>0.86499999999999999</v>
      </c>
      <c r="J21" s="9">
        <v>2.4700000000000002</v>
      </c>
      <c r="K21" s="9">
        <v>3.43</v>
      </c>
      <c r="L21" s="9">
        <v>3.47</v>
      </c>
      <c r="M21" s="9">
        <v>7.3999999999999996E-2</v>
      </c>
      <c r="N21" s="9">
        <v>0.32827988338192415</v>
      </c>
      <c r="O21" s="9">
        <v>3.9653179190751446</v>
      </c>
      <c r="P21" s="9">
        <v>3.046181172291297</v>
      </c>
    </row>
    <row r="22" spans="1:16" x14ac:dyDescent="0.3">
      <c r="A22" s="8" t="s">
        <v>45</v>
      </c>
      <c r="B22" s="9" t="s">
        <v>52</v>
      </c>
      <c r="C22" s="9" t="s">
        <v>41</v>
      </c>
      <c r="D22" s="9">
        <v>3.5</v>
      </c>
      <c r="E22" s="9" t="s">
        <v>47</v>
      </c>
      <c r="F22" s="9"/>
      <c r="G22" s="9"/>
      <c r="H22" s="9">
        <v>0.92179999999999995</v>
      </c>
      <c r="I22" s="9">
        <v>0.79400000000000004</v>
      </c>
      <c r="J22" s="9">
        <v>2.23</v>
      </c>
      <c r="K22" s="9">
        <v>2.97</v>
      </c>
      <c r="L22" s="9">
        <v>1.48</v>
      </c>
      <c r="M22" s="9">
        <v>9.4000000000000004E-3</v>
      </c>
      <c r="N22" s="9">
        <v>0.31037037037037035</v>
      </c>
      <c r="O22" s="9">
        <v>3.7405541561712847</v>
      </c>
      <c r="P22" s="9">
        <v>3.2219570405727929</v>
      </c>
    </row>
    <row r="23" spans="1:16" x14ac:dyDescent="0.3">
      <c r="A23" s="8" t="s">
        <v>45</v>
      </c>
      <c r="B23" s="9" t="s">
        <v>53</v>
      </c>
      <c r="C23" s="9" t="s">
        <v>41</v>
      </c>
      <c r="D23" s="9">
        <v>3.5</v>
      </c>
      <c r="E23" s="9" t="s">
        <v>47</v>
      </c>
      <c r="F23" s="9"/>
      <c r="G23" s="9"/>
      <c r="H23" s="9">
        <v>0.84650000000000003</v>
      </c>
      <c r="I23" s="9">
        <v>0.58099999999999996</v>
      </c>
      <c r="J23" s="9">
        <v>2.02</v>
      </c>
      <c r="K23" s="9">
        <v>2.41</v>
      </c>
      <c r="L23" s="9">
        <v>3.57</v>
      </c>
      <c r="M23" s="9">
        <v>9.9000000000000008E-3</v>
      </c>
      <c r="N23" s="9">
        <v>0.35124481327800827</v>
      </c>
      <c r="O23" s="9">
        <v>4.1480206540447506</v>
      </c>
      <c r="P23" s="9">
        <v>2.8470171293561726</v>
      </c>
    </row>
    <row r="24" spans="1:16" x14ac:dyDescent="0.3">
      <c r="A24" s="8" t="s">
        <v>45</v>
      </c>
      <c r="B24" s="9" t="s">
        <v>54</v>
      </c>
      <c r="C24" s="9" t="s">
        <v>41</v>
      </c>
      <c r="D24" s="9">
        <v>3.5</v>
      </c>
      <c r="E24" s="9" t="s">
        <v>47</v>
      </c>
      <c r="F24" s="9"/>
      <c r="G24" s="9"/>
      <c r="H24" s="9">
        <v>1.0169999999999999</v>
      </c>
      <c r="I24" s="9">
        <v>0.76300000000000001</v>
      </c>
      <c r="J24" s="9">
        <v>2.29</v>
      </c>
      <c r="K24" s="9">
        <v>3.22</v>
      </c>
      <c r="L24" s="9">
        <v>1.61</v>
      </c>
      <c r="M24" s="9">
        <v>1.11E-2</v>
      </c>
      <c r="N24" s="9">
        <v>0.31583850931677016</v>
      </c>
      <c r="O24" s="9">
        <v>4.2201834862385326</v>
      </c>
      <c r="P24" s="9">
        <v>3.1661750245821048</v>
      </c>
    </row>
    <row r="25" spans="1:16" x14ac:dyDescent="0.3">
      <c r="A25" s="8" t="s">
        <v>45</v>
      </c>
      <c r="B25" s="9" t="s">
        <v>55</v>
      </c>
      <c r="C25" s="9" t="s">
        <v>41</v>
      </c>
      <c r="D25" s="9">
        <v>3.5</v>
      </c>
      <c r="E25" s="9" t="s">
        <v>47</v>
      </c>
      <c r="F25" s="9"/>
      <c r="G25" s="9"/>
      <c r="H25" s="9">
        <v>1.181</v>
      </c>
      <c r="I25" s="9">
        <v>0.92500000000000004</v>
      </c>
      <c r="J25" s="9">
        <v>2.21</v>
      </c>
      <c r="K25" s="9">
        <v>3.95</v>
      </c>
      <c r="L25" s="9">
        <v>3.02</v>
      </c>
      <c r="M25" s="9">
        <v>1.7000000000000001E-2</v>
      </c>
      <c r="N25" s="9">
        <v>0.29898734177215192</v>
      </c>
      <c r="O25" s="9">
        <v>4.2702702702702702</v>
      </c>
      <c r="P25" s="9">
        <v>3.3446232006773919</v>
      </c>
    </row>
    <row r="26" spans="1:16" x14ac:dyDescent="0.3">
      <c r="A26" s="8" t="s">
        <v>45</v>
      </c>
      <c r="B26" s="9" t="s">
        <v>56</v>
      </c>
      <c r="C26" s="9" t="s">
        <v>41</v>
      </c>
      <c r="D26" s="9">
        <v>3.5</v>
      </c>
      <c r="E26" s="9" t="s">
        <v>47</v>
      </c>
      <c r="F26" s="9"/>
      <c r="G26" s="9"/>
      <c r="H26" s="9">
        <v>1.1339999999999999</v>
      </c>
      <c r="I26" s="9">
        <v>0.82699999999999996</v>
      </c>
      <c r="J26" s="9">
        <v>2.6</v>
      </c>
      <c r="K26" s="9">
        <v>3.58</v>
      </c>
      <c r="L26" s="9">
        <v>3.79</v>
      </c>
      <c r="M26" s="9">
        <v>8.0600000000000005E-2</v>
      </c>
      <c r="N26" s="9">
        <v>0.31675977653631282</v>
      </c>
      <c r="O26" s="9">
        <v>4.3288996372430475</v>
      </c>
      <c r="P26" s="9">
        <v>3.156966490299824</v>
      </c>
    </row>
    <row r="27" spans="1:16" x14ac:dyDescent="0.3">
      <c r="A27" s="8" t="s">
        <v>45</v>
      </c>
      <c r="B27" s="9" t="s">
        <v>57</v>
      </c>
      <c r="C27" s="9" t="s">
        <v>41</v>
      </c>
      <c r="D27" s="9">
        <v>3.5</v>
      </c>
      <c r="E27" s="9" t="s">
        <v>47</v>
      </c>
      <c r="F27" s="9"/>
      <c r="G27" s="9"/>
      <c r="H27" s="9">
        <v>1.091</v>
      </c>
      <c r="I27" s="9">
        <v>0.86399999999999999</v>
      </c>
      <c r="J27" s="9">
        <v>2.5499999999999998</v>
      </c>
      <c r="K27" s="9">
        <v>3.42</v>
      </c>
      <c r="L27" s="9">
        <v>3.23</v>
      </c>
      <c r="M27" s="9">
        <v>2.1700000000000001E-2</v>
      </c>
      <c r="N27" s="9">
        <v>0.31900584795321635</v>
      </c>
      <c r="O27" s="9">
        <v>3.9583333333333335</v>
      </c>
      <c r="P27" s="9">
        <v>3.1347387717690194</v>
      </c>
    </row>
    <row r="28" spans="1:16" x14ac:dyDescent="0.3">
      <c r="A28" s="8" t="s">
        <v>58</v>
      </c>
      <c r="B28" s="9" t="s">
        <v>59</v>
      </c>
      <c r="C28" s="9" t="s">
        <v>41</v>
      </c>
      <c r="D28" s="9">
        <v>3.5</v>
      </c>
      <c r="E28" s="9" t="s">
        <v>60</v>
      </c>
      <c r="F28" s="9"/>
      <c r="G28" s="9"/>
      <c r="H28" s="9">
        <v>1.391</v>
      </c>
      <c r="I28" s="9">
        <v>1.34</v>
      </c>
      <c r="J28" s="9">
        <v>3.53</v>
      </c>
      <c r="K28" s="9">
        <v>5</v>
      </c>
      <c r="L28" s="9">
        <v>4.62</v>
      </c>
      <c r="M28" s="9">
        <v>8.1799999999999998E-2</v>
      </c>
      <c r="N28" s="9">
        <v>0.2782</v>
      </c>
      <c r="O28" s="9">
        <v>3.7313432835820892</v>
      </c>
      <c r="P28" s="9">
        <v>3.5945363048166787</v>
      </c>
    </row>
    <row r="29" spans="1:16" x14ac:dyDescent="0.3">
      <c r="A29" s="8" t="s">
        <v>58</v>
      </c>
      <c r="B29" s="9" t="s">
        <v>61</v>
      </c>
      <c r="C29" s="9" t="s">
        <v>41</v>
      </c>
      <c r="D29" s="9">
        <v>3.5</v>
      </c>
      <c r="E29" s="9" t="s">
        <v>60</v>
      </c>
      <c r="F29" s="9"/>
      <c r="G29" s="9"/>
      <c r="H29" s="9">
        <v>1.262</v>
      </c>
      <c r="I29" s="9">
        <v>1.4</v>
      </c>
      <c r="J29" s="9">
        <v>3.72</v>
      </c>
      <c r="K29" s="9">
        <v>5.29</v>
      </c>
      <c r="L29" s="9">
        <v>4.9800000000000004</v>
      </c>
      <c r="M29" s="9">
        <v>5.3199999999999997E-2</v>
      </c>
      <c r="N29" s="9">
        <v>0.23856332703213612</v>
      </c>
      <c r="O29" s="9">
        <v>3.7785714285714289</v>
      </c>
      <c r="P29" s="9">
        <v>4.1917591125198097</v>
      </c>
    </row>
    <row r="30" spans="1:16" x14ac:dyDescent="0.3">
      <c r="A30" s="8" t="s">
        <v>58</v>
      </c>
      <c r="B30" s="9" t="s">
        <v>62</v>
      </c>
      <c r="C30" s="9" t="s">
        <v>41</v>
      </c>
      <c r="D30" s="9">
        <v>3.5</v>
      </c>
      <c r="E30" s="9" t="s">
        <v>60</v>
      </c>
      <c r="F30" s="9"/>
      <c r="G30" s="9"/>
      <c r="H30" s="9">
        <v>1.3220000000000001</v>
      </c>
      <c r="I30" s="9">
        <v>1.42</v>
      </c>
      <c r="J30" s="9">
        <v>3.71</v>
      </c>
      <c r="K30" s="9">
        <v>4.84</v>
      </c>
      <c r="L30" s="9">
        <v>4.7699999999999996</v>
      </c>
      <c r="M30" s="9">
        <v>7.5399999999999995E-2</v>
      </c>
      <c r="N30" s="9">
        <v>0.27314049586776862</v>
      </c>
      <c r="O30" s="9">
        <v>3.408450704225352</v>
      </c>
      <c r="P30" s="9">
        <v>3.6611195158850225</v>
      </c>
    </row>
    <row r="31" spans="1:16" x14ac:dyDescent="0.3">
      <c r="A31" s="8" t="s">
        <v>58</v>
      </c>
      <c r="B31" s="9" t="s">
        <v>63</v>
      </c>
      <c r="C31" s="9" t="s">
        <v>41</v>
      </c>
      <c r="D31" s="9">
        <v>3.5</v>
      </c>
      <c r="E31" s="9" t="s">
        <v>60</v>
      </c>
      <c r="F31" s="9"/>
      <c r="G31" s="9"/>
      <c r="H31" s="9">
        <v>1.1479999999999999</v>
      </c>
      <c r="I31" s="9">
        <v>1.31</v>
      </c>
      <c r="J31" s="9">
        <v>3.51</v>
      </c>
      <c r="K31" s="9">
        <v>5.93</v>
      </c>
      <c r="L31" s="9">
        <v>5.77</v>
      </c>
      <c r="M31" s="9">
        <v>0.129</v>
      </c>
      <c r="N31" s="9">
        <v>0.19359190556492412</v>
      </c>
      <c r="O31" s="9">
        <v>4.5267175572519083</v>
      </c>
      <c r="P31" s="9">
        <v>5.1655052264808363</v>
      </c>
    </row>
    <row r="32" spans="1:16" x14ac:dyDescent="0.3">
      <c r="A32" s="8" t="s">
        <v>58</v>
      </c>
      <c r="B32" s="9" t="s">
        <v>64</v>
      </c>
      <c r="C32" s="9" t="s">
        <v>41</v>
      </c>
      <c r="D32" s="9">
        <v>3.5</v>
      </c>
      <c r="E32" s="9" t="s">
        <v>60</v>
      </c>
      <c r="F32" s="9"/>
      <c r="G32" s="9"/>
      <c r="H32" s="9">
        <v>2.3149999999999999</v>
      </c>
      <c r="I32" s="9">
        <v>2.0299999999999998</v>
      </c>
      <c r="J32" s="9">
        <v>3.68</v>
      </c>
      <c r="K32" s="9">
        <v>4.0599999999999996</v>
      </c>
      <c r="L32" s="9">
        <v>3.99</v>
      </c>
      <c r="M32" s="9">
        <v>0.124</v>
      </c>
      <c r="N32" s="9">
        <v>0.57019704433497542</v>
      </c>
      <c r="O32" s="9">
        <v>2</v>
      </c>
      <c r="P32" s="9">
        <v>1.7537796976241899</v>
      </c>
    </row>
    <row r="33" spans="1:16" x14ac:dyDescent="0.3">
      <c r="A33" s="8" t="s">
        <v>58</v>
      </c>
      <c r="B33" s="9" t="s">
        <v>65</v>
      </c>
      <c r="C33" s="9" t="s">
        <v>41</v>
      </c>
      <c r="D33" s="9">
        <v>3.5</v>
      </c>
      <c r="E33" s="9" t="s">
        <v>60</v>
      </c>
      <c r="F33" s="9"/>
      <c r="G33" s="9"/>
      <c r="H33" s="9">
        <v>0.999</v>
      </c>
      <c r="I33" s="9">
        <v>0.97899999999999998</v>
      </c>
      <c r="J33" s="9">
        <v>3.13</v>
      </c>
      <c r="K33" s="9">
        <v>3.26</v>
      </c>
      <c r="L33" s="9">
        <v>3.49</v>
      </c>
      <c r="M33" s="9">
        <v>3.7400000000000003E-2</v>
      </c>
      <c r="N33" s="9">
        <v>0.30644171779141105</v>
      </c>
      <c r="O33" s="9">
        <v>3.3299284984678241</v>
      </c>
      <c r="P33" s="9">
        <v>3.263263263263263</v>
      </c>
    </row>
    <row r="34" spans="1:16" x14ac:dyDescent="0.3">
      <c r="A34" s="8" t="s">
        <v>58</v>
      </c>
      <c r="B34" s="9" t="s">
        <v>66</v>
      </c>
      <c r="C34" s="9" t="s">
        <v>41</v>
      </c>
      <c r="D34" s="9">
        <v>3.5</v>
      </c>
      <c r="E34" s="9" t="s">
        <v>60</v>
      </c>
      <c r="F34" s="9"/>
      <c r="G34" s="9"/>
      <c r="H34" s="9">
        <v>1.3520000000000001</v>
      </c>
      <c r="I34" s="9">
        <v>1.2</v>
      </c>
      <c r="J34" s="9">
        <v>3.56</v>
      </c>
      <c r="K34" s="9">
        <v>3.33</v>
      </c>
      <c r="L34" s="9">
        <v>3.55</v>
      </c>
      <c r="M34" s="9">
        <v>4.3799999999999999E-2</v>
      </c>
      <c r="N34" s="9">
        <v>0.406006006006006</v>
      </c>
      <c r="O34" s="9">
        <v>2.7750000000000004</v>
      </c>
      <c r="P34" s="9">
        <v>2.4630177514792897</v>
      </c>
    </row>
    <row r="35" spans="1:16" x14ac:dyDescent="0.3">
      <c r="A35" s="8" t="s">
        <v>58</v>
      </c>
      <c r="B35" s="9" t="s">
        <v>67</v>
      </c>
      <c r="C35" s="9" t="s">
        <v>41</v>
      </c>
      <c r="D35" s="9">
        <v>3.5</v>
      </c>
      <c r="E35" s="9" t="s">
        <v>60</v>
      </c>
      <c r="F35" s="9"/>
      <c r="G35" s="9"/>
      <c r="H35" s="9">
        <v>1.9650000000000001</v>
      </c>
      <c r="I35" s="9">
        <v>1.78</v>
      </c>
      <c r="J35" s="9">
        <v>4.9000000000000004</v>
      </c>
      <c r="K35" s="9">
        <v>3.21</v>
      </c>
      <c r="L35" s="9">
        <v>3.21</v>
      </c>
      <c r="M35" s="9">
        <v>2.3300000000000001E-2</v>
      </c>
      <c r="N35" s="9">
        <v>0.61214953271028039</v>
      </c>
      <c r="O35" s="9">
        <v>1.8033707865168538</v>
      </c>
      <c r="P35" s="9">
        <v>1.6335877862595418</v>
      </c>
    </row>
    <row r="36" spans="1:16" x14ac:dyDescent="0.3">
      <c r="A36" s="8" t="s">
        <v>58</v>
      </c>
      <c r="B36" s="9" t="s">
        <v>68</v>
      </c>
      <c r="C36" s="9" t="s">
        <v>41</v>
      </c>
      <c r="D36" s="9">
        <v>3.5</v>
      </c>
      <c r="E36" s="9" t="s">
        <v>60</v>
      </c>
      <c r="F36" s="9"/>
      <c r="G36" s="9"/>
      <c r="H36" s="9">
        <v>1.736</v>
      </c>
      <c r="I36" s="9">
        <v>1.69</v>
      </c>
      <c r="J36" s="9">
        <v>6.75</v>
      </c>
      <c r="K36" s="9">
        <v>4.01</v>
      </c>
      <c r="L36" s="9">
        <v>4.2</v>
      </c>
      <c r="M36" s="9">
        <v>0.29599999999999999</v>
      </c>
      <c r="N36" s="9">
        <v>0.43291770573566085</v>
      </c>
      <c r="O36" s="9">
        <v>2.3727810650887573</v>
      </c>
      <c r="P36" s="9">
        <v>2.3099078341013826</v>
      </c>
    </row>
    <row r="37" spans="1:16" x14ac:dyDescent="0.3">
      <c r="A37" s="8" t="s">
        <v>58</v>
      </c>
      <c r="B37" s="9" t="s">
        <v>69</v>
      </c>
      <c r="C37" s="9" t="s">
        <v>41</v>
      </c>
      <c r="D37" s="9">
        <v>3.5</v>
      </c>
      <c r="E37" s="9" t="s">
        <v>60</v>
      </c>
      <c r="F37" s="9"/>
      <c r="G37" s="9"/>
      <c r="H37" s="9">
        <v>3.3330000000000002</v>
      </c>
      <c r="I37" s="9">
        <v>2.95</v>
      </c>
      <c r="J37" s="9">
        <v>4.3600000000000003</v>
      </c>
      <c r="K37" s="9">
        <v>3.4</v>
      </c>
      <c r="L37" s="9">
        <v>3.51</v>
      </c>
      <c r="M37" s="9">
        <v>5.6300000000000003E-2</v>
      </c>
      <c r="N37" s="9">
        <v>0.98029411764705887</v>
      </c>
      <c r="O37" s="9">
        <v>1.1525423728813557</v>
      </c>
      <c r="P37" s="9">
        <v>1.0201020102010201</v>
      </c>
    </row>
    <row r="38" spans="1:16" x14ac:dyDescent="0.3">
      <c r="A38" s="8" t="s">
        <v>58</v>
      </c>
      <c r="B38" s="9" t="s">
        <v>70</v>
      </c>
      <c r="C38" s="9" t="s">
        <v>41</v>
      </c>
      <c r="D38" s="9">
        <v>3.5</v>
      </c>
      <c r="E38" s="9" t="s">
        <v>60</v>
      </c>
      <c r="F38" s="9"/>
      <c r="G38" s="9"/>
      <c r="H38" s="9">
        <v>2.6030000000000002</v>
      </c>
      <c r="I38" s="9">
        <v>2.46</v>
      </c>
      <c r="J38" s="9">
        <v>4.3600000000000003</v>
      </c>
      <c r="K38" s="9">
        <v>3.84</v>
      </c>
      <c r="L38" s="9">
        <v>3.79</v>
      </c>
      <c r="M38" s="9">
        <v>0.192</v>
      </c>
      <c r="N38" s="9">
        <v>0.67786458333333344</v>
      </c>
      <c r="O38" s="9">
        <v>1.5609756097560976</v>
      </c>
      <c r="P38" s="9">
        <v>1.4752208989627351</v>
      </c>
    </row>
    <row r="39" spans="1:16" x14ac:dyDescent="0.3">
      <c r="A39" s="8" t="s">
        <v>58</v>
      </c>
      <c r="B39" s="9" t="s">
        <v>71</v>
      </c>
      <c r="C39" s="9" t="s">
        <v>41</v>
      </c>
      <c r="D39" s="9">
        <v>3.5</v>
      </c>
      <c r="E39" s="9" t="s">
        <v>60</v>
      </c>
      <c r="F39" s="9"/>
      <c r="G39" s="9"/>
      <c r="H39" s="9">
        <v>1.3460000000000001</v>
      </c>
      <c r="I39" s="9">
        <v>1.4</v>
      </c>
      <c r="J39" s="9">
        <v>6.55</v>
      </c>
      <c r="K39" s="9">
        <v>9.1</v>
      </c>
      <c r="L39" s="9">
        <v>7.04</v>
      </c>
      <c r="M39" s="9">
        <v>0.34499999999999997</v>
      </c>
      <c r="N39" s="9">
        <v>0.14791208791208793</v>
      </c>
      <c r="O39" s="9">
        <v>6.5</v>
      </c>
      <c r="P39" s="9">
        <v>6.7607726597325399</v>
      </c>
    </row>
    <row r="40" spans="1:16" x14ac:dyDescent="0.3">
      <c r="A40" s="8" t="s">
        <v>58</v>
      </c>
      <c r="B40" s="9" t="s">
        <v>72</v>
      </c>
      <c r="C40" s="9" t="s">
        <v>41</v>
      </c>
      <c r="D40" s="9">
        <v>3.5</v>
      </c>
      <c r="E40" s="9" t="s">
        <v>60</v>
      </c>
      <c r="F40" s="9"/>
      <c r="G40" s="9"/>
      <c r="H40" s="9">
        <v>1.492</v>
      </c>
      <c r="I40" s="9">
        <v>1.56</v>
      </c>
      <c r="J40" s="9">
        <v>5.94</v>
      </c>
      <c r="K40" s="9">
        <v>8.58</v>
      </c>
      <c r="L40" s="9">
        <v>6.6</v>
      </c>
      <c r="M40" s="9">
        <v>0.33300000000000002</v>
      </c>
      <c r="N40" s="9">
        <v>0.17389277389277388</v>
      </c>
      <c r="O40" s="9">
        <v>5.5</v>
      </c>
      <c r="P40" s="9">
        <v>5.7506702412868638</v>
      </c>
    </row>
    <row r="41" spans="1:16" x14ac:dyDescent="0.3">
      <c r="A41" s="8" t="s">
        <v>58</v>
      </c>
      <c r="B41" s="9" t="s">
        <v>73</v>
      </c>
      <c r="C41" s="9" t="s">
        <v>41</v>
      </c>
      <c r="D41" s="9">
        <v>3.5</v>
      </c>
      <c r="E41" s="9" t="s">
        <v>60</v>
      </c>
      <c r="F41" s="9"/>
      <c r="G41" s="9"/>
      <c r="H41" s="9">
        <v>1.048</v>
      </c>
      <c r="I41" s="9">
        <v>1.1299999999999999</v>
      </c>
      <c r="J41" s="9">
        <v>6.25</v>
      </c>
      <c r="K41" s="9">
        <v>9.52</v>
      </c>
      <c r="L41" s="9">
        <v>7.46</v>
      </c>
      <c r="M41" s="9">
        <v>0.35699999999999998</v>
      </c>
      <c r="N41" s="9">
        <v>0.11008403361344539</v>
      </c>
      <c r="O41" s="9">
        <v>8.4247787610619476</v>
      </c>
      <c r="P41" s="9">
        <v>9.0839694656488543</v>
      </c>
    </row>
    <row r="42" spans="1:16" x14ac:dyDescent="0.3">
      <c r="A42" s="8" t="s">
        <v>58</v>
      </c>
      <c r="B42" s="9" t="s">
        <v>74</v>
      </c>
      <c r="C42" s="9" t="s">
        <v>41</v>
      </c>
      <c r="D42" s="9">
        <v>3.5</v>
      </c>
      <c r="E42" s="9" t="s">
        <v>60</v>
      </c>
      <c r="F42" s="9"/>
      <c r="G42" s="9"/>
      <c r="H42" s="9">
        <v>1.58</v>
      </c>
      <c r="I42" s="9">
        <v>1.57</v>
      </c>
      <c r="J42" s="9">
        <v>6.14</v>
      </c>
      <c r="K42" s="9">
        <v>8.43</v>
      </c>
      <c r="L42" s="9">
        <v>6.65</v>
      </c>
      <c r="M42" s="9">
        <v>0.308</v>
      </c>
      <c r="N42" s="9">
        <v>0.1874258600237248</v>
      </c>
      <c r="O42" s="9">
        <v>5.3694267515923562</v>
      </c>
      <c r="P42" s="9">
        <v>5.3354430379746836</v>
      </c>
    </row>
    <row r="43" spans="1:16" x14ac:dyDescent="0.3">
      <c r="A43" s="8" t="s">
        <v>58</v>
      </c>
      <c r="B43" s="9" t="s">
        <v>75</v>
      </c>
      <c r="C43" s="9" t="s">
        <v>41</v>
      </c>
      <c r="D43" s="9">
        <v>3.5</v>
      </c>
      <c r="E43" s="9" t="s">
        <v>60</v>
      </c>
      <c r="F43" s="9"/>
      <c r="G43" s="9"/>
      <c r="H43" s="9">
        <v>1.3129999999999999</v>
      </c>
      <c r="I43" s="9">
        <v>1.4</v>
      </c>
      <c r="J43" s="9">
        <v>6.54</v>
      </c>
      <c r="K43" s="9">
        <v>9.6</v>
      </c>
      <c r="L43" s="9">
        <v>7.56</v>
      </c>
      <c r="M43" s="9">
        <v>0.36599999999999999</v>
      </c>
      <c r="N43" s="9">
        <v>0.13677083333333334</v>
      </c>
      <c r="O43" s="9">
        <v>6.8571428571428577</v>
      </c>
      <c r="P43" s="9">
        <v>7.3115003808073116</v>
      </c>
    </row>
    <row r="44" spans="1:16" x14ac:dyDescent="0.3">
      <c r="A44" s="8" t="s">
        <v>58</v>
      </c>
      <c r="B44" s="9" t="s">
        <v>76</v>
      </c>
      <c r="C44" s="9" t="s">
        <v>41</v>
      </c>
      <c r="D44" s="9">
        <v>3.3</v>
      </c>
      <c r="E44" s="9" t="s">
        <v>77</v>
      </c>
      <c r="F44" s="9"/>
      <c r="G44" s="9"/>
      <c r="H44" s="9">
        <v>11.92</v>
      </c>
      <c r="I44" s="9">
        <v>10.6</v>
      </c>
      <c r="J44" s="9">
        <v>6.32</v>
      </c>
      <c r="K44" s="9">
        <v>4.3499999999999996</v>
      </c>
      <c r="L44" s="9">
        <v>3.33</v>
      </c>
      <c r="M44" s="9">
        <v>0.17</v>
      </c>
      <c r="N44" s="9">
        <v>2.7402298850574716</v>
      </c>
      <c r="O44" s="9">
        <v>0.410377358490566</v>
      </c>
      <c r="P44" s="9">
        <v>0.36493288590604023</v>
      </c>
    </row>
    <row r="45" spans="1:16" x14ac:dyDescent="0.3">
      <c r="A45" s="8" t="s">
        <v>58</v>
      </c>
      <c r="B45" s="9" t="s">
        <v>78</v>
      </c>
      <c r="C45" s="9" t="s">
        <v>41</v>
      </c>
      <c r="D45" s="9">
        <v>3.3</v>
      </c>
      <c r="E45" s="9" t="s">
        <v>77</v>
      </c>
      <c r="F45" s="9"/>
      <c r="G45" s="9"/>
      <c r="H45" s="9">
        <v>1.1830000000000001</v>
      </c>
      <c r="I45" s="9">
        <v>1.1000000000000001</v>
      </c>
      <c r="J45" s="9">
        <v>5.48</v>
      </c>
      <c r="K45" s="9">
        <v>4.9800000000000004</v>
      </c>
      <c r="L45" s="9">
        <v>3.98</v>
      </c>
      <c r="M45" s="9">
        <v>0.28399999999999997</v>
      </c>
      <c r="N45" s="9">
        <v>0.23755020080321285</v>
      </c>
      <c r="O45" s="9">
        <v>4.5272727272727273</v>
      </c>
      <c r="P45" s="9">
        <v>4.2096365173288248</v>
      </c>
    </row>
    <row r="46" spans="1:16" x14ac:dyDescent="0.3">
      <c r="A46" s="8" t="s">
        <v>58</v>
      </c>
      <c r="B46" s="9" t="s">
        <v>79</v>
      </c>
      <c r="C46" s="9" t="s">
        <v>41</v>
      </c>
      <c r="D46" s="9">
        <v>3.3</v>
      </c>
      <c r="E46" s="9" t="s">
        <v>77</v>
      </c>
      <c r="F46" s="9"/>
      <c r="G46" s="9"/>
      <c r="H46" s="9">
        <v>1.0760000000000001</v>
      </c>
      <c r="I46" s="9">
        <v>1.1200000000000001</v>
      </c>
      <c r="J46" s="9">
        <v>6.07</v>
      </c>
      <c r="K46" s="9">
        <v>4.9000000000000004</v>
      </c>
      <c r="L46" s="9">
        <v>3.52</v>
      </c>
      <c r="M46" s="9">
        <v>0.20100000000000001</v>
      </c>
      <c r="N46" s="9">
        <v>0.21959183673469387</v>
      </c>
      <c r="O46" s="9">
        <v>4.375</v>
      </c>
      <c r="P46" s="9">
        <v>4.5539033457249074</v>
      </c>
    </row>
    <row r="47" spans="1:16" x14ac:dyDescent="0.3">
      <c r="A47" s="8" t="s">
        <v>58</v>
      </c>
      <c r="B47" s="9" t="s">
        <v>80</v>
      </c>
      <c r="C47" s="9" t="s">
        <v>41</v>
      </c>
      <c r="D47" s="9">
        <v>3.3</v>
      </c>
      <c r="E47" s="9" t="s">
        <v>77</v>
      </c>
      <c r="F47" s="9"/>
      <c r="G47" s="9"/>
      <c r="H47" s="9">
        <v>1.115</v>
      </c>
      <c r="I47" s="9">
        <v>1.05</v>
      </c>
      <c r="J47" s="9">
        <v>5.29</v>
      </c>
      <c r="K47" s="9">
        <v>4.74</v>
      </c>
      <c r="L47" s="9">
        <v>3.67</v>
      </c>
      <c r="M47" s="9">
        <v>0.187</v>
      </c>
      <c r="N47" s="9">
        <v>0.23523206751054851</v>
      </c>
      <c r="O47" s="9">
        <v>4.5142857142857142</v>
      </c>
      <c r="P47" s="9">
        <v>4.2511210762331837</v>
      </c>
    </row>
    <row r="48" spans="1:16" x14ac:dyDescent="0.3">
      <c r="A48" s="8" t="s">
        <v>58</v>
      </c>
      <c r="B48" s="9" t="s">
        <v>81</v>
      </c>
      <c r="C48" s="9" t="s">
        <v>41</v>
      </c>
      <c r="D48" s="9">
        <v>3.3</v>
      </c>
      <c r="E48" s="9" t="s">
        <v>77</v>
      </c>
      <c r="F48" s="9"/>
      <c r="G48" s="9"/>
      <c r="H48" s="9">
        <v>7.0739999999999998</v>
      </c>
      <c r="I48" s="9">
        <v>6</v>
      </c>
      <c r="J48" s="9">
        <v>5.49</v>
      </c>
      <c r="K48" s="9">
        <v>4.53</v>
      </c>
      <c r="L48" s="9">
        <v>3.53</v>
      </c>
      <c r="M48" s="9">
        <v>0.17299999999999999</v>
      </c>
      <c r="N48" s="9">
        <v>1.5615894039735099</v>
      </c>
      <c r="O48" s="9">
        <v>0.755</v>
      </c>
      <c r="P48" s="9">
        <v>0.64037319762510603</v>
      </c>
    </row>
    <row r="49" spans="1:16" x14ac:dyDescent="0.3">
      <c r="A49" s="8" t="s">
        <v>58</v>
      </c>
      <c r="B49" s="9" t="s">
        <v>82</v>
      </c>
      <c r="C49" s="9" t="s">
        <v>41</v>
      </c>
      <c r="D49" s="9">
        <v>3.3</v>
      </c>
      <c r="E49" s="9" t="s">
        <v>77</v>
      </c>
      <c r="F49" s="9"/>
      <c r="G49" s="9"/>
      <c r="H49" s="9">
        <v>8.0960000000000001</v>
      </c>
      <c r="I49" s="9">
        <v>6.51</v>
      </c>
      <c r="J49" s="9">
        <v>5.68</v>
      </c>
      <c r="K49" s="9">
        <v>4.6399999999999997</v>
      </c>
      <c r="L49" s="9">
        <v>3.31</v>
      </c>
      <c r="M49" s="9">
        <v>0.17499999999999999</v>
      </c>
      <c r="N49" s="9">
        <v>1.7448275862068967</v>
      </c>
      <c r="O49" s="9">
        <v>0.71274961597542241</v>
      </c>
      <c r="P49" s="9">
        <v>0.57312252964426869</v>
      </c>
    </row>
    <row r="50" spans="1:16" x14ac:dyDescent="0.3">
      <c r="A50" s="8" t="s">
        <v>58</v>
      </c>
      <c r="B50" s="9" t="s">
        <v>83</v>
      </c>
      <c r="C50" s="9" t="s">
        <v>41</v>
      </c>
      <c r="D50" s="9">
        <v>3.3</v>
      </c>
      <c r="E50" s="9" t="s">
        <v>77</v>
      </c>
      <c r="F50" s="9"/>
      <c r="G50" s="9"/>
      <c r="H50" s="9">
        <v>2.8919999999999999</v>
      </c>
      <c r="I50" s="9">
        <v>2.92</v>
      </c>
      <c r="J50" s="9">
        <v>9.06</v>
      </c>
      <c r="K50" s="9">
        <v>4.37</v>
      </c>
      <c r="L50" s="9">
        <v>3.34</v>
      </c>
      <c r="M50" s="9">
        <v>0.154</v>
      </c>
      <c r="N50" s="9">
        <v>0.66178489702517163</v>
      </c>
      <c r="O50" s="9">
        <v>1.4965753424657535</v>
      </c>
      <c r="P50" s="9">
        <v>1.5110650069156295</v>
      </c>
    </row>
    <row r="51" spans="1:16" x14ac:dyDescent="0.3">
      <c r="A51" s="8" t="s">
        <v>58</v>
      </c>
      <c r="B51" s="9" t="s">
        <v>84</v>
      </c>
      <c r="C51" s="9" t="s">
        <v>41</v>
      </c>
      <c r="D51" s="9">
        <v>3.3</v>
      </c>
      <c r="E51" s="9" t="s">
        <v>77</v>
      </c>
      <c r="F51" s="9"/>
      <c r="G51" s="9"/>
      <c r="H51" s="9">
        <v>3.3220000000000001</v>
      </c>
      <c r="I51" s="9">
        <v>3.42</v>
      </c>
      <c r="J51" s="9">
        <v>8.98</v>
      </c>
      <c r="K51" s="9">
        <v>4.55</v>
      </c>
      <c r="L51" s="9">
        <v>3.32</v>
      </c>
      <c r="M51" s="9">
        <v>7.1999999999999995E-2</v>
      </c>
      <c r="N51" s="9">
        <v>0.73010989010989014</v>
      </c>
      <c r="O51" s="9">
        <v>1.3304093567251463</v>
      </c>
      <c r="P51" s="9">
        <v>1.3696568332329921</v>
      </c>
    </row>
    <row r="52" spans="1:16" x14ac:dyDescent="0.3">
      <c r="A52" s="8" t="s">
        <v>58</v>
      </c>
      <c r="B52" s="9" t="s">
        <v>85</v>
      </c>
      <c r="C52" s="9" t="s">
        <v>41</v>
      </c>
      <c r="D52" s="9">
        <v>3.3</v>
      </c>
      <c r="E52" s="9" t="s">
        <v>77</v>
      </c>
      <c r="F52" s="9"/>
      <c r="G52" s="9"/>
      <c r="H52" s="9">
        <v>4.7519999999999998</v>
      </c>
      <c r="I52" s="9">
        <v>4.3499999999999996</v>
      </c>
      <c r="J52" s="9">
        <v>6.12</v>
      </c>
      <c r="K52" s="9">
        <v>4.75</v>
      </c>
      <c r="L52" s="9">
        <v>3.78</v>
      </c>
      <c r="M52" s="9">
        <v>0.17699999999999999</v>
      </c>
      <c r="N52" s="9">
        <v>1.0004210526315789</v>
      </c>
      <c r="O52" s="9">
        <v>1.0919540229885059</v>
      </c>
      <c r="P52" s="9">
        <v>0.99957912457912468</v>
      </c>
    </row>
    <row r="53" spans="1:16" x14ac:dyDescent="0.3">
      <c r="A53" s="8" t="s">
        <v>58</v>
      </c>
      <c r="B53" s="9" t="s">
        <v>86</v>
      </c>
      <c r="C53" s="9" t="s">
        <v>41</v>
      </c>
      <c r="D53" s="9">
        <v>3.3</v>
      </c>
      <c r="E53" s="9" t="s">
        <v>77</v>
      </c>
      <c r="F53" s="9"/>
      <c r="G53" s="9"/>
      <c r="H53" s="9">
        <v>5.6470000000000002</v>
      </c>
      <c r="I53" s="9">
        <v>4.83</v>
      </c>
      <c r="J53" s="9">
        <v>6.12</v>
      </c>
      <c r="K53" s="9">
        <v>4.6900000000000004</v>
      </c>
      <c r="L53" s="9">
        <v>3.33</v>
      </c>
      <c r="M53" s="9">
        <v>0.19400000000000001</v>
      </c>
      <c r="N53" s="9">
        <v>1.2040511727078891</v>
      </c>
      <c r="O53" s="9">
        <v>0.97101449275362328</v>
      </c>
      <c r="P53" s="9">
        <v>0.83052948468213217</v>
      </c>
    </row>
    <row r="54" spans="1:16" x14ac:dyDescent="0.3">
      <c r="A54" s="8" t="s">
        <v>58</v>
      </c>
      <c r="B54" s="9" t="s">
        <v>87</v>
      </c>
      <c r="C54" s="9" t="s">
        <v>41</v>
      </c>
      <c r="D54" s="9">
        <v>3.3</v>
      </c>
      <c r="E54" s="9" t="s">
        <v>77</v>
      </c>
      <c r="F54" s="9"/>
      <c r="G54" s="9"/>
      <c r="H54" s="9">
        <v>5.1829999999999998</v>
      </c>
      <c r="I54" s="9">
        <v>4.84</v>
      </c>
      <c r="J54" s="9">
        <v>6.66</v>
      </c>
      <c r="K54" s="9">
        <v>4.29</v>
      </c>
      <c r="L54" s="9">
        <v>3.23</v>
      </c>
      <c r="M54" s="9">
        <v>0.13400000000000001</v>
      </c>
      <c r="N54" s="9">
        <v>1.208158508158508</v>
      </c>
      <c r="O54" s="9">
        <v>0.88636363636363635</v>
      </c>
      <c r="P54" s="9">
        <v>0.82770596179818645</v>
      </c>
    </row>
    <row r="55" spans="1:16" x14ac:dyDescent="0.3">
      <c r="A55" s="8" t="s">
        <v>40</v>
      </c>
      <c r="B55" s="9">
        <v>138308</v>
      </c>
      <c r="C55" s="9" t="s">
        <v>41</v>
      </c>
      <c r="D55" s="9">
        <v>3.18</v>
      </c>
      <c r="E55" s="9" t="s">
        <v>88</v>
      </c>
      <c r="F55" s="9"/>
      <c r="G55" s="9"/>
      <c r="H55" s="9">
        <v>1.8429973832898954</v>
      </c>
      <c r="I55" s="9">
        <v>1.7944443706416635</v>
      </c>
      <c r="J55" s="9">
        <v>4.9829337247272756</v>
      </c>
      <c r="K55" s="9">
        <v>7.7838332659062299</v>
      </c>
      <c r="L55" s="9">
        <v>6.6377221187045601</v>
      </c>
      <c r="M55" s="9">
        <v>4.4483778305680829E-2</v>
      </c>
      <c r="N55" s="9">
        <v>0.23677246419991566</v>
      </c>
      <c r="O55" s="9">
        <v>4.3377400789096967</v>
      </c>
      <c r="P55" s="9">
        <v>4.2234640897923983</v>
      </c>
    </row>
    <row r="56" spans="1:16" x14ac:dyDescent="0.3">
      <c r="A56" s="8" t="s">
        <v>40</v>
      </c>
      <c r="B56" s="9">
        <v>138239</v>
      </c>
      <c r="C56" s="9" t="s">
        <v>41</v>
      </c>
      <c r="D56" s="9">
        <v>3.18</v>
      </c>
      <c r="E56" s="9" t="s">
        <v>88</v>
      </c>
      <c r="F56" s="9"/>
      <c r="G56" s="9"/>
      <c r="H56" s="9">
        <v>2.0729325332644546</v>
      </c>
      <c r="I56" s="9">
        <v>1.9104072632676465</v>
      </c>
      <c r="J56" s="9">
        <v>4.101944752491625</v>
      </c>
      <c r="K56" s="9">
        <v>6.9813594497575879</v>
      </c>
      <c r="L56" s="9">
        <v>5.9584744315168896</v>
      </c>
      <c r="M56" s="9">
        <v>0.22089310200861809</v>
      </c>
      <c r="N56" s="9">
        <v>0.29692390832797366</v>
      </c>
      <c r="O56" s="9">
        <v>3.6543828030764272</v>
      </c>
      <c r="P56" s="9">
        <v>3.367866217412943</v>
      </c>
    </row>
    <row r="57" spans="1:16" x14ac:dyDescent="0.3">
      <c r="A57" s="8" t="s">
        <v>40</v>
      </c>
      <c r="B57" s="9">
        <v>140258</v>
      </c>
      <c r="C57" s="9" t="s">
        <v>41</v>
      </c>
      <c r="D57" s="9">
        <v>3.18</v>
      </c>
      <c r="E57" s="9" t="s">
        <v>88</v>
      </c>
      <c r="F57" s="9"/>
      <c r="G57" s="9"/>
      <c r="H57" s="9">
        <v>2.3003903711904483</v>
      </c>
      <c r="I57" s="9">
        <v>2.0390961605943763</v>
      </c>
      <c r="J57" s="9">
        <v>4.4279559542061442</v>
      </c>
      <c r="K57" s="9">
        <v>6.8265989640759548</v>
      </c>
      <c r="L57" s="9">
        <v>5.7608157462717227</v>
      </c>
      <c r="M57" s="9">
        <v>0.29981813921196132</v>
      </c>
      <c r="N57" s="9">
        <v>0.33697458768208571</v>
      </c>
      <c r="O57" s="9">
        <v>3.3478553370852646</v>
      </c>
      <c r="P57" s="9">
        <v>2.9675828283628229</v>
      </c>
    </row>
    <row r="58" spans="1:16" x14ac:dyDescent="0.3">
      <c r="A58" s="8" t="s">
        <v>40</v>
      </c>
      <c r="B58" s="9" t="s">
        <v>89</v>
      </c>
      <c r="C58" s="9" t="s">
        <v>41</v>
      </c>
      <c r="D58" s="9">
        <v>3.18</v>
      </c>
      <c r="E58" s="9" t="s">
        <v>88</v>
      </c>
      <c r="F58" s="9"/>
      <c r="G58" s="9"/>
      <c r="H58" s="9">
        <v>2.0799922882090063</v>
      </c>
      <c r="I58" s="9">
        <v>1.9253744913111086</v>
      </c>
      <c r="J58" s="9">
        <v>4.4058659431524143</v>
      </c>
      <c r="K58" s="9">
        <v>7.2640795226646988</v>
      </c>
      <c r="L58" s="9">
        <v>5.9514264120065805</v>
      </c>
      <c r="M58" s="9">
        <v>0.53909927606450692</v>
      </c>
      <c r="N58" s="9">
        <v>0.28633941598783569</v>
      </c>
      <c r="O58" s="9">
        <v>3.7728138372281697</v>
      </c>
      <c r="P58" s="9">
        <v>3.4923588725992305</v>
      </c>
    </row>
    <row r="59" spans="1:16" x14ac:dyDescent="0.3">
      <c r="A59" s="8" t="s">
        <v>40</v>
      </c>
      <c r="B59" s="9" t="s">
        <v>90</v>
      </c>
      <c r="C59" s="9" t="s">
        <v>41</v>
      </c>
      <c r="D59" s="9">
        <v>3.18</v>
      </c>
      <c r="E59" s="9" t="s">
        <v>88</v>
      </c>
      <c r="F59" s="9"/>
      <c r="G59" s="9"/>
      <c r="H59" s="9">
        <v>1.9946140014748024</v>
      </c>
      <c r="I59" s="9">
        <v>1.8301755173521426</v>
      </c>
      <c r="J59" s="9">
        <v>4.4581696870641219</v>
      </c>
      <c r="K59" s="9">
        <v>6.6438127860855536</v>
      </c>
      <c r="L59" s="9">
        <v>5.809730321095059</v>
      </c>
      <c r="M59" s="9">
        <v>0.56961778527650875</v>
      </c>
      <c r="N59" s="9">
        <v>0.30022128342511628</v>
      </c>
      <c r="O59" s="9">
        <v>3.6301506183940626</v>
      </c>
      <c r="P59" s="9">
        <v>3.3308764408417715</v>
      </c>
    </row>
    <row r="60" spans="1:16" x14ac:dyDescent="0.3">
      <c r="A60" s="8" t="s">
        <v>40</v>
      </c>
      <c r="B60" s="9" t="s">
        <v>91</v>
      </c>
      <c r="C60" s="9" t="s">
        <v>41</v>
      </c>
      <c r="D60" s="9">
        <v>3.18</v>
      </c>
      <c r="E60" s="9" t="s">
        <v>88</v>
      </c>
      <c r="F60" s="9"/>
      <c r="G60" s="9"/>
      <c r="H60" s="9">
        <v>1.7753371447702204</v>
      </c>
      <c r="I60" s="9">
        <v>1.6993121359469903</v>
      </c>
      <c r="J60" s="9">
        <v>4.1672701018300318</v>
      </c>
      <c r="K60" s="9">
        <v>5.9671271027608785</v>
      </c>
      <c r="L60" s="9">
        <v>4.9467960842715257</v>
      </c>
      <c r="M60" s="9">
        <v>0.27697620212966773</v>
      </c>
      <c r="N60" s="9">
        <v>0.29751957922076189</v>
      </c>
      <c r="O60" s="9">
        <v>3.5114956084483717</v>
      </c>
      <c r="P60" s="9">
        <v>3.3611233338629862</v>
      </c>
    </row>
    <row r="61" spans="1:16" x14ac:dyDescent="0.3">
      <c r="A61" s="8" t="s">
        <v>40</v>
      </c>
      <c r="B61" s="9" t="s">
        <v>92</v>
      </c>
      <c r="C61" s="9" t="s">
        <v>41</v>
      </c>
      <c r="D61" s="9">
        <v>3.18</v>
      </c>
      <c r="E61" s="9" t="s">
        <v>88</v>
      </c>
      <c r="F61" s="9"/>
      <c r="G61" s="9"/>
      <c r="H61" s="9">
        <v>2.2364089021879439</v>
      </c>
      <c r="I61" s="9">
        <v>2.1020425087310994</v>
      </c>
      <c r="J61" s="9">
        <v>4.6210014287526233</v>
      </c>
      <c r="K61" s="9">
        <v>7.2533774879221076</v>
      </c>
      <c r="L61" s="9">
        <v>6.0577130563872101</v>
      </c>
      <c r="M61" s="9">
        <v>0.40356050388638898</v>
      </c>
      <c r="N61" s="9">
        <v>0.30832655627145822</v>
      </c>
      <c r="O61" s="9">
        <v>3.4506331141231859</v>
      </c>
      <c r="P61" s="9">
        <v>3.2433145301943296</v>
      </c>
    </row>
    <row r="62" spans="1:16" x14ac:dyDescent="0.3">
      <c r="A62" s="8" t="s">
        <v>40</v>
      </c>
      <c r="B62" s="9" t="s">
        <v>93</v>
      </c>
      <c r="C62" s="9" t="s">
        <v>41</v>
      </c>
      <c r="D62" s="9">
        <v>3.18</v>
      </c>
      <c r="E62" s="9" t="s">
        <v>88</v>
      </c>
      <c r="F62" s="9"/>
      <c r="G62" s="9"/>
      <c r="H62" s="9">
        <v>2.1094551101616381</v>
      </c>
      <c r="I62" s="9">
        <v>1.8977264742815136</v>
      </c>
      <c r="J62" s="9">
        <v>4.4823754073319222</v>
      </c>
      <c r="K62" s="9">
        <v>6.4278006332547104</v>
      </c>
      <c r="L62" s="9">
        <v>5.4663467153783243</v>
      </c>
      <c r="M62" s="9">
        <v>0.31813339372038862</v>
      </c>
      <c r="N62" s="9">
        <v>0.3281768104704762</v>
      </c>
      <c r="O62" s="9">
        <v>3.3871059503916654</v>
      </c>
      <c r="P62" s="9">
        <v>3.0471379088802588</v>
      </c>
    </row>
    <row r="63" spans="1:16" x14ac:dyDescent="0.3">
      <c r="A63" s="8" t="s">
        <v>40</v>
      </c>
      <c r="B63" s="9">
        <v>158693</v>
      </c>
      <c r="C63" s="9" t="s">
        <v>41</v>
      </c>
      <c r="D63" s="9">
        <v>3.18</v>
      </c>
      <c r="E63" s="9" t="s">
        <v>88</v>
      </c>
      <c r="F63" s="9"/>
      <c r="G63" s="9"/>
      <c r="H63" s="9">
        <v>2.3474237877785145</v>
      </c>
      <c r="I63" s="9">
        <v>2.1556043990767564</v>
      </c>
      <c r="J63" s="9">
        <v>4.6348112729361759</v>
      </c>
      <c r="K63" s="9">
        <v>6.9912233115975999</v>
      </c>
      <c r="L63" s="9">
        <v>5.8699023489156703</v>
      </c>
      <c r="M63" s="9">
        <v>0.39062089009335921</v>
      </c>
      <c r="N63" s="9">
        <v>0.33576724460859664</v>
      </c>
      <c r="O63" s="9">
        <v>3.2432775302332537</v>
      </c>
      <c r="P63" s="9">
        <v>2.9782535850562146</v>
      </c>
    </row>
    <row r="64" spans="1:16" x14ac:dyDescent="0.3">
      <c r="A64" s="8" t="s">
        <v>40</v>
      </c>
      <c r="B64" s="9">
        <v>158694</v>
      </c>
      <c r="C64" s="9" t="s">
        <v>41</v>
      </c>
      <c r="D64" s="9">
        <v>3.18</v>
      </c>
      <c r="E64" s="9" t="s">
        <v>88</v>
      </c>
      <c r="F64" s="9"/>
      <c r="G64" s="9"/>
      <c r="H64" s="9">
        <v>2.2468151572221542</v>
      </c>
      <c r="I64" s="9">
        <v>2.1243819629568534</v>
      </c>
      <c r="J64" s="9">
        <v>4.3199049370377587</v>
      </c>
      <c r="K64" s="9">
        <v>7.3112443894275101</v>
      </c>
      <c r="L64" s="9">
        <v>6.2609032165790302</v>
      </c>
      <c r="M64" s="9">
        <v>0.205004963730995</v>
      </c>
      <c r="N64" s="9">
        <v>0.30730954096831742</v>
      </c>
      <c r="O64" s="9">
        <v>3.4415865493657471</v>
      </c>
      <c r="P64" s="9">
        <v>3.2540480092126285</v>
      </c>
    </row>
    <row r="65" spans="1:16" x14ac:dyDescent="0.3">
      <c r="A65" s="8" t="s">
        <v>40</v>
      </c>
      <c r="B65" s="9">
        <v>137638</v>
      </c>
      <c r="C65" s="9" t="s">
        <v>41</v>
      </c>
      <c r="D65" s="9">
        <v>3.18</v>
      </c>
      <c r="E65" s="9" t="s">
        <v>88</v>
      </c>
      <c r="F65" s="9"/>
      <c r="G65" s="9"/>
      <c r="H65" s="9">
        <v>2.2089849817769824</v>
      </c>
      <c r="I65" s="9">
        <v>2.118853543055875</v>
      </c>
      <c r="J65" s="9">
        <v>4.5030287220018614</v>
      </c>
      <c r="K65" s="9">
        <v>6.7562225901692399</v>
      </c>
      <c r="L65" s="9">
        <v>5.7443336921000503</v>
      </c>
      <c r="M65" s="9">
        <v>0.24010628802604173</v>
      </c>
      <c r="N65" s="9">
        <v>0.32695562532104916</v>
      </c>
      <c r="O65" s="9">
        <v>3.1886217961177299</v>
      </c>
      <c r="P65" s="9">
        <v>3.0585190238524418</v>
      </c>
    </row>
    <row r="66" spans="1:16" x14ac:dyDescent="0.3">
      <c r="A66" s="8" t="s">
        <v>40</v>
      </c>
      <c r="B66" s="9">
        <v>140259</v>
      </c>
      <c r="C66" s="9" t="s">
        <v>43</v>
      </c>
      <c r="D66" s="9">
        <v>3.18</v>
      </c>
      <c r="E66" s="9" t="s">
        <v>88</v>
      </c>
      <c r="F66" s="9"/>
      <c r="G66" s="9"/>
      <c r="H66" s="9">
        <v>0.15302766444734367</v>
      </c>
      <c r="I66" s="9">
        <v>0.255497967591654</v>
      </c>
      <c r="J66" s="9">
        <v>0.84779369029538532</v>
      </c>
      <c r="K66" s="9">
        <v>3.63560362414171</v>
      </c>
      <c r="L66" s="9">
        <v>4.8192131191703123</v>
      </c>
      <c r="M66" s="9">
        <v>0.34318933960731485</v>
      </c>
      <c r="N66" s="9">
        <v>4.2091404968128313E-2</v>
      </c>
      <c r="O66" s="9">
        <v>14.229481582226368</v>
      </c>
      <c r="P66" s="9">
        <v>23.757819458799293</v>
      </c>
    </row>
    <row r="67" spans="1:16" x14ac:dyDescent="0.3">
      <c r="A67" s="8" t="s">
        <v>40</v>
      </c>
      <c r="B67" s="9">
        <v>137314</v>
      </c>
      <c r="C67" s="9" t="s">
        <v>43</v>
      </c>
      <c r="D67" s="9">
        <v>3.18</v>
      </c>
      <c r="E67" s="9" t="s">
        <v>88</v>
      </c>
      <c r="F67" s="9"/>
      <c r="G67" s="9"/>
      <c r="H67" s="9">
        <v>7.3655290026063497E-2</v>
      </c>
      <c r="I67" s="9">
        <v>0.26788090924476526</v>
      </c>
      <c r="J67" s="9">
        <v>0.6003650264962942</v>
      </c>
      <c r="K67" s="9">
        <v>6.9582266390878473</v>
      </c>
      <c r="L67" s="9">
        <v>6.9755089671171815</v>
      </c>
      <c r="M67" s="9">
        <v>8.1042490734792874E-2</v>
      </c>
      <c r="N67" s="9">
        <v>1.0585353689445067E-2</v>
      </c>
      <c r="O67" s="9">
        <v>25.975074740134062</v>
      </c>
      <c r="P67" s="9">
        <v>94.470154643687167</v>
      </c>
    </row>
    <row r="68" spans="1:16" x14ac:dyDescent="0.3">
      <c r="A68" s="8" t="s">
        <v>40</v>
      </c>
      <c r="B68" s="9">
        <v>137636</v>
      </c>
      <c r="C68" s="9" t="s">
        <v>43</v>
      </c>
      <c r="D68" s="9">
        <v>3.18</v>
      </c>
      <c r="E68" s="9" t="s">
        <v>88</v>
      </c>
      <c r="F68" s="9"/>
      <c r="G68" s="9"/>
      <c r="H68" s="9">
        <v>8.2779633709916672E-2</v>
      </c>
      <c r="I68" s="9">
        <v>0.23137914846391083</v>
      </c>
      <c r="J68" s="9">
        <v>0.52224232698070305</v>
      </c>
      <c r="K68" s="9">
        <v>5.3583001969889654</v>
      </c>
      <c r="L68" s="9">
        <v>6.8074918175757366</v>
      </c>
      <c r="M68" s="9">
        <v>0.14067475394674392</v>
      </c>
      <c r="N68" s="9">
        <v>1.5448860770517062E-2</v>
      </c>
      <c r="O68" s="9">
        <v>23.158094549841088</v>
      </c>
      <c r="P68" s="9">
        <v>64.729692037125574</v>
      </c>
    </row>
    <row r="69" spans="1:16" x14ac:dyDescent="0.3">
      <c r="A69" s="8" t="s">
        <v>40</v>
      </c>
      <c r="B69" s="9">
        <v>137644</v>
      </c>
      <c r="C69" s="9" t="s">
        <v>43</v>
      </c>
      <c r="D69" s="9">
        <v>3.18</v>
      </c>
      <c r="E69" s="9" t="s">
        <v>88</v>
      </c>
      <c r="F69" s="9"/>
      <c r="G69" s="9"/>
      <c r="H69" s="9">
        <v>0.11967733097483539</v>
      </c>
      <c r="I69" s="9">
        <v>0.22217088178416367</v>
      </c>
      <c r="J69" s="9">
        <v>0.64537256079735517</v>
      </c>
      <c r="K69" s="9">
        <v>4.6899746241196096</v>
      </c>
      <c r="L69" s="9">
        <v>5.0996901188038306</v>
      </c>
      <c r="M69" s="9">
        <v>0.12206439090472304</v>
      </c>
      <c r="N69" s="9">
        <v>2.5517692645789299E-2</v>
      </c>
      <c r="O69" s="9">
        <v>21.109762838659766</v>
      </c>
      <c r="P69" s="9">
        <v>39.188496149749305</v>
      </c>
    </row>
    <row r="70" spans="1:16" x14ac:dyDescent="0.3">
      <c r="A70" s="8" t="s">
        <v>40</v>
      </c>
      <c r="B70" s="9">
        <v>176720</v>
      </c>
      <c r="C70" s="9" t="s">
        <v>41</v>
      </c>
      <c r="D70" s="9">
        <v>3.18</v>
      </c>
      <c r="E70" s="9" t="s">
        <v>94</v>
      </c>
      <c r="F70" s="9"/>
      <c r="G70" s="9"/>
      <c r="H70" s="9">
        <v>1.3217351713412715</v>
      </c>
      <c r="I70" s="9">
        <v>1.621639601298523</v>
      </c>
      <c r="J70" s="9">
        <v>6.9020420479780409</v>
      </c>
      <c r="K70" s="9">
        <v>6.1818367865987103</v>
      </c>
      <c r="L70" s="9">
        <v>4.9442678970087597</v>
      </c>
      <c r="M70" s="9">
        <v>8.0007675216736962E-2</v>
      </c>
      <c r="N70" s="9">
        <v>0.21380945776611152</v>
      </c>
      <c r="O70" s="9">
        <v>3.8120904186408762</v>
      </c>
      <c r="P70" s="9">
        <v>4.6770615783232135</v>
      </c>
    </row>
    <row r="71" spans="1:16" x14ac:dyDescent="0.3">
      <c r="A71" s="8" t="s">
        <v>40</v>
      </c>
      <c r="B71" s="9">
        <v>176721</v>
      </c>
      <c r="C71" s="9" t="s">
        <v>41</v>
      </c>
      <c r="D71" s="9">
        <v>3.18</v>
      </c>
      <c r="E71" s="9" t="s">
        <v>94</v>
      </c>
      <c r="F71" s="9"/>
      <c r="G71" s="9"/>
      <c r="H71" s="9">
        <v>5.1621968880976343</v>
      </c>
      <c r="I71" s="9">
        <v>4.2427738501647987</v>
      </c>
      <c r="J71" s="9">
        <v>3.4686472471787675</v>
      </c>
      <c r="K71" s="9">
        <v>4.2971466788964099</v>
      </c>
      <c r="L71" s="9">
        <v>3.4303267549023402</v>
      </c>
      <c r="M71" s="9">
        <v>1.3605977612551577E-2</v>
      </c>
      <c r="N71" s="9">
        <v>1.2013080478377773</v>
      </c>
      <c r="O71" s="9">
        <v>1.0128153964014601</v>
      </c>
      <c r="P71" s="9">
        <v>0.83242595585694301</v>
      </c>
    </row>
    <row r="72" spans="1:16" x14ac:dyDescent="0.3">
      <c r="A72" s="8" t="s">
        <v>40</v>
      </c>
      <c r="B72" s="9">
        <v>176722</v>
      </c>
      <c r="C72" s="9" t="s">
        <v>41</v>
      </c>
      <c r="D72" s="9">
        <v>3.18</v>
      </c>
      <c r="E72" s="9" t="s">
        <v>94</v>
      </c>
      <c r="F72" s="9"/>
      <c r="G72" s="9"/>
      <c r="H72" s="9">
        <v>6.1391265162565301</v>
      </c>
      <c r="I72" s="9">
        <v>5.3092389147571382</v>
      </c>
      <c r="J72" s="9">
        <v>4.7755044195663769</v>
      </c>
      <c r="K72" s="9">
        <v>4.5844435176899001</v>
      </c>
      <c r="L72" s="9">
        <v>3.6993089765427398</v>
      </c>
      <c r="M72" s="9">
        <v>2.3856158278014586E-2</v>
      </c>
      <c r="N72" s="9">
        <v>1.3391214206408271</v>
      </c>
      <c r="O72" s="9">
        <v>0.86348412480503478</v>
      </c>
      <c r="P72" s="9">
        <v>0.74675827343681578</v>
      </c>
    </row>
    <row r="73" spans="1:16" x14ac:dyDescent="0.3">
      <c r="A73" s="8" t="s">
        <v>40</v>
      </c>
      <c r="B73" s="9">
        <v>176723</v>
      </c>
      <c r="C73" s="9" t="s">
        <v>41</v>
      </c>
      <c r="D73" s="9">
        <v>3.18</v>
      </c>
      <c r="E73" s="9" t="s">
        <v>94</v>
      </c>
      <c r="F73" s="9"/>
      <c r="G73" s="9"/>
      <c r="H73" s="9">
        <v>3.1045044494674108</v>
      </c>
      <c r="I73" s="9">
        <v>2.4704885037500914</v>
      </c>
      <c r="J73" s="9">
        <v>3.60850272318328</v>
      </c>
      <c r="K73" s="9">
        <v>8.0633098077864407</v>
      </c>
      <c r="L73" s="9">
        <v>6.3275334126798102</v>
      </c>
      <c r="M73" s="9">
        <v>0.20408373774286748</v>
      </c>
      <c r="N73" s="9">
        <v>0.38501614392510447</v>
      </c>
      <c r="O73" s="9">
        <v>3.2638523901433647</v>
      </c>
      <c r="P73" s="9">
        <v>2.5972936869746577</v>
      </c>
    </row>
    <row r="74" spans="1:16" x14ac:dyDescent="0.3">
      <c r="A74" s="8" t="s">
        <v>40</v>
      </c>
      <c r="B74" s="9">
        <v>176724</v>
      </c>
      <c r="C74" s="9" t="s">
        <v>41</v>
      </c>
      <c r="D74" s="9">
        <v>3.18</v>
      </c>
      <c r="E74" s="9" t="s">
        <v>94</v>
      </c>
      <c r="F74" s="9"/>
      <c r="G74" s="9"/>
      <c r="H74" s="9">
        <v>4.3658481509493594</v>
      </c>
      <c r="I74" s="9">
        <v>3.6265242423349378</v>
      </c>
      <c r="J74" s="9">
        <v>4.7742402052628075</v>
      </c>
      <c r="K74" s="9">
        <v>6.4373331236742297</v>
      </c>
      <c r="L74" s="9">
        <v>5.2471008756491502</v>
      </c>
      <c r="M74" s="9">
        <v>9.8013381203975888E-2</v>
      </c>
      <c r="N74" s="9">
        <v>0.67820758489153177</v>
      </c>
      <c r="O74" s="9">
        <v>1.7750696516865285</v>
      </c>
      <c r="P74" s="9">
        <v>1.4744748101865208</v>
      </c>
    </row>
    <row r="75" spans="1:16" x14ac:dyDescent="0.3">
      <c r="A75" s="8" t="s">
        <v>40</v>
      </c>
      <c r="B75" s="9">
        <v>176725</v>
      </c>
      <c r="C75" s="9" t="s">
        <v>41</v>
      </c>
      <c r="D75" s="9">
        <v>3.18</v>
      </c>
      <c r="E75" s="9" t="s">
        <v>94</v>
      </c>
      <c r="F75" s="9"/>
      <c r="G75" s="9"/>
      <c r="H75" s="9">
        <v>2.5465558606357872</v>
      </c>
      <c r="I75" s="9">
        <v>2.4034579111524268</v>
      </c>
      <c r="J75" s="9">
        <v>4.6226562639949043</v>
      </c>
      <c r="K75" s="9">
        <v>6.86121709759413</v>
      </c>
      <c r="L75" s="9">
        <v>5.7565137598471603</v>
      </c>
      <c r="M75" s="9">
        <v>1.2281301560236263E-2</v>
      </c>
      <c r="N75" s="9">
        <v>0.37115220585699454</v>
      </c>
      <c r="O75" s="9">
        <v>2.8547273766505299</v>
      </c>
      <c r="P75" s="9">
        <v>2.6943124255209234</v>
      </c>
    </row>
    <row r="76" spans="1:16" x14ac:dyDescent="0.3">
      <c r="A76" s="8" t="s">
        <v>95</v>
      </c>
      <c r="B76" s="9" t="s">
        <v>97</v>
      </c>
      <c r="C76" s="9" t="s">
        <v>41</v>
      </c>
      <c r="D76" s="9">
        <v>2.9</v>
      </c>
      <c r="E76" s="9" t="s">
        <v>96</v>
      </c>
      <c r="F76" s="9"/>
      <c r="G76" s="9"/>
      <c r="H76" s="9">
        <v>3.94</v>
      </c>
      <c r="I76" s="9">
        <v>2.37</v>
      </c>
      <c r="J76" s="9">
        <v>6.06</v>
      </c>
      <c r="K76" s="9">
        <v>6.48</v>
      </c>
      <c r="L76" s="9">
        <v>6.69</v>
      </c>
      <c r="M76" s="9"/>
      <c r="N76" s="9">
        <v>0.60802469135802462</v>
      </c>
      <c r="O76" s="9">
        <v>2.7341772151898733</v>
      </c>
      <c r="P76" s="9">
        <v>1.6446700507614214</v>
      </c>
    </row>
    <row r="77" spans="1:16" x14ac:dyDescent="0.3">
      <c r="A77" s="8" t="s">
        <v>95</v>
      </c>
      <c r="B77" s="9" t="s">
        <v>98</v>
      </c>
      <c r="C77" s="9" t="s">
        <v>41</v>
      </c>
      <c r="D77" s="9">
        <v>2.9</v>
      </c>
      <c r="E77" s="9" t="s">
        <v>96</v>
      </c>
      <c r="F77" s="9"/>
      <c r="G77" s="9"/>
      <c r="H77" s="9">
        <v>1.54</v>
      </c>
      <c r="I77" s="9">
        <v>1.31</v>
      </c>
      <c r="J77" s="9">
        <v>5.09</v>
      </c>
      <c r="K77" s="9">
        <v>10.6</v>
      </c>
      <c r="L77" s="9">
        <v>10.5</v>
      </c>
      <c r="M77" s="9"/>
      <c r="N77" s="9">
        <v>0.14528301886792452</v>
      </c>
      <c r="O77" s="9">
        <v>8.0916030534351133</v>
      </c>
      <c r="P77" s="9">
        <v>6.883116883116883</v>
      </c>
    </row>
    <row r="78" spans="1:16" x14ac:dyDescent="0.3">
      <c r="A78" s="8" t="s">
        <v>95</v>
      </c>
      <c r="B78" s="9" t="s">
        <v>99</v>
      </c>
      <c r="C78" s="9" t="s">
        <v>41</v>
      </c>
      <c r="D78" s="9">
        <v>2.9</v>
      </c>
      <c r="E78" s="9" t="s">
        <v>96</v>
      </c>
      <c r="F78" s="9"/>
      <c r="G78" s="9"/>
      <c r="H78" s="9">
        <v>1.42</v>
      </c>
      <c r="I78" s="9">
        <v>1.19</v>
      </c>
      <c r="J78" s="9">
        <v>5.13</v>
      </c>
      <c r="K78" s="9">
        <v>11</v>
      </c>
      <c r="L78" s="9">
        <v>11.2</v>
      </c>
      <c r="M78" s="9"/>
      <c r="N78" s="9">
        <v>0.12909090909090909</v>
      </c>
      <c r="O78" s="9">
        <v>9.2436974789915975</v>
      </c>
      <c r="P78" s="9">
        <v>7.746478873239437</v>
      </c>
    </row>
    <row r="79" spans="1:16" x14ac:dyDescent="0.3">
      <c r="A79" s="8" t="s">
        <v>95</v>
      </c>
      <c r="B79" s="9" t="s">
        <v>100</v>
      </c>
      <c r="C79" s="9" t="s">
        <v>41</v>
      </c>
      <c r="D79" s="9">
        <v>2.9</v>
      </c>
      <c r="E79" s="9" t="s">
        <v>96</v>
      </c>
      <c r="F79" s="9"/>
      <c r="G79" s="9"/>
      <c r="H79" s="9">
        <v>2.12</v>
      </c>
      <c r="I79" s="9">
        <v>1.45</v>
      </c>
      <c r="J79" s="9">
        <v>5.22</v>
      </c>
      <c r="K79" s="9">
        <v>9.7899999999999991</v>
      </c>
      <c r="L79" s="9">
        <v>8</v>
      </c>
      <c r="M79" s="9"/>
      <c r="N79" s="9">
        <v>0.21654749744637389</v>
      </c>
      <c r="O79" s="9">
        <v>6.751724137931034</v>
      </c>
      <c r="P79" s="9">
        <v>4.6179245283018862</v>
      </c>
    </row>
    <row r="80" spans="1:16" x14ac:dyDescent="0.3">
      <c r="A80" s="8" t="s">
        <v>95</v>
      </c>
      <c r="B80" s="9" t="s">
        <v>101</v>
      </c>
      <c r="C80" s="9" t="s">
        <v>41</v>
      </c>
      <c r="D80" s="9">
        <v>2.9</v>
      </c>
      <c r="E80" s="9" t="s">
        <v>96</v>
      </c>
      <c r="F80" s="9"/>
      <c r="G80" s="9"/>
      <c r="H80" s="9">
        <v>3.09</v>
      </c>
      <c r="I80" s="9">
        <v>1.88</v>
      </c>
      <c r="J80" s="9">
        <v>5.47</v>
      </c>
      <c r="K80" s="9">
        <v>8.4499999999999993</v>
      </c>
      <c r="L80" s="9">
        <v>7.23</v>
      </c>
      <c r="M80" s="9"/>
      <c r="N80" s="9">
        <v>0.36568047337278109</v>
      </c>
      <c r="O80" s="9">
        <v>4.4946808510638299</v>
      </c>
      <c r="P80" s="9">
        <v>2.7346278317152102</v>
      </c>
    </row>
    <row r="81" spans="1:16" x14ac:dyDescent="0.3">
      <c r="A81" s="8" t="s">
        <v>95</v>
      </c>
      <c r="B81" s="9" t="s">
        <v>102</v>
      </c>
      <c r="C81" s="9" t="s">
        <v>41</v>
      </c>
      <c r="D81" s="9">
        <v>2.9</v>
      </c>
      <c r="E81" s="9" t="s">
        <v>96</v>
      </c>
      <c r="F81" s="9"/>
      <c r="G81" s="9"/>
      <c r="H81" s="9">
        <v>2.46</v>
      </c>
      <c r="I81" s="9">
        <v>1.77</v>
      </c>
      <c r="J81" s="9">
        <v>5.46</v>
      </c>
      <c r="K81" s="9">
        <v>8.02</v>
      </c>
      <c r="L81" s="9">
        <v>6.14</v>
      </c>
      <c r="M81" s="9"/>
      <c r="N81" s="9">
        <v>0.30673316708229426</v>
      </c>
      <c r="O81" s="9">
        <v>4.5310734463276834</v>
      </c>
      <c r="P81" s="9">
        <v>3.2601626016260163</v>
      </c>
    </row>
    <row r="82" spans="1:16" x14ac:dyDescent="0.3">
      <c r="A82" s="8" t="s">
        <v>95</v>
      </c>
      <c r="B82" s="9" t="s">
        <v>103</v>
      </c>
      <c r="C82" s="9" t="s">
        <v>41</v>
      </c>
      <c r="D82" s="9">
        <v>2.9</v>
      </c>
      <c r="E82" s="9" t="s">
        <v>96</v>
      </c>
      <c r="F82" s="9"/>
      <c r="G82" s="9"/>
      <c r="H82" s="9">
        <v>2.5099999999999998</v>
      </c>
      <c r="I82" s="9">
        <v>1.57</v>
      </c>
      <c r="J82" s="9">
        <v>5.13</v>
      </c>
      <c r="K82" s="9">
        <v>8.6199999999999992</v>
      </c>
      <c r="L82" s="9">
        <v>9.23</v>
      </c>
      <c r="M82" s="9"/>
      <c r="N82" s="9">
        <v>0.29118329466357307</v>
      </c>
      <c r="O82" s="9">
        <v>5.4904458598726107</v>
      </c>
      <c r="P82" s="9">
        <v>3.4342629482071714</v>
      </c>
    </row>
    <row r="83" spans="1:16" x14ac:dyDescent="0.3">
      <c r="A83" s="8" t="s">
        <v>95</v>
      </c>
      <c r="B83" s="9" t="s">
        <v>104</v>
      </c>
      <c r="C83" s="9" t="s">
        <v>41</v>
      </c>
      <c r="D83" s="9">
        <v>2.9</v>
      </c>
      <c r="E83" s="9" t="s">
        <v>96</v>
      </c>
      <c r="F83" s="9"/>
      <c r="G83" s="9"/>
      <c r="H83" s="9">
        <v>1.56</v>
      </c>
      <c r="I83" s="9">
        <v>1.27</v>
      </c>
      <c r="J83" s="9">
        <v>5.2</v>
      </c>
      <c r="K83" s="9">
        <v>10.6</v>
      </c>
      <c r="L83" s="9">
        <v>11.5</v>
      </c>
      <c r="M83" s="9">
        <v>6.0810000000000004</v>
      </c>
      <c r="N83" s="9">
        <v>0.14716981132075474</v>
      </c>
      <c r="O83" s="9">
        <v>8.3464566929133852</v>
      </c>
      <c r="P83" s="9">
        <v>6.7948717948717947</v>
      </c>
    </row>
    <row r="84" spans="1:16" x14ac:dyDescent="0.3">
      <c r="A84" s="8" t="s">
        <v>95</v>
      </c>
      <c r="B84" s="9" t="s">
        <v>105</v>
      </c>
      <c r="C84" s="9" t="s">
        <v>41</v>
      </c>
      <c r="D84" s="9">
        <v>2.9</v>
      </c>
      <c r="E84" s="9" t="s">
        <v>96</v>
      </c>
      <c r="F84" s="9"/>
      <c r="G84" s="9"/>
      <c r="H84" s="9">
        <v>1.18</v>
      </c>
      <c r="I84" s="9">
        <v>0.98299999999999998</v>
      </c>
      <c r="J84" s="9">
        <v>4.8499999999999996</v>
      </c>
      <c r="K84" s="9">
        <v>11.2</v>
      </c>
      <c r="L84" s="9">
        <v>11.3</v>
      </c>
      <c r="M84" s="9"/>
      <c r="N84" s="9">
        <v>0.10535714285714286</v>
      </c>
      <c r="O84" s="9">
        <v>11.393692777212614</v>
      </c>
      <c r="P84" s="9">
        <v>9.4915254237288131</v>
      </c>
    </row>
    <row r="85" spans="1:16" x14ac:dyDescent="0.3">
      <c r="A85" s="8" t="s">
        <v>95</v>
      </c>
      <c r="B85" s="9" t="s">
        <v>106</v>
      </c>
      <c r="C85" s="9" t="s">
        <v>41</v>
      </c>
      <c r="D85" s="9">
        <v>2.9</v>
      </c>
      <c r="E85" s="9" t="s">
        <v>96</v>
      </c>
      <c r="F85" s="9"/>
      <c r="G85" s="9"/>
      <c r="H85" s="9">
        <v>1.02</v>
      </c>
      <c r="I85" s="9">
        <v>0.89</v>
      </c>
      <c r="J85" s="9">
        <v>4.7300000000000004</v>
      </c>
      <c r="K85" s="9">
        <v>11.9</v>
      </c>
      <c r="L85" s="9">
        <v>12.1</v>
      </c>
      <c r="M85" s="9"/>
      <c r="N85" s="9">
        <v>8.5714285714285715E-2</v>
      </c>
      <c r="O85" s="9">
        <v>13.370786516853933</v>
      </c>
      <c r="P85" s="9">
        <v>11.666666666666666</v>
      </c>
    </row>
    <row r="86" spans="1:16" x14ac:dyDescent="0.3">
      <c r="A86" s="8" t="s">
        <v>95</v>
      </c>
      <c r="B86" s="9" t="s">
        <v>107</v>
      </c>
      <c r="C86" s="9" t="s">
        <v>41</v>
      </c>
      <c r="D86" s="9">
        <v>2.9</v>
      </c>
      <c r="E86" s="9" t="s">
        <v>96</v>
      </c>
      <c r="F86" s="9"/>
      <c r="G86" s="9"/>
      <c r="H86" s="9">
        <v>2.15</v>
      </c>
      <c r="I86" s="9">
        <v>1.52</v>
      </c>
      <c r="J86" s="9">
        <v>5.68</v>
      </c>
      <c r="K86" s="9">
        <v>9.27</v>
      </c>
      <c r="L86" s="9">
        <v>7.46</v>
      </c>
      <c r="M86" s="9"/>
      <c r="N86" s="9">
        <v>0.2319309600862999</v>
      </c>
      <c r="O86" s="9">
        <v>6.098684210526315</v>
      </c>
      <c r="P86" s="9">
        <v>4.311627906976744</v>
      </c>
    </row>
    <row r="87" spans="1:16" x14ac:dyDescent="0.3">
      <c r="A87" s="8" t="s">
        <v>95</v>
      </c>
      <c r="B87" s="9" t="s">
        <v>108</v>
      </c>
      <c r="C87" s="9" t="s">
        <v>41</v>
      </c>
      <c r="D87" s="9">
        <v>2.9</v>
      </c>
      <c r="E87" s="9" t="s">
        <v>96</v>
      </c>
      <c r="F87" s="9"/>
      <c r="G87" s="9"/>
      <c r="H87" s="9">
        <v>2.4300000000000002</v>
      </c>
      <c r="I87" s="9">
        <v>1.75</v>
      </c>
      <c r="J87" s="9">
        <v>5.68</v>
      </c>
      <c r="K87" s="9">
        <v>7.31</v>
      </c>
      <c r="L87" s="9">
        <v>5.43</v>
      </c>
      <c r="M87" s="9"/>
      <c r="N87" s="9">
        <v>0.33242134062927503</v>
      </c>
      <c r="O87" s="9">
        <v>4.177142857142857</v>
      </c>
      <c r="P87" s="9">
        <v>3.0082304526748969</v>
      </c>
    </row>
    <row r="88" spans="1:16" x14ac:dyDescent="0.3">
      <c r="A88" s="8" t="s">
        <v>95</v>
      </c>
      <c r="B88" s="9" t="s">
        <v>109</v>
      </c>
      <c r="C88" s="9" t="s">
        <v>41</v>
      </c>
      <c r="D88" s="9">
        <v>2.9</v>
      </c>
      <c r="E88" s="9" t="s">
        <v>96</v>
      </c>
      <c r="F88" s="9"/>
      <c r="G88" s="9"/>
      <c r="H88" s="9">
        <v>3.25</v>
      </c>
      <c r="I88" s="9">
        <v>2.14</v>
      </c>
      <c r="J88" s="9">
        <v>5.64</v>
      </c>
      <c r="K88" s="9">
        <v>7.72</v>
      </c>
      <c r="L88" s="9">
        <v>6.79</v>
      </c>
      <c r="M88" s="9">
        <v>4.3099999999999999E-2</v>
      </c>
      <c r="N88" s="9">
        <v>0.42098445595854922</v>
      </c>
      <c r="O88" s="9">
        <v>3.6074766355140184</v>
      </c>
      <c r="P88" s="9">
        <v>2.3753846153846152</v>
      </c>
    </row>
    <row r="89" spans="1:16" x14ac:dyDescent="0.3">
      <c r="A89" s="8" t="s">
        <v>95</v>
      </c>
      <c r="B89" s="9" t="s">
        <v>110</v>
      </c>
      <c r="C89" s="9" t="s">
        <v>41</v>
      </c>
      <c r="D89" s="9">
        <v>2.9</v>
      </c>
      <c r="E89" s="9" t="s">
        <v>96</v>
      </c>
      <c r="F89" s="9"/>
      <c r="G89" s="9"/>
      <c r="H89" s="9">
        <v>2.37</v>
      </c>
      <c r="I89" s="9">
        <v>1.65</v>
      </c>
      <c r="J89" s="9">
        <v>5.31</v>
      </c>
      <c r="K89" s="9">
        <v>9.7100000000000009</v>
      </c>
      <c r="L89" s="9">
        <v>10.5</v>
      </c>
      <c r="M89" s="9"/>
      <c r="N89" s="9">
        <v>0.24407826982492276</v>
      </c>
      <c r="O89" s="9">
        <v>5.8848484848484857</v>
      </c>
      <c r="P89" s="9">
        <v>4.0970464135021096</v>
      </c>
    </row>
    <row r="90" spans="1:16" x14ac:dyDescent="0.3">
      <c r="A90" s="8" t="s">
        <v>111</v>
      </c>
      <c r="B90" s="9" t="s">
        <v>112</v>
      </c>
      <c r="C90" s="9" t="s">
        <v>41</v>
      </c>
      <c r="D90" s="9">
        <v>2.8</v>
      </c>
      <c r="E90" s="9" t="s">
        <v>113</v>
      </c>
      <c r="F90" s="9"/>
      <c r="G90" s="9"/>
      <c r="H90" s="9">
        <v>1.75</v>
      </c>
      <c r="I90" s="9">
        <v>1.65</v>
      </c>
      <c r="J90" s="9">
        <v>5.69</v>
      </c>
      <c r="K90" s="9">
        <v>10.7</v>
      </c>
      <c r="L90" s="9">
        <v>11.5</v>
      </c>
      <c r="M90" s="9"/>
      <c r="N90" s="9">
        <v>0.1635514018691589</v>
      </c>
      <c r="O90" s="9">
        <v>6.4848484848484844</v>
      </c>
      <c r="P90" s="9">
        <v>6.1142857142857139</v>
      </c>
    </row>
    <row r="91" spans="1:16" x14ac:dyDescent="0.3">
      <c r="A91" s="8" t="s">
        <v>111</v>
      </c>
      <c r="B91" s="9" t="s">
        <v>112</v>
      </c>
      <c r="C91" s="9" t="s">
        <v>41</v>
      </c>
      <c r="D91" s="9">
        <v>2.8</v>
      </c>
      <c r="E91" s="9" t="s">
        <v>113</v>
      </c>
      <c r="F91" s="9"/>
      <c r="G91" s="9"/>
      <c r="H91" s="9">
        <v>1.53</v>
      </c>
      <c r="I91" s="9">
        <v>1.59</v>
      </c>
      <c r="J91" s="9">
        <v>3.97</v>
      </c>
      <c r="K91" s="9">
        <v>9.19</v>
      </c>
      <c r="L91" s="9">
        <v>12</v>
      </c>
      <c r="M91" s="9"/>
      <c r="N91" s="9">
        <v>0.16648531011969533</v>
      </c>
      <c r="O91" s="9">
        <v>5.7798742138364778</v>
      </c>
      <c r="P91" s="9">
        <v>6.0065359477124183</v>
      </c>
    </row>
    <row r="92" spans="1:16" x14ac:dyDescent="0.3">
      <c r="A92" s="8" t="s">
        <v>111</v>
      </c>
      <c r="B92" s="9" t="s">
        <v>114</v>
      </c>
      <c r="C92" s="9" t="s">
        <v>41</v>
      </c>
      <c r="D92" s="9">
        <v>2.8</v>
      </c>
      <c r="E92" s="9" t="s">
        <v>113</v>
      </c>
      <c r="F92" s="9"/>
      <c r="G92" s="9"/>
      <c r="H92" s="9">
        <v>2.0099999999999998</v>
      </c>
      <c r="I92" s="9">
        <v>1.88</v>
      </c>
      <c r="J92" s="9">
        <v>5.59</v>
      </c>
      <c r="K92" s="9">
        <v>10.5</v>
      </c>
      <c r="L92" s="9">
        <v>11</v>
      </c>
      <c r="M92" s="9">
        <v>0.93899999999999995</v>
      </c>
      <c r="N92" s="9">
        <v>0.19142857142857142</v>
      </c>
      <c r="O92" s="9">
        <v>5.585106382978724</v>
      </c>
      <c r="P92" s="9">
        <v>5.2238805970149258</v>
      </c>
    </row>
    <row r="93" spans="1:16" x14ac:dyDescent="0.3">
      <c r="A93" s="8" t="s">
        <v>111</v>
      </c>
      <c r="B93" s="9" t="s">
        <v>114</v>
      </c>
      <c r="C93" s="9" t="s">
        <v>41</v>
      </c>
      <c r="D93" s="9">
        <v>2.8</v>
      </c>
      <c r="E93" s="9" t="s">
        <v>113</v>
      </c>
      <c r="F93" s="9"/>
      <c r="G93" s="9"/>
      <c r="H93" s="9">
        <v>1.77</v>
      </c>
      <c r="I93" s="9">
        <v>1.71</v>
      </c>
      <c r="J93" s="9">
        <v>4.04</v>
      </c>
      <c r="K93" s="9">
        <v>8.51</v>
      </c>
      <c r="L93" s="9">
        <v>11.2</v>
      </c>
      <c r="M93" s="9"/>
      <c r="N93" s="9">
        <v>0.20799059929494712</v>
      </c>
      <c r="O93" s="9">
        <v>4.9766081871345031</v>
      </c>
      <c r="P93" s="9">
        <v>4.8079096045197742</v>
      </c>
    </row>
    <row r="94" spans="1:16" x14ac:dyDescent="0.3">
      <c r="A94" s="8" t="s">
        <v>111</v>
      </c>
      <c r="B94" s="9" t="s">
        <v>115</v>
      </c>
      <c r="C94" s="9" t="s">
        <v>41</v>
      </c>
      <c r="D94" s="9">
        <v>2.8</v>
      </c>
      <c r="E94" s="9" t="s">
        <v>113</v>
      </c>
      <c r="F94" s="9"/>
      <c r="G94" s="9"/>
      <c r="H94" s="9">
        <v>1.83</v>
      </c>
      <c r="I94" s="9">
        <v>1.7</v>
      </c>
      <c r="J94" s="9">
        <v>5.84</v>
      </c>
      <c r="K94" s="9">
        <v>10.5</v>
      </c>
      <c r="L94" s="9">
        <v>11</v>
      </c>
      <c r="M94" s="9">
        <v>0.68400000000000005</v>
      </c>
      <c r="N94" s="9">
        <v>0.17428571428571429</v>
      </c>
      <c r="O94" s="9">
        <v>6.1764705882352944</v>
      </c>
      <c r="P94" s="9">
        <v>5.7377049180327866</v>
      </c>
    </row>
    <row r="95" spans="1:16" x14ac:dyDescent="0.3">
      <c r="A95" s="8" t="s">
        <v>111</v>
      </c>
      <c r="B95" s="9" t="s">
        <v>116</v>
      </c>
      <c r="C95" s="9" t="s">
        <v>41</v>
      </c>
      <c r="D95" s="9">
        <v>2.8</v>
      </c>
      <c r="E95" s="9" t="s">
        <v>113</v>
      </c>
      <c r="F95" s="9"/>
      <c r="G95" s="9"/>
      <c r="H95" s="9">
        <v>0.74199999999999999</v>
      </c>
      <c r="I95" s="9">
        <v>0.878</v>
      </c>
      <c r="J95" s="9">
        <v>5.6</v>
      </c>
      <c r="K95" s="9">
        <v>11.6</v>
      </c>
      <c r="L95" s="9">
        <v>11.5</v>
      </c>
      <c r="M95" s="9">
        <v>0.55900000000000005</v>
      </c>
      <c r="N95" s="9">
        <v>6.3965517241379305E-2</v>
      </c>
      <c r="O95" s="9">
        <v>13.211845102505695</v>
      </c>
      <c r="P95" s="9">
        <v>15.633423180592992</v>
      </c>
    </row>
    <row r="96" spans="1:16" x14ac:dyDescent="0.3">
      <c r="A96" s="8" t="s">
        <v>111</v>
      </c>
      <c r="B96" s="9" t="s">
        <v>117</v>
      </c>
      <c r="C96" s="9" t="s">
        <v>41</v>
      </c>
      <c r="D96" s="9">
        <v>2.8</v>
      </c>
      <c r="E96" s="9" t="s">
        <v>113</v>
      </c>
      <c r="F96" s="9"/>
      <c r="G96" s="9"/>
      <c r="H96" s="9">
        <v>0.77400000000000002</v>
      </c>
      <c r="I96" s="9">
        <v>0.88900000000000001</v>
      </c>
      <c r="J96" s="9">
        <v>5.92</v>
      </c>
      <c r="K96" s="9">
        <v>9.7799999999999994</v>
      </c>
      <c r="L96" s="9">
        <v>8.8000000000000007</v>
      </c>
      <c r="M96" s="9">
        <v>2.44</v>
      </c>
      <c r="N96" s="9">
        <v>7.9141104294478529E-2</v>
      </c>
      <c r="O96" s="9">
        <v>11.001124859392576</v>
      </c>
      <c r="P96" s="9">
        <v>12.635658914728682</v>
      </c>
    </row>
    <row r="97" spans="1:16" x14ac:dyDescent="0.3">
      <c r="A97" s="8" t="s">
        <v>111</v>
      </c>
      <c r="B97" s="9" t="s">
        <v>118</v>
      </c>
      <c r="C97" s="9" t="s">
        <v>41</v>
      </c>
      <c r="D97" s="9">
        <v>2.8</v>
      </c>
      <c r="E97" s="9" t="s">
        <v>113</v>
      </c>
      <c r="F97" s="9"/>
      <c r="G97" s="9"/>
      <c r="H97" s="9">
        <v>5.1100000000000003</v>
      </c>
      <c r="I97" s="9">
        <v>4.1500000000000004</v>
      </c>
      <c r="J97" s="9">
        <v>5.75</v>
      </c>
      <c r="K97" s="9">
        <v>6.24</v>
      </c>
      <c r="L97" s="9">
        <v>4.97</v>
      </c>
      <c r="M97" s="9">
        <v>0.04</v>
      </c>
      <c r="N97" s="9">
        <v>0.81891025641025639</v>
      </c>
      <c r="O97" s="9">
        <v>1.5036144578313253</v>
      </c>
      <c r="P97" s="9">
        <v>1.2211350293542074</v>
      </c>
    </row>
    <row r="98" spans="1:16" x14ac:dyDescent="0.3">
      <c r="A98" s="8" t="s">
        <v>111</v>
      </c>
      <c r="B98" s="9" t="s">
        <v>118</v>
      </c>
      <c r="C98" s="9" t="s">
        <v>41</v>
      </c>
      <c r="D98" s="9">
        <v>2.8</v>
      </c>
      <c r="E98" s="9" t="s">
        <v>113</v>
      </c>
      <c r="F98" s="9"/>
      <c r="G98" s="9"/>
      <c r="H98" s="9">
        <v>5.26</v>
      </c>
      <c r="I98" s="9">
        <v>4.26</v>
      </c>
      <c r="J98" s="9">
        <v>5.87</v>
      </c>
      <c r="K98" s="9">
        <v>7.12</v>
      </c>
      <c r="L98" s="9">
        <v>6.6</v>
      </c>
      <c r="M98" s="9">
        <v>4.4999999999999998E-2</v>
      </c>
      <c r="N98" s="9">
        <v>0.7387640449438202</v>
      </c>
      <c r="O98" s="9">
        <v>1.671361502347418</v>
      </c>
      <c r="P98" s="9">
        <v>1.3536121673003803</v>
      </c>
    </row>
    <row r="99" spans="1:16" x14ac:dyDescent="0.3">
      <c r="A99" s="8" t="s">
        <v>111</v>
      </c>
      <c r="B99" s="9" t="s">
        <v>119</v>
      </c>
      <c r="C99" s="9" t="s">
        <v>41</v>
      </c>
      <c r="D99" s="9">
        <v>2.8</v>
      </c>
      <c r="E99" s="9" t="s">
        <v>113</v>
      </c>
      <c r="F99" s="9"/>
      <c r="G99" s="9"/>
      <c r="H99" s="9">
        <v>6.19</v>
      </c>
      <c r="I99" s="9">
        <v>6.15</v>
      </c>
      <c r="J99" s="9">
        <v>4.93</v>
      </c>
      <c r="K99" s="9">
        <v>6.82</v>
      </c>
      <c r="L99" s="9">
        <v>5.37</v>
      </c>
      <c r="M99" s="9"/>
      <c r="N99" s="9">
        <v>0.90762463343108502</v>
      </c>
      <c r="O99" s="9">
        <v>1.1089430894308943</v>
      </c>
      <c r="P99" s="9">
        <v>1.1017770597738288</v>
      </c>
    </row>
    <row r="100" spans="1:16" x14ac:dyDescent="0.3">
      <c r="A100" s="8" t="s">
        <v>111</v>
      </c>
      <c r="B100" s="9" t="s">
        <v>120</v>
      </c>
      <c r="C100" s="9" t="s">
        <v>41</v>
      </c>
      <c r="D100" s="9">
        <v>2.8</v>
      </c>
      <c r="E100" s="9" t="s">
        <v>113</v>
      </c>
      <c r="F100" s="9"/>
      <c r="G100" s="9"/>
      <c r="H100" s="9">
        <v>4.55</v>
      </c>
      <c r="I100" s="9">
        <v>3.79</v>
      </c>
      <c r="J100" s="9">
        <v>5.95</v>
      </c>
      <c r="K100" s="9">
        <v>6.84</v>
      </c>
      <c r="L100" s="9">
        <v>5.95</v>
      </c>
      <c r="M100" s="9">
        <v>5.0999999999999997E-2</v>
      </c>
      <c r="N100" s="9">
        <v>0.66520467836257313</v>
      </c>
      <c r="O100" s="9">
        <v>1.8047493403693931</v>
      </c>
      <c r="P100" s="9">
        <v>1.5032967032967033</v>
      </c>
    </row>
    <row r="101" spans="1:16" x14ac:dyDescent="0.3">
      <c r="A101" s="8" t="s">
        <v>111</v>
      </c>
      <c r="B101" s="9" t="s">
        <v>121</v>
      </c>
      <c r="C101" s="9" t="s">
        <v>41</v>
      </c>
      <c r="D101" s="9">
        <v>2.8</v>
      </c>
      <c r="E101" s="9" t="s">
        <v>113</v>
      </c>
      <c r="F101" s="9"/>
      <c r="G101" s="9"/>
      <c r="H101" s="9">
        <v>2.94</v>
      </c>
      <c r="I101" s="9">
        <v>2.4700000000000002</v>
      </c>
      <c r="J101" s="9">
        <v>5.93</v>
      </c>
      <c r="K101" s="9">
        <v>8.0299999999999994</v>
      </c>
      <c r="L101" s="9">
        <v>8.26</v>
      </c>
      <c r="M101" s="9">
        <v>0.73899999999999999</v>
      </c>
      <c r="N101" s="9">
        <v>0.36612702366127026</v>
      </c>
      <c r="O101" s="9">
        <v>3.2510121457489873</v>
      </c>
      <c r="P101" s="9">
        <v>2.7312925170068025</v>
      </c>
    </row>
    <row r="102" spans="1:16" x14ac:dyDescent="0.3">
      <c r="A102" s="8" t="s">
        <v>111</v>
      </c>
      <c r="B102" s="9" t="s">
        <v>122</v>
      </c>
      <c r="C102" s="9" t="s">
        <v>41</v>
      </c>
      <c r="D102" s="9">
        <v>2.8</v>
      </c>
      <c r="E102" s="9" t="s">
        <v>113</v>
      </c>
      <c r="F102" s="9"/>
      <c r="G102" s="9"/>
      <c r="H102" s="9">
        <v>1.87</v>
      </c>
      <c r="I102" s="9">
        <v>1.69</v>
      </c>
      <c r="J102" s="9">
        <v>5.86</v>
      </c>
      <c r="K102" s="9">
        <v>10.9</v>
      </c>
      <c r="L102" s="9">
        <v>11</v>
      </c>
      <c r="M102" s="9">
        <v>0.54</v>
      </c>
      <c r="N102" s="9">
        <v>0.17155963302752295</v>
      </c>
      <c r="O102" s="9">
        <v>6.4497041420118348</v>
      </c>
      <c r="P102" s="9">
        <v>5.8288770053475938</v>
      </c>
    </row>
    <row r="103" spans="1:16" x14ac:dyDescent="0.3">
      <c r="A103" s="8" t="s">
        <v>111</v>
      </c>
      <c r="B103" s="9" t="s">
        <v>123</v>
      </c>
      <c r="C103" s="9" t="s">
        <v>41</v>
      </c>
      <c r="D103" s="9">
        <v>2.8</v>
      </c>
      <c r="E103" s="9" t="s">
        <v>113</v>
      </c>
      <c r="F103" s="9"/>
      <c r="G103" s="9"/>
      <c r="H103" s="9">
        <v>2.02</v>
      </c>
      <c r="I103" s="9">
        <v>1.85</v>
      </c>
      <c r="J103" s="9">
        <v>5.98</v>
      </c>
      <c r="K103" s="9">
        <v>11.3</v>
      </c>
      <c r="L103" s="9">
        <v>10.7</v>
      </c>
      <c r="M103" s="9"/>
      <c r="N103" s="9">
        <v>0.17876106194690264</v>
      </c>
      <c r="O103" s="9">
        <v>6.1081081081081079</v>
      </c>
      <c r="P103" s="9">
        <v>5.5940594059405946</v>
      </c>
    </row>
    <row r="104" spans="1:16" x14ac:dyDescent="0.3">
      <c r="A104" s="8" t="s">
        <v>111</v>
      </c>
      <c r="B104" s="9" t="s">
        <v>123</v>
      </c>
      <c r="C104" s="9" t="s">
        <v>41</v>
      </c>
      <c r="D104" s="9">
        <v>2.8</v>
      </c>
      <c r="E104" s="9" t="s">
        <v>113</v>
      </c>
      <c r="F104" s="9"/>
      <c r="G104" s="9"/>
      <c r="H104" s="9">
        <v>1.96</v>
      </c>
      <c r="I104" s="9">
        <v>1.77</v>
      </c>
      <c r="J104" s="9">
        <v>5.93</v>
      </c>
      <c r="K104" s="9">
        <v>11.3</v>
      </c>
      <c r="L104" s="9">
        <v>10.1</v>
      </c>
      <c r="M104" s="9">
        <v>0.54600000000000004</v>
      </c>
      <c r="N104" s="9">
        <v>0.17345132743362832</v>
      </c>
      <c r="O104" s="9">
        <v>6.3841807909604524</v>
      </c>
      <c r="P104" s="9">
        <v>5.7653061224489797</v>
      </c>
    </row>
    <row r="105" spans="1:16" x14ac:dyDescent="0.3">
      <c r="A105" s="8" t="s">
        <v>111</v>
      </c>
      <c r="B105" s="9" t="s">
        <v>123</v>
      </c>
      <c r="C105" s="9" t="s">
        <v>41</v>
      </c>
      <c r="D105" s="9">
        <v>2.8</v>
      </c>
      <c r="E105" s="9" t="s">
        <v>113</v>
      </c>
      <c r="F105" s="9"/>
      <c r="G105" s="9"/>
      <c r="H105" s="9">
        <v>2.2200000000000002</v>
      </c>
      <c r="I105" s="9">
        <v>1.98</v>
      </c>
      <c r="J105" s="9">
        <v>5.97</v>
      </c>
      <c r="K105" s="9">
        <v>11</v>
      </c>
      <c r="L105" s="9">
        <v>9.8699999999999992</v>
      </c>
      <c r="M105" s="9">
        <v>0.60399999999999998</v>
      </c>
      <c r="N105" s="9">
        <v>0.20181818181818184</v>
      </c>
      <c r="O105" s="9">
        <v>5.5555555555555554</v>
      </c>
      <c r="P105" s="9">
        <v>4.9549549549549541</v>
      </c>
    </row>
    <row r="106" spans="1:16" x14ac:dyDescent="0.3">
      <c r="A106" s="8" t="s">
        <v>111</v>
      </c>
      <c r="B106" s="9" t="s">
        <v>124</v>
      </c>
      <c r="C106" s="9" t="s">
        <v>41</v>
      </c>
      <c r="D106" s="9">
        <v>2.8</v>
      </c>
      <c r="E106" s="9" t="s">
        <v>113</v>
      </c>
      <c r="F106" s="9"/>
      <c r="G106" s="9"/>
      <c r="H106" s="9">
        <v>1.5</v>
      </c>
      <c r="I106" s="9">
        <v>1.39</v>
      </c>
      <c r="J106" s="9">
        <v>4.3099999999999996</v>
      </c>
      <c r="K106" s="9">
        <v>9.1300000000000008</v>
      </c>
      <c r="L106" s="9">
        <v>11.1</v>
      </c>
      <c r="M106" s="9"/>
      <c r="N106" s="9">
        <v>0.16429353778751368</v>
      </c>
      <c r="O106" s="9">
        <v>6.5683453237410081</v>
      </c>
      <c r="P106" s="9">
        <v>6.0866666666666669</v>
      </c>
    </row>
    <row r="107" spans="1:16" x14ac:dyDescent="0.3">
      <c r="A107" s="8" t="s">
        <v>111</v>
      </c>
      <c r="B107" s="9" t="s">
        <v>125</v>
      </c>
      <c r="C107" s="9" t="s">
        <v>41</v>
      </c>
      <c r="D107" s="9">
        <v>2.8</v>
      </c>
      <c r="E107" s="9" t="s">
        <v>113</v>
      </c>
      <c r="F107" s="9"/>
      <c r="G107" s="9"/>
      <c r="H107" s="9">
        <v>1.94</v>
      </c>
      <c r="I107" s="9">
        <v>1.62</v>
      </c>
      <c r="J107" s="9">
        <v>5.89</v>
      </c>
      <c r="K107" s="9">
        <v>10.6</v>
      </c>
      <c r="L107" s="9">
        <v>10.3</v>
      </c>
      <c r="M107" s="9">
        <v>0.749</v>
      </c>
      <c r="N107" s="9">
        <v>0.18301886792452832</v>
      </c>
      <c r="O107" s="9">
        <v>6.5432098765432096</v>
      </c>
      <c r="P107" s="9">
        <v>5.463917525773196</v>
      </c>
    </row>
    <row r="108" spans="1:16" x14ac:dyDescent="0.3">
      <c r="A108" s="8" t="s">
        <v>111</v>
      </c>
      <c r="B108" s="9" t="s">
        <v>125</v>
      </c>
      <c r="C108" s="9" t="s">
        <v>41</v>
      </c>
      <c r="D108" s="9">
        <v>2.8</v>
      </c>
      <c r="E108" s="9" t="s">
        <v>113</v>
      </c>
      <c r="F108" s="9"/>
      <c r="G108" s="9"/>
      <c r="H108" s="9">
        <v>1.29</v>
      </c>
      <c r="I108" s="9">
        <v>1.27</v>
      </c>
      <c r="J108" s="9">
        <v>3.77</v>
      </c>
      <c r="K108" s="9">
        <v>8.6199999999999992</v>
      </c>
      <c r="L108" s="9">
        <v>10.6</v>
      </c>
      <c r="M108" s="9"/>
      <c r="N108" s="9">
        <v>0.14965197215777265</v>
      </c>
      <c r="O108" s="9">
        <v>6.7874015748031491</v>
      </c>
      <c r="P108" s="9">
        <v>6.6821705426356584</v>
      </c>
    </row>
    <row r="109" spans="1:16" x14ac:dyDescent="0.3">
      <c r="A109" s="8" t="s">
        <v>111</v>
      </c>
      <c r="B109" s="9" t="s">
        <v>126</v>
      </c>
      <c r="C109" s="9" t="s">
        <v>41</v>
      </c>
      <c r="D109" s="9">
        <v>2.8</v>
      </c>
      <c r="E109" s="9" t="s">
        <v>113</v>
      </c>
      <c r="F109" s="9"/>
      <c r="G109" s="9"/>
      <c r="H109" s="9">
        <v>1.85</v>
      </c>
      <c r="I109" s="9">
        <v>1.6</v>
      </c>
      <c r="J109" s="9">
        <v>5.64</v>
      </c>
      <c r="K109" s="9">
        <v>10.5</v>
      </c>
      <c r="L109" s="9">
        <v>10.5</v>
      </c>
      <c r="M109" s="9">
        <v>0.14499999999999999</v>
      </c>
      <c r="N109" s="9">
        <v>0.1761904761904762</v>
      </c>
      <c r="O109" s="9">
        <v>6.5625</v>
      </c>
      <c r="P109" s="9">
        <v>5.6756756756756754</v>
      </c>
    </row>
    <row r="110" spans="1:16" x14ac:dyDescent="0.3">
      <c r="A110" s="8" t="s">
        <v>111</v>
      </c>
      <c r="B110" s="9" t="s">
        <v>126</v>
      </c>
      <c r="C110" s="9" t="s">
        <v>41</v>
      </c>
      <c r="D110" s="9">
        <v>2.8</v>
      </c>
      <c r="E110" s="9" t="s">
        <v>113</v>
      </c>
      <c r="F110" s="9"/>
      <c r="G110" s="9"/>
      <c r="H110" s="9">
        <v>1.53</v>
      </c>
      <c r="I110" s="9">
        <v>1.53</v>
      </c>
      <c r="J110" s="9">
        <v>3.69</v>
      </c>
      <c r="K110" s="9">
        <v>8.6199999999999992</v>
      </c>
      <c r="L110" s="9">
        <v>11.2</v>
      </c>
      <c r="M110" s="9"/>
      <c r="N110" s="9">
        <v>0.1774941995359629</v>
      </c>
      <c r="O110" s="9">
        <v>5.6339869281045747</v>
      </c>
      <c r="P110" s="9">
        <v>5.6339869281045747</v>
      </c>
    </row>
    <row r="111" spans="1:16" x14ac:dyDescent="0.3">
      <c r="A111" s="8" t="s">
        <v>111</v>
      </c>
      <c r="B111" s="9" t="s">
        <v>127</v>
      </c>
      <c r="C111" s="9" t="s">
        <v>41</v>
      </c>
      <c r="D111" s="9">
        <v>2.8</v>
      </c>
      <c r="E111" s="9" t="s">
        <v>113</v>
      </c>
      <c r="F111" s="9"/>
      <c r="G111" s="9"/>
      <c r="H111" s="9">
        <v>1.86</v>
      </c>
      <c r="I111" s="9">
        <v>1.66</v>
      </c>
      <c r="J111" s="9">
        <v>5.69</v>
      </c>
      <c r="K111" s="9">
        <v>11.4</v>
      </c>
      <c r="L111" s="9">
        <v>11</v>
      </c>
      <c r="M111" s="9">
        <v>0.183</v>
      </c>
      <c r="N111" s="9">
        <v>0.16315789473684211</v>
      </c>
      <c r="O111" s="9">
        <v>6.8674698795180724</v>
      </c>
      <c r="P111" s="9">
        <v>6.129032258064516</v>
      </c>
    </row>
    <row r="112" spans="1:16" x14ac:dyDescent="0.3">
      <c r="A112" s="8" t="s">
        <v>111</v>
      </c>
      <c r="B112" s="9" t="s">
        <v>127</v>
      </c>
      <c r="C112" s="9" t="s">
        <v>41</v>
      </c>
      <c r="D112" s="9">
        <v>2.8</v>
      </c>
      <c r="E112" s="9" t="s">
        <v>113</v>
      </c>
      <c r="F112" s="9"/>
      <c r="G112" s="9"/>
      <c r="H112" s="9">
        <v>1.43</v>
      </c>
      <c r="I112" s="9">
        <v>1.51</v>
      </c>
      <c r="J112" s="9">
        <v>3.83</v>
      </c>
      <c r="K112" s="9">
        <v>8.3800000000000008</v>
      </c>
      <c r="L112" s="9">
        <v>11.7</v>
      </c>
      <c r="M112" s="9"/>
      <c r="N112" s="9">
        <v>0.17064439140811455</v>
      </c>
      <c r="O112" s="9">
        <v>5.5496688741721858</v>
      </c>
      <c r="P112" s="9">
        <v>5.8601398601398609</v>
      </c>
    </row>
    <row r="113" spans="1:16" x14ac:dyDescent="0.3">
      <c r="A113" s="8" t="s">
        <v>111</v>
      </c>
      <c r="B113" s="9" t="s">
        <v>128</v>
      </c>
      <c r="C113" s="9" t="s">
        <v>41</v>
      </c>
      <c r="D113" s="9">
        <v>2.8</v>
      </c>
      <c r="E113" s="9" t="s">
        <v>113</v>
      </c>
      <c r="F113" s="9"/>
      <c r="G113" s="9"/>
      <c r="H113" s="9">
        <v>1.95</v>
      </c>
      <c r="I113" s="9">
        <v>1.72</v>
      </c>
      <c r="J113" s="9">
        <v>5.72</v>
      </c>
      <c r="K113" s="9">
        <v>11.3</v>
      </c>
      <c r="L113" s="9">
        <v>11.3</v>
      </c>
      <c r="M113" s="9">
        <v>0.123</v>
      </c>
      <c r="N113" s="9">
        <v>0.17256637168141592</v>
      </c>
      <c r="O113" s="9">
        <v>6.5697674418604652</v>
      </c>
      <c r="P113" s="9">
        <v>5.7948717948717956</v>
      </c>
    </row>
    <row r="114" spans="1:16" x14ac:dyDescent="0.3">
      <c r="A114" s="8" t="s">
        <v>111</v>
      </c>
      <c r="B114" s="9" t="s">
        <v>128</v>
      </c>
      <c r="C114" s="9" t="s">
        <v>41</v>
      </c>
      <c r="D114" s="9">
        <v>2.8</v>
      </c>
      <c r="E114" s="9" t="s">
        <v>113</v>
      </c>
      <c r="F114" s="9"/>
      <c r="G114" s="9"/>
      <c r="H114" s="9">
        <v>1.5</v>
      </c>
      <c r="I114" s="9">
        <v>1.61</v>
      </c>
      <c r="J114" s="9">
        <v>3.9</v>
      </c>
      <c r="K114" s="9">
        <v>8.27</v>
      </c>
      <c r="L114" s="9">
        <v>11.4</v>
      </c>
      <c r="M114" s="9"/>
      <c r="N114" s="9">
        <v>0.18137847642079807</v>
      </c>
      <c r="O114" s="9">
        <v>5.1366459627329188</v>
      </c>
      <c r="P114" s="9">
        <v>5.5133333333333328</v>
      </c>
    </row>
    <row r="115" spans="1:16" x14ac:dyDescent="0.3">
      <c r="A115" s="8" t="s">
        <v>111</v>
      </c>
      <c r="B115" s="9" t="s">
        <v>129</v>
      </c>
      <c r="C115" s="9" t="s">
        <v>41</v>
      </c>
      <c r="D115" s="9">
        <v>2.8</v>
      </c>
      <c r="E115" s="9" t="s">
        <v>113</v>
      </c>
      <c r="F115" s="9"/>
      <c r="G115" s="9"/>
      <c r="H115" s="9"/>
      <c r="I115" s="9">
        <v>1.2</v>
      </c>
      <c r="J115" s="9">
        <v>5.27</v>
      </c>
      <c r="K115" s="9">
        <v>7.56</v>
      </c>
      <c r="L115" s="9">
        <v>6.38</v>
      </c>
      <c r="M115" s="9"/>
      <c r="N115" s="9">
        <v>0</v>
      </c>
      <c r="O115" s="9">
        <v>6.3</v>
      </c>
      <c r="P115" s="9" t="e">
        <v>#DIV/0!</v>
      </c>
    </row>
    <row r="116" spans="1:16" x14ac:dyDescent="0.3">
      <c r="A116" s="8" t="s">
        <v>111</v>
      </c>
      <c r="B116" s="9" t="s">
        <v>129</v>
      </c>
      <c r="C116" s="9" t="s">
        <v>41</v>
      </c>
      <c r="D116" s="9">
        <v>2.8</v>
      </c>
      <c r="E116" s="9" t="s">
        <v>113</v>
      </c>
      <c r="F116" s="9"/>
      <c r="G116" s="9"/>
      <c r="H116" s="9">
        <v>1.47</v>
      </c>
      <c r="I116" s="9">
        <v>1.28</v>
      </c>
      <c r="J116" s="9">
        <v>5.13</v>
      </c>
      <c r="K116" s="9">
        <v>7.41</v>
      </c>
      <c r="L116" s="9">
        <v>6.05</v>
      </c>
      <c r="M116" s="9"/>
      <c r="N116" s="9">
        <v>0.19838056680161942</v>
      </c>
      <c r="O116" s="9">
        <v>5.7890625</v>
      </c>
      <c r="P116" s="9">
        <v>5.0408163265306127</v>
      </c>
    </row>
    <row r="117" spans="1:16" x14ac:dyDescent="0.3">
      <c r="A117" s="8" t="s">
        <v>111</v>
      </c>
      <c r="B117" s="9" t="s">
        <v>129</v>
      </c>
      <c r="C117" s="9" t="s">
        <v>41</v>
      </c>
      <c r="D117" s="9">
        <v>2.8</v>
      </c>
      <c r="E117" s="9" t="s">
        <v>113</v>
      </c>
      <c r="F117" s="9"/>
      <c r="G117" s="9"/>
      <c r="H117" s="9">
        <v>1.5</v>
      </c>
      <c r="I117" s="9">
        <v>1.34</v>
      </c>
      <c r="J117" s="9">
        <v>5.45</v>
      </c>
      <c r="K117" s="9">
        <v>7.34</v>
      </c>
      <c r="L117" s="9">
        <v>6.94</v>
      </c>
      <c r="M117" s="9">
        <v>0.1</v>
      </c>
      <c r="N117" s="9">
        <v>0.20435967302452315</v>
      </c>
      <c r="O117" s="9">
        <v>5.4776119402985071</v>
      </c>
      <c r="P117" s="9">
        <v>4.8933333333333335</v>
      </c>
    </row>
    <row r="118" spans="1:16" x14ac:dyDescent="0.3">
      <c r="A118" s="8" t="s">
        <v>111</v>
      </c>
      <c r="B118" s="9" t="s">
        <v>130</v>
      </c>
      <c r="C118" s="9" t="s">
        <v>41</v>
      </c>
      <c r="D118" s="9">
        <v>2.8</v>
      </c>
      <c r="E118" s="9" t="s">
        <v>113</v>
      </c>
      <c r="F118" s="9"/>
      <c r="G118" s="9"/>
      <c r="H118" s="9">
        <v>1.19</v>
      </c>
      <c r="I118" s="9">
        <v>1.26</v>
      </c>
      <c r="J118" s="9">
        <v>4.1900000000000004</v>
      </c>
      <c r="K118" s="9">
        <v>7.37</v>
      </c>
      <c r="L118" s="9">
        <v>5.92</v>
      </c>
      <c r="M118" s="9"/>
      <c r="N118" s="9">
        <v>0.16146540027137041</v>
      </c>
      <c r="O118" s="9">
        <v>5.8492063492063489</v>
      </c>
      <c r="P118" s="9">
        <v>6.1932773109243699</v>
      </c>
    </row>
    <row r="119" spans="1:16" x14ac:dyDescent="0.3">
      <c r="A119" s="8" t="s">
        <v>111</v>
      </c>
      <c r="B119" s="9" t="s">
        <v>131</v>
      </c>
      <c r="C119" s="9" t="s">
        <v>41</v>
      </c>
      <c r="D119" s="9">
        <v>2.8</v>
      </c>
      <c r="E119" s="9" t="s">
        <v>113</v>
      </c>
      <c r="F119" s="9"/>
      <c r="G119" s="9"/>
      <c r="H119" s="9">
        <v>1.73</v>
      </c>
      <c r="I119" s="9">
        <v>1.64</v>
      </c>
      <c r="J119" s="9">
        <v>5.73</v>
      </c>
      <c r="K119" s="9">
        <v>10.5</v>
      </c>
      <c r="L119" s="9">
        <v>10.6</v>
      </c>
      <c r="M119" s="9">
        <v>0.54600000000000004</v>
      </c>
      <c r="N119" s="9">
        <v>0.16476190476190475</v>
      </c>
      <c r="O119" s="9">
        <v>6.4024390243902447</v>
      </c>
      <c r="P119" s="9">
        <v>6.0693641618497107</v>
      </c>
    </row>
    <row r="120" spans="1:16" x14ac:dyDescent="0.3">
      <c r="A120" s="8" t="s">
        <v>111</v>
      </c>
      <c r="B120" s="9" t="s">
        <v>131</v>
      </c>
      <c r="C120" s="9" t="s">
        <v>41</v>
      </c>
      <c r="D120" s="9">
        <v>2.8</v>
      </c>
      <c r="E120" s="9" t="s">
        <v>113</v>
      </c>
      <c r="F120" s="9"/>
      <c r="G120" s="9"/>
      <c r="H120" s="9">
        <v>1.56</v>
      </c>
      <c r="I120" s="9">
        <v>1.46</v>
      </c>
      <c r="J120" s="9">
        <v>3.79</v>
      </c>
      <c r="K120" s="9">
        <v>8.11</v>
      </c>
      <c r="L120" s="9">
        <v>9.9700000000000006</v>
      </c>
      <c r="M120" s="9"/>
      <c r="N120" s="9">
        <v>0.19235511713933418</v>
      </c>
      <c r="O120" s="9">
        <v>5.5547945205479445</v>
      </c>
      <c r="P120" s="9">
        <v>5.198717948717948</v>
      </c>
    </row>
    <row r="121" spans="1:16" x14ac:dyDescent="0.3">
      <c r="A121" s="8" t="s">
        <v>111</v>
      </c>
      <c r="B121" s="9" t="s">
        <v>132</v>
      </c>
      <c r="C121" s="9" t="s">
        <v>41</v>
      </c>
      <c r="D121" s="9">
        <v>2.8</v>
      </c>
      <c r="E121" s="9" t="s">
        <v>113</v>
      </c>
      <c r="F121" s="9"/>
      <c r="G121" s="9"/>
      <c r="H121" s="9">
        <v>1.71</v>
      </c>
      <c r="I121" s="9">
        <v>1.67</v>
      </c>
      <c r="J121" s="9">
        <v>5.65</v>
      </c>
      <c r="K121" s="9">
        <v>10.3</v>
      </c>
      <c r="L121" s="9">
        <v>11</v>
      </c>
      <c r="M121" s="9"/>
      <c r="N121" s="9">
        <v>0.16601941747572815</v>
      </c>
      <c r="O121" s="9">
        <v>6.1676646706586835</v>
      </c>
      <c r="P121" s="9">
        <v>6.0233918128654977</v>
      </c>
    </row>
    <row r="122" spans="1:16" x14ac:dyDescent="0.3">
      <c r="A122" s="8" t="s">
        <v>111</v>
      </c>
      <c r="B122" s="9" t="s">
        <v>132</v>
      </c>
      <c r="C122" s="9" t="s">
        <v>41</v>
      </c>
      <c r="D122" s="9">
        <v>2.8</v>
      </c>
      <c r="E122" s="9" t="s">
        <v>113</v>
      </c>
      <c r="F122" s="9"/>
      <c r="G122" s="9"/>
      <c r="H122" s="9">
        <v>1.89</v>
      </c>
      <c r="I122" s="9">
        <v>1.76</v>
      </c>
      <c r="J122" s="9">
        <v>5.82</v>
      </c>
      <c r="K122" s="9">
        <v>10.4</v>
      </c>
      <c r="L122" s="9">
        <v>10.7</v>
      </c>
      <c r="M122" s="9">
        <v>0.89500000000000002</v>
      </c>
      <c r="N122" s="9">
        <v>0.18173076923076922</v>
      </c>
      <c r="O122" s="9">
        <v>5.9090909090909092</v>
      </c>
      <c r="P122" s="9">
        <v>5.5026455026455032</v>
      </c>
    </row>
    <row r="123" spans="1:16" x14ac:dyDescent="0.3">
      <c r="A123" s="8" t="s">
        <v>111</v>
      </c>
      <c r="B123" s="9" t="s">
        <v>132</v>
      </c>
      <c r="C123" s="9" t="s">
        <v>41</v>
      </c>
      <c r="D123" s="9">
        <v>2.8</v>
      </c>
      <c r="E123" s="9" t="s">
        <v>113</v>
      </c>
      <c r="F123" s="9"/>
      <c r="G123" s="9"/>
      <c r="H123" s="9">
        <v>1.81</v>
      </c>
      <c r="I123" s="9">
        <v>1.67</v>
      </c>
      <c r="J123" s="9">
        <v>5.76</v>
      </c>
      <c r="K123" s="9">
        <v>10.199999999999999</v>
      </c>
      <c r="L123" s="9">
        <v>10.4</v>
      </c>
      <c r="M123" s="9">
        <v>0.92</v>
      </c>
      <c r="N123" s="9">
        <v>0.17745098039215687</v>
      </c>
      <c r="O123" s="9">
        <v>6.1077844311377243</v>
      </c>
      <c r="P123" s="9">
        <v>5.6353591160220988</v>
      </c>
    </row>
    <row r="124" spans="1:16" x14ac:dyDescent="0.3">
      <c r="A124" s="8" t="s">
        <v>111</v>
      </c>
      <c r="B124" s="9" t="s">
        <v>133</v>
      </c>
      <c r="C124" s="9" t="s">
        <v>41</v>
      </c>
      <c r="D124" s="9">
        <v>2.8</v>
      </c>
      <c r="E124" s="9" t="s">
        <v>113</v>
      </c>
      <c r="F124" s="9"/>
      <c r="G124" s="9"/>
      <c r="H124" s="9">
        <v>1.55</v>
      </c>
      <c r="I124" s="9">
        <v>1.42</v>
      </c>
      <c r="J124" s="9">
        <v>4.3600000000000003</v>
      </c>
      <c r="K124" s="9">
        <v>8.64</v>
      </c>
      <c r="L124" s="9">
        <v>11.5</v>
      </c>
      <c r="M124" s="9"/>
      <c r="N124" s="9">
        <v>0.17939814814814814</v>
      </c>
      <c r="O124" s="9">
        <v>6.0845070422535219</v>
      </c>
      <c r="P124" s="9">
        <v>5.5741935483870968</v>
      </c>
    </row>
    <row r="125" spans="1:16" x14ac:dyDescent="0.3">
      <c r="A125" s="8" t="s">
        <v>111</v>
      </c>
      <c r="B125" s="9" t="s">
        <v>134</v>
      </c>
      <c r="C125" s="9" t="s">
        <v>41</v>
      </c>
      <c r="D125" s="9">
        <v>2.8</v>
      </c>
      <c r="E125" s="9" t="s">
        <v>113</v>
      </c>
      <c r="F125" s="9"/>
      <c r="G125" s="9"/>
      <c r="H125" s="9">
        <v>1.78</v>
      </c>
      <c r="I125" s="9">
        <v>1.53</v>
      </c>
      <c r="J125" s="9">
        <v>5.56</v>
      </c>
      <c r="K125" s="9">
        <v>9.7899999999999991</v>
      </c>
      <c r="L125" s="9">
        <v>10.4</v>
      </c>
      <c r="M125" s="9">
        <v>0.57399999999999995</v>
      </c>
      <c r="N125" s="9">
        <v>0.18181818181818182</v>
      </c>
      <c r="O125" s="9">
        <v>6.3986928104575158</v>
      </c>
      <c r="P125" s="9">
        <v>5.4999999999999991</v>
      </c>
    </row>
    <row r="126" spans="1:16" x14ac:dyDescent="0.3">
      <c r="A126" s="8" t="s">
        <v>111</v>
      </c>
      <c r="B126" s="9" t="s">
        <v>135</v>
      </c>
      <c r="C126" s="9" t="s">
        <v>41</v>
      </c>
      <c r="D126" s="9">
        <v>2.8</v>
      </c>
      <c r="E126" s="9" t="s">
        <v>113</v>
      </c>
      <c r="F126" s="9"/>
      <c r="G126" s="9"/>
      <c r="H126" s="9">
        <v>1.75</v>
      </c>
      <c r="I126" s="9">
        <v>1.54</v>
      </c>
      <c r="J126" s="9">
        <v>5.59</v>
      </c>
      <c r="K126" s="9">
        <v>9.56</v>
      </c>
      <c r="L126" s="9">
        <v>9.4499999999999993</v>
      </c>
      <c r="M126" s="9">
        <v>0.71099999999999997</v>
      </c>
      <c r="N126" s="9">
        <v>0.18305439330543932</v>
      </c>
      <c r="O126" s="9">
        <v>6.2077922077922079</v>
      </c>
      <c r="P126" s="9">
        <v>5.4628571428571435</v>
      </c>
    </row>
    <row r="127" spans="1:16" x14ac:dyDescent="0.3">
      <c r="A127" s="8" t="s">
        <v>111</v>
      </c>
      <c r="B127" s="9" t="s">
        <v>135</v>
      </c>
      <c r="C127" s="9" t="s">
        <v>41</v>
      </c>
      <c r="D127" s="9">
        <v>2.8</v>
      </c>
      <c r="E127" s="9" t="s">
        <v>113</v>
      </c>
      <c r="F127" s="9"/>
      <c r="G127" s="9"/>
      <c r="H127" s="9">
        <v>1.38</v>
      </c>
      <c r="I127" s="9">
        <v>1.33</v>
      </c>
      <c r="J127" s="9">
        <v>3.67</v>
      </c>
      <c r="K127" s="9">
        <v>7.78</v>
      </c>
      <c r="L127" s="9">
        <v>9.6</v>
      </c>
      <c r="M127" s="9"/>
      <c r="N127" s="9">
        <v>0.17737789203084831</v>
      </c>
      <c r="O127" s="9">
        <v>5.8496240601503757</v>
      </c>
      <c r="P127" s="9">
        <v>5.6376811594202909</v>
      </c>
    </row>
    <row r="128" spans="1:16" x14ac:dyDescent="0.3">
      <c r="A128" s="8" t="s">
        <v>111</v>
      </c>
      <c r="B128" s="9" t="s">
        <v>136</v>
      </c>
      <c r="C128" s="9" t="s">
        <v>41</v>
      </c>
      <c r="D128" s="9">
        <v>2.8</v>
      </c>
      <c r="E128" s="9" t="s">
        <v>113</v>
      </c>
      <c r="F128" s="9"/>
      <c r="G128" s="9"/>
      <c r="H128" s="9">
        <v>1.9</v>
      </c>
      <c r="I128" s="9">
        <v>1.68</v>
      </c>
      <c r="J128" s="9">
        <v>5.62</v>
      </c>
      <c r="K128" s="9">
        <v>10.4</v>
      </c>
      <c r="L128" s="9">
        <v>11.1</v>
      </c>
      <c r="M128" s="9">
        <v>0.50800000000000001</v>
      </c>
      <c r="N128" s="9">
        <v>0.18269230769230768</v>
      </c>
      <c r="O128" s="9">
        <v>6.1904761904761907</v>
      </c>
      <c r="P128" s="9">
        <v>5.4736842105263159</v>
      </c>
    </row>
    <row r="129" spans="1:16" x14ac:dyDescent="0.3">
      <c r="A129" s="8" t="s">
        <v>111</v>
      </c>
      <c r="B129" s="9" t="s">
        <v>137</v>
      </c>
      <c r="C129" s="9" t="s">
        <v>41</v>
      </c>
      <c r="D129" s="9">
        <v>2.8</v>
      </c>
      <c r="E129" s="9" t="s">
        <v>113</v>
      </c>
      <c r="F129" s="9"/>
      <c r="G129" s="9"/>
      <c r="H129" s="9">
        <v>1.58</v>
      </c>
      <c r="I129" s="9">
        <v>1.43</v>
      </c>
      <c r="J129" s="9">
        <v>5.41</v>
      </c>
      <c r="K129" s="9">
        <v>7.44</v>
      </c>
      <c r="L129" s="9">
        <v>7.51</v>
      </c>
      <c r="M129" s="9"/>
      <c r="N129" s="9">
        <v>0.21236559139784947</v>
      </c>
      <c r="O129" s="9">
        <v>5.2027972027972034</v>
      </c>
      <c r="P129" s="9">
        <v>4.7088607594936711</v>
      </c>
    </row>
    <row r="130" spans="1:16" x14ac:dyDescent="0.3">
      <c r="A130" s="8" t="s">
        <v>111</v>
      </c>
      <c r="B130" s="9" t="s">
        <v>137</v>
      </c>
      <c r="C130" s="9" t="s">
        <v>41</v>
      </c>
      <c r="D130" s="9">
        <v>2.8</v>
      </c>
      <c r="E130" s="9" t="s">
        <v>113</v>
      </c>
      <c r="F130" s="9"/>
      <c r="G130" s="9"/>
      <c r="H130" s="9">
        <v>1.4</v>
      </c>
      <c r="I130" s="9">
        <v>1.37</v>
      </c>
      <c r="J130" s="9">
        <v>3.94</v>
      </c>
      <c r="K130" s="9">
        <v>7.66</v>
      </c>
      <c r="L130" s="9">
        <v>7.48</v>
      </c>
      <c r="M130" s="9"/>
      <c r="N130" s="9">
        <v>0.18276762402088773</v>
      </c>
      <c r="O130" s="9">
        <v>5.5912408759124084</v>
      </c>
      <c r="P130" s="9">
        <v>5.4714285714285715</v>
      </c>
    </row>
    <row r="131" spans="1:16" x14ac:dyDescent="0.3">
      <c r="A131" s="8" t="s">
        <v>111</v>
      </c>
      <c r="B131" s="9" t="s">
        <v>138</v>
      </c>
      <c r="C131" s="9" t="s">
        <v>41</v>
      </c>
      <c r="D131" s="9">
        <v>2.8</v>
      </c>
      <c r="E131" s="9" t="s">
        <v>113</v>
      </c>
      <c r="F131" s="9"/>
      <c r="G131" s="9"/>
      <c r="H131" s="9">
        <v>1.24</v>
      </c>
      <c r="I131" s="9">
        <v>1.18</v>
      </c>
      <c r="J131" s="9">
        <v>5.22</v>
      </c>
      <c r="K131" s="9">
        <v>5.2</v>
      </c>
      <c r="L131" s="9">
        <v>4.9000000000000004</v>
      </c>
      <c r="M131" s="9"/>
      <c r="N131" s="9">
        <v>0.23846153846153845</v>
      </c>
      <c r="O131" s="9">
        <v>4.4067796610169498</v>
      </c>
      <c r="P131" s="9">
        <v>4.193548387096774</v>
      </c>
    </row>
    <row r="132" spans="1:16" x14ac:dyDescent="0.3">
      <c r="A132" s="8" t="s">
        <v>111</v>
      </c>
      <c r="B132" s="9" t="s">
        <v>138</v>
      </c>
      <c r="C132" s="9" t="s">
        <v>41</v>
      </c>
      <c r="D132" s="9">
        <v>2.8</v>
      </c>
      <c r="E132" s="9" t="s">
        <v>113</v>
      </c>
      <c r="F132" s="9"/>
      <c r="G132" s="9"/>
      <c r="H132" s="9">
        <v>1.1599999999999999</v>
      </c>
      <c r="I132" s="9">
        <v>1.2</v>
      </c>
      <c r="J132" s="9">
        <v>4.01</v>
      </c>
      <c r="K132" s="9">
        <v>5.89</v>
      </c>
      <c r="L132" s="9">
        <v>5.1100000000000003</v>
      </c>
      <c r="M132" s="9"/>
      <c r="N132" s="9">
        <v>0.19694397283531409</v>
      </c>
      <c r="O132" s="9">
        <v>4.9083333333333332</v>
      </c>
      <c r="P132" s="9">
        <v>5.0775862068965516</v>
      </c>
    </row>
    <row r="133" spans="1:16" x14ac:dyDescent="0.3">
      <c r="A133" s="8" t="s">
        <v>111</v>
      </c>
      <c r="B133" s="9" t="s">
        <v>139</v>
      </c>
      <c r="C133" s="9" t="s">
        <v>41</v>
      </c>
      <c r="D133" s="9">
        <v>2.8</v>
      </c>
      <c r="E133" s="9" t="s">
        <v>113</v>
      </c>
      <c r="F133" s="9"/>
      <c r="G133" s="9"/>
      <c r="H133" s="9">
        <v>1.32</v>
      </c>
      <c r="I133" s="9">
        <v>1.1499999999999999</v>
      </c>
      <c r="J133" s="9">
        <v>5.27</v>
      </c>
      <c r="K133" s="9">
        <v>6.37</v>
      </c>
      <c r="L133" s="9">
        <v>5.98</v>
      </c>
      <c r="M133" s="9"/>
      <c r="N133" s="9">
        <v>0.20722135007849293</v>
      </c>
      <c r="O133" s="9">
        <v>5.5391304347826091</v>
      </c>
      <c r="P133" s="9">
        <v>4.8257575757575752</v>
      </c>
    </row>
    <row r="134" spans="1:16" x14ac:dyDescent="0.3">
      <c r="A134" s="8" t="s">
        <v>111</v>
      </c>
      <c r="B134" s="9" t="s">
        <v>139</v>
      </c>
      <c r="C134" s="9" t="s">
        <v>41</v>
      </c>
      <c r="D134" s="9">
        <v>2.8</v>
      </c>
      <c r="E134" s="9" t="s">
        <v>113</v>
      </c>
      <c r="F134" s="9"/>
      <c r="G134" s="9"/>
      <c r="H134" s="9">
        <v>1.37</v>
      </c>
      <c r="I134" s="9">
        <v>1.28</v>
      </c>
      <c r="J134" s="9">
        <v>3.8</v>
      </c>
      <c r="K134" s="9">
        <v>6.2</v>
      </c>
      <c r="L134" s="9">
        <v>6.05</v>
      </c>
      <c r="M134" s="9"/>
      <c r="N134" s="9">
        <v>0.22096774193548388</v>
      </c>
      <c r="O134" s="9">
        <v>4.84375</v>
      </c>
      <c r="P134" s="9">
        <v>4.5255474452554738</v>
      </c>
    </row>
    <row r="135" spans="1:16" x14ac:dyDescent="0.3">
      <c r="A135" s="8" t="s">
        <v>111</v>
      </c>
      <c r="B135" s="9" t="s">
        <v>140</v>
      </c>
      <c r="C135" s="9" t="s">
        <v>41</v>
      </c>
      <c r="D135" s="9">
        <v>2.8</v>
      </c>
      <c r="E135" s="9" t="s">
        <v>113</v>
      </c>
      <c r="F135" s="9"/>
      <c r="G135" s="9"/>
      <c r="H135" s="9">
        <v>1.86</v>
      </c>
      <c r="I135" s="9">
        <v>1.74</v>
      </c>
      <c r="J135" s="9">
        <v>5.68</v>
      </c>
      <c r="K135" s="9">
        <v>10.4</v>
      </c>
      <c r="L135" s="9">
        <v>10.5</v>
      </c>
      <c r="M135" s="9">
        <v>0.27800000000000002</v>
      </c>
      <c r="N135" s="9">
        <v>0.17884615384615385</v>
      </c>
      <c r="O135" s="9">
        <v>5.9770114942528734</v>
      </c>
      <c r="P135" s="9">
        <v>5.5913978494623651</v>
      </c>
    </row>
    <row r="136" spans="1:16" x14ac:dyDescent="0.3">
      <c r="A136" s="8" t="s">
        <v>111</v>
      </c>
      <c r="B136" s="9" t="s">
        <v>140</v>
      </c>
      <c r="C136" s="9" t="s">
        <v>41</v>
      </c>
      <c r="D136" s="9">
        <v>2.8</v>
      </c>
      <c r="E136" s="9" t="s">
        <v>113</v>
      </c>
      <c r="F136" s="9"/>
      <c r="G136" s="9"/>
      <c r="H136" s="9">
        <v>1.4</v>
      </c>
      <c r="I136" s="9">
        <v>1.33</v>
      </c>
      <c r="J136" s="9">
        <v>3.4</v>
      </c>
      <c r="K136" s="9">
        <v>9.42</v>
      </c>
      <c r="L136" s="9">
        <v>10.199999999999999</v>
      </c>
      <c r="M136" s="9"/>
      <c r="N136" s="9">
        <v>0.14861995753715498</v>
      </c>
      <c r="O136" s="9">
        <v>7.0827067669172932</v>
      </c>
      <c r="P136" s="9">
        <v>6.7285714285714286</v>
      </c>
    </row>
    <row r="137" spans="1:16" x14ac:dyDescent="0.3">
      <c r="A137" s="8" t="s">
        <v>111</v>
      </c>
      <c r="B137" s="9" t="s">
        <v>141</v>
      </c>
      <c r="C137" s="9" t="s">
        <v>41</v>
      </c>
      <c r="D137" s="9">
        <v>2.8</v>
      </c>
      <c r="E137" s="9" t="s">
        <v>113</v>
      </c>
      <c r="F137" s="9"/>
      <c r="G137" s="9"/>
      <c r="H137" s="9">
        <v>2.0099999999999998</v>
      </c>
      <c r="I137" s="9">
        <v>1.77</v>
      </c>
      <c r="J137" s="9">
        <v>6</v>
      </c>
      <c r="K137" s="9">
        <v>11.5</v>
      </c>
      <c r="L137" s="9">
        <v>11</v>
      </c>
      <c r="M137" s="9">
        <v>0.27500000000000002</v>
      </c>
      <c r="N137" s="9">
        <v>0.17478260869565215</v>
      </c>
      <c r="O137" s="9">
        <v>6.4971751412429377</v>
      </c>
      <c r="P137" s="9">
        <v>5.721393034825871</v>
      </c>
    </row>
    <row r="138" spans="1:16" x14ac:dyDescent="0.3">
      <c r="A138" s="8" t="s">
        <v>111</v>
      </c>
      <c r="B138" s="9" t="s">
        <v>141</v>
      </c>
      <c r="C138" s="9" t="s">
        <v>41</v>
      </c>
      <c r="D138" s="9">
        <v>2.8</v>
      </c>
      <c r="E138" s="9" t="s">
        <v>113</v>
      </c>
      <c r="F138" s="9"/>
      <c r="G138" s="9"/>
      <c r="H138" s="9">
        <v>1.52</v>
      </c>
      <c r="I138" s="9">
        <v>1.47</v>
      </c>
      <c r="J138" s="9">
        <v>3.4</v>
      </c>
      <c r="K138" s="9">
        <v>9.42</v>
      </c>
      <c r="L138" s="9">
        <v>11.4</v>
      </c>
      <c r="M138" s="9"/>
      <c r="N138" s="9">
        <v>0.16135881104033969</v>
      </c>
      <c r="O138" s="9">
        <v>6.4081632653061229</v>
      </c>
      <c r="P138" s="9">
        <v>6.1973684210526319</v>
      </c>
    </row>
    <row r="139" spans="1:16" x14ac:dyDescent="0.3">
      <c r="A139" s="8" t="s">
        <v>111</v>
      </c>
      <c r="B139" s="9" t="s">
        <v>142</v>
      </c>
      <c r="C139" s="9" t="s">
        <v>41</v>
      </c>
      <c r="D139" s="9">
        <v>2.8</v>
      </c>
      <c r="E139" s="9" t="s">
        <v>113</v>
      </c>
      <c r="F139" s="9"/>
      <c r="G139" s="9"/>
      <c r="H139" s="9">
        <v>2.0099999999999998</v>
      </c>
      <c r="I139" s="9">
        <v>1.71</v>
      </c>
      <c r="J139" s="9">
        <v>5.69</v>
      </c>
      <c r="K139" s="9">
        <v>11.3</v>
      </c>
      <c r="L139" s="9">
        <v>11</v>
      </c>
      <c r="M139" s="9">
        <v>0.39800000000000002</v>
      </c>
      <c r="N139" s="9">
        <v>0.17787610619469024</v>
      </c>
      <c r="O139" s="9">
        <v>6.6081871345029244</v>
      </c>
      <c r="P139" s="9">
        <v>5.6218905472636829</v>
      </c>
    </row>
    <row r="140" spans="1:16" x14ac:dyDescent="0.3">
      <c r="A140" s="8" t="s">
        <v>111</v>
      </c>
      <c r="B140" s="9" t="s">
        <v>143</v>
      </c>
      <c r="C140" s="9" t="s">
        <v>41</v>
      </c>
      <c r="D140" s="9">
        <v>2.8</v>
      </c>
      <c r="E140" s="9" t="s">
        <v>113</v>
      </c>
      <c r="F140" s="9"/>
      <c r="G140" s="9"/>
      <c r="H140" s="9"/>
      <c r="I140" s="9">
        <v>1.43</v>
      </c>
      <c r="J140" s="9">
        <v>5.35</v>
      </c>
      <c r="K140" s="9">
        <v>7.47</v>
      </c>
      <c r="L140" s="9">
        <v>6.67</v>
      </c>
      <c r="M140" s="9"/>
      <c r="N140" s="9">
        <v>0</v>
      </c>
      <c r="O140" s="9">
        <v>5.2237762237762242</v>
      </c>
      <c r="P140" s="9" t="e">
        <v>#DIV/0!</v>
      </c>
    </row>
    <row r="141" spans="1:16" x14ac:dyDescent="0.3">
      <c r="A141" s="8" t="s">
        <v>111</v>
      </c>
      <c r="B141" s="9" t="s">
        <v>143</v>
      </c>
      <c r="C141" s="9" t="s">
        <v>41</v>
      </c>
      <c r="D141" s="9">
        <v>2.8</v>
      </c>
      <c r="E141" s="9" t="s">
        <v>113</v>
      </c>
      <c r="F141" s="9"/>
      <c r="G141" s="9"/>
      <c r="H141" s="9">
        <v>1.64</v>
      </c>
      <c r="I141" s="9">
        <v>1.41</v>
      </c>
      <c r="J141" s="9">
        <v>5.41</v>
      </c>
      <c r="K141" s="9">
        <v>7.23</v>
      </c>
      <c r="L141" s="9">
        <v>7.36</v>
      </c>
      <c r="M141" s="9"/>
      <c r="N141" s="9">
        <v>0.22683264177040108</v>
      </c>
      <c r="O141" s="9">
        <v>5.127659574468086</v>
      </c>
      <c r="P141" s="9">
        <v>4.4085365853658542</v>
      </c>
    </row>
    <row r="142" spans="1:16" x14ac:dyDescent="0.3">
      <c r="A142" s="8" t="s">
        <v>111</v>
      </c>
      <c r="B142" s="9" t="s">
        <v>143</v>
      </c>
      <c r="C142" s="9" t="s">
        <v>41</v>
      </c>
      <c r="D142" s="9">
        <v>2.8</v>
      </c>
      <c r="E142" s="9" t="s">
        <v>113</v>
      </c>
      <c r="F142" s="9"/>
      <c r="G142" s="9"/>
      <c r="H142" s="9">
        <v>1.56</v>
      </c>
      <c r="I142" s="9">
        <v>1.42</v>
      </c>
      <c r="J142" s="9">
        <v>5.51</v>
      </c>
      <c r="K142" s="9">
        <v>7.81</v>
      </c>
      <c r="L142" s="9">
        <v>7.46</v>
      </c>
      <c r="M142" s="9">
        <v>0.11899999999999999</v>
      </c>
      <c r="N142" s="9">
        <v>0.19974391805377723</v>
      </c>
      <c r="O142" s="9">
        <v>5.5</v>
      </c>
      <c r="P142" s="9">
        <v>5.0064102564102564</v>
      </c>
    </row>
    <row r="143" spans="1:16" ht="13.5" thickBot="1" x14ac:dyDescent="0.35">
      <c r="A143" s="16" t="s">
        <v>111</v>
      </c>
      <c r="B143" s="17" t="s">
        <v>144</v>
      </c>
      <c r="C143" s="17" t="s">
        <v>41</v>
      </c>
      <c r="D143" s="17">
        <v>2.8</v>
      </c>
      <c r="E143" s="17" t="s">
        <v>113</v>
      </c>
      <c r="F143" s="17"/>
      <c r="G143" s="17"/>
      <c r="H143" s="17">
        <v>1.43</v>
      </c>
      <c r="I143" s="17">
        <v>1.54</v>
      </c>
      <c r="J143" s="17">
        <v>3.53</v>
      </c>
      <c r="K143" s="17">
        <v>7.63</v>
      </c>
      <c r="L143" s="17">
        <v>6.64</v>
      </c>
      <c r="M143" s="17"/>
      <c r="N143" s="17">
        <v>0.18741808650065531</v>
      </c>
      <c r="O143" s="17">
        <v>4.9545454545454541</v>
      </c>
      <c r="P143" s="17">
        <v>5.3356643356643358</v>
      </c>
    </row>
  </sheetData>
  <mergeCells count="1">
    <mergeCell ref="A1:P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8"/>
  <sheetViews>
    <sheetView zoomScale="80" zoomScaleNormal="80" workbookViewId="0">
      <selection sqref="A1:P1"/>
    </sheetView>
  </sheetViews>
  <sheetFormatPr defaultRowHeight="12.5" x14ac:dyDescent="0.3"/>
  <cols>
    <col min="1" max="1" width="25.75" style="9" bestFit="1" customWidth="1"/>
    <col min="2" max="2" width="8.08203125" style="9" bestFit="1" customWidth="1"/>
    <col min="3" max="3" width="16.83203125" style="9" customWidth="1"/>
    <col min="4" max="7" width="8.6640625" style="9"/>
    <col min="8" max="13" width="8.08203125" style="9" bestFit="1" customWidth="1"/>
    <col min="14" max="15" width="8.6640625" style="9"/>
    <col min="16" max="16" width="8.75" style="9" bestFit="1" customWidth="1"/>
    <col min="17" max="16384" width="8.6640625" style="9"/>
  </cols>
  <sheetData>
    <row r="1" spans="1:16" ht="13.5" thickBot="1" x14ac:dyDescent="0.35">
      <c r="A1" s="62" t="s">
        <v>656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6" s="8" customFormat="1" ht="13.5" thickBot="1" x14ac:dyDescent="0.35">
      <c r="A2" s="20" t="s">
        <v>145</v>
      </c>
      <c r="B2" s="21" t="s">
        <v>146</v>
      </c>
      <c r="C2" s="20" t="s">
        <v>147</v>
      </c>
      <c r="D2" s="20" t="s">
        <v>148</v>
      </c>
      <c r="E2" s="20" t="s">
        <v>149</v>
      </c>
      <c r="F2" s="22" t="s">
        <v>29</v>
      </c>
      <c r="G2" s="22" t="s">
        <v>30</v>
      </c>
      <c r="H2" s="20" t="s">
        <v>153</v>
      </c>
      <c r="I2" s="20" t="s">
        <v>154</v>
      </c>
      <c r="J2" s="20" t="s">
        <v>155</v>
      </c>
      <c r="K2" s="20" t="s">
        <v>156</v>
      </c>
      <c r="L2" s="20" t="s">
        <v>157</v>
      </c>
      <c r="M2" s="20" t="s">
        <v>158</v>
      </c>
      <c r="N2" s="22" t="s">
        <v>150</v>
      </c>
      <c r="O2" s="22" t="s">
        <v>151</v>
      </c>
      <c r="P2" s="22" t="s">
        <v>152</v>
      </c>
    </row>
    <row r="3" spans="1:16" ht="13" x14ac:dyDescent="0.3">
      <c r="A3" s="62" t="s">
        <v>159</v>
      </c>
      <c r="B3" s="62"/>
      <c r="C3" s="62"/>
      <c r="D3" s="62"/>
      <c r="E3" s="62"/>
      <c r="F3" s="62"/>
      <c r="G3" s="62"/>
      <c r="H3" s="3"/>
      <c r="I3" s="3"/>
      <c r="J3" s="3"/>
      <c r="K3" s="3"/>
      <c r="N3" s="3"/>
      <c r="O3" s="3"/>
      <c r="P3" s="3"/>
    </row>
    <row r="4" spans="1:16" x14ac:dyDescent="0.3">
      <c r="A4" s="9" t="s">
        <v>160</v>
      </c>
      <c r="B4" s="9" t="s">
        <v>161</v>
      </c>
      <c r="C4" s="9" t="s">
        <v>162</v>
      </c>
      <c r="E4" s="9" t="s">
        <v>163</v>
      </c>
      <c r="I4" s="9">
        <v>2.06</v>
      </c>
      <c r="J4" s="9">
        <v>3.52</v>
      </c>
      <c r="K4" s="9">
        <v>6.22</v>
      </c>
      <c r="L4" s="9">
        <v>6.71</v>
      </c>
      <c r="O4" s="9">
        <f t="shared" ref="O4:O35" si="0">K4/I4</f>
        <v>3.0194174757281553</v>
      </c>
    </row>
    <row r="5" spans="1:16" x14ac:dyDescent="0.3">
      <c r="A5" s="9" t="s">
        <v>164</v>
      </c>
      <c r="B5" s="9" t="s">
        <v>165</v>
      </c>
      <c r="C5" s="9" t="s">
        <v>162</v>
      </c>
      <c r="E5" s="9" t="s">
        <v>163</v>
      </c>
      <c r="I5" s="9">
        <v>2.84</v>
      </c>
      <c r="J5" s="9">
        <v>3.27</v>
      </c>
      <c r="K5" s="9">
        <v>4.67</v>
      </c>
      <c r="L5" s="9">
        <v>2.2599999999999998</v>
      </c>
      <c r="O5" s="9">
        <f t="shared" si="0"/>
        <v>1.6443661971830987</v>
      </c>
    </row>
    <row r="6" spans="1:16" x14ac:dyDescent="0.3">
      <c r="A6" s="9" t="s">
        <v>166</v>
      </c>
      <c r="B6" s="9" t="s">
        <v>167</v>
      </c>
      <c r="C6" s="9" t="s">
        <v>162</v>
      </c>
      <c r="E6" s="9" t="s">
        <v>168</v>
      </c>
      <c r="I6" s="9">
        <v>3.44</v>
      </c>
      <c r="J6" s="9">
        <v>4.08</v>
      </c>
      <c r="K6" s="9">
        <v>5.96</v>
      </c>
      <c r="L6" s="9">
        <v>4.8099999999999996</v>
      </c>
      <c r="O6" s="9">
        <f t="shared" si="0"/>
        <v>1.7325581395348837</v>
      </c>
    </row>
    <row r="7" spans="1:16" x14ac:dyDescent="0.3">
      <c r="A7" s="9" t="s">
        <v>166</v>
      </c>
      <c r="B7" s="9" t="s">
        <v>169</v>
      </c>
      <c r="C7" s="9" t="s">
        <v>162</v>
      </c>
      <c r="E7" s="9" t="s">
        <v>163</v>
      </c>
      <c r="I7" s="9">
        <v>3.04</v>
      </c>
      <c r="J7" s="9">
        <v>2.96</v>
      </c>
      <c r="K7" s="9">
        <v>3.62</v>
      </c>
      <c r="L7" s="9">
        <v>0.9</v>
      </c>
      <c r="O7" s="9">
        <f t="shared" si="0"/>
        <v>1.1907894736842106</v>
      </c>
    </row>
    <row r="8" spans="1:16" x14ac:dyDescent="0.3">
      <c r="A8" s="9" t="s">
        <v>166</v>
      </c>
      <c r="B8" s="9" t="s">
        <v>170</v>
      </c>
      <c r="C8" s="9" t="s">
        <v>162</v>
      </c>
      <c r="E8" s="9" t="s">
        <v>163</v>
      </c>
      <c r="I8" s="9">
        <v>2.85</v>
      </c>
      <c r="J8" s="9">
        <v>1.62</v>
      </c>
      <c r="K8" s="9">
        <v>3.42</v>
      </c>
      <c r="L8" s="9">
        <v>0.43</v>
      </c>
      <c r="O8" s="9">
        <f t="shared" si="0"/>
        <v>1.2</v>
      </c>
    </row>
    <row r="9" spans="1:16" x14ac:dyDescent="0.3">
      <c r="A9" s="9" t="s">
        <v>166</v>
      </c>
      <c r="B9" s="9" t="s">
        <v>171</v>
      </c>
      <c r="C9" s="9" t="s">
        <v>172</v>
      </c>
      <c r="E9" s="9" t="s">
        <v>168</v>
      </c>
      <c r="I9" s="9">
        <v>2.21</v>
      </c>
      <c r="J9" s="9">
        <v>2.4500000000000002</v>
      </c>
      <c r="K9" s="9">
        <v>4.66</v>
      </c>
      <c r="L9" s="9">
        <v>1.56</v>
      </c>
      <c r="O9" s="9">
        <f t="shared" si="0"/>
        <v>2.1085972850678734</v>
      </c>
    </row>
    <row r="10" spans="1:16" x14ac:dyDescent="0.3">
      <c r="A10" s="9" t="s">
        <v>166</v>
      </c>
      <c r="B10" s="9" t="s">
        <v>173</v>
      </c>
      <c r="C10" s="9" t="s">
        <v>172</v>
      </c>
      <c r="E10" s="9" t="s">
        <v>168</v>
      </c>
      <c r="I10" s="9">
        <v>2.75</v>
      </c>
      <c r="J10" s="9">
        <v>5.38</v>
      </c>
      <c r="K10" s="9">
        <v>6.1</v>
      </c>
      <c r="L10" s="9">
        <v>2.63</v>
      </c>
      <c r="O10" s="9">
        <f t="shared" si="0"/>
        <v>2.2181818181818183</v>
      </c>
    </row>
    <row r="11" spans="1:16" x14ac:dyDescent="0.3">
      <c r="A11" s="9" t="s">
        <v>166</v>
      </c>
      <c r="B11" s="9" t="s">
        <v>174</v>
      </c>
      <c r="C11" s="9" t="s">
        <v>175</v>
      </c>
      <c r="E11" s="9" t="s">
        <v>163</v>
      </c>
      <c r="I11" s="9">
        <v>1.84</v>
      </c>
      <c r="J11" s="9">
        <v>4</v>
      </c>
      <c r="K11" s="9">
        <v>0.28999999999999998</v>
      </c>
      <c r="L11" s="9">
        <v>0.44</v>
      </c>
      <c r="O11" s="9">
        <f t="shared" si="0"/>
        <v>0.15760869565217389</v>
      </c>
    </row>
    <row r="12" spans="1:16" x14ac:dyDescent="0.3">
      <c r="A12" s="9" t="s">
        <v>166</v>
      </c>
      <c r="B12" s="9" t="s">
        <v>176</v>
      </c>
      <c r="C12" s="9" t="s">
        <v>177</v>
      </c>
      <c r="E12" s="9" t="s">
        <v>163</v>
      </c>
      <c r="I12" s="9">
        <v>2.5299999999999998</v>
      </c>
      <c r="J12" s="9">
        <v>6.5</v>
      </c>
      <c r="K12" s="9">
        <v>2.81</v>
      </c>
      <c r="L12" s="9">
        <v>8.48</v>
      </c>
      <c r="O12" s="9">
        <f t="shared" si="0"/>
        <v>1.1106719367588933</v>
      </c>
    </row>
    <row r="13" spans="1:16" x14ac:dyDescent="0.3">
      <c r="A13" s="9" t="s">
        <v>166</v>
      </c>
      <c r="B13" s="9" t="s">
        <v>178</v>
      </c>
      <c r="C13" s="9" t="s">
        <v>179</v>
      </c>
      <c r="E13" s="9" t="s">
        <v>163</v>
      </c>
      <c r="I13" s="9">
        <v>1.41</v>
      </c>
      <c r="J13" s="9">
        <v>1.07</v>
      </c>
      <c r="K13" s="9">
        <v>0.22</v>
      </c>
      <c r="L13" s="9">
        <v>0.28000000000000003</v>
      </c>
      <c r="O13" s="9">
        <f t="shared" si="0"/>
        <v>0.15602836879432624</v>
      </c>
    </row>
    <row r="14" spans="1:16" x14ac:dyDescent="0.3">
      <c r="A14" s="9" t="s">
        <v>166</v>
      </c>
      <c r="B14" s="9" t="s">
        <v>180</v>
      </c>
      <c r="C14" s="9" t="s">
        <v>181</v>
      </c>
      <c r="E14" s="9" t="s">
        <v>182</v>
      </c>
      <c r="I14" s="9">
        <v>2.14</v>
      </c>
      <c r="J14" s="9">
        <v>2.13</v>
      </c>
      <c r="K14" s="9">
        <v>3.72</v>
      </c>
      <c r="L14" s="9">
        <v>1.29</v>
      </c>
      <c r="O14" s="9">
        <f t="shared" si="0"/>
        <v>1.7383177570093458</v>
      </c>
    </row>
    <row r="15" spans="1:16" x14ac:dyDescent="0.3">
      <c r="A15" s="9" t="s">
        <v>166</v>
      </c>
      <c r="B15" s="9" t="s">
        <v>183</v>
      </c>
      <c r="C15" s="9" t="s">
        <v>184</v>
      </c>
      <c r="E15" s="9" t="s">
        <v>182</v>
      </c>
      <c r="I15" s="9">
        <v>2.21</v>
      </c>
      <c r="J15" s="9">
        <v>2.5</v>
      </c>
      <c r="K15" s="9">
        <v>5.26</v>
      </c>
      <c r="L15" s="9">
        <v>0.17</v>
      </c>
      <c r="O15" s="9">
        <f t="shared" si="0"/>
        <v>2.3800904977375565</v>
      </c>
    </row>
    <row r="16" spans="1:16" x14ac:dyDescent="0.3">
      <c r="A16" s="9" t="s">
        <v>166</v>
      </c>
      <c r="B16" s="9" t="s">
        <v>185</v>
      </c>
      <c r="C16" s="9" t="s">
        <v>162</v>
      </c>
      <c r="E16" s="9" t="s">
        <v>163</v>
      </c>
      <c r="I16" s="9">
        <v>2.2200000000000002</v>
      </c>
      <c r="J16" s="9">
        <v>2.2200000000000002</v>
      </c>
      <c r="K16" s="9">
        <v>1.31</v>
      </c>
      <c r="L16" s="9">
        <v>0.89</v>
      </c>
      <c r="O16" s="9">
        <f t="shared" si="0"/>
        <v>0.59009009009009006</v>
      </c>
    </row>
    <row r="17" spans="1:16" x14ac:dyDescent="0.3">
      <c r="A17" s="9" t="s">
        <v>166</v>
      </c>
      <c r="B17" s="9" t="s">
        <v>186</v>
      </c>
      <c r="C17" s="9" t="s">
        <v>187</v>
      </c>
      <c r="E17" s="9" t="s">
        <v>182</v>
      </c>
      <c r="I17" s="9">
        <v>3.55</v>
      </c>
      <c r="J17" s="9">
        <v>4.54</v>
      </c>
      <c r="K17" s="9">
        <v>2.6</v>
      </c>
      <c r="L17" s="9">
        <v>1.06</v>
      </c>
      <c r="O17" s="9">
        <f t="shared" si="0"/>
        <v>0.73239436619718312</v>
      </c>
    </row>
    <row r="18" spans="1:16" x14ac:dyDescent="0.3">
      <c r="A18" s="9" t="s">
        <v>166</v>
      </c>
      <c r="B18" s="9" t="s">
        <v>188</v>
      </c>
      <c r="C18" s="9" t="s">
        <v>189</v>
      </c>
      <c r="E18" s="9" t="s">
        <v>163</v>
      </c>
      <c r="I18" s="9">
        <v>2.4500000000000002</v>
      </c>
      <c r="J18" s="9">
        <v>3</v>
      </c>
      <c r="K18" s="9">
        <v>5.58</v>
      </c>
      <c r="L18" s="9">
        <v>3.67</v>
      </c>
      <c r="O18" s="9">
        <f t="shared" si="0"/>
        <v>2.277551020408163</v>
      </c>
    </row>
    <row r="19" spans="1:16" x14ac:dyDescent="0.3">
      <c r="A19" s="9" t="s">
        <v>166</v>
      </c>
      <c r="B19" s="9" t="s">
        <v>190</v>
      </c>
      <c r="C19" s="9" t="s">
        <v>191</v>
      </c>
      <c r="E19" s="9" t="s">
        <v>163</v>
      </c>
      <c r="I19" s="9">
        <v>1.59</v>
      </c>
      <c r="J19" s="9">
        <v>3.79</v>
      </c>
      <c r="K19" s="9">
        <v>1.42</v>
      </c>
      <c r="L19" s="9">
        <v>1.39</v>
      </c>
      <c r="O19" s="9">
        <f t="shared" si="0"/>
        <v>0.89308176100628922</v>
      </c>
    </row>
    <row r="20" spans="1:16" x14ac:dyDescent="0.3">
      <c r="A20" s="9" t="s">
        <v>166</v>
      </c>
      <c r="B20" s="9" t="s">
        <v>192</v>
      </c>
      <c r="C20" s="9" t="s">
        <v>191</v>
      </c>
      <c r="E20" s="9" t="s">
        <v>182</v>
      </c>
      <c r="I20" s="9">
        <v>2.13</v>
      </c>
      <c r="J20" s="9">
        <v>3.73</v>
      </c>
      <c r="K20" s="9">
        <v>5.31</v>
      </c>
      <c r="L20" s="9">
        <v>5.79</v>
      </c>
      <c r="O20" s="9">
        <f t="shared" si="0"/>
        <v>2.492957746478873</v>
      </c>
    </row>
    <row r="21" spans="1:16" x14ac:dyDescent="0.3">
      <c r="A21" s="9" t="s">
        <v>166</v>
      </c>
      <c r="B21" s="9" t="s">
        <v>193</v>
      </c>
      <c r="C21" s="9" t="s">
        <v>191</v>
      </c>
      <c r="E21" s="9" t="s">
        <v>163</v>
      </c>
      <c r="I21" s="9">
        <v>2.97</v>
      </c>
      <c r="J21" s="9">
        <v>3.44</v>
      </c>
      <c r="K21" s="9">
        <v>4.42</v>
      </c>
      <c r="L21" s="9">
        <v>3.63</v>
      </c>
      <c r="O21" s="9">
        <f t="shared" si="0"/>
        <v>1.4882154882154881</v>
      </c>
    </row>
    <row r="22" spans="1:16" x14ac:dyDescent="0.3">
      <c r="A22" s="9" t="s">
        <v>194</v>
      </c>
      <c r="B22" s="9" t="s">
        <v>195</v>
      </c>
      <c r="C22" s="9" t="s">
        <v>196</v>
      </c>
      <c r="E22" s="9" t="s">
        <v>197</v>
      </c>
      <c r="H22" s="9">
        <v>2.9</v>
      </c>
      <c r="I22" s="9">
        <v>2.69</v>
      </c>
      <c r="J22" s="9">
        <v>5.3</v>
      </c>
      <c r="K22" s="9">
        <v>0.89</v>
      </c>
      <c r="L22" s="9">
        <v>5</v>
      </c>
      <c r="M22" s="9">
        <v>2.23</v>
      </c>
      <c r="N22" s="9">
        <f t="shared" ref="N22:N52" si="1">H22/K22</f>
        <v>3.2584269662921348</v>
      </c>
      <c r="O22" s="9">
        <f t="shared" si="0"/>
        <v>0.33085501858736061</v>
      </c>
      <c r="P22" s="9">
        <f t="shared" ref="P22:P39" si="2">K22/H22</f>
        <v>0.30689655172413793</v>
      </c>
    </row>
    <row r="23" spans="1:16" x14ac:dyDescent="0.3">
      <c r="A23" s="9" t="s">
        <v>194</v>
      </c>
      <c r="B23" s="9" t="s">
        <v>198</v>
      </c>
      <c r="C23" s="9" t="s">
        <v>196</v>
      </c>
      <c r="E23" s="9" t="s">
        <v>197</v>
      </c>
      <c r="H23" s="9">
        <v>2.19</v>
      </c>
      <c r="I23" s="9">
        <v>2.29</v>
      </c>
      <c r="J23" s="9">
        <v>4.0999999999999996</v>
      </c>
      <c r="K23" s="9">
        <v>0.76</v>
      </c>
      <c r="L23" s="9">
        <v>5.2</v>
      </c>
      <c r="M23" s="9">
        <v>2.2599999999999998</v>
      </c>
      <c r="N23" s="9">
        <f t="shared" si="1"/>
        <v>2.8815789473684208</v>
      </c>
      <c r="O23" s="9">
        <f t="shared" si="0"/>
        <v>0.33187772925764192</v>
      </c>
      <c r="P23" s="9">
        <f t="shared" si="2"/>
        <v>0.34703196347031967</v>
      </c>
    </row>
    <row r="24" spans="1:16" x14ac:dyDescent="0.3">
      <c r="A24" s="9" t="s">
        <v>199</v>
      </c>
      <c r="B24" s="9" t="s">
        <v>200</v>
      </c>
      <c r="C24" s="9" t="s">
        <v>196</v>
      </c>
      <c r="E24" s="9" t="s">
        <v>197</v>
      </c>
      <c r="H24" s="9">
        <v>2.09</v>
      </c>
      <c r="I24" s="9">
        <v>2.2400000000000002</v>
      </c>
      <c r="J24" s="9">
        <v>3.7</v>
      </c>
      <c r="K24" s="9">
        <v>0.76</v>
      </c>
      <c r="L24" s="9">
        <v>5</v>
      </c>
      <c r="M24" s="9">
        <v>2.15</v>
      </c>
      <c r="N24" s="9">
        <f t="shared" si="1"/>
        <v>2.75</v>
      </c>
      <c r="O24" s="9">
        <f t="shared" si="0"/>
        <v>0.33928571428571425</v>
      </c>
      <c r="P24" s="9">
        <f t="shared" si="2"/>
        <v>0.36363636363636365</v>
      </c>
    </row>
    <row r="25" spans="1:16" x14ac:dyDescent="0.3">
      <c r="A25" s="9" t="s">
        <v>199</v>
      </c>
      <c r="B25" s="9" t="s">
        <v>201</v>
      </c>
      <c r="C25" s="9" t="s">
        <v>196</v>
      </c>
      <c r="E25" s="9" t="s">
        <v>197</v>
      </c>
      <c r="H25" s="9">
        <v>2.85</v>
      </c>
      <c r="I25" s="9">
        <v>2.68</v>
      </c>
      <c r="J25" s="9">
        <v>4.5</v>
      </c>
      <c r="K25" s="9">
        <v>0.88</v>
      </c>
      <c r="L25" s="9">
        <v>5.3</v>
      </c>
      <c r="M25" s="9">
        <v>1.26</v>
      </c>
      <c r="N25" s="9">
        <f t="shared" si="1"/>
        <v>3.2386363636363638</v>
      </c>
      <c r="O25" s="9">
        <f t="shared" si="0"/>
        <v>0.32835820895522388</v>
      </c>
      <c r="P25" s="9">
        <f t="shared" si="2"/>
        <v>0.30877192982456142</v>
      </c>
    </row>
    <row r="26" spans="1:16" x14ac:dyDescent="0.3">
      <c r="A26" s="9" t="s">
        <v>199</v>
      </c>
      <c r="B26" s="9" t="s">
        <v>202</v>
      </c>
      <c r="C26" s="9" t="s">
        <v>196</v>
      </c>
      <c r="E26" s="9" t="s">
        <v>203</v>
      </c>
      <c r="H26" s="9">
        <v>3.91</v>
      </c>
      <c r="I26" s="9">
        <v>3.57</v>
      </c>
      <c r="J26" s="9">
        <v>6.8</v>
      </c>
      <c r="K26" s="9">
        <v>1.43</v>
      </c>
      <c r="L26" s="9">
        <v>7</v>
      </c>
      <c r="M26" s="9">
        <v>3.83</v>
      </c>
      <c r="N26" s="9">
        <f t="shared" si="1"/>
        <v>2.7342657342657346</v>
      </c>
      <c r="O26" s="9">
        <f t="shared" si="0"/>
        <v>0.40056022408963587</v>
      </c>
      <c r="P26" s="9">
        <f t="shared" si="2"/>
        <v>0.36572890025575444</v>
      </c>
    </row>
    <row r="27" spans="1:16" x14ac:dyDescent="0.3">
      <c r="A27" s="9" t="s">
        <v>199</v>
      </c>
      <c r="B27" s="9" t="s">
        <v>204</v>
      </c>
      <c r="C27" s="9" t="s">
        <v>196</v>
      </c>
      <c r="E27" s="9" t="s">
        <v>197</v>
      </c>
      <c r="H27" s="9">
        <v>3.33</v>
      </c>
      <c r="I27" s="9">
        <v>3.28</v>
      </c>
      <c r="J27" s="9">
        <v>5.6</v>
      </c>
      <c r="K27" s="9">
        <v>0.99</v>
      </c>
      <c r="L27" s="9">
        <v>6.9</v>
      </c>
      <c r="M27" s="9">
        <v>1.75</v>
      </c>
      <c r="N27" s="9">
        <f t="shared" si="1"/>
        <v>3.3636363636363638</v>
      </c>
      <c r="O27" s="9">
        <f t="shared" si="0"/>
        <v>0.30182926829268292</v>
      </c>
      <c r="P27" s="9">
        <f t="shared" si="2"/>
        <v>0.29729729729729731</v>
      </c>
    </row>
    <row r="28" spans="1:16" x14ac:dyDescent="0.3">
      <c r="A28" s="9" t="s">
        <v>199</v>
      </c>
      <c r="B28" s="9" t="s">
        <v>205</v>
      </c>
      <c r="C28" s="9" t="s">
        <v>196</v>
      </c>
      <c r="E28" s="9" t="s">
        <v>197</v>
      </c>
      <c r="H28" s="9">
        <v>2.96</v>
      </c>
      <c r="I28" s="9">
        <v>3.14</v>
      </c>
      <c r="J28" s="9">
        <v>6.1</v>
      </c>
      <c r="K28" s="9">
        <v>1.1499999999999999</v>
      </c>
      <c r="L28" s="9">
        <v>7.1</v>
      </c>
      <c r="M28" s="9">
        <v>2.96</v>
      </c>
      <c r="N28" s="9">
        <f t="shared" si="1"/>
        <v>2.5739130434782611</v>
      </c>
      <c r="O28" s="9">
        <f t="shared" si="0"/>
        <v>0.36624203821656048</v>
      </c>
      <c r="P28" s="9">
        <f t="shared" si="2"/>
        <v>0.38851351351351349</v>
      </c>
    </row>
    <row r="29" spans="1:16" x14ac:dyDescent="0.3">
      <c r="A29" s="9" t="s">
        <v>199</v>
      </c>
      <c r="B29" s="9" t="s">
        <v>206</v>
      </c>
      <c r="C29" s="9" t="s">
        <v>196</v>
      </c>
      <c r="E29" s="9" t="s">
        <v>197</v>
      </c>
      <c r="H29" s="9">
        <v>3.02</v>
      </c>
      <c r="I29" s="9">
        <v>3.08</v>
      </c>
      <c r="J29" s="9">
        <v>5.5</v>
      </c>
      <c r="K29" s="9">
        <v>0.94</v>
      </c>
      <c r="L29" s="9">
        <v>4.7</v>
      </c>
      <c r="M29" s="9">
        <v>2.54</v>
      </c>
      <c r="N29" s="9">
        <f t="shared" si="1"/>
        <v>3.2127659574468086</v>
      </c>
      <c r="O29" s="9">
        <f t="shared" si="0"/>
        <v>0.30519480519480519</v>
      </c>
      <c r="P29" s="9">
        <f t="shared" si="2"/>
        <v>0.31125827814569534</v>
      </c>
    </row>
    <row r="30" spans="1:16" x14ac:dyDescent="0.3">
      <c r="A30" s="9" t="s">
        <v>199</v>
      </c>
      <c r="B30" s="9" t="s">
        <v>207</v>
      </c>
      <c r="C30" s="9" t="s">
        <v>196</v>
      </c>
      <c r="E30" s="9" t="s">
        <v>197</v>
      </c>
      <c r="H30" s="9">
        <v>3.31</v>
      </c>
      <c r="I30" s="9">
        <v>3.07</v>
      </c>
      <c r="J30" s="9">
        <v>5.9</v>
      </c>
      <c r="K30" s="9">
        <v>1.08</v>
      </c>
      <c r="L30" s="9">
        <v>6.6</v>
      </c>
      <c r="M30" s="9">
        <v>0.99</v>
      </c>
      <c r="N30" s="9">
        <f t="shared" si="1"/>
        <v>3.0648148148148149</v>
      </c>
      <c r="O30" s="9">
        <f t="shared" si="0"/>
        <v>0.35179153094462545</v>
      </c>
      <c r="P30" s="9">
        <f t="shared" si="2"/>
        <v>0.32628398791540786</v>
      </c>
    </row>
    <row r="31" spans="1:16" x14ac:dyDescent="0.3">
      <c r="A31" s="9" t="s">
        <v>199</v>
      </c>
      <c r="B31" s="9" t="s">
        <v>208</v>
      </c>
      <c r="C31" s="9" t="s">
        <v>196</v>
      </c>
      <c r="E31" s="9" t="s">
        <v>197</v>
      </c>
      <c r="H31" s="9">
        <v>2.2400000000000002</v>
      </c>
      <c r="I31" s="9">
        <v>2.4700000000000002</v>
      </c>
      <c r="J31" s="9">
        <v>4.3</v>
      </c>
      <c r="K31" s="9">
        <v>0.8</v>
      </c>
      <c r="L31" s="9">
        <v>5.3</v>
      </c>
      <c r="M31" s="9">
        <v>2.83</v>
      </c>
      <c r="N31" s="9">
        <f t="shared" si="1"/>
        <v>2.8000000000000003</v>
      </c>
      <c r="O31" s="9">
        <f t="shared" si="0"/>
        <v>0.32388663967611336</v>
      </c>
      <c r="P31" s="9">
        <f t="shared" si="2"/>
        <v>0.35714285714285715</v>
      </c>
    </row>
    <row r="32" spans="1:16" x14ac:dyDescent="0.3">
      <c r="A32" s="9" t="s">
        <v>199</v>
      </c>
      <c r="B32" s="9" t="s">
        <v>209</v>
      </c>
      <c r="C32" s="9" t="s">
        <v>210</v>
      </c>
      <c r="E32" s="9" t="s">
        <v>197</v>
      </c>
      <c r="H32" s="9">
        <v>3.47</v>
      </c>
      <c r="I32" s="9">
        <v>3.16</v>
      </c>
      <c r="J32" s="9">
        <v>6</v>
      </c>
      <c r="K32" s="9">
        <v>1.22</v>
      </c>
      <c r="L32" s="9">
        <v>8.5</v>
      </c>
      <c r="M32" s="9">
        <v>7.82</v>
      </c>
      <c r="N32" s="9">
        <f t="shared" si="1"/>
        <v>2.8442622950819674</v>
      </c>
      <c r="O32" s="9">
        <f t="shared" si="0"/>
        <v>0.38607594936708856</v>
      </c>
      <c r="P32" s="9">
        <f t="shared" si="2"/>
        <v>0.35158501440922185</v>
      </c>
    </row>
    <row r="33" spans="1:16" x14ac:dyDescent="0.3">
      <c r="A33" s="9" t="s">
        <v>199</v>
      </c>
      <c r="B33" s="9" t="s">
        <v>211</v>
      </c>
      <c r="C33" s="9" t="s">
        <v>212</v>
      </c>
      <c r="E33" s="9" t="s">
        <v>197</v>
      </c>
      <c r="H33" s="9">
        <v>2.39</v>
      </c>
      <c r="I33" s="9">
        <v>2.58</v>
      </c>
      <c r="J33" s="9">
        <v>5.0999999999999996</v>
      </c>
      <c r="K33" s="9">
        <v>0.92</v>
      </c>
      <c r="L33" s="9">
        <v>5.0999999999999996</v>
      </c>
      <c r="M33" s="9">
        <v>2.58</v>
      </c>
      <c r="N33" s="9">
        <f t="shared" si="1"/>
        <v>2.597826086956522</v>
      </c>
      <c r="O33" s="9">
        <f t="shared" si="0"/>
        <v>0.35658914728682173</v>
      </c>
      <c r="P33" s="9">
        <f t="shared" si="2"/>
        <v>0.38493723849372385</v>
      </c>
    </row>
    <row r="34" spans="1:16" x14ac:dyDescent="0.3">
      <c r="A34" s="9" t="s">
        <v>199</v>
      </c>
      <c r="B34" s="9" t="s">
        <v>213</v>
      </c>
      <c r="C34" s="9" t="s">
        <v>212</v>
      </c>
      <c r="E34" s="9" t="s">
        <v>197</v>
      </c>
      <c r="H34" s="9">
        <v>3.34</v>
      </c>
      <c r="I34" s="9">
        <v>3.06</v>
      </c>
      <c r="J34" s="9">
        <v>5.3</v>
      </c>
      <c r="K34" s="9">
        <v>1.1100000000000001</v>
      </c>
      <c r="L34" s="9">
        <v>6.2</v>
      </c>
      <c r="M34" s="9">
        <v>5.28</v>
      </c>
      <c r="N34" s="9">
        <f t="shared" si="1"/>
        <v>3.0090090090090085</v>
      </c>
      <c r="O34" s="9">
        <f t="shared" si="0"/>
        <v>0.36274509803921573</v>
      </c>
      <c r="P34" s="9">
        <f t="shared" si="2"/>
        <v>0.33233532934131743</v>
      </c>
    </row>
    <row r="35" spans="1:16" x14ac:dyDescent="0.3">
      <c r="A35" s="9" t="s">
        <v>199</v>
      </c>
      <c r="B35" s="9" t="s">
        <v>214</v>
      </c>
      <c r="C35" s="9" t="s">
        <v>212</v>
      </c>
      <c r="E35" s="9" t="s">
        <v>197</v>
      </c>
      <c r="H35" s="9">
        <v>3.02</v>
      </c>
      <c r="I35" s="9">
        <v>2.95</v>
      </c>
      <c r="J35" s="9">
        <v>5.4</v>
      </c>
      <c r="K35" s="9">
        <v>1.1100000000000001</v>
      </c>
      <c r="L35" s="9">
        <v>7.9</v>
      </c>
      <c r="M35" s="9">
        <v>6.85</v>
      </c>
      <c r="N35" s="9">
        <f t="shared" si="1"/>
        <v>2.7207207207207205</v>
      </c>
      <c r="O35" s="9">
        <f t="shared" si="0"/>
        <v>0.37627118644067797</v>
      </c>
      <c r="P35" s="9">
        <f t="shared" si="2"/>
        <v>0.36754966887417223</v>
      </c>
    </row>
    <row r="36" spans="1:16" x14ac:dyDescent="0.3">
      <c r="A36" s="9" t="s">
        <v>199</v>
      </c>
      <c r="B36" s="9" t="s">
        <v>215</v>
      </c>
      <c r="C36" s="9" t="s">
        <v>212</v>
      </c>
      <c r="E36" s="9" t="s">
        <v>197</v>
      </c>
      <c r="H36" s="9">
        <v>1.77</v>
      </c>
      <c r="I36" s="9">
        <v>1.72</v>
      </c>
      <c r="J36" s="9">
        <v>3</v>
      </c>
      <c r="K36" s="9">
        <v>0.62</v>
      </c>
      <c r="L36" s="9">
        <v>4</v>
      </c>
      <c r="M36" s="9">
        <v>3.89</v>
      </c>
      <c r="N36" s="9">
        <f t="shared" si="1"/>
        <v>2.8548387096774195</v>
      </c>
      <c r="O36" s="9">
        <f t="shared" ref="O36:O52" si="3">K36/I36</f>
        <v>0.3604651162790698</v>
      </c>
      <c r="P36" s="9">
        <f t="shared" si="2"/>
        <v>0.35028248587570621</v>
      </c>
    </row>
    <row r="37" spans="1:16" x14ac:dyDescent="0.3">
      <c r="A37" s="9" t="s">
        <v>199</v>
      </c>
      <c r="B37" s="9" t="s">
        <v>216</v>
      </c>
      <c r="C37" s="9" t="s">
        <v>212</v>
      </c>
      <c r="E37" s="9" t="s">
        <v>197</v>
      </c>
      <c r="H37" s="9">
        <v>2.2999999999999998</v>
      </c>
      <c r="I37" s="9">
        <v>2.34</v>
      </c>
      <c r="J37" s="9">
        <v>4.0999999999999996</v>
      </c>
      <c r="K37" s="9">
        <v>0.77</v>
      </c>
      <c r="L37" s="9">
        <v>3.7</v>
      </c>
      <c r="M37" s="9">
        <v>1.37</v>
      </c>
      <c r="N37" s="9">
        <f t="shared" si="1"/>
        <v>2.9870129870129869</v>
      </c>
      <c r="O37" s="9">
        <f t="shared" si="3"/>
        <v>0.32905982905982911</v>
      </c>
      <c r="P37" s="9">
        <f t="shared" si="2"/>
        <v>0.33478260869565218</v>
      </c>
    </row>
    <row r="38" spans="1:16" x14ac:dyDescent="0.3">
      <c r="A38" s="9" t="s">
        <v>199</v>
      </c>
      <c r="B38" s="9" t="s">
        <v>200</v>
      </c>
      <c r="C38" s="9" t="s">
        <v>212</v>
      </c>
      <c r="E38" s="9" t="s">
        <v>197</v>
      </c>
      <c r="H38" s="9">
        <v>2.5099999999999998</v>
      </c>
      <c r="I38" s="9">
        <v>2.4900000000000002</v>
      </c>
      <c r="J38" s="9">
        <v>4.8</v>
      </c>
      <c r="K38" s="9">
        <v>0.84</v>
      </c>
      <c r="L38" s="9">
        <v>3.9</v>
      </c>
      <c r="M38" s="9">
        <v>1.17</v>
      </c>
      <c r="N38" s="9">
        <f t="shared" si="1"/>
        <v>2.9880952380952381</v>
      </c>
      <c r="O38" s="9">
        <f t="shared" si="3"/>
        <v>0.33734939759036142</v>
      </c>
      <c r="P38" s="9">
        <f t="shared" si="2"/>
        <v>0.33466135458167334</v>
      </c>
    </row>
    <row r="39" spans="1:16" x14ac:dyDescent="0.3">
      <c r="A39" s="9" t="s">
        <v>199</v>
      </c>
      <c r="B39" s="9" t="s">
        <v>217</v>
      </c>
      <c r="C39" s="9" t="s">
        <v>212</v>
      </c>
      <c r="E39" s="9" t="s">
        <v>197</v>
      </c>
      <c r="H39" s="9">
        <v>2.63</v>
      </c>
      <c r="I39" s="9">
        <v>3.04</v>
      </c>
      <c r="J39" s="9">
        <v>5.6</v>
      </c>
      <c r="K39" s="9">
        <v>0.85</v>
      </c>
      <c r="L39" s="9">
        <v>7.9</v>
      </c>
      <c r="M39" s="9">
        <v>1.54</v>
      </c>
      <c r="N39" s="9">
        <f t="shared" si="1"/>
        <v>3.0941176470588236</v>
      </c>
      <c r="O39" s="9">
        <f t="shared" si="3"/>
        <v>0.27960526315789475</v>
      </c>
      <c r="P39" s="9">
        <f t="shared" si="2"/>
        <v>0.32319391634980987</v>
      </c>
    </row>
    <row r="40" spans="1:16" x14ac:dyDescent="0.3">
      <c r="A40" s="9" t="s">
        <v>199</v>
      </c>
      <c r="B40" s="9" t="s">
        <v>200</v>
      </c>
      <c r="C40" s="9" t="s">
        <v>212</v>
      </c>
      <c r="E40" s="9" t="s">
        <v>197</v>
      </c>
      <c r="I40" s="9">
        <v>3.51</v>
      </c>
      <c r="J40" s="9">
        <v>5.3</v>
      </c>
      <c r="K40" s="9">
        <v>0.92</v>
      </c>
      <c r="L40" s="9">
        <v>8.8000000000000007</v>
      </c>
      <c r="M40" s="9">
        <v>0.75</v>
      </c>
      <c r="N40" s="9">
        <f t="shared" si="1"/>
        <v>0</v>
      </c>
      <c r="O40" s="9">
        <f t="shared" si="3"/>
        <v>0.26210826210826216</v>
      </c>
    </row>
    <row r="41" spans="1:16" x14ac:dyDescent="0.3">
      <c r="A41" s="9" t="s">
        <v>199</v>
      </c>
      <c r="B41" s="9" t="s">
        <v>218</v>
      </c>
      <c r="C41" s="9" t="s">
        <v>212</v>
      </c>
      <c r="E41" s="9" t="s">
        <v>197</v>
      </c>
      <c r="H41" s="9">
        <v>1.87</v>
      </c>
      <c r="I41" s="9">
        <v>1.94</v>
      </c>
      <c r="J41" s="9">
        <v>3.8</v>
      </c>
      <c r="K41" s="9">
        <v>0.62</v>
      </c>
      <c r="L41" s="9">
        <v>5.0999999999999996</v>
      </c>
      <c r="M41" s="9">
        <v>1.06</v>
      </c>
      <c r="N41" s="9">
        <f t="shared" si="1"/>
        <v>3.0161290322580645</v>
      </c>
      <c r="O41" s="9">
        <f t="shared" si="3"/>
        <v>0.31958762886597941</v>
      </c>
      <c r="P41" s="9">
        <f t="shared" ref="P41:P52" si="4">K41/H41</f>
        <v>0.33155080213903743</v>
      </c>
    </row>
    <row r="42" spans="1:16" x14ac:dyDescent="0.3">
      <c r="A42" s="9" t="s">
        <v>199</v>
      </c>
      <c r="B42" s="9" t="s">
        <v>219</v>
      </c>
      <c r="C42" s="9" t="s">
        <v>212</v>
      </c>
      <c r="E42" s="9" t="s">
        <v>197</v>
      </c>
      <c r="H42" s="9">
        <v>1.92</v>
      </c>
      <c r="I42" s="9">
        <v>1.79</v>
      </c>
      <c r="J42" s="9">
        <v>3</v>
      </c>
      <c r="K42" s="9">
        <v>0.59</v>
      </c>
      <c r="L42" s="9">
        <v>2.8</v>
      </c>
      <c r="M42" s="9">
        <v>0.67</v>
      </c>
      <c r="N42" s="9">
        <f t="shared" si="1"/>
        <v>3.2542372881355934</v>
      </c>
      <c r="O42" s="9">
        <f t="shared" si="3"/>
        <v>0.32960893854748602</v>
      </c>
      <c r="P42" s="9">
        <f t="shared" si="4"/>
        <v>0.30729166666666669</v>
      </c>
    </row>
    <row r="43" spans="1:16" x14ac:dyDescent="0.3">
      <c r="A43" s="9" t="s">
        <v>199</v>
      </c>
      <c r="B43" s="9" t="s">
        <v>220</v>
      </c>
      <c r="C43" s="9" t="s">
        <v>212</v>
      </c>
      <c r="E43" s="9" t="s">
        <v>221</v>
      </c>
      <c r="H43" s="9">
        <v>1.93</v>
      </c>
      <c r="I43" s="9">
        <v>2.15</v>
      </c>
      <c r="J43" s="9">
        <v>4.7</v>
      </c>
      <c r="K43" s="9">
        <v>0.73</v>
      </c>
      <c r="L43" s="9">
        <v>4.25</v>
      </c>
      <c r="M43" s="9">
        <v>0.63</v>
      </c>
      <c r="N43" s="9">
        <f t="shared" si="1"/>
        <v>2.6438356164383561</v>
      </c>
      <c r="O43" s="9">
        <f t="shared" si="3"/>
        <v>0.33953488372093021</v>
      </c>
      <c r="P43" s="9">
        <f t="shared" si="4"/>
        <v>0.37823834196891193</v>
      </c>
    </row>
    <row r="44" spans="1:16" x14ac:dyDescent="0.3">
      <c r="A44" s="9" t="s">
        <v>222</v>
      </c>
      <c r="B44" s="9" t="s">
        <v>223</v>
      </c>
      <c r="C44" s="9" t="s">
        <v>224</v>
      </c>
      <c r="E44" s="9" t="s">
        <v>225</v>
      </c>
      <c r="H44" s="9">
        <v>3.33</v>
      </c>
      <c r="I44" s="9">
        <v>3.28</v>
      </c>
      <c r="J44" s="9">
        <v>5.6</v>
      </c>
      <c r="K44" s="9">
        <v>6.9</v>
      </c>
      <c r="L44" s="9">
        <v>1.7</v>
      </c>
      <c r="N44" s="9">
        <f t="shared" si="1"/>
        <v>0.4826086956521739</v>
      </c>
      <c r="O44" s="9">
        <f t="shared" si="3"/>
        <v>2.1036585365853662</v>
      </c>
      <c r="P44" s="9">
        <f t="shared" si="4"/>
        <v>2.0720720720720722</v>
      </c>
    </row>
    <row r="45" spans="1:16" x14ac:dyDescent="0.3">
      <c r="A45" s="9" t="s">
        <v>226</v>
      </c>
      <c r="B45" s="9" t="s">
        <v>227</v>
      </c>
      <c r="C45" s="9" t="s">
        <v>196</v>
      </c>
      <c r="E45" s="9" t="s">
        <v>225</v>
      </c>
      <c r="H45" s="9">
        <v>3.31</v>
      </c>
      <c r="I45" s="9">
        <v>3.07</v>
      </c>
      <c r="J45" s="9">
        <v>5.9</v>
      </c>
      <c r="K45" s="9">
        <v>6.6</v>
      </c>
      <c r="L45" s="9">
        <v>1</v>
      </c>
      <c r="N45" s="9">
        <f t="shared" si="1"/>
        <v>0.50151515151515158</v>
      </c>
      <c r="O45" s="9">
        <f t="shared" si="3"/>
        <v>2.1498371335504887</v>
      </c>
      <c r="P45" s="9">
        <f t="shared" si="4"/>
        <v>1.9939577039274923</v>
      </c>
    </row>
    <row r="46" spans="1:16" x14ac:dyDescent="0.3">
      <c r="A46" s="9" t="s">
        <v>228</v>
      </c>
      <c r="B46" s="9" t="s">
        <v>229</v>
      </c>
      <c r="C46" s="9" t="s">
        <v>196</v>
      </c>
      <c r="E46" s="9" t="s">
        <v>230</v>
      </c>
      <c r="H46" s="9">
        <v>2.96</v>
      </c>
      <c r="I46" s="9">
        <v>3.14</v>
      </c>
      <c r="J46" s="9">
        <v>6.1</v>
      </c>
      <c r="K46" s="9">
        <v>7.1</v>
      </c>
      <c r="L46" s="9">
        <v>3</v>
      </c>
      <c r="N46" s="9">
        <f t="shared" si="1"/>
        <v>0.41690140845070423</v>
      </c>
      <c r="O46" s="9">
        <f t="shared" si="3"/>
        <v>2.2611464968152863</v>
      </c>
      <c r="P46" s="9">
        <f t="shared" si="4"/>
        <v>2.3986486486486487</v>
      </c>
    </row>
    <row r="47" spans="1:16" x14ac:dyDescent="0.3">
      <c r="A47" s="9" t="s">
        <v>228</v>
      </c>
      <c r="B47" s="9" t="s">
        <v>231</v>
      </c>
      <c r="C47" s="9" t="s">
        <v>212</v>
      </c>
      <c r="E47" s="9" t="s">
        <v>230</v>
      </c>
      <c r="H47" s="9">
        <v>2.39</v>
      </c>
      <c r="I47" s="9">
        <v>2.58</v>
      </c>
      <c r="J47" s="9">
        <v>5.0999999999999996</v>
      </c>
      <c r="K47" s="9">
        <v>5.0999999999999996</v>
      </c>
      <c r="L47" s="9">
        <v>2.6</v>
      </c>
      <c r="N47" s="9">
        <f t="shared" si="1"/>
        <v>0.46862745098039221</v>
      </c>
      <c r="O47" s="9">
        <f t="shared" si="3"/>
        <v>1.9767441860465114</v>
      </c>
      <c r="P47" s="9">
        <f t="shared" si="4"/>
        <v>2.1338912133891212</v>
      </c>
    </row>
    <row r="48" spans="1:16" x14ac:dyDescent="0.3">
      <c r="A48" s="9" t="s">
        <v>228</v>
      </c>
      <c r="B48" s="9" t="s">
        <v>232</v>
      </c>
      <c r="C48" s="9" t="s">
        <v>212</v>
      </c>
      <c r="E48" s="9" t="s">
        <v>230</v>
      </c>
      <c r="H48" s="9">
        <v>3.02</v>
      </c>
      <c r="I48" s="9">
        <v>2.95</v>
      </c>
      <c r="J48" s="9">
        <v>5.4</v>
      </c>
      <c r="K48" s="9">
        <v>7.9</v>
      </c>
      <c r="L48" s="9">
        <v>6.8</v>
      </c>
      <c r="N48" s="9">
        <f t="shared" si="1"/>
        <v>0.38227848101265821</v>
      </c>
      <c r="O48" s="9">
        <f t="shared" si="3"/>
        <v>2.6779661016949152</v>
      </c>
      <c r="P48" s="9">
        <f t="shared" si="4"/>
        <v>2.6158940397350996</v>
      </c>
    </row>
    <row r="49" spans="1:16" x14ac:dyDescent="0.3">
      <c r="A49" s="9" t="s">
        <v>228</v>
      </c>
      <c r="B49" s="9" t="s">
        <v>233</v>
      </c>
      <c r="C49" s="9" t="s">
        <v>212</v>
      </c>
      <c r="E49" s="9" t="s">
        <v>230</v>
      </c>
      <c r="H49" s="9">
        <v>3.34</v>
      </c>
      <c r="I49" s="9">
        <v>3.06</v>
      </c>
      <c r="J49" s="9">
        <v>5.3</v>
      </c>
      <c r="K49" s="9">
        <v>6.2</v>
      </c>
      <c r="L49" s="9">
        <v>5.3</v>
      </c>
      <c r="N49" s="9">
        <f t="shared" si="1"/>
        <v>0.53870967741935483</v>
      </c>
      <c r="O49" s="9">
        <f t="shared" si="3"/>
        <v>2.0261437908496731</v>
      </c>
      <c r="P49" s="9">
        <f t="shared" si="4"/>
        <v>1.8562874251497008</v>
      </c>
    </row>
    <row r="50" spans="1:16" x14ac:dyDescent="0.3">
      <c r="A50" s="9" t="s">
        <v>228</v>
      </c>
      <c r="B50" s="9" t="s">
        <v>234</v>
      </c>
      <c r="C50" s="9" t="s">
        <v>235</v>
      </c>
      <c r="E50" s="9" t="s">
        <v>225</v>
      </c>
      <c r="H50" s="9">
        <v>2.65</v>
      </c>
      <c r="I50" s="9">
        <v>2.77</v>
      </c>
      <c r="J50" s="9">
        <v>5.7</v>
      </c>
      <c r="K50" s="9">
        <v>5.5</v>
      </c>
      <c r="L50" s="9">
        <v>3.6</v>
      </c>
      <c r="N50" s="9">
        <f t="shared" si="1"/>
        <v>0.48181818181818181</v>
      </c>
      <c r="O50" s="9">
        <f t="shared" si="3"/>
        <v>1.9855595667870036</v>
      </c>
      <c r="P50" s="9">
        <f t="shared" si="4"/>
        <v>2.0754716981132075</v>
      </c>
    </row>
    <row r="51" spans="1:16" x14ac:dyDescent="0.3">
      <c r="A51" s="9" t="s">
        <v>228</v>
      </c>
      <c r="B51" s="9" t="s">
        <v>236</v>
      </c>
      <c r="C51" s="9" t="s">
        <v>237</v>
      </c>
      <c r="E51" s="9" t="s">
        <v>225</v>
      </c>
      <c r="H51" s="9">
        <v>3.97</v>
      </c>
      <c r="I51" s="9">
        <v>3.78</v>
      </c>
      <c r="J51" s="9">
        <v>7.5</v>
      </c>
      <c r="K51" s="9">
        <v>7.8</v>
      </c>
      <c r="L51" s="9">
        <v>7.7</v>
      </c>
      <c r="N51" s="9">
        <f t="shared" si="1"/>
        <v>0.50897435897435905</v>
      </c>
      <c r="O51" s="9">
        <f t="shared" si="3"/>
        <v>2.0634920634920637</v>
      </c>
      <c r="P51" s="9">
        <f t="shared" si="4"/>
        <v>1.9647355163727958</v>
      </c>
    </row>
    <row r="52" spans="1:16" x14ac:dyDescent="0.3">
      <c r="A52" s="9" t="s">
        <v>228</v>
      </c>
      <c r="B52" s="9" t="s">
        <v>238</v>
      </c>
      <c r="C52" s="9" t="s">
        <v>237</v>
      </c>
      <c r="E52" s="9" t="s">
        <v>225</v>
      </c>
      <c r="H52" s="9">
        <v>2.15</v>
      </c>
      <c r="I52" s="9">
        <v>2.0699999999999998</v>
      </c>
      <c r="J52" s="9">
        <v>4.0999999999999996</v>
      </c>
      <c r="K52" s="9">
        <v>4.4000000000000004</v>
      </c>
      <c r="L52" s="9">
        <v>4</v>
      </c>
      <c r="N52" s="9">
        <f t="shared" si="1"/>
        <v>0.48863636363636359</v>
      </c>
      <c r="O52" s="9">
        <f t="shared" si="3"/>
        <v>2.1256038647343001</v>
      </c>
      <c r="P52" s="9">
        <f t="shared" si="4"/>
        <v>2.0465116279069768</v>
      </c>
    </row>
    <row r="53" spans="1:16" x14ac:dyDescent="0.3">
      <c r="A53" s="9" t="s">
        <v>239</v>
      </c>
      <c r="B53" s="9" t="s">
        <v>240</v>
      </c>
      <c r="C53" s="9" t="s">
        <v>241</v>
      </c>
      <c r="E53" s="9" t="s">
        <v>242</v>
      </c>
      <c r="H53" s="9">
        <v>3.677</v>
      </c>
      <c r="M53" s="9">
        <v>4878</v>
      </c>
    </row>
    <row r="54" spans="1:16" x14ac:dyDescent="0.3">
      <c r="A54" s="9" t="s">
        <v>243</v>
      </c>
      <c r="B54" s="9" t="s">
        <v>240</v>
      </c>
      <c r="C54" s="9" t="s">
        <v>212</v>
      </c>
      <c r="E54" s="9" t="s">
        <v>242</v>
      </c>
    </row>
    <row r="55" spans="1:16" x14ac:dyDescent="0.3">
      <c r="A55" s="9" t="s">
        <v>244</v>
      </c>
      <c r="B55" s="9" t="s">
        <v>245</v>
      </c>
      <c r="C55" s="9" t="s">
        <v>237</v>
      </c>
      <c r="E55" s="9" t="s">
        <v>242</v>
      </c>
      <c r="H55" s="9">
        <v>3.657</v>
      </c>
      <c r="M55" s="9">
        <v>263.8</v>
      </c>
    </row>
    <row r="56" spans="1:16" x14ac:dyDescent="0.3">
      <c r="A56" s="9" t="s">
        <v>244</v>
      </c>
      <c r="B56" s="9" t="s">
        <v>245</v>
      </c>
      <c r="C56" s="9" t="s">
        <v>237</v>
      </c>
      <c r="E56" s="9" t="s">
        <v>242</v>
      </c>
    </row>
    <row r="57" spans="1:16" x14ac:dyDescent="0.3">
      <c r="A57" s="9" t="s">
        <v>244</v>
      </c>
      <c r="B57" s="9" t="s">
        <v>246</v>
      </c>
      <c r="C57" s="9" t="s">
        <v>241</v>
      </c>
      <c r="E57" s="9" t="s">
        <v>242</v>
      </c>
      <c r="H57" s="9">
        <v>3.5670000000000002</v>
      </c>
      <c r="M57" s="9">
        <v>187.3</v>
      </c>
    </row>
    <row r="58" spans="1:16" x14ac:dyDescent="0.3">
      <c r="A58" s="9" t="s">
        <v>244</v>
      </c>
      <c r="B58" s="9" t="s">
        <v>246</v>
      </c>
      <c r="C58" s="9" t="s">
        <v>237</v>
      </c>
      <c r="E58" s="9" t="s">
        <v>163</v>
      </c>
      <c r="H58" s="9">
        <v>3.8140000000000001</v>
      </c>
      <c r="M58" s="9">
        <v>189.8</v>
      </c>
    </row>
    <row r="59" spans="1:16" x14ac:dyDescent="0.3">
      <c r="A59" s="9" t="s">
        <v>244</v>
      </c>
      <c r="B59" s="9" t="s">
        <v>246</v>
      </c>
      <c r="C59" s="9" t="s">
        <v>212</v>
      </c>
      <c r="E59" s="9" t="s">
        <v>242</v>
      </c>
    </row>
    <row r="60" spans="1:16" x14ac:dyDescent="0.3">
      <c r="A60" s="9" t="s">
        <v>244</v>
      </c>
      <c r="B60" s="9" t="s">
        <v>247</v>
      </c>
      <c r="C60" s="9" t="s">
        <v>212</v>
      </c>
      <c r="E60" s="9" t="s">
        <v>242</v>
      </c>
      <c r="H60" s="9">
        <v>4.0810000000000004</v>
      </c>
      <c r="M60" s="9">
        <v>19.399999999999999</v>
      </c>
    </row>
    <row r="61" spans="1:16" x14ac:dyDescent="0.3">
      <c r="A61" s="9" t="s">
        <v>244</v>
      </c>
      <c r="B61" s="9" t="s">
        <v>248</v>
      </c>
      <c r="C61" s="9" t="s">
        <v>212</v>
      </c>
      <c r="E61" s="9" t="s">
        <v>163</v>
      </c>
      <c r="H61" s="9">
        <v>3.2650000000000001</v>
      </c>
      <c r="M61" s="9">
        <v>15.6</v>
      </c>
    </row>
    <row r="62" spans="1:16" x14ac:dyDescent="0.3">
      <c r="A62" s="9" t="s">
        <v>244</v>
      </c>
      <c r="B62" s="9" t="s">
        <v>248</v>
      </c>
      <c r="C62" s="9" t="s">
        <v>212</v>
      </c>
      <c r="E62" s="9" t="s">
        <v>163</v>
      </c>
    </row>
    <row r="63" spans="1:16" x14ac:dyDescent="0.3">
      <c r="A63" s="9" t="s">
        <v>244</v>
      </c>
      <c r="B63" s="9" t="s">
        <v>249</v>
      </c>
      <c r="C63" s="9" t="s">
        <v>237</v>
      </c>
      <c r="E63" s="9" t="s">
        <v>163</v>
      </c>
      <c r="H63" s="9">
        <v>2.2149999999999999</v>
      </c>
      <c r="M63" s="9">
        <v>8.6999999999999993</v>
      </c>
    </row>
    <row r="64" spans="1:16" x14ac:dyDescent="0.3">
      <c r="A64" s="9" t="s">
        <v>244</v>
      </c>
      <c r="B64" s="9" t="s">
        <v>250</v>
      </c>
      <c r="C64" s="9" t="s">
        <v>212</v>
      </c>
      <c r="E64" s="9" t="s">
        <v>163</v>
      </c>
      <c r="H64" s="9">
        <v>2.2759999999999998</v>
      </c>
      <c r="M64" s="9">
        <v>101.8</v>
      </c>
    </row>
    <row r="65" spans="1:13" x14ac:dyDescent="0.3">
      <c r="A65" s="9" t="s">
        <v>244</v>
      </c>
      <c r="B65" s="9" t="s">
        <v>251</v>
      </c>
      <c r="C65" s="9" t="s">
        <v>252</v>
      </c>
      <c r="E65" s="9" t="s">
        <v>163</v>
      </c>
      <c r="H65" s="9">
        <v>4.1669999999999998</v>
      </c>
      <c r="M65" s="9">
        <v>133.1</v>
      </c>
    </row>
    <row r="66" spans="1:13" x14ac:dyDescent="0.3">
      <c r="A66" s="9" t="s">
        <v>244</v>
      </c>
      <c r="B66" s="9" t="s">
        <v>253</v>
      </c>
      <c r="C66" s="9" t="s">
        <v>175</v>
      </c>
      <c r="E66" s="9" t="s">
        <v>242</v>
      </c>
    </row>
    <row r="67" spans="1:13" x14ac:dyDescent="0.3">
      <c r="A67" s="9" t="s">
        <v>244</v>
      </c>
      <c r="B67" s="9" t="s">
        <v>254</v>
      </c>
      <c r="C67" s="9" t="s">
        <v>252</v>
      </c>
      <c r="E67" s="9" t="s">
        <v>242</v>
      </c>
      <c r="H67" s="9">
        <v>10.007</v>
      </c>
      <c r="M67" s="9">
        <v>22.8</v>
      </c>
    </row>
    <row r="68" spans="1:13" x14ac:dyDescent="0.3">
      <c r="A68" s="9" t="s">
        <v>244</v>
      </c>
      <c r="B68" s="9" t="s">
        <v>255</v>
      </c>
      <c r="C68" s="9" t="s">
        <v>241</v>
      </c>
      <c r="E68" s="9" t="s">
        <v>256</v>
      </c>
      <c r="H68" s="9">
        <v>0.44500000000000001</v>
      </c>
      <c r="M68" s="9">
        <v>83.1</v>
      </c>
    </row>
    <row r="69" spans="1:13" x14ac:dyDescent="0.3">
      <c r="A69" s="9" t="s">
        <v>244</v>
      </c>
      <c r="B69" s="9" t="s">
        <v>257</v>
      </c>
      <c r="C69" s="9" t="s">
        <v>212</v>
      </c>
      <c r="E69" s="9" t="s">
        <v>163</v>
      </c>
      <c r="H69" s="9">
        <v>1.105</v>
      </c>
      <c r="M69" s="9">
        <v>20.7</v>
      </c>
    </row>
    <row r="70" spans="1:13" x14ac:dyDescent="0.3">
      <c r="A70" s="9" t="s">
        <v>244</v>
      </c>
      <c r="B70" s="9" t="s">
        <v>257</v>
      </c>
      <c r="C70" s="9" t="s">
        <v>237</v>
      </c>
      <c r="E70" s="9" t="s">
        <v>258</v>
      </c>
      <c r="H70" s="9">
        <v>0.76300000000000001</v>
      </c>
      <c r="M70" s="9">
        <v>5</v>
      </c>
    </row>
    <row r="71" spans="1:13" x14ac:dyDescent="0.3">
      <c r="A71" s="9" t="s">
        <v>244</v>
      </c>
      <c r="B71" s="9" t="s">
        <v>259</v>
      </c>
      <c r="C71" s="9" t="s">
        <v>237</v>
      </c>
      <c r="E71" s="9" t="s">
        <v>242</v>
      </c>
      <c r="H71" s="9">
        <v>1.6870000000000001</v>
      </c>
      <c r="M71" s="9">
        <v>15.5</v>
      </c>
    </row>
    <row r="72" spans="1:13" x14ac:dyDescent="0.3">
      <c r="A72" s="9" t="s">
        <v>244</v>
      </c>
      <c r="B72" s="9" t="s">
        <v>260</v>
      </c>
      <c r="C72" s="9" t="s">
        <v>261</v>
      </c>
      <c r="E72" s="9" t="s">
        <v>242</v>
      </c>
      <c r="H72" s="9">
        <v>2.883</v>
      </c>
      <c r="M72" s="9">
        <v>68.7</v>
      </c>
    </row>
    <row r="73" spans="1:13" x14ac:dyDescent="0.3">
      <c r="A73" s="9" t="s">
        <v>244</v>
      </c>
      <c r="B73" s="9" t="s">
        <v>260</v>
      </c>
      <c r="C73" s="9" t="s">
        <v>212</v>
      </c>
      <c r="E73" s="9" t="s">
        <v>242</v>
      </c>
    </row>
    <row r="74" spans="1:13" x14ac:dyDescent="0.3">
      <c r="A74" s="9" t="s">
        <v>244</v>
      </c>
      <c r="B74" s="9" t="s">
        <v>262</v>
      </c>
      <c r="C74" s="9" t="s">
        <v>175</v>
      </c>
      <c r="E74" s="9" t="s">
        <v>242</v>
      </c>
      <c r="H74" s="9">
        <v>4.1079999999999997</v>
      </c>
      <c r="M74" s="9">
        <v>42.3</v>
      </c>
    </row>
    <row r="75" spans="1:13" x14ac:dyDescent="0.3">
      <c r="A75" s="9" t="s">
        <v>244</v>
      </c>
      <c r="B75" s="9" t="s">
        <v>262</v>
      </c>
      <c r="C75" s="9" t="s">
        <v>263</v>
      </c>
      <c r="E75" s="9" t="s">
        <v>242</v>
      </c>
      <c r="H75" s="9">
        <v>3.972</v>
      </c>
      <c r="M75" s="9">
        <v>38.299999999999997</v>
      </c>
    </row>
    <row r="76" spans="1:13" x14ac:dyDescent="0.3">
      <c r="A76" s="9" t="s">
        <v>244</v>
      </c>
      <c r="B76" s="9" t="s">
        <v>262</v>
      </c>
      <c r="C76" s="9" t="s">
        <v>175</v>
      </c>
      <c r="E76" s="9" t="s">
        <v>242</v>
      </c>
    </row>
    <row r="77" spans="1:13" x14ac:dyDescent="0.3">
      <c r="A77" s="9" t="s">
        <v>244</v>
      </c>
      <c r="B77" s="9" t="s">
        <v>264</v>
      </c>
      <c r="C77" s="9" t="s">
        <v>237</v>
      </c>
      <c r="E77" s="9" t="s">
        <v>242</v>
      </c>
      <c r="H77" s="9">
        <v>1.98</v>
      </c>
      <c r="M77" s="9">
        <v>15.5</v>
      </c>
    </row>
    <row r="78" spans="1:13" x14ac:dyDescent="0.3">
      <c r="A78" s="9" t="s">
        <v>244</v>
      </c>
      <c r="B78" s="9" t="s">
        <v>265</v>
      </c>
      <c r="C78" s="9" t="s">
        <v>175</v>
      </c>
      <c r="E78" s="9" t="s">
        <v>163</v>
      </c>
      <c r="H78" s="9">
        <v>1.339</v>
      </c>
      <c r="M78" s="9">
        <v>8.5</v>
      </c>
    </row>
    <row r="79" spans="1:13" x14ac:dyDescent="0.3">
      <c r="A79" s="9" t="s">
        <v>244</v>
      </c>
      <c r="B79" s="9" t="s">
        <v>265</v>
      </c>
      <c r="C79" s="9" t="s">
        <v>175</v>
      </c>
      <c r="E79" s="9" t="s">
        <v>242</v>
      </c>
      <c r="H79" s="9">
        <v>3.2189999999999999</v>
      </c>
      <c r="M79" s="9">
        <v>19</v>
      </c>
    </row>
    <row r="80" spans="1:13" x14ac:dyDescent="0.3">
      <c r="A80" s="9" t="s">
        <v>244</v>
      </c>
      <c r="B80" s="9" t="s">
        <v>266</v>
      </c>
      <c r="C80" s="9" t="s">
        <v>212</v>
      </c>
      <c r="E80" s="9" t="s">
        <v>163</v>
      </c>
      <c r="H80" s="9">
        <v>2.8109999999999999</v>
      </c>
      <c r="M80" s="9">
        <v>89.4</v>
      </c>
    </row>
    <row r="81" spans="1:16" x14ac:dyDescent="0.3">
      <c r="A81" s="9" t="s">
        <v>244</v>
      </c>
      <c r="B81" s="9" t="s">
        <v>267</v>
      </c>
      <c r="C81" s="9" t="s">
        <v>252</v>
      </c>
      <c r="E81" s="9" t="s">
        <v>242</v>
      </c>
      <c r="H81" s="9">
        <v>2.093</v>
      </c>
      <c r="M81" s="9">
        <v>37.6</v>
      </c>
    </row>
    <row r="82" spans="1:16" x14ac:dyDescent="0.3">
      <c r="A82" s="9" t="s">
        <v>244</v>
      </c>
      <c r="B82" s="9" t="s">
        <v>268</v>
      </c>
      <c r="C82" s="9" t="s">
        <v>212</v>
      </c>
      <c r="E82" s="9" t="s">
        <v>242</v>
      </c>
      <c r="H82" s="9">
        <v>4.7859999999999996</v>
      </c>
      <c r="M82" s="9">
        <v>249.1</v>
      </c>
    </row>
    <row r="83" spans="1:16" x14ac:dyDescent="0.3">
      <c r="A83" s="9" t="s">
        <v>244</v>
      </c>
      <c r="B83" s="9" t="s">
        <v>268</v>
      </c>
      <c r="C83" s="9" t="s">
        <v>212</v>
      </c>
      <c r="E83" s="9" t="s">
        <v>163</v>
      </c>
    </row>
    <row r="84" spans="1:16" x14ac:dyDescent="0.3">
      <c r="A84" s="9" t="s">
        <v>244</v>
      </c>
      <c r="B84" s="9" t="s">
        <v>269</v>
      </c>
      <c r="C84" s="9" t="s">
        <v>237</v>
      </c>
      <c r="E84" s="9" t="s">
        <v>256</v>
      </c>
      <c r="H84" s="9">
        <v>3.222</v>
      </c>
      <c r="M84" s="9">
        <v>64.2</v>
      </c>
    </row>
    <row r="85" spans="1:16" x14ac:dyDescent="0.3">
      <c r="A85" s="9" t="s">
        <v>270</v>
      </c>
      <c r="B85" s="9" t="s">
        <v>271</v>
      </c>
      <c r="E85" s="9" t="s">
        <v>272</v>
      </c>
      <c r="H85" s="9">
        <v>3.84</v>
      </c>
      <c r="K85" s="9">
        <v>8.1999999999999993</v>
      </c>
      <c r="M85" s="9">
        <v>0.28499999999999998</v>
      </c>
      <c r="N85" s="9">
        <f t="shared" ref="N85:N93" si="5">H85/K85</f>
        <v>0.4682926829268293</v>
      </c>
      <c r="P85" s="9">
        <f t="shared" ref="P85:P93" si="6">K85/H85</f>
        <v>2.1354166666666665</v>
      </c>
    </row>
    <row r="86" spans="1:16" x14ac:dyDescent="0.3">
      <c r="A86" s="9" t="s">
        <v>273</v>
      </c>
      <c r="B86" s="9" t="s">
        <v>274</v>
      </c>
      <c r="E86" s="9" t="s">
        <v>272</v>
      </c>
      <c r="H86" s="9">
        <v>4.21</v>
      </c>
      <c r="K86" s="9">
        <v>6.45</v>
      </c>
      <c r="M86" s="9">
        <v>0.42499999999999999</v>
      </c>
      <c r="N86" s="9">
        <f t="shared" si="5"/>
        <v>0.65271317829457365</v>
      </c>
      <c r="P86" s="9">
        <f t="shared" si="6"/>
        <v>1.5320665083135392</v>
      </c>
    </row>
    <row r="87" spans="1:16" x14ac:dyDescent="0.3">
      <c r="A87" s="9" t="s">
        <v>275</v>
      </c>
      <c r="B87" s="9" t="s">
        <v>276</v>
      </c>
      <c r="E87" s="9" t="s">
        <v>272</v>
      </c>
      <c r="H87" s="9">
        <v>3.38</v>
      </c>
      <c r="K87" s="9">
        <v>5.03</v>
      </c>
      <c r="M87" s="9">
        <v>0.20799999999999999</v>
      </c>
      <c r="N87" s="9">
        <f t="shared" si="5"/>
        <v>0.6719681908548707</v>
      </c>
      <c r="P87" s="9">
        <f t="shared" si="6"/>
        <v>1.4881656804733729</v>
      </c>
    </row>
    <row r="88" spans="1:16" x14ac:dyDescent="0.3">
      <c r="A88" s="9" t="s">
        <v>275</v>
      </c>
      <c r="B88" s="9" t="s">
        <v>277</v>
      </c>
      <c r="E88" s="9" t="s">
        <v>197</v>
      </c>
      <c r="H88" s="9">
        <v>4.1900000000000004</v>
      </c>
      <c r="K88" s="9">
        <v>6.77</v>
      </c>
      <c r="M88" s="9">
        <v>0.222</v>
      </c>
      <c r="N88" s="9">
        <f t="shared" si="5"/>
        <v>0.61890694239291</v>
      </c>
      <c r="P88" s="9">
        <f t="shared" si="6"/>
        <v>1.6157517899761333</v>
      </c>
    </row>
    <row r="89" spans="1:16" x14ac:dyDescent="0.3">
      <c r="A89" s="9" t="s">
        <v>275</v>
      </c>
      <c r="B89" s="9" t="s">
        <v>278</v>
      </c>
      <c r="E89" s="9" t="s">
        <v>272</v>
      </c>
      <c r="H89" s="9">
        <v>4.03</v>
      </c>
      <c r="K89" s="9">
        <v>8.34</v>
      </c>
      <c r="M89" s="9">
        <v>0.43099999999999999</v>
      </c>
      <c r="N89" s="9">
        <f t="shared" si="5"/>
        <v>0.48321342925659477</v>
      </c>
      <c r="P89" s="9">
        <f t="shared" si="6"/>
        <v>2.0694789081885854</v>
      </c>
    </row>
    <row r="90" spans="1:16" x14ac:dyDescent="0.3">
      <c r="A90" s="9" t="s">
        <v>275</v>
      </c>
      <c r="B90" s="9" t="s">
        <v>279</v>
      </c>
      <c r="E90" s="9" t="s">
        <v>280</v>
      </c>
      <c r="H90" s="9">
        <v>4.92</v>
      </c>
      <c r="K90" s="9">
        <v>9.1</v>
      </c>
      <c r="M90" s="9">
        <v>0.25900000000000001</v>
      </c>
      <c r="N90" s="9">
        <f t="shared" si="5"/>
        <v>0.54065934065934063</v>
      </c>
      <c r="P90" s="9">
        <f t="shared" si="6"/>
        <v>1.8495934959349594</v>
      </c>
    </row>
    <row r="91" spans="1:16" x14ac:dyDescent="0.3">
      <c r="A91" s="9" t="s">
        <v>281</v>
      </c>
      <c r="B91" s="9" t="s">
        <v>282</v>
      </c>
      <c r="C91" s="9" t="s">
        <v>283</v>
      </c>
      <c r="E91" s="9" t="s">
        <v>284</v>
      </c>
      <c r="H91" s="9">
        <v>3.69</v>
      </c>
      <c r="I91" s="9">
        <v>3.72</v>
      </c>
      <c r="J91" s="9">
        <v>7.19</v>
      </c>
      <c r="K91" s="9">
        <v>6.29</v>
      </c>
      <c r="L91" s="9">
        <v>3.57</v>
      </c>
      <c r="M91" s="9">
        <v>2.7E-2</v>
      </c>
      <c r="N91" s="9">
        <f t="shared" si="5"/>
        <v>0.58664546899841019</v>
      </c>
      <c r="O91" s="9">
        <f>K91/I91</f>
        <v>1.6908602150537633</v>
      </c>
      <c r="P91" s="9">
        <f t="shared" si="6"/>
        <v>1.7046070460704608</v>
      </c>
    </row>
    <row r="92" spans="1:16" x14ac:dyDescent="0.3">
      <c r="A92" s="9" t="s">
        <v>281</v>
      </c>
      <c r="B92" s="9" t="s">
        <v>274</v>
      </c>
      <c r="C92" s="9" t="s">
        <v>283</v>
      </c>
      <c r="E92" s="9" t="s">
        <v>285</v>
      </c>
      <c r="H92" s="9">
        <v>3.9</v>
      </c>
      <c r="I92" s="9">
        <v>2.83</v>
      </c>
      <c r="J92" s="9">
        <v>6.58</v>
      </c>
      <c r="K92" s="9">
        <v>6.18</v>
      </c>
      <c r="L92" s="9">
        <v>4.49</v>
      </c>
      <c r="M92" s="9">
        <v>1.66</v>
      </c>
      <c r="N92" s="9">
        <f t="shared" si="5"/>
        <v>0.6310679611650486</v>
      </c>
      <c r="O92" s="9">
        <f>K92/I92</f>
        <v>2.1837455830388692</v>
      </c>
      <c r="P92" s="9">
        <f t="shared" si="6"/>
        <v>1.5846153846153845</v>
      </c>
    </row>
    <row r="93" spans="1:16" x14ac:dyDescent="0.3">
      <c r="A93" s="9" t="s">
        <v>281</v>
      </c>
      <c r="B93" s="9" t="s">
        <v>278</v>
      </c>
      <c r="C93" s="9" t="s">
        <v>286</v>
      </c>
      <c r="E93" s="9" t="s">
        <v>287</v>
      </c>
      <c r="H93" s="9">
        <v>4.54</v>
      </c>
      <c r="I93" s="9">
        <v>3.48</v>
      </c>
      <c r="J93" s="9">
        <v>5.05</v>
      </c>
      <c r="K93" s="9">
        <v>7.88</v>
      </c>
      <c r="L93" s="9">
        <v>7.64</v>
      </c>
      <c r="M93" s="9">
        <v>0.47399999999999998</v>
      </c>
      <c r="N93" s="9">
        <f t="shared" si="5"/>
        <v>0.57614213197969544</v>
      </c>
      <c r="O93" s="9">
        <f>K93/I93</f>
        <v>2.264367816091954</v>
      </c>
      <c r="P93" s="9">
        <f t="shared" si="6"/>
        <v>1.7356828193832599</v>
      </c>
    </row>
    <row r="94" spans="1:16" ht="13" x14ac:dyDescent="0.3">
      <c r="A94" s="62" t="s">
        <v>288</v>
      </c>
      <c r="B94" s="62"/>
      <c r="C94" s="62"/>
      <c r="D94" s="62"/>
      <c r="E94" s="62"/>
      <c r="F94" s="62"/>
      <c r="G94" s="62"/>
    </row>
    <row r="95" spans="1:16" x14ac:dyDescent="0.25">
      <c r="A95" s="9" t="s">
        <v>289</v>
      </c>
      <c r="B95" s="10" t="s">
        <v>290</v>
      </c>
      <c r="C95" s="10" t="s">
        <v>291</v>
      </c>
      <c r="E95" s="10" t="s">
        <v>292</v>
      </c>
      <c r="H95" s="11">
        <v>2.7137636271635168</v>
      </c>
      <c r="I95" s="11">
        <v>2.3619436594818684</v>
      </c>
      <c r="J95" s="11">
        <v>2.2895411710491302</v>
      </c>
      <c r="K95" s="11">
        <v>5.216445973856473</v>
      </c>
      <c r="L95" s="11">
        <v>5.0394649990697795</v>
      </c>
      <c r="M95" s="11">
        <v>0.15550016968554106</v>
      </c>
      <c r="N95" s="9">
        <f>H95/K95</f>
        <v>0.52023228856662629</v>
      </c>
      <c r="O95" s="9">
        <f>K95/I95</f>
        <v>2.2085395445041169</v>
      </c>
      <c r="P95" s="9">
        <f>K95/H95</f>
        <v>1.9222182513031958</v>
      </c>
    </row>
    <row r="96" spans="1:16" x14ac:dyDescent="0.25">
      <c r="A96" s="9" t="s">
        <v>293</v>
      </c>
      <c r="B96" s="10" t="s">
        <v>290</v>
      </c>
      <c r="C96" s="10" t="s">
        <v>291</v>
      </c>
      <c r="E96" s="10" t="s">
        <v>292</v>
      </c>
      <c r="H96" s="11">
        <v>2.8448014423289831</v>
      </c>
      <c r="I96" s="11"/>
      <c r="J96" s="11"/>
      <c r="K96" s="11"/>
      <c r="L96" s="11"/>
      <c r="M96" s="11"/>
    </row>
    <row r="97" spans="1:16" x14ac:dyDescent="0.25">
      <c r="A97" s="9" t="s">
        <v>294</v>
      </c>
      <c r="B97" s="10" t="s">
        <v>295</v>
      </c>
      <c r="C97" s="10" t="s">
        <v>291</v>
      </c>
      <c r="E97" s="10" t="s">
        <v>292</v>
      </c>
      <c r="H97" s="11">
        <v>5.4644634423913647</v>
      </c>
      <c r="I97" s="11"/>
      <c r="J97" s="11"/>
      <c r="K97" s="11"/>
      <c r="L97" s="11"/>
      <c r="M97" s="11"/>
    </row>
    <row r="98" spans="1:16" x14ac:dyDescent="0.25">
      <c r="A98" s="9" t="s">
        <v>294</v>
      </c>
      <c r="B98" s="10" t="s">
        <v>295</v>
      </c>
      <c r="C98" s="10" t="s">
        <v>291</v>
      </c>
      <c r="E98" s="10" t="s">
        <v>292</v>
      </c>
      <c r="H98" s="11">
        <v>2.1577086971346082</v>
      </c>
      <c r="I98" s="11">
        <v>1.6172372735110512</v>
      </c>
      <c r="J98" s="11">
        <v>3.5775420409756227</v>
      </c>
      <c r="K98" s="11">
        <v>1.8578231436789838</v>
      </c>
      <c r="L98" s="11">
        <v>1.0783239693898605</v>
      </c>
      <c r="M98" s="11">
        <v>9.8851777636965628E-3</v>
      </c>
      <c r="N98" s="9">
        <f>H98/K98</f>
        <v>1.1614177078566108</v>
      </c>
      <c r="O98" s="9">
        <f>K98/I98</f>
        <v>1.1487634956901633</v>
      </c>
      <c r="P98" s="9">
        <f>K98/H98</f>
        <v>0.86101666371653129</v>
      </c>
    </row>
    <row r="99" spans="1:16" x14ac:dyDescent="0.25">
      <c r="A99" s="9" t="s">
        <v>294</v>
      </c>
      <c r="B99" s="10" t="s">
        <v>296</v>
      </c>
      <c r="C99" s="10" t="s">
        <v>291</v>
      </c>
      <c r="E99" s="10" t="s">
        <v>297</v>
      </c>
      <c r="H99" s="11">
        <v>0.91367801615550237</v>
      </c>
      <c r="I99" s="11">
        <v>0.93571864778717895</v>
      </c>
      <c r="J99" s="11">
        <v>3.0815402069599869</v>
      </c>
      <c r="K99" s="11">
        <v>4.9296365929246067</v>
      </c>
      <c r="L99" s="11">
        <v>6.6024920660451034</v>
      </c>
      <c r="M99" s="11">
        <v>6.8425197005992477E-2</v>
      </c>
      <c r="N99" s="9">
        <f>H99/K99</f>
        <v>0.18534388872942142</v>
      </c>
      <c r="O99" s="9">
        <f>K99/I99</f>
        <v>5.2682893566163163</v>
      </c>
      <c r="P99" s="9">
        <f>K99/H99</f>
        <v>5.3953761672707392</v>
      </c>
    </row>
    <row r="100" spans="1:16" x14ac:dyDescent="0.25">
      <c r="A100" s="9" t="s">
        <v>294</v>
      </c>
      <c r="B100" s="10" t="s">
        <v>296</v>
      </c>
      <c r="C100" s="10" t="s">
        <v>291</v>
      </c>
      <c r="E100" s="10" t="s">
        <v>297</v>
      </c>
      <c r="H100" s="11">
        <v>4.5947050614578231</v>
      </c>
      <c r="I100" s="11"/>
      <c r="J100" s="11"/>
      <c r="K100" s="11"/>
      <c r="L100" s="11"/>
      <c r="M100" s="11"/>
    </row>
    <row r="101" spans="1:16" x14ac:dyDescent="0.25">
      <c r="A101" s="9" t="s">
        <v>294</v>
      </c>
      <c r="B101" s="10" t="s">
        <v>298</v>
      </c>
      <c r="C101" s="10" t="s">
        <v>291</v>
      </c>
      <c r="E101" s="10" t="s">
        <v>297</v>
      </c>
      <c r="H101" s="11">
        <v>0.97681946161074251</v>
      </c>
      <c r="I101" s="11"/>
      <c r="J101" s="11"/>
      <c r="K101" s="11"/>
      <c r="L101" s="11"/>
      <c r="M101" s="11"/>
    </row>
    <row r="102" spans="1:16" x14ac:dyDescent="0.25">
      <c r="A102" s="9" t="s">
        <v>294</v>
      </c>
      <c r="B102" s="10" t="s">
        <v>298</v>
      </c>
      <c r="C102" s="10" t="s">
        <v>291</v>
      </c>
      <c r="E102" s="10" t="s">
        <v>297</v>
      </c>
      <c r="H102" s="11">
        <v>1.6023707649076135</v>
      </c>
      <c r="I102" s="11">
        <v>2.4728957645802474</v>
      </c>
      <c r="J102" s="11">
        <v>4.8307234137208557</v>
      </c>
      <c r="K102" s="11">
        <v>4.4875047683838414</v>
      </c>
      <c r="L102" s="11">
        <v>5.2984621592773324</v>
      </c>
      <c r="M102" s="11">
        <v>0.10295372136105724</v>
      </c>
      <c r="N102" s="9">
        <f>H102/K102</f>
        <v>0.35707388573643822</v>
      </c>
      <c r="O102" s="9">
        <f>K102/I102</f>
        <v>1.8146760703217737</v>
      </c>
      <c r="P102" s="9">
        <f>K102/H102</f>
        <v>2.800540840273364</v>
      </c>
    </row>
    <row r="103" spans="1:16" x14ac:dyDescent="0.25">
      <c r="A103" s="9" t="s">
        <v>294</v>
      </c>
      <c r="B103" s="10" t="s">
        <v>299</v>
      </c>
      <c r="C103" s="10" t="s">
        <v>291</v>
      </c>
      <c r="E103" s="10" t="s">
        <v>297</v>
      </c>
      <c r="H103" s="11">
        <v>1.3713244461667078</v>
      </c>
      <c r="I103" s="11">
        <v>1.2942474408342095</v>
      </c>
      <c r="J103" s="11">
        <v>4.0409249848075097</v>
      </c>
      <c r="K103" s="11">
        <v>1.1764804169237233</v>
      </c>
      <c r="L103" s="11">
        <v>1.5644371644027117</v>
      </c>
      <c r="M103" s="11">
        <v>1.3545188976219537E-2</v>
      </c>
      <c r="N103" s="9">
        <f>H103/K103</f>
        <v>1.1656160412363388</v>
      </c>
      <c r="O103" s="9">
        <f>K103/I103</f>
        <v>0.90900733492308139</v>
      </c>
      <c r="P103" s="9">
        <f>K103/H103</f>
        <v>0.8579154409537173</v>
      </c>
    </row>
    <row r="104" spans="1:16" x14ac:dyDescent="0.25">
      <c r="A104" s="9" t="s">
        <v>294</v>
      </c>
      <c r="B104" s="10" t="s">
        <v>299</v>
      </c>
      <c r="C104" s="10" t="s">
        <v>291</v>
      </c>
      <c r="E104" s="10" t="s">
        <v>297</v>
      </c>
      <c r="H104" s="11">
        <v>2.9270642110022842</v>
      </c>
      <c r="I104" s="11"/>
      <c r="J104" s="11"/>
      <c r="K104" s="11"/>
      <c r="L104" s="11"/>
      <c r="M104" s="11"/>
    </row>
    <row r="105" spans="1:16" x14ac:dyDescent="0.25">
      <c r="A105" s="9" t="s">
        <v>294</v>
      </c>
      <c r="B105" s="10" t="s">
        <v>300</v>
      </c>
      <c r="C105" s="10" t="s">
        <v>301</v>
      </c>
      <c r="E105" s="10" t="s">
        <v>297</v>
      </c>
      <c r="H105" s="11">
        <v>3.997362697687497</v>
      </c>
      <c r="I105" s="11"/>
      <c r="J105" s="11"/>
      <c r="K105" s="11"/>
      <c r="L105" s="11"/>
      <c r="M105" s="11"/>
    </row>
    <row r="106" spans="1:16" x14ac:dyDescent="0.25">
      <c r="A106" s="9" t="s">
        <v>294</v>
      </c>
      <c r="B106" s="10" t="s">
        <v>300</v>
      </c>
      <c r="C106" s="10" t="s">
        <v>301</v>
      </c>
      <c r="E106" s="10" t="s">
        <v>297</v>
      </c>
      <c r="H106" s="11">
        <v>3.8837427107580345</v>
      </c>
      <c r="I106" s="11">
        <v>4.83958446572532</v>
      </c>
      <c r="J106" s="11">
        <v>7.626191983630533</v>
      </c>
      <c r="K106" s="11">
        <v>14.235108173264535</v>
      </c>
      <c r="L106" s="11">
        <v>4.0244497505603984</v>
      </c>
      <c r="M106" s="11">
        <v>4.4792182196910189E-2</v>
      </c>
      <c r="N106" s="9">
        <f>H106/K106</f>
        <v>0.27282846491129797</v>
      </c>
      <c r="O106" s="9">
        <f>K106/I106</f>
        <v>2.941390583030373</v>
      </c>
      <c r="P106" s="9">
        <f>K106/H106</f>
        <v>3.6653066985701805</v>
      </c>
    </row>
    <row r="107" spans="1:16" x14ac:dyDescent="0.3">
      <c r="A107" s="9" t="s">
        <v>294</v>
      </c>
      <c r="B107" s="10" t="s">
        <v>302</v>
      </c>
      <c r="C107" s="10" t="s">
        <v>303</v>
      </c>
      <c r="E107" s="10" t="s">
        <v>297</v>
      </c>
      <c r="H107" s="12">
        <v>0.97665269092087748</v>
      </c>
      <c r="I107" s="12"/>
      <c r="J107" s="12"/>
      <c r="K107" s="12"/>
      <c r="L107" s="12"/>
      <c r="M107" s="12"/>
    </row>
    <row r="108" spans="1:16" x14ac:dyDescent="0.3">
      <c r="A108" s="9" t="s">
        <v>294</v>
      </c>
      <c r="B108" s="10" t="s">
        <v>302</v>
      </c>
      <c r="C108" s="10" t="s">
        <v>303</v>
      </c>
      <c r="E108" s="10" t="s">
        <v>297</v>
      </c>
      <c r="H108" s="12">
        <v>2.9541308687295293</v>
      </c>
      <c r="I108" s="12">
        <v>1.7510279013720957</v>
      </c>
      <c r="J108" s="12">
        <v>5.3030595965298089</v>
      </c>
      <c r="K108" s="12">
        <v>3.4987537131417286</v>
      </c>
      <c r="L108" s="12">
        <v>2.8994820296125416</v>
      </c>
      <c r="M108" s="12">
        <v>9.5977441992434083E-3</v>
      </c>
      <c r="N108" s="9">
        <f>H108/K108</f>
        <v>0.84433804461099049</v>
      </c>
      <c r="O108" s="9">
        <f>K108/I108</f>
        <v>1.9981141993226519</v>
      </c>
      <c r="P108" s="9">
        <f>K108/H108</f>
        <v>1.1843597554113854</v>
      </c>
    </row>
    <row r="109" spans="1:16" x14ac:dyDescent="0.25">
      <c r="A109" s="9" t="s">
        <v>294</v>
      </c>
      <c r="B109" s="10" t="s">
        <v>304</v>
      </c>
      <c r="C109" s="10" t="s">
        <v>5</v>
      </c>
      <c r="E109" s="10" t="s">
        <v>297</v>
      </c>
      <c r="H109" s="11">
        <v>0.59095727270755105</v>
      </c>
      <c r="I109" s="11">
        <v>0.61844914539552898</v>
      </c>
      <c r="J109" s="11">
        <v>2.180931327276133</v>
      </c>
      <c r="K109" s="11">
        <v>0.86530783795189514</v>
      </c>
      <c r="L109" s="11">
        <v>1.4558715584889799</v>
      </c>
      <c r="M109" s="11">
        <v>6.641567311893562E-2</v>
      </c>
      <c r="N109" s="9">
        <f>H109/K109</f>
        <v>0.68294455081591898</v>
      </c>
      <c r="O109" s="9">
        <f>K109/I109</f>
        <v>1.3991576258036347</v>
      </c>
      <c r="P109" s="9">
        <f>K109/H109</f>
        <v>1.4642477179227691</v>
      </c>
    </row>
    <row r="110" spans="1:16" x14ac:dyDescent="0.25">
      <c r="A110" s="9" t="s">
        <v>294</v>
      </c>
      <c r="B110" s="10" t="s">
        <v>304</v>
      </c>
      <c r="C110" s="10" t="s">
        <v>5</v>
      </c>
      <c r="E110" s="10" t="s">
        <v>297</v>
      </c>
      <c r="H110" s="11">
        <v>0.27223380443594741</v>
      </c>
      <c r="I110" s="11"/>
      <c r="J110" s="11"/>
      <c r="K110" s="11"/>
      <c r="L110" s="11"/>
      <c r="M110" s="11"/>
    </row>
    <row r="111" spans="1:16" x14ac:dyDescent="0.25">
      <c r="A111" s="9" t="s">
        <v>294</v>
      </c>
      <c r="B111" s="10" t="s">
        <v>305</v>
      </c>
      <c r="C111" s="10" t="s">
        <v>291</v>
      </c>
      <c r="E111" s="10" t="s">
        <v>297</v>
      </c>
      <c r="H111" s="11">
        <v>2.2402559922496694</v>
      </c>
      <c r="I111" s="11">
        <v>3.2661275950383404</v>
      </c>
      <c r="J111" s="11">
        <v>3.5743030221279248</v>
      </c>
      <c r="K111" s="11">
        <v>16.303328737636477</v>
      </c>
      <c r="L111" s="11">
        <v>1.1177902793991543</v>
      </c>
      <c r="M111" s="11"/>
      <c r="N111" s="9">
        <f>H111/K111</f>
        <v>0.13741095627164809</v>
      </c>
      <c r="O111" s="9">
        <f>K111/I111</f>
        <v>4.9916386495136589</v>
      </c>
      <c r="P111" s="9">
        <f>K111/H111</f>
        <v>7.2774400756159308</v>
      </c>
    </row>
    <row r="112" spans="1:16" x14ac:dyDescent="0.25">
      <c r="A112" s="9" t="s">
        <v>294</v>
      </c>
      <c r="B112" s="10" t="s">
        <v>305</v>
      </c>
      <c r="C112" s="10" t="s">
        <v>291</v>
      </c>
      <c r="E112" s="10" t="s">
        <v>297</v>
      </c>
      <c r="H112" s="11">
        <v>2.1873578623494327</v>
      </c>
      <c r="I112" s="11"/>
      <c r="J112" s="11"/>
      <c r="K112" s="11"/>
      <c r="L112" s="11"/>
      <c r="M112" s="11"/>
    </row>
    <row r="113" spans="1:16" x14ac:dyDescent="0.25">
      <c r="A113" s="9" t="s">
        <v>294</v>
      </c>
      <c r="B113" s="10" t="s">
        <v>306</v>
      </c>
      <c r="C113" s="10" t="s">
        <v>291</v>
      </c>
      <c r="E113" s="10" t="s">
        <v>297</v>
      </c>
      <c r="H113" s="11">
        <v>5.9440891149953838</v>
      </c>
      <c r="I113" s="11"/>
      <c r="J113" s="11"/>
      <c r="K113" s="11"/>
      <c r="L113" s="11"/>
      <c r="M113" s="11"/>
    </row>
    <row r="114" spans="1:16" x14ac:dyDescent="0.25">
      <c r="A114" s="9" t="s">
        <v>294</v>
      </c>
      <c r="B114" s="10" t="s">
        <v>306</v>
      </c>
      <c r="C114" s="10" t="s">
        <v>291</v>
      </c>
      <c r="E114" s="10" t="s">
        <v>297</v>
      </c>
      <c r="H114" s="11">
        <v>2.1607773490499036</v>
      </c>
      <c r="I114" s="11">
        <v>1.4518565589672023</v>
      </c>
      <c r="J114" s="11">
        <v>4.0597259567861581</v>
      </c>
      <c r="K114" s="11">
        <v>7.5526265679365405</v>
      </c>
      <c r="L114" s="11">
        <v>9.0900427855541572</v>
      </c>
      <c r="M114" s="11">
        <v>0.10931312947132284</v>
      </c>
      <c r="N114" s="9">
        <f>H114/K114</f>
        <v>0.28609614544205531</v>
      </c>
      <c r="O114" s="9">
        <f>K114/I114</f>
        <v>5.2020473519155379</v>
      </c>
      <c r="P114" s="9">
        <f>K114/H114</f>
        <v>3.4953284618877736</v>
      </c>
    </row>
    <row r="115" spans="1:16" x14ac:dyDescent="0.25">
      <c r="A115" s="9" t="s">
        <v>294</v>
      </c>
      <c r="B115" s="10" t="s">
        <v>307</v>
      </c>
      <c r="C115" s="10" t="s">
        <v>291</v>
      </c>
      <c r="E115" s="10" t="s">
        <v>308</v>
      </c>
      <c r="H115" s="11">
        <v>0.55344692551412344</v>
      </c>
      <c r="I115" s="11">
        <v>0.25582726044088389</v>
      </c>
      <c r="J115" s="11">
        <v>4.3422229588272563</v>
      </c>
      <c r="K115" s="11">
        <v>1.3925440899431107</v>
      </c>
      <c r="L115" s="11">
        <v>1.726938944042659</v>
      </c>
      <c r="M115" s="11">
        <v>1.5151538489502559E-2</v>
      </c>
      <c r="N115" s="9">
        <f>H115/K115</f>
        <v>0.39743583668990567</v>
      </c>
      <c r="O115" s="9">
        <f>K115/I115</f>
        <v>5.4432982925402404</v>
      </c>
      <c r="P115" s="9">
        <f>K115/H115</f>
        <v>2.5161294168352453</v>
      </c>
    </row>
    <row r="116" spans="1:16" x14ac:dyDescent="0.25">
      <c r="A116" s="9" t="s">
        <v>294</v>
      </c>
      <c r="B116" s="10" t="s">
        <v>307</v>
      </c>
      <c r="C116" s="10" t="s">
        <v>291</v>
      </c>
      <c r="E116" s="10" t="s">
        <v>308</v>
      </c>
      <c r="H116" s="11">
        <v>1.6434418464718015</v>
      </c>
      <c r="I116" s="11"/>
      <c r="J116" s="11"/>
      <c r="K116" s="11"/>
      <c r="L116" s="11"/>
      <c r="M116" s="11"/>
    </row>
    <row r="117" spans="1:16" x14ac:dyDescent="0.25">
      <c r="A117" s="9" t="s">
        <v>294</v>
      </c>
      <c r="B117" s="10" t="s">
        <v>309</v>
      </c>
      <c r="C117" s="10" t="s">
        <v>301</v>
      </c>
      <c r="E117" s="10" t="s">
        <v>308</v>
      </c>
      <c r="H117" s="11">
        <v>6.6257607982691091</v>
      </c>
      <c r="I117" s="11">
        <v>5.5633912188058687</v>
      </c>
      <c r="J117" s="11">
        <v>13.087674169748766</v>
      </c>
      <c r="K117" s="11">
        <v>17.688477157858713</v>
      </c>
      <c r="L117" s="11">
        <v>28.855723934049745</v>
      </c>
      <c r="M117" s="11">
        <v>4.493153364612632</v>
      </c>
      <c r="N117" s="9">
        <f>H117/K117</f>
        <v>0.37458062325763231</v>
      </c>
      <c r="O117" s="9">
        <f>K117/I117</f>
        <v>3.1794415424294722</v>
      </c>
      <c r="P117" s="9">
        <f>K117/H117</f>
        <v>2.6696522401592873</v>
      </c>
    </row>
    <row r="118" spans="1:16" x14ac:dyDescent="0.25">
      <c r="A118" s="9" t="s">
        <v>294</v>
      </c>
      <c r="B118" s="10" t="s">
        <v>309</v>
      </c>
      <c r="C118" s="10" t="s">
        <v>301</v>
      </c>
      <c r="E118" s="10" t="s">
        <v>308</v>
      </c>
      <c r="H118" s="11">
        <v>6.7116733423354935</v>
      </c>
      <c r="I118" s="11"/>
      <c r="J118" s="11"/>
      <c r="K118" s="11"/>
      <c r="L118" s="11"/>
      <c r="M118" s="11"/>
    </row>
    <row r="119" spans="1:16" x14ac:dyDescent="0.3">
      <c r="A119" s="9" t="s">
        <v>294</v>
      </c>
      <c r="B119" s="10" t="s">
        <v>310</v>
      </c>
      <c r="C119" s="10" t="s">
        <v>311</v>
      </c>
      <c r="E119" s="10" t="s">
        <v>308</v>
      </c>
      <c r="H119" s="12">
        <v>1.8325257276082851</v>
      </c>
      <c r="I119" s="12">
        <v>3.1929091918581074</v>
      </c>
      <c r="J119" s="12">
        <v>4.338602467138271</v>
      </c>
      <c r="K119" s="12">
        <v>17.885059193360799</v>
      </c>
      <c r="L119" s="12">
        <v>7.4504430880007231</v>
      </c>
      <c r="M119" s="12">
        <v>8.154567191869852E-2</v>
      </c>
      <c r="N119" s="9">
        <f>H119/K119</f>
        <v>0.10246126153658726</v>
      </c>
      <c r="O119" s="9">
        <f>K119/I119</f>
        <v>5.6014932209683748</v>
      </c>
      <c r="P119" s="9">
        <f>K119/H119</f>
        <v>9.7597861377386632</v>
      </c>
    </row>
    <row r="120" spans="1:16" x14ac:dyDescent="0.3">
      <c r="A120" s="9" t="s">
        <v>294</v>
      </c>
      <c r="B120" s="10" t="s">
        <v>310</v>
      </c>
      <c r="C120" s="10" t="s">
        <v>311</v>
      </c>
      <c r="E120" s="10" t="s">
        <v>308</v>
      </c>
      <c r="H120" s="12">
        <v>2.9516869521587052</v>
      </c>
      <c r="I120" s="12"/>
      <c r="J120" s="12"/>
      <c r="K120" s="12"/>
      <c r="L120" s="12"/>
      <c r="M120" s="12"/>
    </row>
    <row r="121" spans="1:16" x14ac:dyDescent="0.3">
      <c r="A121" s="9" t="s">
        <v>294</v>
      </c>
      <c r="B121" s="10" t="s">
        <v>312</v>
      </c>
      <c r="C121" s="10" t="s">
        <v>311</v>
      </c>
      <c r="E121" s="10" t="s">
        <v>308</v>
      </c>
      <c r="H121" s="12">
        <v>5.7911305701584919</v>
      </c>
      <c r="I121" s="12">
        <v>2.6965076441359028</v>
      </c>
      <c r="J121" s="12">
        <v>8.9341053340333367</v>
      </c>
      <c r="K121" s="12">
        <v>4.5343894285761044</v>
      </c>
      <c r="L121" s="12">
        <v>10.240000519750986</v>
      </c>
      <c r="M121" s="12">
        <v>0.11022062882161807</v>
      </c>
      <c r="N121" s="9">
        <f t="shared" ref="N121:N152" si="7">H121/K121</f>
        <v>1.2771577433694377</v>
      </c>
      <c r="O121" s="9">
        <f t="shared" ref="O121:O130" si="8">K121/I121</f>
        <v>1.6815785552980147</v>
      </c>
      <c r="P121" s="9">
        <f t="shared" ref="P121:P152" si="9">K121/H121</f>
        <v>0.78298863644029482</v>
      </c>
    </row>
    <row r="122" spans="1:16" x14ac:dyDescent="0.3">
      <c r="A122" s="9" t="s">
        <v>294</v>
      </c>
      <c r="B122" s="10" t="s">
        <v>313</v>
      </c>
      <c r="C122" s="10" t="s">
        <v>303</v>
      </c>
      <c r="E122" s="10" t="s">
        <v>308</v>
      </c>
      <c r="H122" s="12">
        <v>4.9825789758929719</v>
      </c>
      <c r="I122" s="12">
        <v>3.5162322966158275</v>
      </c>
      <c r="J122" s="12">
        <v>9.0967723843950097</v>
      </c>
      <c r="K122" s="12">
        <v>9.3951704414791983</v>
      </c>
      <c r="L122" s="12">
        <v>26.520985347379316</v>
      </c>
      <c r="M122" s="12">
        <v>2.0787266238819147E-2</v>
      </c>
      <c r="N122" s="9">
        <f t="shared" si="7"/>
        <v>0.53033406971470576</v>
      </c>
      <c r="O122" s="9">
        <f t="shared" si="8"/>
        <v>2.6719424796028162</v>
      </c>
      <c r="P122" s="9">
        <f t="shared" si="9"/>
        <v>1.8856039185601483</v>
      </c>
    </row>
    <row r="123" spans="1:16" x14ac:dyDescent="0.3">
      <c r="A123" s="9" t="s">
        <v>294</v>
      </c>
      <c r="B123" s="10" t="s">
        <v>314</v>
      </c>
      <c r="C123" s="10" t="s">
        <v>291</v>
      </c>
      <c r="E123" s="10" t="s">
        <v>308</v>
      </c>
      <c r="H123" s="12">
        <v>2.5610572458160825</v>
      </c>
      <c r="I123" s="12">
        <v>4.1717601147426091</v>
      </c>
      <c r="J123" s="12">
        <v>6.8984435544356506</v>
      </c>
      <c r="K123" s="12">
        <v>29.418297836065609</v>
      </c>
      <c r="L123" s="12">
        <v>12.993274152246348</v>
      </c>
      <c r="M123" s="12">
        <v>3.1829624768298426E-2</v>
      </c>
      <c r="N123" s="9">
        <f t="shared" si="7"/>
        <v>8.7056608784357767E-2</v>
      </c>
      <c r="O123" s="9">
        <f t="shared" si="8"/>
        <v>7.0517712013459501</v>
      </c>
      <c r="P123" s="9">
        <f t="shared" si="9"/>
        <v>11.486778705991576</v>
      </c>
    </row>
    <row r="124" spans="1:16" x14ac:dyDescent="0.3">
      <c r="A124" s="9" t="s">
        <v>294</v>
      </c>
      <c r="B124" s="10" t="s">
        <v>315</v>
      </c>
      <c r="C124" s="10" t="s">
        <v>311</v>
      </c>
      <c r="E124" s="10" t="s">
        <v>308</v>
      </c>
      <c r="H124" s="12">
        <v>0.78950709488306536</v>
      </c>
      <c r="I124" s="12">
        <v>1.1903390137521468</v>
      </c>
      <c r="J124" s="12">
        <v>2.8457571772051171</v>
      </c>
      <c r="K124" s="12">
        <v>2.5086552651075631</v>
      </c>
      <c r="L124" s="12">
        <v>0.96205427205265281</v>
      </c>
      <c r="M124" s="12">
        <v>9.4291149251806219E-3</v>
      </c>
      <c r="N124" s="9">
        <f t="shared" si="7"/>
        <v>0.31471326724886362</v>
      </c>
      <c r="O124" s="9">
        <f t="shared" si="8"/>
        <v>2.1075132681737987</v>
      </c>
      <c r="P124" s="9">
        <f t="shared" si="9"/>
        <v>3.1774955302702153</v>
      </c>
    </row>
    <row r="125" spans="1:16" x14ac:dyDescent="0.3">
      <c r="A125" s="9" t="s">
        <v>294</v>
      </c>
      <c r="B125" s="10" t="s">
        <v>316</v>
      </c>
      <c r="C125" s="10" t="s">
        <v>291</v>
      </c>
      <c r="E125" s="10" t="s">
        <v>308</v>
      </c>
      <c r="H125" s="12">
        <v>3.885483500349868</v>
      </c>
      <c r="I125" s="12">
        <v>2.6866957788702215</v>
      </c>
      <c r="J125" s="12">
        <v>7.2699219085158573</v>
      </c>
      <c r="K125" s="12">
        <v>9.7916485414844185</v>
      </c>
      <c r="L125" s="12">
        <v>7.6550416374044188</v>
      </c>
      <c r="M125" s="12">
        <v>0.21403078113270949</v>
      </c>
      <c r="N125" s="9">
        <f t="shared" si="7"/>
        <v>0.39681607074520536</v>
      </c>
      <c r="O125" s="9">
        <f t="shared" si="8"/>
        <v>3.6444947055382246</v>
      </c>
      <c r="P125" s="9">
        <f t="shared" si="9"/>
        <v>2.5200592257315546</v>
      </c>
    </row>
    <row r="126" spans="1:16" x14ac:dyDescent="0.3">
      <c r="A126" s="9" t="s">
        <v>294</v>
      </c>
      <c r="B126" s="10" t="s">
        <v>317</v>
      </c>
      <c r="C126" s="10" t="s">
        <v>291</v>
      </c>
      <c r="E126" s="10" t="s">
        <v>308</v>
      </c>
      <c r="H126" s="12">
        <v>2.1708668050789193</v>
      </c>
      <c r="I126" s="12">
        <v>1.5136777319044883</v>
      </c>
      <c r="J126" s="12">
        <v>4.3459596474204858</v>
      </c>
      <c r="K126" s="12">
        <v>7.5327787631961689</v>
      </c>
      <c r="L126" s="12">
        <v>7.8813898617979667</v>
      </c>
      <c r="M126" s="12">
        <v>0.10537731558737445</v>
      </c>
      <c r="N126" s="9">
        <f t="shared" si="7"/>
        <v>0.28818937517259796</v>
      </c>
      <c r="O126" s="9">
        <f t="shared" si="8"/>
        <v>4.9764745853257226</v>
      </c>
      <c r="P126" s="9">
        <f t="shared" si="9"/>
        <v>3.4699405535026933</v>
      </c>
    </row>
    <row r="127" spans="1:16" x14ac:dyDescent="0.3">
      <c r="A127" s="9" t="s">
        <v>294</v>
      </c>
      <c r="B127" s="10" t="s">
        <v>318</v>
      </c>
      <c r="C127" s="10" t="s">
        <v>291</v>
      </c>
      <c r="E127" s="10" t="s">
        <v>308</v>
      </c>
      <c r="H127" s="12">
        <v>1.7519423944855237</v>
      </c>
      <c r="I127" s="12">
        <v>2.458919224322798</v>
      </c>
      <c r="J127" s="12">
        <v>4.6147473126817182</v>
      </c>
      <c r="K127" s="12">
        <v>7.4177664145642526</v>
      </c>
      <c r="L127" s="12">
        <v>7.2922289500553816</v>
      </c>
      <c r="M127" s="12">
        <v>0.10881946695465677</v>
      </c>
      <c r="N127" s="9">
        <f t="shared" si="7"/>
        <v>0.23618193086340794</v>
      </c>
      <c r="O127" s="9">
        <f t="shared" si="8"/>
        <v>3.0166775472696354</v>
      </c>
      <c r="P127" s="9">
        <f t="shared" si="9"/>
        <v>4.2340241539406085</v>
      </c>
    </row>
    <row r="128" spans="1:16" x14ac:dyDescent="0.3">
      <c r="A128" s="9" t="s">
        <v>294</v>
      </c>
      <c r="B128" s="10" t="s">
        <v>319</v>
      </c>
      <c r="C128" s="10" t="s">
        <v>5</v>
      </c>
      <c r="E128" s="10" t="s">
        <v>320</v>
      </c>
      <c r="H128" s="12">
        <v>6.0321254914861067</v>
      </c>
      <c r="I128" s="12">
        <v>3.0776382393593069</v>
      </c>
      <c r="J128" s="12">
        <v>4.3095686711721672</v>
      </c>
      <c r="K128" s="12">
        <v>0.90537715303723221</v>
      </c>
      <c r="L128" s="12">
        <v>0.85604142015974161</v>
      </c>
      <c r="M128" s="12"/>
      <c r="N128" s="9">
        <f t="shared" si="7"/>
        <v>6.6625554568616829</v>
      </c>
      <c r="O128" s="9">
        <f t="shared" si="8"/>
        <v>0.29417919931541753</v>
      </c>
      <c r="P128" s="9">
        <f t="shared" si="9"/>
        <v>0.15009255930021753</v>
      </c>
    </row>
    <row r="129" spans="1:16" x14ac:dyDescent="0.3">
      <c r="A129" s="9" t="s">
        <v>294</v>
      </c>
      <c r="B129" s="10" t="s">
        <v>321</v>
      </c>
      <c r="C129" s="10" t="s">
        <v>291</v>
      </c>
      <c r="E129" s="10" t="s">
        <v>320</v>
      </c>
      <c r="H129" s="12">
        <v>2.2012723160608849</v>
      </c>
      <c r="I129" s="12">
        <v>1.9568283372885658</v>
      </c>
      <c r="J129" s="12">
        <v>3.6985561361233859</v>
      </c>
      <c r="K129" s="12">
        <v>2.4818626683791645</v>
      </c>
      <c r="L129" s="12">
        <v>3.3536003873653444</v>
      </c>
      <c r="M129" s="12">
        <v>1.7832692367539756E-2</v>
      </c>
      <c r="N129" s="9">
        <f t="shared" si="7"/>
        <v>0.88694364281585114</v>
      </c>
      <c r="O129" s="9">
        <f t="shared" si="8"/>
        <v>1.2683088348046414</v>
      </c>
      <c r="P129" s="9">
        <f t="shared" si="9"/>
        <v>1.1274673516179898</v>
      </c>
    </row>
    <row r="130" spans="1:16" x14ac:dyDescent="0.3">
      <c r="A130" s="9" t="s">
        <v>294</v>
      </c>
      <c r="B130" s="10" t="s">
        <v>322</v>
      </c>
      <c r="C130" s="10" t="s">
        <v>301</v>
      </c>
      <c r="E130" s="10" t="s">
        <v>320</v>
      </c>
      <c r="H130" s="12">
        <v>1.3762750706469919</v>
      </c>
      <c r="I130" s="12">
        <v>1.617430631083731</v>
      </c>
      <c r="J130" s="12">
        <v>4.3120456576605504</v>
      </c>
      <c r="K130" s="12">
        <v>9.5351527679562977</v>
      </c>
      <c r="L130" s="12">
        <v>0.83423014745160085</v>
      </c>
      <c r="M130" s="12">
        <v>8.221702329795107E-3</v>
      </c>
      <c r="N130" s="9">
        <f t="shared" si="7"/>
        <v>0.14433697122001893</v>
      </c>
      <c r="O130" s="9">
        <f t="shared" si="8"/>
        <v>5.8952468097920443</v>
      </c>
      <c r="P130" s="9">
        <f t="shared" si="9"/>
        <v>6.9282318421082696</v>
      </c>
    </row>
    <row r="131" spans="1:16" x14ac:dyDescent="0.3">
      <c r="A131" s="9" t="s">
        <v>294</v>
      </c>
      <c r="B131" s="10" t="s">
        <v>323</v>
      </c>
      <c r="C131" s="10" t="s">
        <v>324</v>
      </c>
      <c r="E131" s="10" t="s">
        <v>320</v>
      </c>
      <c r="H131" s="12">
        <v>4.3594471132116447E-3</v>
      </c>
      <c r="I131" s="12"/>
      <c r="J131" s="12">
        <v>0.45729486130126218</v>
      </c>
      <c r="K131" s="12">
        <v>0.19036605665600292</v>
      </c>
      <c r="L131" s="12">
        <v>0.10165927205718495</v>
      </c>
      <c r="M131" s="12">
        <v>4.2954026140439978E-2</v>
      </c>
      <c r="N131" s="9">
        <f t="shared" si="7"/>
        <v>2.2900338378544521E-2</v>
      </c>
      <c r="P131" s="9">
        <f t="shared" si="9"/>
        <v>43.667477024571241</v>
      </c>
    </row>
    <row r="132" spans="1:16" x14ac:dyDescent="0.3">
      <c r="A132" s="9" t="s">
        <v>294</v>
      </c>
      <c r="B132" s="10" t="s">
        <v>325</v>
      </c>
      <c r="C132" s="10" t="s">
        <v>324</v>
      </c>
      <c r="E132" s="10" t="s">
        <v>320</v>
      </c>
      <c r="H132" s="12">
        <v>1.0760313202938114</v>
      </c>
      <c r="I132" s="12">
        <v>3.0379019097600888</v>
      </c>
      <c r="J132" s="12">
        <v>3.3622466297947686</v>
      </c>
      <c r="K132" s="12">
        <v>8.5680461959371481</v>
      </c>
      <c r="L132" s="12">
        <v>6.5987217651615975</v>
      </c>
      <c r="M132" s="12">
        <v>0.10467230579772897</v>
      </c>
      <c r="N132" s="9">
        <f t="shared" si="7"/>
        <v>0.12558654513371451</v>
      </c>
      <c r="O132" s="9">
        <f t="shared" ref="O132:O163" si="10">K132/I132</f>
        <v>2.8203827675969269</v>
      </c>
      <c r="P132" s="9">
        <f t="shared" si="9"/>
        <v>7.9626364347811309</v>
      </c>
    </row>
    <row r="133" spans="1:16" x14ac:dyDescent="0.3">
      <c r="A133" s="9" t="s">
        <v>294</v>
      </c>
      <c r="B133" s="10" t="s">
        <v>326</v>
      </c>
      <c r="C133" s="10" t="s">
        <v>5</v>
      </c>
      <c r="E133" s="10" t="s">
        <v>292</v>
      </c>
      <c r="H133" s="12">
        <v>4.7661032626281692</v>
      </c>
      <c r="I133" s="12">
        <v>2.4060448830157886</v>
      </c>
      <c r="J133" s="12">
        <v>5.0190408775486031</v>
      </c>
      <c r="K133" s="12">
        <v>17.389156978886348</v>
      </c>
      <c r="L133" s="12">
        <v>4.5414705400802067</v>
      </c>
      <c r="M133" s="12">
        <v>7.7800586525174867E-2</v>
      </c>
      <c r="N133" s="9">
        <f t="shared" si="7"/>
        <v>0.27408477986685037</v>
      </c>
      <c r="O133" s="9">
        <f t="shared" si="10"/>
        <v>7.2272787185459331</v>
      </c>
      <c r="P133" s="9">
        <f t="shared" si="9"/>
        <v>3.648506131882979</v>
      </c>
    </row>
    <row r="134" spans="1:16" x14ac:dyDescent="0.3">
      <c r="A134" s="9" t="s">
        <v>294</v>
      </c>
      <c r="B134" s="10" t="s">
        <v>327</v>
      </c>
      <c r="C134" s="10" t="s">
        <v>291</v>
      </c>
      <c r="E134" s="10" t="s">
        <v>292</v>
      </c>
      <c r="H134" s="12">
        <v>6.203356483152036</v>
      </c>
      <c r="I134" s="12">
        <v>3.0399946748625877</v>
      </c>
      <c r="J134" s="12">
        <v>6.0731090232459124</v>
      </c>
      <c r="K134" s="12">
        <v>12.55218238480137</v>
      </c>
      <c r="L134" s="12">
        <v>6.3051243233732617</v>
      </c>
      <c r="M134" s="12">
        <v>0.13100712114339791</v>
      </c>
      <c r="N134" s="9">
        <f t="shared" si="7"/>
        <v>0.49420541328839213</v>
      </c>
      <c r="O134" s="9">
        <f t="shared" si="10"/>
        <v>4.1290145961748266</v>
      </c>
      <c r="P134" s="9">
        <f t="shared" si="9"/>
        <v>2.0234501142877059</v>
      </c>
    </row>
    <row r="135" spans="1:16" x14ac:dyDescent="0.3">
      <c r="A135" s="9" t="s">
        <v>294</v>
      </c>
      <c r="B135" s="10" t="s">
        <v>328</v>
      </c>
      <c r="C135" s="10" t="s">
        <v>5</v>
      </c>
      <c r="E135" s="10" t="s">
        <v>292</v>
      </c>
      <c r="H135" s="12">
        <v>6.1261655913886566</v>
      </c>
      <c r="I135" s="12">
        <v>5.1570457191852048</v>
      </c>
      <c r="J135" s="12">
        <v>14.208118431380765</v>
      </c>
      <c r="K135" s="12">
        <v>2.9361733186425494</v>
      </c>
      <c r="L135" s="12">
        <v>1.9526424974325978</v>
      </c>
      <c r="M135" s="12">
        <v>7.5679124284393343E-2</v>
      </c>
      <c r="N135" s="9">
        <f t="shared" si="7"/>
        <v>2.0864454943759601</v>
      </c>
      <c r="O135" s="9">
        <f t="shared" si="10"/>
        <v>0.56935181080893238</v>
      </c>
      <c r="P135" s="9">
        <f t="shared" si="9"/>
        <v>0.47928402764199335</v>
      </c>
    </row>
    <row r="136" spans="1:16" x14ac:dyDescent="0.3">
      <c r="A136" s="9" t="s">
        <v>294</v>
      </c>
      <c r="B136" s="10" t="s">
        <v>329</v>
      </c>
      <c r="C136" s="10" t="s">
        <v>291</v>
      </c>
      <c r="E136" s="10" t="s">
        <v>292</v>
      </c>
      <c r="H136" s="12">
        <v>3.4414323359956591</v>
      </c>
      <c r="I136" s="12">
        <v>2.8402170549666517</v>
      </c>
      <c r="J136" s="12">
        <v>6.5610761360405663</v>
      </c>
      <c r="K136" s="12">
        <v>7.5324701487438102</v>
      </c>
      <c r="L136" s="12">
        <v>5.3661210166782514</v>
      </c>
      <c r="M136" s="12">
        <v>0.17304893641360047</v>
      </c>
      <c r="N136" s="9">
        <f t="shared" si="7"/>
        <v>0.45687965143407661</v>
      </c>
      <c r="O136" s="9">
        <f t="shared" si="10"/>
        <v>2.6520755290768623</v>
      </c>
      <c r="P136" s="9">
        <f t="shared" si="9"/>
        <v>2.1887602060217612</v>
      </c>
    </row>
    <row r="137" spans="1:16" x14ac:dyDescent="0.3">
      <c r="A137" s="9" t="s">
        <v>294</v>
      </c>
      <c r="B137" s="10" t="s">
        <v>330</v>
      </c>
      <c r="C137" s="10" t="s">
        <v>324</v>
      </c>
      <c r="E137" s="10" t="s">
        <v>320</v>
      </c>
      <c r="H137" s="12">
        <v>7.035310296306245E-2</v>
      </c>
      <c r="I137" s="12">
        <v>0.12304880582903061</v>
      </c>
      <c r="J137" s="12">
        <v>2.3187641482925542E-2</v>
      </c>
      <c r="K137" s="12">
        <v>19.799715095528118</v>
      </c>
      <c r="L137" s="12">
        <v>1.2962395552515142</v>
      </c>
      <c r="M137" s="12">
        <v>9.3765461121448054E-2</v>
      </c>
      <c r="N137" s="9">
        <f t="shared" si="7"/>
        <v>3.5532381462878783E-3</v>
      </c>
      <c r="O137" s="9">
        <f t="shared" si="10"/>
        <v>160.90944533861392</v>
      </c>
      <c r="P137" s="9">
        <f t="shared" si="9"/>
        <v>281.43343024860724</v>
      </c>
    </row>
    <row r="138" spans="1:16" x14ac:dyDescent="0.3">
      <c r="A138" s="9" t="s">
        <v>294</v>
      </c>
      <c r="B138" s="10" t="s">
        <v>331</v>
      </c>
      <c r="C138" s="10" t="s">
        <v>5</v>
      </c>
      <c r="E138" s="10" t="s">
        <v>320</v>
      </c>
      <c r="H138" s="12">
        <v>3.4855935609409832</v>
      </c>
      <c r="I138" s="12">
        <v>0.81583527508132381</v>
      </c>
      <c r="J138" s="12">
        <v>3.8549739802501688</v>
      </c>
      <c r="K138" s="12">
        <v>0.89832670560808936</v>
      </c>
      <c r="L138" s="12">
        <v>0.39201976341406536</v>
      </c>
      <c r="M138" s="12">
        <v>2.3631744891173846E-2</v>
      </c>
      <c r="N138" s="9">
        <f t="shared" si="7"/>
        <v>3.8800956702957397</v>
      </c>
      <c r="O138" s="9">
        <f t="shared" si="10"/>
        <v>1.1011128508981702</v>
      </c>
      <c r="P138" s="9">
        <f t="shared" si="9"/>
        <v>0.25772560394722954</v>
      </c>
    </row>
    <row r="139" spans="1:16" x14ac:dyDescent="0.3">
      <c r="A139" s="9" t="s">
        <v>294</v>
      </c>
      <c r="B139" s="10" t="s">
        <v>332</v>
      </c>
      <c r="C139" s="10" t="s">
        <v>291</v>
      </c>
      <c r="E139" s="10" t="s">
        <v>320</v>
      </c>
      <c r="H139" s="12">
        <v>1.863835325976632</v>
      </c>
      <c r="I139" s="12">
        <v>1.6981726283628569</v>
      </c>
      <c r="J139" s="12">
        <v>3.7137644176527296</v>
      </c>
      <c r="K139" s="12">
        <v>7.3276657944280776</v>
      </c>
      <c r="L139" s="12">
        <v>5.3533276288796658</v>
      </c>
      <c r="M139" s="12">
        <v>0.11619964571744427</v>
      </c>
      <c r="N139" s="9">
        <f t="shared" si="7"/>
        <v>0.25435594065901362</v>
      </c>
      <c r="O139" s="9">
        <f t="shared" si="10"/>
        <v>4.3150299751871515</v>
      </c>
      <c r="P139" s="9">
        <f t="shared" si="9"/>
        <v>3.9314985032749341</v>
      </c>
    </row>
    <row r="140" spans="1:16" x14ac:dyDescent="0.3">
      <c r="A140" s="9" t="s">
        <v>294</v>
      </c>
      <c r="B140" s="10" t="s">
        <v>333</v>
      </c>
      <c r="C140" s="10" t="s">
        <v>5</v>
      </c>
      <c r="E140" s="10" t="s">
        <v>320</v>
      </c>
      <c r="H140" s="12">
        <v>5.7060616277089</v>
      </c>
      <c r="I140" s="12">
        <v>1.9961648274093473</v>
      </c>
      <c r="J140" s="12">
        <v>3.8517676827604399</v>
      </c>
      <c r="K140" s="12">
        <v>0.82193626514531526</v>
      </c>
      <c r="L140" s="12">
        <v>0.7904999569591078</v>
      </c>
      <c r="M140" s="12">
        <v>7.4150073082134968E-3</v>
      </c>
      <c r="N140" s="9">
        <f t="shared" si="7"/>
        <v>6.942219086415526</v>
      </c>
      <c r="O140" s="9">
        <f t="shared" si="10"/>
        <v>0.41175771352110058</v>
      </c>
      <c r="P140" s="9">
        <f t="shared" si="9"/>
        <v>0.14404615981607255</v>
      </c>
    </row>
    <row r="141" spans="1:16" x14ac:dyDescent="0.3">
      <c r="A141" s="9" t="s">
        <v>294</v>
      </c>
      <c r="B141" s="10" t="s">
        <v>334</v>
      </c>
      <c r="C141" s="10" t="s">
        <v>5</v>
      </c>
      <c r="E141" s="10" t="s">
        <v>320</v>
      </c>
      <c r="H141" s="12">
        <v>1.3562091142802002</v>
      </c>
      <c r="I141" s="12">
        <v>11.019947918091848</v>
      </c>
      <c r="J141" s="12">
        <v>23.21555122341989</v>
      </c>
      <c r="K141" s="12">
        <v>42.240423360267776</v>
      </c>
      <c r="L141" s="12">
        <v>28.262913208722612</v>
      </c>
      <c r="M141" s="12">
        <v>0.22202932141934878</v>
      </c>
      <c r="N141" s="9">
        <f t="shared" si="7"/>
        <v>3.2106901550515203E-2</v>
      </c>
      <c r="O141" s="9">
        <f t="shared" si="10"/>
        <v>3.8330873860955497</v>
      </c>
      <c r="P141" s="9">
        <f t="shared" si="9"/>
        <v>31.145951546481552</v>
      </c>
    </row>
    <row r="142" spans="1:16" x14ac:dyDescent="0.3">
      <c r="A142" s="9" t="s">
        <v>294</v>
      </c>
      <c r="B142" s="10" t="s">
        <v>335</v>
      </c>
      <c r="C142" s="10" t="s">
        <v>291</v>
      </c>
      <c r="E142" s="10" t="s">
        <v>336</v>
      </c>
      <c r="H142" s="12">
        <v>3.5159742912771974</v>
      </c>
      <c r="I142" s="12">
        <v>3.1596333084922428</v>
      </c>
      <c r="J142" s="12">
        <v>6.9867074885144165</v>
      </c>
      <c r="K142" s="12">
        <v>6.0891607810670374</v>
      </c>
      <c r="L142" s="12">
        <v>8.253029170252189</v>
      </c>
      <c r="M142" s="12">
        <v>0.24194177090712202</v>
      </c>
      <c r="N142" s="9">
        <f t="shared" si="7"/>
        <v>0.57741524943952516</v>
      </c>
      <c r="O142" s="9">
        <f t="shared" si="10"/>
        <v>1.9271732465602938</v>
      </c>
      <c r="P142" s="9">
        <f t="shared" si="9"/>
        <v>1.7318558887571147</v>
      </c>
    </row>
    <row r="143" spans="1:16" x14ac:dyDescent="0.3">
      <c r="A143" s="9" t="s">
        <v>294</v>
      </c>
      <c r="B143" s="10" t="s">
        <v>337</v>
      </c>
      <c r="C143" s="10" t="s">
        <v>5</v>
      </c>
      <c r="E143" s="10" t="s">
        <v>336</v>
      </c>
      <c r="H143" s="12">
        <v>3.9982759781457715</v>
      </c>
      <c r="I143" s="12">
        <v>1.8070075896491635</v>
      </c>
      <c r="J143" s="12">
        <v>1.1543835687513799</v>
      </c>
      <c r="K143" s="12">
        <v>0.69348817067896107</v>
      </c>
      <c r="L143" s="12">
        <v>0.89276972459903847</v>
      </c>
      <c r="M143" s="12">
        <v>5.2331672191803756E-2</v>
      </c>
      <c r="N143" s="9">
        <f t="shared" si="7"/>
        <v>5.7654566396298454</v>
      </c>
      <c r="O143" s="9">
        <f t="shared" si="10"/>
        <v>0.38377712116505502</v>
      </c>
      <c r="P143" s="9">
        <f t="shared" si="9"/>
        <v>0.17344679918782671</v>
      </c>
    </row>
    <row r="144" spans="1:16" x14ac:dyDescent="0.3">
      <c r="A144" s="9" t="s">
        <v>294</v>
      </c>
      <c r="B144" s="10" t="s">
        <v>338</v>
      </c>
      <c r="C144" s="10" t="s">
        <v>291</v>
      </c>
      <c r="E144" s="10" t="s">
        <v>336</v>
      </c>
      <c r="H144" s="12">
        <v>3.5841761781827062</v>
      </c>
      <c r="I144" s="12">
        <v>2.7205579250598753</v>
      </c>
      <c r="J144" s="12">
        <v>5.9535976902580305</v>
      </c>
      <c r="K144" s="12">
        <v>6.6527273137182332</v>
      </c>
      <c r="L144" s="12">
        <v>5.5310390996953522</v>
      </c>
      <c r="M144" s="12">
        <v>0.4534430457955107</v>
      </c>
      <c r="N144" s="9">
        <f t="shared" si="7"/>
        <v>0.5387529067653154</v>
      </c>
      <c r="O144" s="9">
        <f t="shared" si="10"/>
        <v>2.4453540402275453</v>
      </c>
      <c r="P144" s="9">
        <f t="shared" si="9"/>
        <v>1.8561384772919791</v>
      </c>
    </row>
    <row r="145" spans="1:16" x14ac:dyDescent="0.3">
      <c r="A145" s="9" t="s">
        <v>294</v>
      </c>
      <c r="B145" s="10" t="s">
        <v>339</v>
      </c>
      <c r="C145" s="10" t="s">
        <v>291</v>
      </c>
      <c r="E145" s="10" t="s">
        <v>340</v>
      </c>
      <c r="H145" s="12">
        <v>4.2752714702258308</v>
      </c>
      <c r="I145" s="12">
        <v>3.8556814693771773</v>
      </c>
      <c r="J145" s="12">
        <v>8.1800045617987838</v>
      </c>
      <c r="K145" s="12">
        <v>8.0145777890861698</v>
      </c>
      <c r="L145" s="12">
        <v>6.5752624612817838</v>
      </c>
      <c r="M145" s="12">
        <v>0.32429113404851162</v>
      </c>
      <c r="N145" s="9">
        <f t="shared" si="7"/>
        <v>0.53343689246458748</v>
      </c>
      <c r="O145" s="9">
        <f t="shared" si="10"/>
        <v>2.0786410528826167</v>
      </c>
      <c r="P145" s="9">
        <f t="shared" si="9"/>
        <v>1.8746359956091441</v>
      </c>
    </row>
    <row r="146" spans="1:16" x14ac:dyDescent="0.3">
      <c r="A146" s="9" t="s">
        <v>294</v>
      </c>
      <c r="B146" s="10" t="s">
        <v>341</v>
      </c>
      <c r="C146" s="10" t="s">
        <v>301</v>
      </c>
      <c r="E146" s="10" t="s">
        <v>340</v>
      </c>
      <c r="H146" s="12">
        <v>4.3052683909379041</v>
      </c>
      <c r="I146" s="12">
        <v>4.6456552990497997</v>
      </c>
      <c r="J146" s="12">
        <v>1.0692678915963458</v>
      </c>
      <c r="K146" s="12">
        <v>17.350907464630676</v>
      </c>
      <c r="L146" s="12">
        <v>14.98078208628009</v>
      </c>
      <c r="M146" s="12">
        <v>0.48741836879198264</v>
      </c>
      <c r="N146" s="9">
        <f t="shared" si="7"/>
        <v>0.24812929235626835</v>
      </c>
      <c r="O146" s="9">
        <f t="shared" si="10"/>
        <v>3.7348676016017697</v>
      </c>
      <c r="P146" s="9">
        <f t="shared" si="9"/>
        <v>4.030156981885809</v>
      </c>
    </row>
    <row r="147" spans="1:16" x14ac:dyDescent="0.3">
      <c r="A147" s="9" t="s">
        <v>294</v>
      </c>
      <c r="B147" s="10" t="s">
        <v>342</v>
      </c>
      <c r="C147" s="10" t="s">
        <v>343</v>
      </c>
      <c r="E147" s="10" t="s">
        <v>340</v>
      </c>
      <c r="H147" s="12">
        <v>2.4315848054897113</v>
      </c>
      <c r="I147" s="12">
        <v>1.9921745399265853</v>
      </c>
      <c r="J147" s="12">
        <v>4.7353139960802251</v>
      </c>
      <c r="K147" s="12">
        <v>3.6785934579469655</v>
      </c>
      <c r="L147" s="12">
        <v>3.0688081401299092</v>
      </c>
      <c r="M147" s="12">
        <v>9.0713048440478561E-2</v>
      </c>
      <c r="N147" s="9">
        <f t="shared" si="7"/>
        <v>0.66100938668193754</v>
      </c>
      <c r="O147" s="9">
        <f t="shared" si="10"/>
        <v>1.8465216697742395</v>
      </c>
      <c r="P147" s="9">
        <f t="shared" si="9"/>
        <v>1.5128378206846509</v>
      </c>
    </row>
    <row r="148" spans="1:16" x14ac:dyDescent="0.3">
      <c r="A148" s="9" t="s">
        <v>294</v>
      </c>
      <c r="B148" s="10" t="s">
        <v>344</v>
      </c>
      <c r="C148" s="10" t="s">
        <v>311</v>
      </c>
      <c r="E148" s="10" t="s">
        <v>340</v>
      </c>
      <c r="H148" s="12">
        <v>1.8930609424906304</v>
      </c>
      <c r="I148" s="12">
        <v>1.5811573381955186</v>
      </c>
      <c r="J148" s="12">
        <v>2.8210860997933507</v>
      </c>
      <c r="K148" s="12">
        <v>4.7811052466741177</v>
      </c>
      <c r="L148" s="12">
        <v>0.51720523525380036</v>
      </c>
      <c r="M148" s="12"/>
      <c r="N148" s="9">
        <f t="shared" si="7"/>
        <v>0.39594630212491161</v>
      </c>
      <c r="O148" s="9">
        <f t="shared" si="10"/>
        <v>3.0238010672173274</v>
      </c>
      <c r="P148" s="9">
        <f t="shared" si="9"/>
        <v>2.5255949976886609</v>
      </c>
    </row>
    <row r="149" spans="1:16" x14ac:dyDescent="0.3">
      <c r="A149" s="9" t="s">
        <v>294</v>
      </c>
      <c r="B149" s="10" t="s">
        <v>345</v>
      </c>
      <c r="C149" s="10" t="s">
        <v>291</v>
      </c>
      <c r="E149" s="10" t="s">
        <v>340</v>
      </c>
      <c r="H149" s="12">
        <v>2.2417085835827111</v>
      </c>
      <c r="I149" s="12">
        <v>1.3008780831624251</v>
      </c>
      <c r="J149" s="12">
        <v>3.5194958079301384</v>
      </c>
      <c r="K149" s="12">
        <v>2.4744769386081429</v>
      </c>
      <c r="L149" s="12">
        <v>3.8307427207130238</v>
      </c>
      <c r="M149" s="12">
        <v>6.231846221110221E-2</v>
      </c>
      <c r="N149" s="9">
        <f t="shared" si="7"/>
        <v>0.90593229971407185</v>
      </c>
      <c r="O149" s="9">
        <f t="shared" si="10"/>
        <v>1.9021589883294117</v>
      </c>
      <c r="P149" s="9">
        <f t="shared" si="9"/>
        <v>1.1038352427831721</v>
      </c>
    </row>
    <row r="150" spans="1:16" x14ac:dyDescent="0.3">
      <c r="A150" s="9" t="s">
        <v>294</v>
      </c>
      <c r="B150" s="10" t="s">
        <v>346</v>
      </c>
      <c r="C150" s="10" t="s">
        <v>291</v>
      </c>
      <c r="E150" s="10" t="s">
        <v>340</v>
      </c>
      <c r="H150" s="12">
        <v>3.5204289063829295</v>
      </c>
      <c r="I150" s="12">
        <v>3.3043101493872604</v>
      </c>
      <c r="J150" s="12">
        <v>5.9688573792559119</v>
      </c>
      <c r="K150" s="12">
        <v>5.9219879042027932</v>
      </c>
      <c r="L150" s="12">
        <v>6.9864825614006518</v>
      </c>
      <c r="M150" s="12">
        <v>0.23389311751848971</v>
      </c>
      <c r="N150" s="9">
        <f t="shared" si="7"/>
        <v>0.59446742602842972</v>
      </c>
      <c r="O150" s="9">
        <f t="shared" si="10"/>
        <v>1.7922009849169109</v>
      </c>
      <c r="P150" s="9">
        <f t="shared" si="9"/>
        <v>1.6821779566306736</v>
      </c>
    </row>
    <row r="151" spans="1:16" x14ac:dyDescent="0.3">
      <c r="A151" s="9" t="s">
        <v>294</v>
      </c>
      <c r="B151" s="10" t="s">
        <v>347</v>
      </c>
      <c r="C151" s="10" t="s">
        <v>291</v>
      </c>
      <c r="E151" s="10" t="s">
        <v>297</v>
      </c>
      <c r="H151" s="12">
        <v>0.66518172431797473</v>
      </c>
      <c r="I151" s="12">
        <v>0.96462734770343017</v>
      </c>
      <c r="J151" s="12">
        <v>1.0387870532656054</v>
      </c>
      <c r="K151" s="12">
        <v>1.866027455248515</v>
      </c>
      <c r="L151" s="12">
        <v>0.82547913959420993</v>
      </c>
      <c r="M151" s="12"/>
      <c r="N151" s="9">
        <f t="shared" si="7"/>
        <v>0.35646941980785957</v>
      </c>
      <c r="O151" s="9">
        <f t="shared" si="10"/>
        <v>1.9344542321873044</v>
      </c>
      <c r="P151" s="9">
        <f t="shared" si="9"/>
        <v>2.8052897231381295</v>
      </c>
    </row>
    <row r="152" spans="1:16" x14ac:dyDescent="0.3">
      <c r="A152" s="9" t="s">
        <v>294</v>
      </c>
      <c r="B152" s="10" t="s">
        <v>348</v>
      </c>
      <c r="C152" s="10" t="s">
        <v>291</v>
      </c>
      <c r="E152" s="10" t="s">
        <v>297</v>
      </c>
      <c r="H152" s="12">
        <v>2.1952210724370738</v>
      </c>
      <c r="I152" s="12">
        <v>1.4705864138651159</v>
      </c>
      <c r="J152" s="12">
        <v>4.9311823615151029</v>
      </c>
      <c r="K152" s="12">
        <v>6.5998135477718582</v>
      </c>
      <c r="L152" s="12">
        <v>8.3110100913190337</v>
      </c>
      <c r="M152" s="12">
        <v>0.30632803225075633</v>
      </c>
      <c r="N152" s="9">
        <f t="shared" si="7"/>
        <v>0.33261864998870994</v>
      </c>
      <c r="O152" s="9">
        <f t="shared" si="10"/>
        <v>4.4878787710445973</v>
      </c>
      <c r="P152" s="9">
        <f t="shared" si="9"/>
        <v>3.0064459705850619</v>
      </c>
    </row>
    <row r="153" spans="1:16" x14ac:dyDescent="0.3">
      <c r="A153" s="9" t="s">
        <v>349</v>
      </c>
      <c r="B153" s="9" t="s">
        <v>350</v>
      </c>
      <c r="E153" s="10" t="s">
        <v>351</v>
      </c>
      <c r="H153" s="9">
        <v>2.4</v>
      </c>
      <c r="I153" s="9">
        <v>2.4</v>
      </c>
      <c r="J153" s="9">
        <v>5.2</v>
      </c>
      <c r="K153" s="9">
        <v>9.6</v>
      </c>
      <c r="L153" s="9">
        <v>10</v>
      </c>
      <c r="N153" s="9">
        <f t="shared" ref="N153:N184" si="11">H153/K153</f>
        <v>0.25</v>
      </c>
      <c r="O153" s="9">
        <f t="shared" si="10"/>
        <v>4</v>
      </c>
      <c r="P153" s="9">
        <f t="shared" ref="P153:P184" si="12">K153/H153</f>
        <v>4</v>
      </c>
    </row>
    <row r="154" spans="1:16" x14ac:dyDescent="0.3">
      <c r="A154" s="9" t="s">
        <v>352</v>
      </c>
      <c r="B154" s="9" t="s">
        <v>353</v>
      </c>
      <c r="E154" s="10" t="s">
        <v>354</v>
      </c>
      <c r="H154" s="9">
        <v>2.2000000000000002</v>
      </c>
      <c r="I154" s="9">
        <v>2.8</v>
      </c>
      <c r="J154" s="9">
        <v>4.4000000000000004</v>
      </c>
      <c r="K154" s="9">
        <v>3.6</v>
      </c>
      <c r="L154" s="9">
        <v>5.8</v>
      </c>
      <c r="N154" s="9">
        <f t="shared" si="11"/>
        <v>0.61111111111111116</v>
      </c>
      <c r="O154" s="9">
        <f t="shared" si="10"/>
        <v>1.2857142857142858</v>
      </c>
      <c r="P154" s="9">
        <f t="shared" si="12"/>
        <v>1.6363636363636362</v>
      </c>
    </row>
    <row r="155" spans="1:16" x14ac:dyDescent="0.3">
      <c r="A155" s="9" t="s">
        <v>355</v>
      </c>
      <c r="B155" s="9" t="s">
        <v>356</v>
      </c>
      <c r="E155" s="10" t="s">
        <v>354</v>
      </c>
      <c r="H155" s="9">
        <v>2.4</v>
      </c>
      <c r="I155" s="9">
        <v>2.6</v>
      </c>
      <c r="J155" s="9">
        <v>5.2</v>
      </c>
      <c r="K155" s="9">
        <v>9.8000000000000007</v>
      </c>
      <c r="L155" s="9">
        <v>10.199999999999999</v>
      </c>
      <c r="N155" s="9">
        <f t="shared" si="11"/>
        <v>0.24489795918367344</v>
      </c>
      <c r="O155" s="9">
        <f t="shared" si="10"/>
        <v>3.7692307692307692</v>
      </c>
      <c r="P155" s="9">
        <f t="shared" si="12"/>
        <v>4.0833333333333339</v>
      </c>
    </row>
    <row r="156" spans="1:16" x14ac:dyDescent="0.3">
      <c r="A156" s="9" t="s">
        <v>355</v>
      </c>
      <c r="B156" s="9" t="s">
        <v>357</v>
      </c>
      <c r="E156" s="10" t="s">
        <v>358</v>
      </c>
      <c r="H156" s="9">
        <v>3</v>
      </c>
      <c r="I156" s="9">
        <v>3.6</v>
      </c>
      <c r="J156" s="9">
        <v>8</v>
      </c>
      <c r="K156" s="9">
        <v>10.199999999999999</v>
      </c>
      <c r="L156" s="9">
        <v>8.4</v>
      </c>
      <c r="N156" s="9">
        <f t="shared" si="11"/>
        <v>0.29411764705882354</v>
      </c>
      <c r="O156" s="9">
        <f t="shared" si="10"/>
        <v>2.833333333333333</v>
      </c>
      <c r="P156" s="9">
        <f t="shared" si="12"/>
        <v>3.4</v>
      </c>
    </row>
    <row r="157" spans="1:16" x14ac:dyDescent="0.3">
      <c r="A157" s="9" t="s">
        <v>355</v>
      </c>
      <c r="B157" s="9" t="s">
        <v>359</v>
      </c>
      <c r="E157" s="10" t="s">
        <v>354</v>
      </c>
      <c r="H157" s="9">
        <v>2.6</v>
      </c>
      <c r="I157" s="9">
        <v>3.2</v>
      </c>
      <c r="J157" s="9">
        <v>5.6</v>
      </c>
      <c r="K157" s="9">
        <v>9</v>
      </c>
      <c r="L157" s="9">
        <v>6.4</v>
      </c>
      <c r="N157" s="9">
        <f t="shared" si="11"/>
        <v>0.28888888888888892</v>
      </c>
      <c r="O157" s="9">
        <f t="shared" si="10"/>
        <v>2.8125</v>
      </c>
      <c r="P157" s="9">
        <f t="shared" si="12"/>
        <v>3.4615384615384612</v>
      </c>
    </row>
    <row r="158" spans="1:16" x14ac:dyDescent="0.3">
      <c r="A158" s="9" t="s">
        <v>355</v>
      </c>
      <c r="B158" s="9" t="s">
        <v>360</v>
      </c>
      <c r="E158" s="10" t="s">
        <v>358</v>
      </c>
      <c r="H158" s="9">
        <v>3.2</v>
      </c>
      <c r="I158" s="9">
        <v>3.2</v>
      </c>
      <c r="J158" s="9">
        <v>6.2</v>
      </c>
      <c r="K158" s="9">
        <v>11.6</v>
      </c>
      <c r="L158" s="9">
        <v>10.6</v>
      </c>
      <c r="N158" s="9">
        <f t="shared" si="11"/>
        <v>0.27586206896551724</v>
      </c>
      <c r="O158" s="9">
        <f t="shared" si="10"/>
        <v>3.6249999999999996</v>
      </c>
      <c r="P158" s="9">
        <f t="shared" si="12"/>
        <v>3.6249999999999996</v>
      </c>
    </row>
    <row r="159" spans="1:16" x14ac:dyDescent="0.3">
      <c r="A159" s="9" t="s">
        <v>355</v>
      </c>
      <c r="B159" s="9" t="s">
        <v>361</v>
      </c>
      <c r="E159" s="10" t="s">
        <v>358</v>
      </c>
      <c r="H159" s="9">
        <v>1.2</v>
      </c>
      <c r="I159" s="9">
        <v>0.8</v>
      </c>
      <c r="J159" s="9">
        <v>2.8</v>
      </c>
      <c r="K159" s="9">
        <v>2</v>
      </c>
      <c r="L159" s="9">
        <v>4.4000000000000004</v>
      </c>
      <c r="N159" s="9">
        <f t="shared" si="11"/>
        <v>0.6</v>
      </c>
      <c r="O159" s="9">
        <f t="shared" si="10"/>
        <v>2.5</v>
      </c>
      <c r="P159" s="9">
        <f t="shared" si="12"/>
        <v>1.6666666666666667</v>
      </c>
    </row>
    <row r="160" spans="1:16" x14ac:dyDescent="0.3">
      <c r="A160" s="9" t="s">
        <v>355</v>
      </c>
      <c r="B160" s="9" t="s">
        <v>362</v>
      </c>
      <c r="E160" s="10" t="s">
        <v>363</v>
      </c>
      <c r="H160" s="9">
        <v>3</v>
      </c>
      <c r="I160" s="9">
        <v>3.4</v>
      </c>
      <c r="J160" s="9">
        <v>8.1999999999999993</v>
      </c>
      <c r="K160" s="9">
        <v>12</v>
      </c>
      <c r="L160" s="9">
        <v>10.199999999999999</v>
      </c>
      <c r="N160" s="9">
        <f t="shared" si="11"/>
        <v>0.25</v>
      </c>
      <c r="O160" s="9">
        <f t="shared" si="10"/>
        <v>3.5294117647058822</v>
      </c>
      <c r="P160" s="9">
        <f t="shared" si="12"/>
        <v>4</v>
      </c>
    </row>
    <row r="161" spans="1:16" x14ac:dyDescent="0.3">
      <c r="A161" s="9" t="s">
        <v>355</v>
      </c>
      <c r="B161" s="9" t="s">
        <v>364</v>
      </c>
      <c r="E161" s="10" t="s">
        <v>354</v>
      </c>
      <c r="H161" s="9">
        <v>2.6</v>
      </c>
      <c r="I161" s="9">
        <v>2.8</v>
      </c>
      <c r="J161" s="9">
        <v>6.2</v>
      </c>
      <c r="K161" s="9">
        <v>9.4</v>
      </c>
      <c r="L161" s="9">
        <v>10.4</v>
      </c>
      <c r="N161" s="9">
        <f t="shared" si="11"/>
        <v>0.27659574468085107</v>
      </c>
      <c r="O161" s="9">
        <f t="shared" si="10"/>
        <v>3.3571428571428577</v>
      </c>
      <c r="P161" s="9">
        <f t="shared" si="12"/>
        <v>3.6153846153846154</v>
      </c>
    </row>
    <row r="162" spans="1:16" x14ac:dyDescent="0.3">
      <c r="A162" s="9" t="s">
        <v>355</v>
      </c>
      <c r="B162" s="9" t="s">
        <v>365</v>
      </c>
      <c r="E162" s="10" t="s">
        <v>354</v>
      </c>
      <c r="H162" s="9">
        <v>1.6</v>
      </c>
      <c r="I162" s="9">
        <v>2.4</v>
      </c>
      <c r="J162" s="9">
        <v>4.2</v>
      </c>
      <c r="K162" s="9">
        <v>8.1999999999999993</v>
      </c>
      <c r="L162" s="9">
        <v>5.2</v>
      </c>
      <c r="N162" s="9">
        <f t="shared" si="11"/>
        <v>0.19512195121951223</v>
      </c>
      <c r="O162" s="9">
        <f t="shared" si="10"/>
        <v>3.4166666666666665</v>
      </c>
      <c r="P162" s="9">
        <f t="shared" si="12"/>
        <v>5.1249999999999991</v>
      </c>
    </row>
    <row r="163" spans="1:16" x14ac:dyDescent="0.3">
      <c r="A163" s="9" t="s">
        <v>355</v>
      </c>
      <c r="B163" s="9" t="s">
        <v>366</v>
      </c>
      <c r="E163" s="10" t="s">
        <v>358</v>
      </c>
      <c r="H163" s="9">
        <v>1.6</v>
      </c>
      <c r="I163" s="9">
        <v>1.8</v>
      </c>
      <c r="J163" s="9">
        <v>3.8</v>
      </c>
      <c r="K163" s="9">
        <v>2.4</v>
      </c>
      <c r="L163" s="9">
        <v>6.2</v>
      </c>
      <c r="N163" s="9">
        <f t="shared" si="11"/>
        <v>0.66666666666666674</v>
      </c>
      <c r="O163" s="9">
        <f t="shared" si="10"/>
        <v>1.3333333333333333</v>
      </c>
      <c r="P163" s="9">
        <f t="shared" si="12"/>
        <v>1.4999999999999998</v>
      </c>
    </row>
    <row r="164" spans="1:16" x14ac:dyDescent="0.3">
      <c r="A164" s="9" t="s">
        <v>355</v>
      </c>
      <c r="B164" s="9" t="s">
        <v>367</v>
      </c>
      <c r="E164" s="10" t="s">
        <v>358</v>
      </c>
      <c r="H164" s="9">
        <v>2.6</v>
      </c>
      <c r="I164" s="9">
        <v>2.4</v>
      </c>
      <c r="J164" s="9">
        <v>8.4</v>
      </c>
      <c r="K164" s="9">
        <v>10.199999999999999</v>
      </c>
      <c r="L164" s="9">
        <v>7</v>
      </c>
      <c r="N164" s="9">
        <f t="shared" si="11"/>
        <v>0.25490196078431376</v>
      </c>
      <c r="O164" s="9">
        <f t="shared" ref="O164:O195" si="13">K164/I164</f>
        <v>4.25</v>
      </c>
      <c r="P164" s="9">
        <f t="shared" si="12"/>
        <v>3.9230769230769225</v>
      </c>
    </row>
    <row r="165" spans="1:16" x14ac:dyDescent="0.3">
      <c r="A165" s="9" t="s">
        <v>355</v>
      </c>
      <c r="B165" s="9" t="s">
        <v>368</v>
      </c>
      <c r="E165" s="10" t="s">
        <v>351</v>
      </c>
      <c r="H165" s="9">
        <v>5.2</v>
      </c>
      <c r="I165" s="9">
        <v>3.4</v>
      </c>
      <c r="J165" s="9">
        <v>7.6</v>
      </c>
      <c r="K165" s="9">
        <v>11.8</v>
      </c>
      <c r="L165" s="9">
        <v>12.2</v>
      </c>
      <c r="N165" s="9">
        <f t="shared" si="11"/>
        <v>0.44067796610169491</v>
      </c>
      <c r="O165" s="9">
        <f t="shared" si="13"/>
        <v>3.4705882352941178</v>
      </c>
      <c r="P165" s="9">
        <f t="shared" si="12"/>
        <v>2.2692307692307692</v>
      </c>
    </row>
    <row r="166" spans="1:16" x14ac:dyDescent="0.3">
      <c r="A166" s="9" t="s">
        <v>355</v>
      </c>
      <c r="B166" s="9" t="s">
        <v>369</v>
      </c>
      <c r="E166" s="10" t="s">
        <v>354</v>
      </c>
      <c r="H166" s="9">
        <v>3</v>
      </c>
      <c r="I166" s="9">
        <v>2.6</v>
      </c>
      <c r="J166" s="9">
        <v>4.8</v>
      </c>
      <c r="K166" s="9">
        <v>3.6</v>
      </c>
      <c r="L166" s="9">
        <v>6.4</v>
      </c>
      <c r="N166" s="9">
        <f t="shared" si="11"/>
        <v>0.83333333333333326</v>
      </c>
      <c r="O166" s="9">
        <f t="shared" si="13"/>
        <v>1.3846153846153846</v>
      </c>
      <c r="P166" s="9">
        <f t="shared" si="12"/>
        <v>1.2</v>
      </c>
    </row>
    <row r="167" spans="1:16" x14ac:dyDescent="0.3">
      <c r="A167" s="9" t="s">
        <v>370</v>
      </c>
      <c r="B167" s="9" t="s">
        <v>55</v>
      </c>
      <c r="C167" s="9" t="s">
        <v>371</v>
      </c>
      <c r="E167" s="10" t="s">
        <v>372</v>
      </c>
      <c r="H167" s="9">
        <v>4.5810000000000004</v>
      </c>
      <c r="I167" s="9">
        <v>3.0070000000000001</v>
      </c>
      <c r="J167" s="9">
        <v>5.68</v>
      </c>
      <c r="K167" s="9">
        <v>1.369</v>
      </c>
      <c r="L167" s="9">
        <v>0.67200000000000004</v>
      </c>
      <c r="M167" s="9">
        <v>1.2999999999999999E-2</v>
      </c>
      <c r="N167" s="9">
        <f t="shared" si="11"/>
        <v>3.3462381300219142</v>
      </c>
      <c r="O167" s="9">
        <f t="shared" si="13"/>
        <v>0.4552710342534087</v>
      </c>
      <c r="P167" s="9">
        <f t="shared" si="12"/>
        <v>0.29884304736956996</v>
      </c>
    </row>
    <row r="168" spans="1:16" x14ac:dyDescent="0.3">
      <c r="A168" s="9" t="s">
        <v>370</v>
      </c>
      <c r="B168" s="9" t="s">
        <v>56</v>
      </c>
      <c r="C168" s="9" t="s">
        <v>373</v>
      </c>
      <c r="E168" s="10" t="s">
        <v>374</v>
      </c>
      <c r="H168" s="9">
        <v>4.468</v>
      </c>
      <c r="I168" s="9">
        <v>3.5880000000000001</v>
      </c>
      <c r="J168" s="9">
        <v>8.6999999999999993</v>
      </c>
      <c r="K168" s="9">
        <v>8.0909999999999993</v>
      </c>
      <c r="L168" s="9">
        <v>4.6130000000000004</v>
      </c>
      <c r="M168" s="9">
        <v>2.5000000000000001E-2</v>
      </c>
      <c r="N168" s="9">
        <f t="shared" si="11"/>
        <v>0.55221851439871461</v>
      </c>
      <c r="O168" s="9">
        <f t="shared" si="13"/>
        <v>2.2550167224080266</v>
      </c>
      <c r="P168" s="9">
        <f t="shared" si="12"/>
        <v>1.8108773500447626</v>
      </c>
    </row>
    <row r="169" spans="1:16" x14ac:dyDescent="0.3">
      <c r="A169" s="9" t="s">
        <v>370</v>
      </c>
      <c r="B169" s="9" t="s">
        <v>375</v>
      </c>
      <c r="C169" s="9" t="s">
        <v>371</v>
      </c>
      <c r="E169" s="10" t="s">
        <v>374</v>
      </c>
      <c r="H169" s="9">
        <v>0.39800000000000002</v>
      </c>
      <c r="I169" s="9">
        <v>0.40699999999999997</v>
      </c>
      <c r="J169" s="9">
        <v>1.7589999999999999</v>
      </c>
      <c r="K169" s="9">
        <v>0.03</v>
      </c>
      <c r="L169" s="9">
        <v>2.9820000000000002</v>
      </c>
      <c r="M169" s="9">
        <v>4.9700000000000001E-2</v>
      </c>
      <c r="N169" s="9">
        <f t="shared" si="11"/>
        <v>13.266666666666667</v>
      </c>
      <c r="O169" s="9">
        <f t="shared" si="13"/>
        <v>7.3710073710073709E-2</v>
      </c>
      <c r="P169" s="9">
        <f t="shared" si="12"/>
        <v>7.5376884422110546E-2</v>
      </c>
    </row>
    <row r="170" spans="1:16" x14ac:dyDescent="0.3">
      <c r="A170" s="9" t="s">
        <v>370</v>
      </c>
      <c r="B170" s="9" t="s">
        <v>376</v>
      </c>
      <c r="C170" s="9" t="s">
        <v>371</v>
      </c>
      <c r="E170" s="10" t="s">
        <v>374</v>
      </c>
      <c r="H170" s="9">
        <v>5.8860000000000001</v>
      </c>
      <c r="I170" s="9">
        <v>3.8849999999999998</v>
      </c>
      <c r="J170" s="9">
        <v>12.04</v>
      </c>
      <c r="K170" s="9">
        <v>4.5709999999999997</v>
      </c>
      <c r="L170" s="9">
        <v>4.17</v>
      </c>
      <c r="M170" s="9">
        <v>8.4199999999999997E-2</v>
      </c>
      <c r="N170" s="9">
        <f t="shared" si="11"/>
        <v>1.2876832203019033</v>
      </c>
      <c r="O170" s="9">
        <f t="shared" si="13"/>
        <v>1.1765765765765765</v>
      </c>
      <c r="P170" s="9">
        <f t="shared" si="12"/>
        <v>0.7765885151206251</v>
      </c>
    </row>
    <row r="171" spans="1:16" x14ac:dyDescent="0.3">
      <c r="A171" s="9" t="s">
        <v>370</v>
      </c>
      <c r="B171" s="9" t="s">
        <v>377</v>
      </c>
      <c r="C171" s="9" t="s">
        <v>378</v>
      </c>
      <c r="E171" s="10" t="s">
        <v>374</v>
      </c>
      <c r="H171" s="9">
        <v>41.68</v>
      </c>
      <c r="I171" s="9">
        <v>38.4</v>
      </c>
      <c r="J171" s="9">
        <v>56.11</v>
      </c>
      <c r="K171" s="9">
        <v>407.4</v>
      </c>
      <c r="L171" s="9">
        <v>644.9</v>
      </c>
      <c r="M171" s="9">
        <v>14.84</v>
      </c>
      <c r="N171" s="9">
        <f t="shared" si="11"/>
        <v>0.10230731467844871</v>
      </c>
      <c r="O171" s="9">
        <f t="shared" si="13"/>
        <v>10.609375</v>
      </c>
      <c r="P171" s="9">
        <f t="shared" si="12"/>
        <v>9.7744721689059499</v>
      </c>
    </row>
    <row r="172" spans="1:16" x14ac:dyDescent="0.3">
      <c r="A172" s="9" t="s">
        <v>370</v>
      </c>
      <c r="B172" s="9" t="s">
        <v>379</v>
      </c>
      <c r="C172" s="9" t="s">
        <v>373</v>
      </c>
      <c r="E172" s="10" t="s">
        <v>374</v>
      </c>
      <c r="H172" s="9">
        <v>3.657</v>
      </c>
      <c r="I172" s="9">
        <v>3.8490000000000002</v>
      </c>
      <c r="J172" s="9">
        <v>6.0179999999999998</v>
      </c>
      <c r="K172" s="9">
        <v>5.7640000000000002</v>
      </c>
      <c r="L172" s="9">
        <v>9.8699999999999992</v>
      </c>
      <c r="M172" s="9">
        <v>8.7099999999999997E-2</v>
      </c>
      <c r="N172" s="9">
        <f t="shared" si="11"/>
        <v>0.63445523941707149</v>
      </c>
      <c r="O172" s="9">
        <f t="shared" si="13"/>
        <v>1.4975318264484281</v>
      </c>
      <c r="P172" s="9">
        <f t="shared" si="12"/>
        <v>1.5761553185671315</v>
      </c>
    </row>
    <row r="173" spans="1:16" x14ac:dyDescent="0.3">
      <c r="A173" s="9" t="s">
        <v>370</v>
      </c>
      <c r="B173" s="9" t="s">
        <v>380</v>
      </c>
      <c r="C173" s="9" t="s">
        <v>371</v>
      </c>
      <c r="E173" s="10" t="s">
        <v>381</v>
      </c>
      <c r="H173" s="9">
        <v>5.0529999999999999</v>
      </c>
      <c r="I173" s="9">
        <v>4.9589999999999996</v>
      </c>
      <c r="J173" s="9">
        <v>8.0939999999999994</v>
      </c>
      <c r="K173" s="9">
        <v>5.0789999999999997</v>
      </c>
      <c r="L173" s="9">
        <v>9.1489999999999991</v>
      </c>
      <c r="M173" s="9">
        <v>6.9699999999999998E-2</v>
      </c>
      <c r="N173" s="9">
        <f t="shared" si="11"/>
        <v>0.99488088206339831</v>
      </c>
      <c r="O173" s="9">
        <f t="shared" si="13"/>
        <v>1.0241984271022384</v>
      </c>
      <c r="P173" s="9">
        <f t="shared" si="12"/>
        <v>1.005145458143677</v>
      </c>
    </row>
    <row r="174" spans="1:16" x14ac:dyDescent="0.3">
      <c r="A174" s="9" t="s">
        <v>370</v>
      </c>
      <c r="B174" s="9" t="s">
        <v>382</v>
      </c>
      <c r="C174" s="9" t="s">
        <v>373</v>
      </c>
      <c r="E174" s="10" t="s">
        <v>383</v>
      </c>
      <c r="H174" s="9">
        <v>2.6139999999999999</v>
      </c>
      <c r="I174" s="9">
        <v>2.6259999999999999</v>
      </c>
      <c r="J174" s="9">
        <v>3.8460000000000001</v>
      </c>
      <c r="K174" s="9">
        <v>3.4990000000000001</v>
      </c>
      <c r="L174" s="9">
        <v>3.1819999999999999</v>
      </c>
      <c r="M174" s="9">
        <v>3.3500000000000002E-2</v>
      </c>
      <c r="N174" s="9">
        <f t="shared" si="11"/>
        <v>0.74707059159759925</v>
      </c>
      <c r="O174" s="9">
        <f t="shared" si="13"/>
        <v>1.3324447829398325</v>
      </c>
      <c r="P174" s="9">
        <f t="shared" si="12"/>
        <v>1.3385615914307576</v>
      </c>
    </row>
    <row r="175" spans="1:16" x14ac:dyDescent="0.3">
      <c r="A175" s="9" t="s">
        <v>370</v>
      </c>
      <c r="B175" s="9" t="s">
        <v>384</v>
      </c>
      <c r="C175" s="9" t="s">
        <v>373</v>
      </c>
      <c r="E175" s="10" t="s">
        <v>374</v>
      </c>
      <c r="H175" s="9">
        <v>3.931</v>
      </c>
      <c r="I175" s="9">
        <v>2.2589999999999999</v>
      </c>
      <c r="J175" s="9">
        <v>5.6289999999999996</v>
      </c>
      <c r="K175" s="9">
        <v>5.8840000000000003</v>
      </c>
      <c r="L175" s="9">
        <v>1.946</v>
      </c>
      <c r="M175" s="9">
        <v>4.5699999999999998E-2</v>
      </c>
      <c r="N175" s="9">
        <f t="shared" si="11"/>
        <v>0.66808293677770225</v>
      </c>
      <c r="O175" s="9">
        <f t="shared" si="13"/>
        <v>2.6046923417441348</v>
      </c>
      <c r="P175" s="9">
        <f t="shared" si="12"/>
        <v>1.4968201475451539</v>
      </c>
    </row>
    <row r="176" spans="1:16" x14ac:dyDescent="0.3">
      <c r="A176" s="9" t="s">
        <v>370</v>
      </c>
      <c r="B176" s="9" t="s">
        <v>385</v>
      </c>
      <c r="C176" s="9" t="s">
        <v>371</v>
      </c>
      <c r="E176" s="10" t="s">
        <v>374</v>
      </c>
      <c r="H176" s="9">
        <v>3.4510000000000001</v>
      </c>
      <c r="I176" s="9">
        <v>3.27</v>
      </c>
      <c r="J176" s="9">
        <v>5.3810000000000002</v>
      </c>
      <c r="K176" s="9">
        <v>18.690000000000001</v>
      </c>
      <c r="L176" s="9">
        <v>37.17</v>
      </c>
      <c r="M176" s="9">
        <v>1.992</v>
      </c>
      <c r="N176" s="9">
        <f t="shared" si="11"/>
        <v>0.1846441947565543</v>
      </c>
      <c r="O176" s="9">
        <f t="shared" si="13"/>
        <v>5.71559633027523</v>
      </c>
      <c r="P176" s="9">
        <f t="shared" si="12"/>
        <v>5.4158215010141992</v>
      </c>
    </row>
    <row r="177" spans="1:16" x14ac:dyDescent="0.3">
      <c r="A177" s="9" t="s">
        <v>370</v>
      </c>
      <c r="B177" s="9" t="s">
        <v>386</v>
      </c>
      <c r="C177" s="9" t="s">
        <v>373</v>
      </c>
      <c r="E177" s="10" t="s">
        <v>372</v>
      </c>
      <c r="H177" s="9">
        <v>3.7149999999999999</v>
      </c>
      <c r="I177" s="9">
        <v>2.919</v>
      </c>
      <c r="J177" s="9">
        <v>7.2480000000000002</v>
      </c>
      <c r="K177" s="9">
        <v>5.6210000000000004</v>
      </c>
      <c r="L177" s="9">
        <v>7.6120000000000001</v>
      </c>
      <c r="M177" s="9">
        <v>0.28070000000000001</v>
      </c>
      <c r="N177" s="9">
        <f t="shared" si="11"/>
        <v>0.66091442803771561</v>
      </c>
      <c r="O177" s="9">
        <f t="shared" si="13"/>
        <v>1.9256594724220624</v>
      </c>
      <c r="P177" s="9">
        <f t="shared" si="12"/>
        <v>1.513055181695828</v>
      </c>
    </row>
    <row r="178" spans="1:16" x14ac:dyDescent="0.3">
      <c r="A178" s="9" t="s">
        <v>370</v>
      </c>
      <c r="B178" s="9" t="s">
        <v>387</v>
      </c>
      <c r="C178" s="9" t="s">
        <v>371</v>
      </c>
      <c r="E178" s="10" t="s">
        <v>388</v>
      </c>
      <c r="H178" s="9">
        <v>2.8540000000000001</v>
      </c>
      <c r="I178" s="9">
        <v>0.74299999999999999</v>
      </c>
      <c r="J178" s="9">
        <v>2.9820000000000002</v>
      </c>
      <c r="K178" s="9">
        <v>2.1459999999999999</v>
      </c>
      <c r="L178" s="9">
        <v>1.123</v>
      </c>
      <c r="M178" s="9">
        <v>0.31790000000000002</v>
      </c>
      <c r="N178" s="9">
        <f t="shared" si="11"/>
        <v>1.3299161230195713</v>
      </c>
      <c r="O178" s="9">
        <f t="shared" si="13"/>
        <v>2.8882907133243605</v>
      </c>
      <c r="P178" s="9">
        <f t="shared" si="12"/>
        <v>0.75192711983181493</v>
      </c>
    </row>
    <row r="179" spans="1:16" x14ac:dyDescent="0.3">
      <c r="A179" s="9" t="s">
        <v>370</v>
      </c>
      <c r="B179" s="9" t="s">
        <v>389</v>
      </c>
      <c r="C179" s="9" t="s">
        <v>373</v>
      </c>
      <c r="E179" s="10" t="s">
        <v>372</v>
      </c>
      <c r="H179" s="9">
        <v>1.911</v>
      </c>
      <c r="I179" s="9">
        <v>1.198</v>
      </c>
      <c r="J179" s="9">
        <v>1.9830000000000001</v>
      </c>
      <c r="K179" s="9">
        <v>1.968</v>
      </c>
      <c r="L179" s="9">
        <v>0.72099999999999997</v>
      </c>
      <c r="M179" s="9">
        <v>4.5900000000000003E-2</v>
      </c>
      <c r="N179" s="9">
        <f t="shared" si="11"/>
        <v>0.97103658536585369</v>
      </c>
      <c r="O179" s="9">
        <f t="shared" si="13"/>
        <v>1.642737896494157</v>
      </c>
      <c r="P179" s="9">
        <f t="shared" si="12"/>
        <v>1.0298273155416011</v>
      </c>
    </row>
    <row r="180" spans="1:16" x14ac:dyDescent="0.3">
      <c r="A180" s="9" t="s">
        <v>370</v>
      </c>
      <c r="B180" s="9" t="s">
        <v>390</v>
      </c>
      <c r="C180" s="9" t="s">
        <v>373</v>
      </c>
      <c r="E180" s="10" t="s">
        <v>372</v>
      </c>
      <c r="H180" s="9">
        <v>2.6320000000000001</v>
      </c>
      <c r="I180" s="9">
        <v>0.64200000000000002</v>
      </c>
      <c r="J180" s="9">
        <v>1.0549999999999999</v>
      </c>
      <c r="K180" s="9">
        <v>3.0710000000000002</v>
      </c>
      <c r="L180" s="9">
        <v>0.78700000000000003</v>
      </c>
      <c r="M180" s="9">
        <v>2.2599999999999999E-2</v>
      </c>
      <c r="N180" s="9">
        <f t="shared" si="11"/>
        <v>0.85704982090524262</v>
      </c>
      <c r="O180" s="9">
        <f t="shared" si="13"/>
        <v>4.7834890965732093</v>
      </c>
      <c r="P180" s="9">
        <f t="shared" si="12"/>
        <v>1.1667933130699089</v>
      </c>
    </row>
    <row r="181" spans="1:16" x14ac:dyDescent="0.3">
      <c r="A181" s="9" t="s">
        <v>370</v>
      </c>
      <c r="B181" s="9" t="s">
        <v>391</v>
      </c>
      <c r="C181" s="9" t="s">
        <v>373</v>
      </c>
      <c r="E181" s="10" t="s">
        <v>383</v>
      </c>
      <c r="H181" s="9">
        <v>5.4619999999999997</v>
      </c>
      <c r="I181" s="9">
        <v>3.0750000000000002</v>
      </c>
      <c r="J181" s="9">
        <v>6.109</v>
      </c>
      <c r="K181" s="9">
        <v>4.7370000000000001</v>
      </c>
      <c r="L181" s="9">
        <v>1.2689999999999999</v>
      </c>
      <c r="M181" s="9">
        <v>1.6199999999999999E-2</v>
      </c>
      <c r="N181" s="9">
        <f t="shared" si="11"/>
        <v>1.1530504538737596</v>
      </c>
      <c r="O181" s="9">
        <f t="shared" si="13"/>
        <v>1.5404878048780488</v>
      </c>
      <c r="P181" s="9">
        <f t="shared" si="12"/>
        <v>0.86726473819113881</v>
      </c>
    </row>
    <row r="182" spans="1:16" x14ac:dyDescent="0.3">
      <c r="A182" s="9" t="s">
        <v>370</v>
      </c>
      <c r="B182" s="9" t="s">
        <v>392</v>
      </c>
      <c r="C182" s="9" t="s">
        <v>373</v>
      </c>
      <c r="E182" s="10" t="s">
        <v>374</v>
      </c>
      <c r="H182" s="9">
        <v>4.2039999999999997</v>
      </c>
      <c r="I182" s="9">
        <v>4.1769999999999996</v>
      </c>
      <c r="J182" s="9">
        <v>7.5090000000000003</v>
      </c>
      <c r="K182" s="9">
        <v>12.48</v>
      </c>
      <c r="L182" s="9">
        <v>5.14</v>
      </c>
      <c r="M182" s="9">
        <v>1.8100000000000002E-2</v>
      </c>
      <c r="N182" s="9">
        <f t="shared" si="11"/>
        <v>0.33685897435897433</v>
      </c>
      <c r="O182" s="9">
        <f t="shared" si="13"/>
        <v>2.9877902801053393</v>
      </c>
      <c r="P182" s="9">
        <f t="shared" si="12"/>
        <v>2.9686013320647007</v>
      </c>
    </row>
    <row r="183" spans="1:16" x14ac:dyDescent="0.3">
      <c r="A183" s="9" t="s">
        <v>370</v>
      </c>
      <c r="B183" s="9" t="s">
        <v>393</v>
      </c>
      <c r="C183" s="9" t="s">
        <v>371</v>
      </c>
      <c r="E183" s="10" t="s">
        <v>372</v>
      </c>
      <c r="H183" s="9">
        <v>0.503</v>
      </c>
      <c r="I183" s="9">
        <v>0.222</v>
      </c>
      <c r="J183" s="9">
        <v>1.2470000000000001</v>
      </c>
      <c r="K183" s="9">
        <v>0.27800000000000002</v>
      </c>
      <c r="L183" s="9">
        <v>0.19900000000000001</v>
      </c>
      <c r="M183" s="9">
        <v>0.88</v>
      </c>
      <c r="N183" s="9">
        <f t="shared" si="11"/>
        <v>1.8093525179856114</v>
      </c>
      <c r="O183" s="9">
        <f t="shared" si="13"/>
        <v>1.2522522522522523</v>
      </c>
      <c r="P183" s="9">
        <f t="shared" si="12"/>
        <v>0.55268389662027839</v>
      </c>
    </row>
    <row r="184" spans="1:16" x14ac:dyDescent="0.3">
      <c r="A184" s="9" t="s">
        <v>370</v>
      </c>
      <c r="B184" s="9" t="s">
        <v>394</v>
      </c>
      <c r="C184" s="9" t="s">
        <v>371</v>
      </c>
      <c r="E184" s="10" t="s">
        <v>372</v>
      </c>
      <c r="H184" s="9">
        <v>0.56999999999999995</v>
      </c>
      <c r="I184" s="9">
        <v>0.626</v>
      </c>
      <c r="J184" s="9">
        <v>0.65600000000000003</v>
      </c>
      <c r="K184" s="9">
        <v>1.0860000000000001</v>
      </c>
      <c r="L184" s="9">
        <v>1.41</v>
      </c>
      <c r="M184" s="9">
        <v>0.373</v>
      </c>
      <c r="N184" s="9">
        <f t="shared" si="11"/>
        <v>0.52486187845303856</v>
      </c>
      <c r="O184" s="9">
        <f t="shared" si="13"/>
        <v>1.73482428115016</v>
      </c>
      <c r="P184" s="9">
        <f t="shared" si="12"/>
        <v>1.9052631578947372</v>
      </c>
    </row>
    <row r="185" spans="1:16" x14ac:dyDescent="0.3">
      <c r="A185" s="9" t="s">
        <v>370</v>
      </c>
      <c r="B185" s="9" t="s">
        <v>395</v>
      </c>
      <c r="C185" s="9" t="s">
        <v>373</v>
      </c>
      <c r="E185" s="10" t="s">
        <v>388</v>
      </c>
      <c r="H185" s="9">
        <v>3.621</v>
      </c>
      <c r="I185" s="9">
        <v>2.9329999999999998</v>
      </c>
      <c r="J185" s="9">
        <v>3.262</v>
      </c>
      <c r="K185" s="9">
        <v>9.1229999999999993</v>
      </c>
      <c r="L185" s="9">
        <v>9.92</v>
      </c>
      <c r="M185" s="9">
        <v>0.17</v>
      </c>
      <c r="N185" s="9">
        <f t="shared" ref="N185:N207" si="14">H185/K185</f>
        <v>0.39690891154225588</v>
      </c>
      <c r="O185" s="9">
        <f t="shared" si="13"/>
        <v>3.1104670985339244</v>
      </c>
      <c r="P185" s="9">
        <f t="shared" ref="P185:P207" si="15">K185/H185</f>
        <v>2.5194697597348799</v>
      </c>
    </row>
    <row r="186" spans="1:16" x14ac:dyDescent="0.3">
      <c r="A186" s="9" t="s">
        <v>370</v>
      </c>
      <c r="B186" s="9" t="s">
        <v>396</v>
      </c>
      <c r="C186" s="9" t="s">
        <v>371</v>
      </c>
      <c r="E186" s="10" t="s">
        <v>374</v>
      </c>
      <c r="H186" s="9">
        <v>3.2469999999999999</v>
      </c>
      <c r="I186" s="9">
        <v>1.4359999999999999</v>
      </c>
      <c r="J186" s="9">
        <v>12.38</v>
      </c>
      <c r="K186" s="9">
        <v>8.0709999999999997</v>
      </c>
      <c r="L186" s="9">
        <v>25.14</v>
      </c>
      <c r="M186" s="9">
        <v>0.14299999999999999</v>
      </c>
      <c r="N186" s="9">
        <f t="shared" si="14"/>
        <v>0.40230454714409614</v>
      </c>
      <c r="O186" s="9">
        <f t="shared" si="13"/>
        <v>5.6204735376044566</v>
      </c>
      <c r="P186" s="9">
        <f t="shared" si="15"/>
        <v>2.4856790883892823</v>
      </c>
    </row>
    <row r="187" spans="1:16" x14ac:dyDescent="0.3">
      <c r="A187" s="9" t="s">
        <v>370</v>
      </c>
      <c r="B187" s="9" t="s">
        <v>397</v>
      </c>
      <c r="C187" s="9" t="s">
        <v>373</v>
      </c>
      <c r="E187" s="10" t="s">
        <v>388</v>
      </c>
      <c r="H187" s="9">
        <v>4.3970000000000002</v>
      </c>
      <c r="I187" s="9">
        <v>2.5059999999999998</v>
      </c>
      <c r="J187" s="9">
        <v>4.0359999999999996</v>
      </c>
      <c r="K187" s="9">
        <v>6.2519999999999998</v>
      </c>
      <c r="L187" s="9">
        <v>5.3689999999999998</v>
      </c>
      <c r="M187" s="9">
        <v>0.13900000000000001</v>
      </c>
      <c r="N187" s="9">
        <f t="shared" si="14"/>
        <v>0.70329494561740247</v>
      </c>
      <c r="O187" s="9">
        <f t="shared" si="13"/>
        <v>2.4948124501197126</v>
      </c>
      <c r="P187" s="9">
        <f t="shared" si="15"/>
        <v>1.4218785535592449</v>
      </c>
    </row>
    <row r="188" spans="1:16" x14ac:dyDescent="0.3">
      <c r="A188" s="9" t="s">
        <v>398</v>
      </c>
      <c r="B188" s="9" t="s">
        <v>399</v>
      </c>
      <c r="E188" s="9" t="s">
        <v>400</v>
      </c>
      <c r="H188" s="9">
        <v>4.83</v>
      </c>
      <c r="I188" s="9">
        <v>4.75</v>
      </c>
      <c r="J188" s="9">
        <v>6.53</v>
      </c>
      <c r="K188" s="9">
        <v>10.56</v>
      </c>
      <c r="L188" s="9">
        <v>9.35</v>
      </c>
      <c r="N188" s="9">
        <f t="shared" si="14"/>
        <v>0.45738636363636365</v>
      </c>
      <c r="O188" s="9">
        <f t="shared" si="13"/>
        <v>2.223157894736842</v>
      </c>
      <c r="P188" s="9">
        <f t="shared" si="15"/>
        <v>2.1863354037267082</v>
      </c>
    </row>
    <row r="189" spans="1:16" x14ac:dyDescent="0.3">
      <c r="A189" s="9" t="s">
        <v>401</v>
      </c>
      <c r="B189" s="9" t="s">
        <v>402</v>
      </c>
      <c r="E189" s="9" t="s">
        <v>403</v>
      </c>
      <c r="H189" s="9">
        <v>4.1100000000000003</v>
      </c>
      <c r="I189" s="9">
        <v>4.37</v>
      </c>
      <c r="J189" s="9">
        <v>6.15</v>
      </c>
      <c r="K189" s="9">
        <v>8.27</v>
      </c>
      <c r="L189" s="9">
        <v>8.14</v>
      </c>
      <c r="N189" s="9">
        <f t="shared" si="14"/>
        <v>0.49697702539298677</v>
      </c>
      <c r="O189" s="9">
        <f t="shared" si="13"/>
        <v>1.8924485125858121</v>
      </c>
      <c r="P189" s="9">
        <f t="shared" si="15"/>
        <v>2.0121654501216542</v>
      </c>
    </row>
    <row r="190" spans="1:16" x14ac:dyDescent="0.3">
      <c r="A190" s="9" t="s">
        <v>404</v>
      </c>
      <c r="B190" s="9" t="s">
        <v>405</v>
      </c>
      <c r="E190" s="9" t="s">
        <v>400</v>
      </c>
      <c r="H190" s="9">
        <v>3.24</v>
      </c>
      <c r="I190" s="9">
        <v>3.52</v>
      </c>
      <c r="J190" s="9">
        <v>5.46</v>
      </c>
      <c r="K190" s="9">
        <v>7.36</v>
      </c>
      <c r="L190" s="9">
        <v>8.7100000000000009</v>
      </c>
      <c r="N190" s="9">
        <f t="shared" si="14"/>
        <v>0.44021739130434784</v>
      </c>
      <c r="O190" s="9">
        <f t="shared" si="13"/>
        <v>2.0909090909090908</v>
      </c>
      <c r="P190" s="9">
        <f t="shared" si="15"/>
        <v>2.2716049382716048</v>
      </c>
    </row>
    <row r="191" spans="1:16" x14ac:dyDescent="0.3">
      <c r="A191" s="9" t="s">
        <v>404</v>
      </c>
      <c r="B191" s="9" t="s">
        <v>406</v>
      </c>
      <c r="E191" s="9" t="s">
        <v>400</v>
      </c>
      <c r="H191" s="9">
        <v>4.43</v>
      </c>
      <c r="I191" s="9">
        <v>3.72</v>
      </c>
      <c r="J191" s="9">
        <v>6.28</v>
      </c>
      <c r="K191" s="9">
        <v>7.56</v>
      </c>
      <c r="L191" s="9">
        <v>8.24</v>
      </c>
      <c r="N191" s="9">
        <f t="shared" si="14"/>
        <v>0.58597883597883593</v>
      </c>
      <c r="O191" s="9">
        <f t="shared" si="13"/>
        <v>2.032258064516129</v>
      </c>
      <c r="P191" s="9">
        <f t="shared" si="15"/>
        <v>1.7065462753950338</v>
      </c>
    </row>
    <row r="192" spans="1:16" x14ac:dyDescent="0.3">
      <c r="A192" s="9" t="s">
        <v>404</v>
      </c>
      <c r="B192" s="9" t="s">
        <v>407</v>
      </c>
      <c r="E192" s="9" t="s">
        <v>408</v>
      </c>
      <c r="H192" s="9">
        <v>3.17</v>
      </c>
      <c r="I192" s="9">
        <v>4.6399999999999997</v>
      </c>
      <c r="J192" s="9">
        <v>7.28</v>
      </c>
      <c r="K192" s="9">
        <v>9.17</v>
      </c>
      <c r="L192" s="9">
        <v>8.92</v>
      </c>
      <c r="N192" s="9">
        <f t="shared" si="14"/>
        <v>0.34569247546346782</v>
      </c>
      <c r="O192" s="9">
        <f t="shared" si="13"/>
        <v>1.976293103448276</v>
      </c>
      <c r="P192" s="9">
        <f t="shared" si="15"/>
        <v>2.8927444794952684</v>
      </c>
    </row>
    <row r="193" spans="1:16" x14ac:dyDescent="0.3">
      <c r="A193" s="9" t="s">
        <v>404</v>
      </c>
      <c r="B193" s="9" t="s">
        <v>409</v>
      </c>
      <c r="E193" s="9" t="s">
        <v>400</v>
      </c>
      <c r="H193" s="9">
        <v>3.27</v>
      </c>
      <c r="I193" s="9">
        <v>3.92</v>
      </c>
      <c r="J193" s="9">
        <v>6.36</v>
      </c>
      <c r="K193" s="9">
        <v>8.73</v>
      </c>
      <c r="L193" s="9">
        <v>10.16</v>
      </c>
      <c r="N193" s="9">
        <f t="shared" si="14"/>
        <v>0.37457044673539519</v>
      </c>
      <c r="O193" s="9">
        <f t="shared" si="13"/>
        <v>2.2270408163265309</v>
      </c>
      <c r="P193" s="9">
        <f t="shared" si="15"/>
        <v>2.669724770642202</v>
      </c>
    </row>
    <row r="194" spans="1:16" x14ac:dyDescent="0.3">
      <c r="A194" s="9" t="s">
        <v>404</v>
      </c>
      <c r="B194" s="9" t="s">
        <v>410</v>
      </c>
      <c r="E194" s="9" t="s">
        <v>403</v>
      </c>
      <c r="H194" s="9">
        <v>3.26</v>
      </c>
      <c r="I194" s="9">
        <v>4.6500000000000004</v>
      </c>
      <c r="J194" s="9">
        <v>6.27</v>
      </c>
      <c r="K194" s="9">
        <v>11.32</v>
      </c>
      <c r="L194" s="9">
        <v>10.64</v>
      </c>
      <c r="N194" s="9">
        <f t="shared" si="14"/>
        <v>0.28798586572438162</v>
      </c>
      <c r="O194" s="9">
        <f t="shared" si="13"/>
        <v>2.4344086021505373</v>
      </c>
      <c r="P194" s="9">
        <f t="shared" si="15"/>
        <v>3.4723926380368102</v>
      </c>
    </row>
    <row r="195" spans="1:16" x14ac:dyDescent="0.3">
      <c r="A195" s="9" t="s">
        <v>404</v>
      </c>
      <c r="B195" s="9" t="s">
        <v>411</v>
      </c>
      <c r="E195" s="9" t="s">
        <v>400</v>
      </c>
      <c r="H195" s="9">
        <v>3.81</v>
      </c>
      <c r="I195" s="9">
        <v>3.42</v>
      </c>
      <c r="J195" s="9">
        <v>5.17</v>
      </c>
      <c r="K195" s="9">
        <v>8.11</v>
      </c>
      <c r="L195" s="9">
        <v>8.0500000000000007</v>
      </c>
      <c r="N195" s="9">
        <f t="shared" si="14"/>
        <v>0.46979038224414305</v>
      </c>
      <c r="O195" s="9">
        <f t="shared" si="13"/>
        <v>2.371345029239766</v>
      </c>
      <c r="P195" s="9">
        <f t="shared" si="15"/>
        <v>2.1286089238845141</v>
      </c>
    </row>
    <row r="196" spans="1:16" x14ac:dyDescent="0.3">
      <c r="A196" s="9" t="s">
        <v>404</v>
      </c>
      <c r="B196" s="9" t="s">
        <v>412</v>
      </c>
      <c r="E196" s="9" t="s">
        <v>400</v>
      </c>
      <c r="H196" s="9">
        <v>2.85</v>
      </c>
      <c r="I196" s="9">
        <v>3.27</v>
      </c>
      <c r="J196" s="9">
        <v>4.6100000000000003</v>
      </c>
      <c r="K196" s="9">
        <v>8.36</v>
      </c>
      <c r="L196" s="9">
        <v>8.19</v>
      </c>
      <c r="N196" s="9">
        <f t="shared" si="14"/>
        <v>0.34090909090909094</v>
      </c>
      <c r="O196" s="9">
        <f t="shared" ref="O196:O227" si="16">K196/I196</f>
        <v>2.5565749235474002</v>
      </c>
      <c r="P196" s="9">
        <f t="shared" si="15"/>
        <v>2.9333333333333331</v>
      </c>
    </row>
    <row r="197" spans="1:16" x14ac:dyDescent="0.3">
      <c r="A197" s="9" t="s">
        <v>404</v>
      </c>
      <c r="B197" s="9" t="s">
        <v>413</v>
      </c>
      <c r="E197" s="9" t="s">
        <v>414</v>
      </c>
      <c r="H197" s="9">
        <v>2.69</v>
      </c>
      <c r="I197" s="9">
        <v>3.61</v>
      </c>
      <c r="J197" s="9">
        <v>5.72</v>
      </c>
      <c r="K197" s="9">
        <v>6.11</v>
      </c>
      <c r="L197" s="9">
        <v>7.52</v>
      </c>
      <c r="N197" s="9">
        <f t="shared" si="14"/>
        <v>0.44026186579378068</v>
      </c>
      <c r="O197" s="9">
        <f t="shared" si="16"/>
        <v>1.6925207756232687</v>
      </c>
      <c r="P197" s="9">
        <f t="shared" si="15"/>
        <v>2.2713754646840152</v>
      </c>
    </row>
    <row r="198" spans="1:16" x14ac:dyDescent="0.3">
      <c r="A198" s="9" t="s">
        <v>404</v>
      </c>
      <c r="B198" s="9" t="s">
        <v>415</v>
      </c>
      <c r="E198" s="9" t="s">
        <v>400</v>
      </c>
      <c r="H198" s="9">
        <v>4.17</v>
      </c>
      <c r="I198" s="9">
        <v>4.3600000000000003</v>
      </c>
      <c r="J198" s="9">
        <v>7.06</v>
      </c>
      <c r="K198" s="9">
        <v>9.33</v>
      </c>
      <c r="L198" s="9">
        <v>9.69</v>
      </c>
      <c r="N198" s="9">
        <f t="shared" si="14"/>
        <v>0.44694533762057875</v>
      </c>
      <c r="O198" s="9">
        <f t="shared" si="16"/>
        <v>2.1399082568807337</v>
      </c>
      <c r="P198" s="9">
        <f t="shared" si="15"/>
        <v>2.2374100719424459</v>
      </c>
    </row>
    <row r="199" spans="1:16" x14ac:dyDescent="0.3">
      <c r="A199" s="9" t="s">
        <v>404</v>
      </c>
      <c r="B199" s="9" t="s">
        <v>416</v>
      </c>
      <c r="E199" s="9" t="s">
        <v>417</v>
      </c>
      <c r="H199" s="9">
        <v>1.45</v>
      </c>
      <c r="I199" s="9">
        <v>2.67</v>
      </c>
      <c r="J199" s="9">
        <v>3.35</v>
      </c>
      <c r="K199" s="9">
        <v>3.53</v>
      </c>
      <c r="L199" s="9">
        <v>4.32</v>
      </c>
      <c r="N199" s="9">
        <f t="shared" si="14"/>
        <v>0.41076487252124649</v>
      </c>
      <c r="O199" s="9">
        <f t="shared" si="16"/>
        <v>1.3220973782771535</v>
      </c>
      <c r="P199" s="9">
        <f t="shared" si="15"/>
        <v>2.4344827586206894</v>
      </c>
    </row>
    <row r="200" spans="1:16" x14ac:dyDescent="0.3">
      <c r="A200" s="9" t="s">
        <v>404</v>
      </c>
      <c r="B200" s="9" t="s">
        <v>418</v>
      </c>
      <c r="E200" s="9" t="s">
        <v>400</v>
      </c>
      <c r="H200" s="9">
        <v>2.57</v>
      </c>
      <c r="I200" s="9">
        <v>3.62</v>
      </c>
      <c r="J200" s="9">
        <v>4.34</v>
      </c>
      <c r="K200" s="9">
        <v>8.61</v>
      </c>
      <c r="L200" s="9">
        <v>8.84</v>
      </c>
      <c r="N200" s="9">
        <f t="shared" si="14"/>
        <v>0.29849012775842043</v>
      </c>
      <c r="O200" s="9">
        <f t="shared" si="16"/>
        <v>2.3784530386740328</v>
      </c>
      <c r="P200" s="9">
        <f t="shared" si="15"/>
        <v>3.350194552529183</v>
      </c>
    </row>
    <row r="201" spans="1:16" x14ac:dyDescent="0.3">
      <c r="A201" s="9" t="s">
        <v>404</v>
      </c>
      <c r="B201" s="9" t="s">
        <v>419</v>
      </c>
      <c r="E201" s="9" t="s">
        <v>400</v>
      </c>
      <c r="H201" s="9">
        <v>1.93</v>
      </c>
      <c r="I201" s="9">
        <v>1.02</v>
      </c>
      <c r="J201" s="9">
        <v>1.1399999999999999</v>
      </c>
      <c r="K201" s="9">
        <v>16.579999999999998</v>
      </c>
      <c r="L201" s="9">
        <v>6.93</v>
      </c>
      <c r="N201" s="9">
        <f t="shared" si="14"/>
        <v>0.1164053075995175</v>
      </c>
      <c r="O201" s="9">
        <f t="shared" si="16"/>
        <v>16.254901960784313</v>
      </c>
      <c r="P201" s="9">
        <f t="shared" si="15"/>
        <v>8.5906735751295322</v>
      </c>
    </row>
    <row r="202" spans="1:16" x14ac:dyDescent="0.3">
      <c r="A202" s="9" t="s">
        <v>404</v>
      </c>
      <c r="B202" s="9" t="s">
        <v>420</v>
      </c>
      <c r="E202" s="9" t="s">
        <v>400</v>
      </c>
      <c r="H202" s="9">
        <v>1.52</v>
      </c>
      <c r="I202" s="9">
        <v>2.2799999999999998</v>
      </c>
      <c r="J202" s="9">
        <v>2.95</v>
      </c>
      <c r="K202" s="9">
        <v>5.84</v>
      </c>
      <c r="L202" s="9">
        <v>5.62</v>
      </c>
      <c r="N202" s="9">
        <f t="shared" si="14"/>
        <v>0.26027397260273971</v>
      </c>
      <c r="O202" s="9">
        <f t="shared" si="16"/>
        <v>2.5614035087719298</v>
      </c>
      <c r="P202" s="9">
        <f t="shared" si="15"/>
        <v>3.8421052631578947</v>
      </c>
    </row>
    <row r="203" spans="1:16" x14ac:dyDescent="0.3">
      <c r="A203" s="14" t="s">
        <v>421</v>
      </c>
      <c r="B203" s="9" t="s">
        <v>422</v>
      </c>
      <c r="E203" s="9" t="s">
        <v>423</v>
      </c>
      <c r="H203" s="9">
        <v>4.3899999999999997</v>
      </c>
      <c r="I203" s="9">
        <v>3.82</v>
      </c>
      <c r="J203" s="9">
        <v>8.57</v>
      </c>
      <c r="K203" s="9">
        <v>7.87</v>
      </c>
      <c r="L203" s="9">
        <v>7.08</v>
      </c>
      <c r="M203" s="9">
        <v>0.314</v>
      </c>
      <c r="N203" s="9">
        <f t="shared" si="14"/>
        <v>0.55781448538754763</v>
      </c>
      <c r="O203" s="9">
        <f t="shared" si="16"/>
        <v>2.0602094240837698</v>
      </c>
      <c r="P203" s="9">
        <f t="shared" si="15"/>
        <v>1.7927107061503418</v>
      </c>
    </row>
    <row r="204" spans="1:16" x14ac:dyDescent="0.3">
      <c r="A204" s="14" t="s">
        <v>424</v>
      </c>
      <c r="B204" s="9" t="s">
        <v>425</v>
      </c>
      <c r="E204" s="9" t="s">
        <v>426</v>
      </c>
      <c r="H204" s="9">
        <v>3.9039999999999999</v>
      </c>
      <c r="I204" s="9">
        <v>3.77</v>
      </c>
      <c r="J204" s="9">
        <v>7.43</v>
      </c>
      <c r="K204" s="9">
        <v>5.44</v>
      </c>
      <c r="L204" s="9">
        <v>5.03</v>
      </c>
      <c r="M204" s="9">
        <v>0.24299999999999999</v>
      </c>
      <c r="N204" s="9">
        <f t="shared" si="14"/>
        <v>0.7176470588235293</v>
      </c>
      <c r="O204" s="9">
        <f t="shared" si="16"/>
        <v>1.4429708222811672</v>
      </c>
      <c r="P204" s="9">
        <f t="shared" si="15"/>
        <v>1.3934426229508199</v>
      </c>
    </row>
    <row r="205" spans="1:16" x14ac:dyDescent="0.3">
      <c r="A205" s="14" t="s">
        <v>427</v>
      </c>
      <c r="B205" s="9" t="s">
        <v>428</v>
      </c>
      <c r="E205" s="9" t="s">
        <v>429</v>
      </c>
      <c r="H205" s="9">
        <v>3.859</v>
      </c>
      <c r="I205" s="9">
        <v>3.68</v>
      </c>
      <c r="J205" s="9">
        <v>7.52</v>
      </c>
      <c r="K205" s="9">
        <v>8</v>
      </c>
      <c r="L205" s="9">
        <v>7.89</v>
      </c>
      <c r="M205" s="9">
        <v>0.29699999999999999</v>
      </c>
      <c r="N205" s="9">
        <f t="shared" si="14"/>
        <v>0.482375</v>
      </c>
      <c r="O205" s="9">
        <f t="shared" si="16"/>
        <v>2.1739130434782608</v>
      </c>
      <c r="P205" s="9">
        <f t="shared" si="15"/>
        <v>2.0730759264058047</v>
      </c>
    </row>
    <row r="206" spans="1:16" x14ac:dyDescent="0.3">
      <c r="A206" s="14" t="s">
        <v>427</v>
      </c>
      <c r="B206" s="9" t="s">
        <v>430</v>
      </c>
      <c r="E206" s="9" t="s">
        <v>426</v>
      </c>
      <c r="H206" s="9">
        <v>3.6659999999999999</v>
      </c>
      <c r="I206" s="9">
        <v>3.46</v>
      </c>
      <c r="J206" s="9">
        <v>7.08</v>
      </c>
      <c r="K206" s="9">
        <v>6.26</v>
      </c>
      <c r="L206" s="9">
        <v>5.48</v>
      </c>
      <c r="M206" s="9">
        <v>0.32400000000000001</v>
      </c>
      <c r="N206" s="9">
        <f t="shared" si="14"/>
        <v>0.58562300319488814</v>
      </c>
      <c r="O206" s="9">
        <f t="shared" si="16"/>
        <v>1.8092485549132948</v>
      </c>
      <c r="P206" s="9">
        <f t="shared" si="15"/>
        <v>1.7075831969448991</v>
      </c>
    </row>
    <row r="207" spans="1:16" x14ac:dyDescent="0.3">
      <c r="A207" s="14" t="s">
        <v>427</v>
      </c>
      <c r="B207" s="9" t="s">
        <v>431</v>
      </c>
      <c r="E207" s="9" t="s">
        <v>429</v>
      </c>
      <c r="H207" s="9">
        <v>4.4139999999999997</v>
      </c>
      <c r="I207" s="9">
        <v>4.04</v>
      </c>
      <c r="J207" s="9">
        <v>8.83</v>
      </c>
      <c r="K207" s="9">
        <v>7.56</v>
      </c>
      <c r="L207" s="9">
        <v>5.95</v>
      </c>
      <c r="M207" s="9">
        <v>0.127</v>
      </c>
      <c r="N207" s="9">
        <f t="shared" si="14"/>
        <v>0.58386243386243386</v>
      </c>
      <c r="O207" s="9">
        <f t="shared" si="16"/>
        <v>1.8712871287128712</v>
      </c>
      <c r="P207" s="9">
        <f t="shared" si="15"/>
        <v>1.7127322156773901</v>
      </c>
    </row>
    <row r="208" spans="1:16" x14ac:dyDescent="0.3">
      <c r="A208" s="14" t="s">
        <v>427</v>
      </c>
      <c r="B208" s="9" t="s">
        <v>432</v>
      </c>
      <c r="E208" s="9" t="s">
        <v>429</v>
      </c>
      <c r="H208" s="9">
        <v>3.7029999999999998</v>
      </c>
      <c r="I208" s="9">
        <v>3.4</v>
      </c>
      <c r="J208" s="9">
        <v>7.39</v>
      </c>
      <c r="L208" s="9">
        <v>6.61</v>
      </c>
      <c r="O208" s="9">
        <f t="shared" si="16"/>
        <v>0</v>
      </c>
    </row>
    <row r="209" spans="1:16" x14ac:dyDescent="0.3">
      <c r="A209" s="14" t="s">
        <v>427</v>
      </c>
      <c r="B209" s="9" t="s">
        <v>433</v>
      </c>
      <c r="E209" s="9" t="s">
        <v>426</v>
      </c>
      <c r="H209" s="9">
        <v>4.282</v>
      </c>
      <c r="I209" s="9">
        <v>3.85</v>
      </c>
      <c r="J209" s="9">
        <v>7.22</v>
      </c>
      <c r="K209" s="9">
        <v>9.57</v>
      </c>
      <c r="L209" s="9">
        <v>3.83</v>
      </c>
      <c r="M209" s="9">
        <v>0.16200000000000001</v>
      </c>
      <c r="N209" s="9">
        <f t="shared" ref="N209:N223" si="17">H209/K209</f>
        <v>0.44743991640543362</v>
      </c>
      <c r="O209" s="9">
        <f t="shared" si="16"/>
        <v>2.4857142857142858</v>
      </c>
      <c r="P209" s="9">
        <f t="shared" ref="P209:P251" si="18">K209/H209</f>
        <v>2.2349369453526391</v>
      </c>
    </row>
    <row r="210" spans="1:16" x14ac:dyDescent="0.3">
      <c r="A210" s="14" t="s">
        <v>427</v>
      </c>
      <c r="B210" s="9" t="s">
        <v>434</v>
      </c>
      <c r="E210" s="9" t="s">
        <v>429</v>
      </c>
      <c r="H210" s="9">
        <v>3.415</v>
      </c>
      <c r="I210" s="9">
        <v>3.01</v>
      </c>
      <c r="J210" s="9">
        <v>5.91</v>
      </c>
      <c r="K210" s="9">
        <v>6.36</v>
      </c>
      <c r="L210" s="9">
        <v>4.92</v>
      </c>
      <c r="M210" s="9">
        <v>0.35299999999999998</v>
      </c>
      <c r="N210" s="9">
        <f t="shared" si="17"/>
        <v>0.53694968553459121</v>
      </c>
      <c r="O210" s="9">
        <f t="shared" si="16"/>
        <v>2.1129568106312293</v>
      </c>
      <c r="P210" s="9">
        <f t="shared" si="18"/>
        <v>1.862371888726208</v>
      </c>
    </row>
    <row r="211" spans="1:16" x14ac:dyDescent="0.3">
      <c r="A211" s="14" t="s">
        <v>427</v>
      </c>
      <c r="B211" s="9" t="s">
        <v>435</v>
      </c>
      <c r="E211" s="9" t="s">
        <v>436</v>
      </c>
      <c r="H211" s="9">
        <v>3.3490000000000002</v>
      </c>
      <c r="I211" s="9">
        <v>3.18</v>
      </c>
      <c r="J211" s="9">
        <v>5.98</v>
      </c>
      <c r="K211" s="9">
        <v>9.48</v>
      </c>
      <c r="L211" s="9">
        <v>2.82</v>
      </c>
      <c r="M211" s="9">
        <v>0.16700000000000001</v>
      </c>
      <c r="N211" s="9">
        <f t="shared" si="17"/>
        <v>0.35327004219409286</v>
      </c>
      <c r="O211" s="9">
        <f t="shared" si="16"/>
        <v>2.9811320754716979</v>
      </c>
      <c r="P211" s="9">
        <f t="shared" si="18"/>
        <v>2.830695730068677</v>
      </c>
    </row>
    <row r="212" spans="1:16" x14ac:dyDescent="0.3">
      <c r="A212" s="14" t="s">
        <v>427</v>
      </c>
      <c r="B212" s="9" t="s">
        <v>437</v>
      </c>
      <c r="E212" s="9" t="s">
        <v>426</v>
      </c>
      <c r="H212" s="9">
        <v>4.4909999999999997</v>
      </c>
      <c r="I212" s="9">
        <v>3.37</v>
      </c>
      <c r="J212" s="9">
        <v>7.78</v>
      </c>
      <c r="K212" s="9">
        <v>10.1</v>
      </c>
      <c r="L212" s="9">
        <v>4.4000000000000004</v>
      </c>
      <c r="M212" s="9">
        <v>0.13300000000000001</v>
      </c>
      <c r="N212" s="9">
        <f t="shared" si="17"/>
        <v>0.44465346534653466</v>
      </c>
      <c r="O212" s="9">
        <f t="shared" si="16"/>
        <v>2.9970326409495547</v>
      </c>
      <c r="P212" s="9">
        <f t="shared" si="18"/>
        <v>2.24894232910265</v>
      </c>
    </row>
    <row r="213" spans="1:16" x14ac:dyDescent="0.3">
      <c r="A213" s="14" t="s">
        <v>427</v>
      </c>
      <c r="B213" s="9" t="s">
        <v>438</v>
      </c>
      <c r="E213" s="9" t="s">
        <v>429</v>
      </c>
      <c r="H213" s="9">
        <v>3.7879999999999998</v>
      </c>
      <c r="I213" s="9">
        <v>3.25</v>
      </c>
      <c r="J213" s="9">
        <v>7.53</v>
      </c>
      <c r="K213" s="9">
        <v>7.18</v>
      </c>
      <c r="L213" s="9">
        <v>5.51</v>
      </c>
      <c r="M213" s="9">
        <v>0.35799999999999998</v>
      </c>
      <c r="N213" s="9">
        <f t="shared" si="17"/>
        <v>0.52757660167130915</v>
      </c>
      <c r="O213" s="9">
        <f t="shared" si="16"/>
        <v>2.2092307692307691</v>
      </c>
      <c r="P213" s="9">
        <f t="shared" si="18"/>
        <v>1.8954593453009503</v>
      </c>
    </row>
    <row r="214" spans="1:16" x14ac:dyDescent="0.3">
      <c r="A214" s="14" t="s">
        <v>427</v>
      </c>
      <c r="B214" s="9" t="s">
        <v>439</v>
      </c>
      <c r="E214" s="9" t="s">
        <v>426</v>
      </c>
      <c r="H214" s="9">
        <v>3.1320000000000001</v>
      </c>
      <c r="I214" s="9">
        <v>2.89</v>
      </c>
      <c r="J214" s="9">
        <v>5.13</v>
      </c>
      <c r="K214" s="9">
        <v>6.07</v>
      </c>
      <c r="L214" s="9">
        <v>4.51</v>
      </c>
      <c r="M214" s="9">
        <v>0.19400000000000001</v>
      </c>
      <c r="N214" s="9">
        <f t="shared" si="17"/>
        <v>0.51598023064250409</v>
      </c>
      <c r="O214" s="9">
        <f t="shared" si="16"/>
        <v>2.1003460207612457</v>
      </c>
      <c r="P214" s="9">
        <f t="shared" si="18"/>
        <v>1.9380587484035761</v>
      </c>
    </row>
    <row r="215" spans="1:16" x14ac:dyDescent="0.3">
      <c r="A215" s="14" t="s">
        <v>427</v>
      </c>
      <c r="B215" s="9" t="s">
        <v>440</v>
      </c>
      <c r="E215" s="9" t="s">
        <v>429</v>
      </c>
      <c r="H215" s="9">
        <v>3.62</v>
      </c>
      <c r="I215" s="9">
        <v>2.92</v>
      </c>
      <c r="J215" s="9">
        <v>6.1</v>
      </c>
      <c r="K215" s="9">
        <v>10.7</v>
      </c>
      <c r="L215" s="9">
        <v>4.95</v>
      </c>
      <c r="M215" s="9">
        <v>0.27200000000000002</v>
      </c>
      <c r="N215" s="9">
        <f t="shared" si="17"/>
        <v>0.33831775700934585</v>
      </c>
      <c r="O215" s="9">
        <f t="shared" si="16"/>
        <v>3.6643835616438354</v>
      </c>
      <c r="P215" s="9">
        <f t="shared" si="18"/>
        <v>2.9558011049723754</v>
      </c>
    </row>
    <row r="216" spans="1:16" x14ac:dyDescent="0.3">
      <c r="A216" s="14" t="s">
        <v>427</v>
      </c>
      <c r="B216" s="9" t="s">
        <v>441</v>
      </c>
      <c r="E216" s="9" t="s">
        <v>429</v>
      </c>
      <c r="H216" s="9">
        <v>3.0230000000000001</v>
      </c>
      <c r="I216" s="9">
        <v>2.92</v>
      </c>
      <c r="J216" s="9">
        <v>5.62</v>
      </c>
      <c r="K216" s="9">
        <v>2.97</v>
      </c>
      <c r="L216" s="9">
        <v>5.26</v>
      </c>
      <c r="M216" s="9">
        <v>0.13800000000000001</v>
      </c>
      <c r="N216" s="9">
        <f t="shared" si="17"/>
        <v>1.0178451178451178</v>
      </c>
      <c r="O216" s="9">
        <f t="shared" si="16"/>
        <v>1.0171232876712331</v>
      </c>
      <c r="P216" s="9">
        <f t="shared" si="18"/>
        <v>0.9824677472709229</v>
      </c>
    </row>
    <row r="217" spans="1:16" x14ac:dyDescent="0.3">
      <c r="A217" s="14" t="s">
        <v>427</v>
      </c>
      <c r="B217" s="9" t="s">
        <v>442</v>
      </c>
      <c r="E217" s="9" t="s">
        <v>429</v>
      </c>
      <c r="H217" s="9">
        <v>3.2869999999999999</v>
      </c>
      <c r="I217" s="9">
        <v>2.86</v>
      </c>
      <c r="J217" s="9">
        <v>5.58</v>
      </c>
      <c r="K217" s="9">
        <v>11.6</v>
      </c>
      <c r="L217" s="9">
        <v>4.71</v>
      </c>
      <c r="M217" s="9">
        <v>0.21099999999999999</v>
      </c>
      <c r="N217" s="9">
        <f t="shared" si="17"/>
        <v>0.28336206896551724</v>
      </c>
      <c r="O217" s="9">
        <f t="shared" si="16"/>
        <v>4.0559440559440558</v>
      </c>
      <c r="P217" s="9">
        <f t="shared" si="18"/>
        <v>3.5290538484940677</v>
      </c>
    </row>
    <row r="218" spans="1:16" x14ac:dyDescent="0.3">
      <c r="A218" s="14" t="s">
        <v>427</v>
      </c>
      <c r="B218" s="9" t="s">
        <v>443</v>
      </c>
      <c r="E218" s="9" t="s">
        <v>444</v>
      </c>
      <c r="H218" s="9">
        <v>2.9990000000000001</v>
      </c>
      <c r="I218" s="9">
        <v>3.52</v>
      </c>
      <c r="J218" s="9">
        <v>6.18</v>
      </c>
      <c r="K218" s="9">
        <v>9.3699999999999992</v>
      </c>
      <c r="L218" s="9">
        <v>5.98</v>
      </c>
      <c r="N218" s="9">
        <f t="shared" si="17"/>
        <v>0.32006403415154755</v>
      </c>
      <c r="O218" s="9">
        <f t="shared" si="16"/>
        <v>2.6619318181818179</v>
      </c>
      <c r="P218" s="9">
        <f t="shared" si="18"/>
        <v>3.1243747915971989</v>
      </c>
    </row>
    <row r="219" spans="1:16" x14ac:dyDescent="0.3">
      <c r="A219" s="14" t="s">
        <v>427</v>
      </c>
      <c r="B219" s="9" t="s">
        <v>445</v>
      </c>
      <c r="E219" s="9" t="s">
        <v>429</v>
      </c>
      <c r="H219" s="9">
        <v>3.2949999999999999</v>
      </c>
      <c r="I219" s="9">
        <v>3.2</v>
      </c>
      <c r="J219" s="9">
        <v>4.21</v>
      </c>
      <c r="K219" s="9">
        <v>4.17</v>
      </c>
      <c r="L219" s="9">
        <v>0.72</v>
      </c>
      <c r="M219" s="9">
        <v>2.3E-2</v>
      </c>
      <c r="N219" s="9">
        <f t="shared" si="17"/>
        <v>0.79016786570743403</v>
      </c>
      <c r="O219" s="9">
        <f t="shared" si="16"/>
        <v>1.3031249999999999</v>
      </c>
      <c r="P219" s="9">
        <f t="shared" si="18"/>
        <v>1.2655538694992412</v>
      </c>
    </row>
    <row r="220" spans="1:16" x14ac:dyDescent="0.3">
      <c r="A220" s="14" t="s">
        <v>427</v>
      </c>
      <c r="B220" s="9" t="s">
        <v>446</v>
      </c>
      <c r="E220" s="9" t="s">
        <v>423</v>
      </c>
      <c r="H220" s="9">
        <v>3.0329999999999999</v>
      </c>
      <c r="I220" s="9">
        <v>2.9</v>
      </c>
      <c r="J220" s="9">
        <v>5.68</v>
      </c>
      <c r="K220" s="9">
        <v>4.71</v>
      </c>
      <c r="L220" s="9">
        <v>3.84</v>
      </c>
      <c r="M220" s="9">
        <v>0.14000000000000001</v>
      </c>
      <c r="N220" s="9">
        <f t="shared" si="17"/>
        <v>0.64394904458598723</v>
      </c>
      <c r="O220" s="9">
        <f t="shared" si="16"/>
        <v>1.6241379310344828</v>
      </c>
      <c r="P220" s="9">
        <f t="shared" si="18"/>
        <v>1.552917903066271</v>
      </c>
    </row>
    <row r="221" spans="1:16" x14ac:dyDescent="0.3">
      <c r="A221" s="14" t="s">
        <v>427</v>
      </c>
      <c r="B221" s="9" t="s">
        <v>447</v>
      </c>
      <c r="E221" s="9" t="s">
        <v>426</v>
      </c>
      <c r="H221" s="9">
        <v>4.3550000000000004</v>
      </c>
      <c r="I221" s="9">
        <v>3.69</v>
      </c>
      <c r="J221" s="9">
        <v>9.1300000000000008</v>
      </c>
      <c r="K221" s="9">
        <v>8.0500000000000007</v>
      </c>
      <c r="L221" s="9">
        <v>6.85</v>
      </c>
      <c r="M221" s="9">
        <v>0.121</v>
      </c>
      <c r="N221" s="9">
        <f t="shared" si="17"/>
        <v>0.54099378881987581</v>
      </c>
      <c r="O221" s="9">
        <f t="shared" si="16"/>
        <v>2.1815718157181574</v>
      </c>
      <c r="P221" s="9">
        <f t="shared" si="18"/>
        <v>1.8484500574052813</v>
      </c>
    </row>
    <row r="222" spans="1:16" x14ac:dyDescent="0.3">
      <c r="A222" s="14" t="s">
        <v>427</v>
      </c>
      <c r="B222" s="9" t="s">
        <v>448</v>
      </c>
      <c r="E222" s="9" t="s">
        <v>429</v>
      </c>
      <c r="H222" s="9">
        <v>5.0309999999999997</v>
      </c>
      <c r="I222" s="9">
        <v>4.05</v>
      </c>
      <c r="J222" s="9">
        <v>7.71</v>
      </c>
      <c r="K222" s="9">
        <v>4.5199999999999996</v>
      </c>
      <c r="L222" s="9">
        <v>3.38</v>
      </c>
      <c r="M222" s="9">
        <v>0.42799999999999999</v>
      </c>
      <c r="N222" s="9">
        <f t="shared" si="17"/>
        <v>1.1130530973451327</v>
      </c>
      <c r="O222" s="9">
        <f t="shared" si="16"/>
        <v>1.1160493827160494</v>
      </c>
      <c r="P222" s="9">
        <f t="shared" si="18"/>
        <v>0.89842973563903794</v>
      </c>
    </row>
    <row r="223" spans="1:16" x14ac:dyDescent="0.3">
      <c r="A223" s="9" t="s">
        <v>449</v>
      </c>
      <c r="B223" s="9" t="s">
        <v>450</v>
      </c>
      <c r="C223" s="9" t="s">
        <v>212</v>
      </c>
      <c r="E223" s="9" t="s">
        <v>451</v>
      </c>
      <c r="H223" s="9">
        <v>3.8980000000000001</v>
      </c>
      <c r="I223" s="9">
        <v>3.7890000000000001</v>
      </c>
      <c r="J223" s="9">
        <v>7.8630000000000004</v>
      </c>
      <c r="K223" s="9">
        <v>9.359</v>
      </c>
      <c r="L223" s="9">
        <v>11.728999999999999</v>
      </c>
      <c r="M223" s="9">
        <v>0.82640000000000002</v>
      </c>
      <c r="N223" s="9">
        <f t="shared" si="17"/>
        <v>0.41649748904797523</v>
      </c>
      <c r="O223" s="9">
        <f t="shared" si="16"/>
        <v>2.470044866719451</v>
      </c>
      <c r="P223" s="9">
        <f t="shared" si="18"/>
        <v>2.4009748589020008</v>
      </c>
    </row>
    <row r="224" spans="1:16" x14ac:dyDescent="0.3">
      <c r="A224" s="9" t="s">
        <v>452</v>
      </c>
      <c r="B224" s="9">
        <v>53</v>
      </c>
      <c r="C224" s="9" t="s">
        <v>237</v>
      </c>
      <c r="E224" s="9" t="s">
        <v>453</v>
      </c>
      <c r="H224" s="9">
        <v>4.6580000000000004</v>
      </c>
      <c r="I224" s="9">
        <v>4.5389999999999997</v>
      </c>
      <c r="J224" s="9">
        <v>9.0649999999999995</v>
      </c>
      <c r="M224" s="9">
        <v>0.83150000000000002</v>
      </c>
      <c r="O224" s="9">
        <f t="shared" si="16"/>
        <v>0</v>
      </c>
      <c r="P224" s="9">
        <f t="shared" si="18"/>
        <v>0</v>
      </c>
    </row>
    <row r="225" spans="1:16" x14ac:dyDescent="0.3">
      <c r="A225" s="9" t="s">
        <v>454</v>
      </c>
      <c r="B225" s="9">
        <v>54</v>
      </c>
      <c r="C225" s="9" t="s">
        <v>212</v>
      </c>
      <c r="E225" s="9" t="s">
        <v>455</v>
      </c>
      <c r="H225" s="9">
        <v>4.7880000000000003</v>
      </c>
      <c r="I225" s="9">
        <v>4.3239999999999998</v>
      </c>
      <c r="J225" s="9">
        <v>8.9459999999999997</v>
      </c>
      <c r="K225" s="9">
        <v>23.888000000000002</v>
      </c>
      <c r="L225" s="9">
        <v>19.074000000000002</v>
      </c>
      <c r="M225" s="9">
        <v>0.55370000000000008</v>
      </c>
      <c r="N225" s="9">
        <f t="shared" ref="N225:N251" si="19">H225/K225</f>
        <v>0.20043536503683856</v>
      </c>
      <c r="O225" s="9">
        <f t="shared" si="16"/>
        <v>5.5245143385753934</v>
      </c>
      <c r="P225" s="9">
        <f t="shared" si="18"/>
        <v>4.9891395154553049</v>
      </c>
    </row>
    <row r="226" spans="1:16" x14ac:dyDescent="0.3">
      <c r="A226" s="9" t="s">
        <v>454</v>
      </c>
      <c r="B226" s="9">
        <v>61</v>
      </c>
      <c r="C226" s="9" t="s">
        <v>456</v>
      </c>
      <c r="E226" s="9" t="s">
        <v>457</v>
      </c>
      <c r="H226" s="9">
        <v>4.5830000000000002</v>
      </c>
      <c r="I226" s="9">
        <v>4.1749999999999998</v>
      </c>
      <c r="J226" s="9">
        <v>7.7690000000000001</v>
      </c>
      <c r="K226" s="9">
        <v>5.0599999999999996</v>
      </c>
      <c r="L226" s="9">
        <v>11.956</v>
      </c>
      <c r="M226" s="9">
        <v>0.12379999999999999</v>
      </c>
      <c r="N226" s="9">
        <f t="shared" si="19"/>
        <v>0.90573122529644279</v>
      </c>
      <c r="O226" s="9">
        <f t="shared" si="16"/>
        <v>1.2119760479041917</v>
      </c>
      <c r="P226" s="9">
        <f t="shared" si="18"/>
        <v>1.1040802967488543</v>
      </c>
    </row>
    <row r="227" spans="1:16" x14ac:dyDescent="0.3">
      <c r="A227" s="9" t="s">
        <v>454</v>
      </c>
      <c r="B227" s="9">
        <v>67</v>
      </c>
      <c r="C227" s="9" t="s">
        <v>458</v>
      </c>
      <c r="E227" s="9" t="s">
        <v>451</v>
      </c>
      <c r="H227" s="9">
        <v>4.1139999999999999</v>
      </c>
      <c r="I227" s="9">
        <v>4.117</v>
      </c>
      <c r="J227" s="9">
        <v>11.172000000000001</v>
      </c>
      <c r="K227" s="9">
        <v>9.2609999999999992</v>
      </c>
      <c r="L227" s="9">
        <v>6.6639999999999997</v>
      </c>
      <c r="M227" s="9">
        <v>0.4078</v>
      </c>
      <c r="N227" s="9">
        <f t="shared" si="19"/>
        <v>0.44422848504481161</v>
      </c>
      <c r="O227" s="9">
        <f t="shared" si="16"/>
        <v>2.2494534855477286</v>
      </c>
      <c r="P227" s="9">
        <f t="shared" si="18"/>
        <v>2.2510938259601359</v>
      </c>
    </row>
    <row r="228" spans="1:16" x14ac:dyDescent="0.3">
      <c r="A228" s="9" t="s">
        <v>454</v>
      </c>
      <c r="B228" s="9">
        <v>79</v>
      </c>
      <c r="C228" s="9" t="s">
        <v>212</v>
      </c>
      <c r="E228" s="9" t="s">
        <v>451</v>
      </c>
      <c r="H228" s="9">
        <v>5.0659999999999998</v>
      </c>
      <c r="I228" s="9">
        <v>4.8890000000000002</v>
      </c>
      <c r="J228" s="9">
        <v>10.199999999999999</v>
      </c>
      <c r="K228" s="9">
        <v>12.73</v>
      </c>
      <c r="L228" s="9">
        <v>10.021000000000001</v>
      </c>
      <c r="N228" s="9">
        <f t="shared" si="19"/>
        <v>0.39795758051846031</v>
      </c>
      <c r="O228" s="9">
        <f t="shared" ref="O228:O251" si="20">K228/I228</f>
        <v>2.6038044589895684</v>
      </c>
      <c r="P228" s="9">
        <f t="shared" si="18"/>
        <v>2.5128306356099488</v>
      </c>
    </row>
    <row r="229" spans="1:16" x14ac:dyDescent="0.3">
      <c r="A229" s="9" t="s">
        <v>454</v>
      </c>
      <c r="B229" s="9">
        <v>81</v>
      </c>
      <c r="C229" s="9" t="s">
        <v>212</v>
      </c>
      <c r="E229" s="9" t="s">
        <v>451</v>
      </c>
      <c r="H229" s="9">
        <v>4.7949999999999999</v>
      </c>
      <c r="I229" s="9">
        <v>4.0540000000000003</v>
      </c>
      <c r="J229" s="9">
        <v>9.7530000000000001</v>
      </c>
      <c r="K229" s="9">
        <v>11.231999999999999</v>
      </c>
      <c r="L229" s="9">
        <v>11.045999999999999</v>
      </c>
      <c r="M229" s="9">
        <v>0.64890000000000003</v>
      </c>
      <c r="N229" s="9">
        <f t="shared" si="19"/>
        <v>0.42690527065527067</v>
      </c>
      <c r="O229" s="9">
        <f t="shared" si="20"/>
        <v>2.7705969412925504</v>
      </c>
      <c r="P229" s="9">
        <f t="shared" si="18"/>
        <v>2.3424400417101148</v>
      </c>
    </row>
    <row r="230" spans="1:16" x14ac:dyDescent="0.3">
      <c r="A230" s="9" t="s">
        <v>454</v>
      </c>
      <c r="B230" s="9" t="s">
        <v>459</v>
      </c>
      <c r="C230" s="9" t="s">
        <v>237</v>
      </c>
      <c r="E230" s="9" t="s">
        <v>451</v>
      </c>
      <c r="H230" s="9">
        <v>4.2119999999999997</v>
      </c>
      <c r="I230" s="9">
        <v>3.726</v>
      </c>
      <c r="J230" s="9">
        <v>8.7460000000000004</v>
      </c>
      <c r="K230" s="9">
        <v>8.9589999999999996</v>
      </c>
      <c r="L230" s="9">
        <v>8.3780000000000001</v>
      </c>
      <c r="M230" s="9">
        <v>0.75939999999999996</v>
      </c>
      <c r="N230" s="9">
        <f t="shared" si="19"/>
        <v>0.47014175689251031</v>
      </c>
      <c r="O230" s="9">
        <f t="shared" si="20"/>
        <v>2.4044551798174987</v>
      </c>
      <c r="P230" s="9">
        <f t="shared" si="18"/>
        <v>2.1270180436847106</v>
      </c>
    </row>
    <row r="231" spans="1:16" x14ac:dyDescent="0.3">
      <c r="A231" s="9" t="s">
        <v>454</v>
      </c>
      <c r="B231" s="9">
        <v>100</v>
      </c>
      <c r="C231" s="9" t="s">
        <v>237</v>
      </c>
      <c r="E231" s="9" t="s">
        <v>451</v>
      </c>
      <c r="H231" s="9">
        <v>4.51</v>
      </c>
      <c r="I231" s="9">
        <v>3.8570000000000002</v>
      </c>
      <c r="J231" s="9">
        <v>8.8719999999999999</v>
      </c>
      <c r="K231" s="9">
        <v>10.621</v>
      </c>
      <c r="L231" s="9">
        <v>2.0289999999999999</v>
      </c>
      <c r="M231" s="9">
        <v>0.77260000000000006</v>
      </c>
      <c r="N231" s="9">
        <f t="shared" si="19"/>
        <v>0.42463044911025322</v>
      </c>
      <c r="O231" s="9">
        <f t="shared" si="20"/>
        <v>2.7536945812807883</v>
      </c>
      <c r="P231" s="9">
        <f t="shared" si="18"/>
        <v>2.3549889135254989</v>
      </c>
    </row>
    <row r="232" spans="1:16" x14ac:dyDescent="0.3">
      <c r="A232" s="9" t="s">
        <v>454</v>
      </c>
      <c r="B232" s="9">
        <v>101</v>
      </c>
      <c r="C232" s="9" t="s">
        <v>212</v>
      </c>
      <c r="E232" s="9" t="s">
        <v>451</v>
      </c>
      <c r="H232" s="9">
        <v>4.9660000000000002</v>
      </c>
      <c r="I232" s="9">
        <v>4.2510000000000003</v>
      </c>
      <c r="J232" s="9">
        <v>8.5060000000000002</v>
      </c>
      <c r="K232" s="9">
        <v>9.843</v>
      </c>
      <c r="L232" s="9">
        <v>14.032999999999999</v>
      </c>
      <c r="M232" s="9">
        <v>0.73250000000000004</v>
      </c>
      <c r="N232" s="9">
        <f t="shared" si="19"/>
        <v>0.50452097937620644</v>
      </c>
      <c r="O232" s="9">
        <f t="shared" si="20"/>
        <v>2.3154551870148197</v>
      </c>
      <c r="P232" s="9">
        <f t="shared" si="18"/>
        <v>1.9820781312927909</v>
      </c>
    </row>
    <row r="233" spans="1:16" x14ac:dyDescent="0.3">
      <c r="A233" s="9" t="s">
        <v>454</v>
      </c>
      <c r="B233" s="9">
        <v>98</v>
      </c>
      <c r="C233" s="9" t="s">
        <v>212</v>
      </c>
      <c r="E233" s="9" t="s">
        <v>457</v>
      </c>
      <c r="H233" s="9">
        <v>6.367</v>
      </c>
      <c r="I233" s="9">
        <v>4.3620000000000001</v>
      </c>
      <c r="J233" s="9">
        <v>9.1140000000000008</v>
      </c>
      <c r="K233" s="9">
        <v>10.532</v>
      </c>
      <c r="L233" s="9">
        <v>11.552</v>
      </c>
      <c r="M233" s="9">
        <v>0.21740000000000001</v>
      </c>
      <c r="N233" s="9">
        <f t="shared" si="19"/>
        <v>0.60453854918344097</v>
      </c>
      <c r="O233" s="9">
        <f t="shared" si="20"/>
        <v>2.4144887666208161</v>
      </c>
      <c r="P233" s="9">
        <f t="shared" si="18"/>
        <v>1.6541542327626826</v>
      </c>
    </row>
    <row r="234" spans="1:16" x14ac:dyDescent="0.3">
      <c r="A234" s="9" t="s">
        <v>454</v>
      </c>
      <c r="B234" s="9">
        <v>103</v>
      </c>
      <c r="C234" s="9" t="s">
        <v>212</v>
      </c>
      <c r="E234" s="9" t="s">
        <v>451</v>
      </c>
      <c r="H234" s="9">
        <v>5.1769999999999996</v>
      </c>
      <c r="I234" s="9">
        <v>4.7530000000000001</v>
      </c>
      <c r="J234" s="9">
        <v>8.9329999999999998</v>
      </c>
      <c r="K234" s="9">
        <v>11.000999999999999</v>
      </c>
      <c r="L234" s="9">
        <v>22.533000000000001</v>
      </c>
      <c r="M234" s="9">
        <v>0.4345</v>
      </c>
      <c r="N234" s="9">
        <f t="shared" si="19"/>
        <v>0.47059358240159982</v>
      </c>
      <c r="O234" s="9">
        <f t="shared" si="20"/>
        <v>2.3145381864085839</v>
      </c>
      <c r="P234" s="9">
        <f t="shared" si="18"/>
        <v>2.1249758547421287</v>
      </c>
    </row>
    <row r="235" spans="1:16" x14ac:dyDescent="0.3">
      <c r="A235" s="9" t="s">
        <v>454</v>
      </c>
      <c r="B235" s="9">
        <v>104</v>
      </c>
      <c r="C235" s="9" t="s">
        <v>237</v>
      </c>
      <c r="E235" s="9" t="s">
        <v>451</v>
      </c>
      <c r="H235" s="9">
        <v>4.6479999999999997</v>
      </c>
      <c r="I235" s="9">
        <v>4.0220000000000002</v>
      </c>
      <c r="J235" s="9">
        <v>8.6189999999999998</v>
      </c>
      <c r="K235" s="9">
        <v>9.6929999999999996</v>
      </c>
      <c r="L235" s="9">
        <v>14.095000000000001</v>
      </c>
      <c r="M235" s="9">
        <v>3.7029999999999998</v>
      </c>
      <c r="N235" s="9">
        <f t="shared" si="19"/>
        <v>0.47952130403383886</v>
      </c>
      <c r="O235" s="9">
        <f t="shared" si="20"/>
        <v>2.4099950273495772</v>
      </c>
      <c r="P235" s="9">
        <f t="shared" si="18"/>
        <v>2.0854130808950089</v>
      </c>
    </row>
    <row r="236" spans="1:16" x14ac:dyDescent="0.3">
      <c r="A236" s="9" t="s">
        <v>454</v>
      </c>
      <c r="B236" s="9">
        <v>106</v>
      </c>
      <c r="C236" s="9" t="s">
        <v>237</v>
      </c>
      <c r="E236" s="9" t="s">
        <v>451</v>
      </c>
      <c r="H236" s="9">
        <v>4.6859999999999999</v>
      </c>
      <c r="I236" s="9">
        <v>4.1859999999999999</v>
      </c>
      <c r="J236" s="9">
        <v>9.1059999999999999</v>
      </c>
      <c r="K236" s="9">
        <v>10.407999999999999</v>
      </c>
      <c r="L236" s="9">
        <v>14.535</v>
      </c>
      <c r="M236" s="9">
        <v>0.22119999999999998</v>
      </c>
      <c r="N236" s="9">
        <f t="shared" si="19"/>
        <v>0.45023059185242126</v>
      </c>
      <c r="O236" s="9">
        <f t="shared" si="20"/>
        <v>2.4863831820353557</v>
      </c>
      <c r="P236" s="9">
        <f t="shared" si="18"/>
        <v>2.2210840802390099</v>
      </c>
    </row>
    <row r="237" spans="1:16" x14ac:dyDescent="0.3">
      <c r="A237" s="9" t="s">
        <v>454</v>
      </c>
      <c r="B237" s="9">
        <v>114</v>
      </c>
      <c r="C237" s="9" t="s">
        <v>241</v>
      </c>
      <c r="E237" s="9" t="s">
        <v>451</v>
      </c>
      <c r="H237" s="9">
        <v>3.698</v>
      </c>
      <c r="I237" s="9">
        <v>5.2359999999999998</v>
      </c>
      <c r="J237" s="9">
        <v>8.0890000000000004</v>
      </c>
      <c r="K237" s="9">
        <v>8.1180000000000003</v>
      </c>
      <c r="L237" s="9">
        <v>1.583</v>
      </c>
      <c r="M237" s="9">
        <v>0.35560000000000003</v>
      </c>
      <c r="N237" s="9">
        <f t="shared" si="19"/>
        <v>0.45553091894555309</v>
      </c>
      <c r="O237" s="9">
        <f t="shared" si="20"/>
        <v>1.5504201680672269</v>
      </c>
      <c r="P237" s="9">
        <f t="shared" si="18"/>
        <v>2.1952406706327747</v>
      </c>
    </row>
    <row r="238" spans="1:16" x14ac:dyDescent="0.3">
      <c r="A238" s="9" t="s">
        <v>454</v>
      </c>
      <c r="B238" s="9">
        <v>115</v>
      </c>
      <c r="C238" s="9" t="s">
        <v>237</v>
      </c>
      <c r="E238" s="9" t="s">
        <v>455</v>
      </c>
      <c r="H238" s="9">
        <v>4.851</v>
      </c>
      <c r="I238" s="9">
        <v>4.0990000000000002</v>
      </c>
      <c r="J238" s="9">
        <v>8.4770000000000003</v>
      </c>
      <c r="K238" s="9">
        <v>11.933999999999999</v>
      </c>
      <c r="L238" s="9">
        <v>11.526</v>
      </c>
      <c r="M238" s="9">
        <v>0.69070000000000009</v>
      </c>
      <c r="N238" s="9">
        <f t="shared" si="19"/>
        <v>0.40648567119155354</v>
      </c>
      <c r="O238" s="9">
        <f t="shared" si="20"/>
        <v>2.9114418150768477</v>
      </c>
      <c r="P238" s="9">
        <f t="shared" si="18"/>
        <v>2.4601113172541744</v>
      </c>
    </row>
    <row r="239" spans="1:16" x14ac:dyDescent="0.3">
      <c r="A239" s="9" t="s">
        <v>454</v>
      </c>
      <c r="B239" s="9" t="s">
        <v>460</v>
      </c>
      <c r="C239" s="9" t="s">
        <v>175</v>
      </c>
      <c r="E239" s="9" t="s">
        <v>461</v>
      </c>
      <c r="H239" s="9">
        <v>0.85899999999999999</v>
      </c>
      <c r="I239" s="9">
        <v>1.208</v>
      </c>
      <c r="J239" s="9">
        <v>2.4889999999999999</v>
      </c>
      <c r="K239" s="9">
        <v>4.3630000000000004</v>
      </c>
      <c r="L239" s="9">
        <v>4.6420000000000003</v>
      </c>
      <c r="M239" s="9">
        <v>8.5999999999999993E-2</v>
      </c>
      <c r="N239" s="9">
        <f t="shared" si="19"/>
        <v>0.19688287875315147</v>
      </c>
      <c r="O239" s="9">
        <f t="shared" si="20"/>
        <v>3.6117549668874176</v>
      </c>
      <c r="P239" s="9">
        <f t="shared" si="18"/>
        <v>5.0791618160651923</v>
      </c>
    </row>
    <row r="240" spans="1:16" x14ac:dyDescent="0.3">
      <c r="A240" s="9" t="s">
        <v>454</v>
      </c>
      <c r="B240" s="9">
        <v>55</v>
      </c>
      <c r="C240" s="9" t="s">
        <v>371</v>
      </c>
      <c r="E240" s="9" t="s">
        <v>455</v>
      </c>
      <c r="H240" s="9">
        <v>2.0459999999999998</v>
      </c>
      <c r="I240" s="9">
        <v>3.673</v>
      </c>
      <c r="K240" s="9">
        <v>7.6630000000000003</v>
      </c>
      <c r="L240" s="9">
        <v>10.275</v>
      </c>
      <c r="M240" s="9">
        <v>0.21099999999999999</v>
      </c>
      <c r="N240" s="9">
        <f t="shared" si="19"/>
        <v>0.26699725955891945</v>
      </c>
      <c r="O240" s="9">
        <f t="shared" si="20"/>
        <v>2.0863054723659133</v>
      </c>
      <c r="P240" s="9">
        <f t="shared" si="18"/>
        <v>3.7453567937438912</v>
      </c>
    </row>
    <row r="241" spans="1:16" x14ac:dyDescent="0.3">
      <c r="A241" s="9" t="s">
        <v>454</v>
      </c>
      <c r="B241" s="9">
        <v>69</v>
      </c>
      <c r="C241" s="9" t="s">
        <v>371</v>
      </c>
      <c r="E241" s="9" t="s">
        <v>451</v>
      </c>
      <c r="H241" s="9">
        <v>2.7480000000000002</v>
      </c>
      <c r="I241" s="9">
        <v>1.625</v>
      </c>
      <c r="J241" s="9">
        <v>6.7190000000000003</v>
      </c>
      <c r="K241" s="9">
        <v>1.333</v>
      </c>
      <c r="L241" s="9">
        <v>2.8039999999999998</v>
      </c>
      <c r="M241" s="9">
        <v>0.3397</v>
      </c>
      <c r="N241" s="9">
        <f t="shared" si="19"/>
        <v>2.0615153788447116</v>
      </c>
      <c r="O241" s="9">
        <f t="shared" si="20"/>
        <v>0.82030769230769229</v>
      </c>
      <c r="P241" s="9">
        <f t="shared" si="18"/>
        <v>0.485080058224163</v>
      </c>
    </row>
    <row r="242" spans="1:16" x14ac:dyDescent="0.3">
      <c r="A242" s="9" t="s">
        <v>454</v>
      </c>
      <c r="B242" s="9">
        <v>69</v>
      </c>
      <c r="C242" s="9" t="s">
        <v>371</v>
      </c>
      <c r="E242" s="9" t="s">
        <v>451</v>
      </c>
      <c r="H242" s="9">
        <v>2.7480000000000002</v>
      </c>
      <c r="I242" s="9">
        <v>1.625</v>
      </c>
      <c r="J242" s="9">
        <v>6.7190000000000003</v>
      </c>
      <c r="K242" s="9">
        <v>1.333</v>
      </c>
      <c r="L242" s="9">
        <v>2.8039999999999998</v>
      </c>
      <c r="M242" s="9">
        <v>0.3397</v>
      </c>
      <c r="N242" s="9">
        <f t="shared" si="19"/>
        <v>2.0615153788447116</v>
      </c>
      <c r="O242" s="9">
        <f t="shared" si="20"/>
        <v>0.82030769230769229</v>
      </c>
      <c r="P242" s="9">
        <f t="shared" si="18"/>
        <v>0.485080058224163</v>
      </c>
    </row>
    <row r="243" spans="1:16" x14ac:dyDescent="0.3">
      <c r="A243" s="9" t="s">
        <v>462</v>
      </c>
      <c r="B243" s="9" t="s">
        <v>463</v>
      </c>
      <c r="C243" s="9" t="s">
        <v>241</v>
      </c>
      <c r="E243" s="9" t="s">
        <v>464</v>
      </c>
      <c r="H243" s="9">
        <v>2.323</v>
      </c>
      <c r="I243" s="9">
        <v>3.8929999999999998</v>
      </c>
      <c r="J243" s="9">
        <v>6.625</v>
      </c>
      <c r="K243" s="9">
        <v>6.258</v>
      </c>
      <c r="L243" s="9">
        <v>7.7380000000000004</v>
      </c>
      <c r="M243" s="9">
        <v>0.159</v>
      </c>
      <c r="N243" s="9">
        <f t="shared" si="19"/>
        <v>0.37120485778203899</v>
      </c>
      <c r="O243" s="9">
        <f t="shared" si="20"/>
        <v>1.6075006421782687</v>
      </c>
      <c r="P243" s="9">
        <f t="shared" si="18"/>
        <v>2.6939302625914765</v>
      </c>
    </row>
    <row r="244" spans="1:16" x14ac:dyDescent="0.3">
      <c r="A244" s="9" t="s">
        <v>462</v>
      </c>
      <c r="B244" s="9" t="s">
        <v>465</v>
      </c>
      <c r="C244" s="9" t="s">
        <v>237</v>
      </c>
      <c r="E244" s="9" t="s">
        <v>464</v>
      </c>
      <c r="H244" s="9">
        <v>3.6869999999999998</v>
      </c>
      <c r="I244" s="9">
        <v>4.5380000000000003</v>
      </c>
      <c r="J244" s="9">
        <v>8.093</v>
      </c>
      <c r="K244" s="9">
        <v>9.8719999999999999</v>
      </c>
      <c r="L244" s="9">
        <v>8.8179999999999996</v>
      </c>
      <c r="M244" s="9">
        <v>0.315</v>
      </c>
      <c r="N244" s="9">
        <f t="shared" si="19"/>
        <v>0.3734805510534846</v>
      </c>
      <c r="O244" s="9">
        <f t="shared" si="20"/>
        <v>2.1754076685764652</v>
      </c>
      <c r="P244" s="9">
        <f t="shared" si="18"/>
        <v>2.677515595334961</v>
      </c>
    </row>
    <row r="245" spans="1:16" x14ac:dyDescent="0.3">
      <c r="A245" s="9" t="s">
        <v>462</v>
      </c>
      <c r="B245" s="9" t="s">
        <v>466</v>
      </c>
      <c r="C245" s="9" t="s">
        <v>261</v>
      </c>
      <c r="E245" s="9" t="s">
        <v>467</v>
      </c>
      <c r="H245" s="9">
        <v>3.4580000000000002</v>
      </c>
      <c r="I245" s="9">
        <v>4.4009999999999998</v>
      </c>
      <c r="J245" s="9">
        <v>8.3320000000000007</v>
      </c>
      <c r="K245" s="9">
        <v>10.156000000000001</v>
      </c>
      <c r="L245" s="9">
        <v>8.9949999999999992</v>
      </c>
      <c r="M245" s="9">
        <v>0.36599999999999999</v>
      </c>
      <c r="N245" s="9">
        <f t="shared" si="19"/>
        <v>0.34048838125246161</v>
      </c>
      <c r="O245" s="9">
        <f t="shared" si="20"/>
        <v>2.3076573506021361</v>
      </c>
      <c r="P245" s="9">
        <f t="shared" si="18"/>
        <v>2.9369577790630421</v>
      </c>
    </row>
    <row r="246" spans="1:16" x14ac:dyDescent="0.3">
      <c r="A246" s="9" t="s">
        <v>462</v>
      </c>
      <c r="B246" s="9" t="s">
        <v>468</v>
      </c>
      <c r="C246" s="9" t="s">
        <v>237</v>
      </c>
      <c r="E246" s="9" t="s">
        <v>464</v>
      </c>
      <c r="H246" s="9">
        <v>3.07</v>
      </c>
      <c r="I246" s="9">
        <v>4.6180000000000003</v>
      </c>
      <c r="J246" s="9">
        <v>7.7450000000000001</v>
      </c>
      <c r="K246" s="9">
        <v>11.673</v>
      </c>
      <c r="L246" s="9">
        <v>6.6319999999999997</v>
      </c>
      <c r="M246" s="9">
        <v>0.57299999999999995</v>
      </c>
      <c r="N246" s="9">
        <f t="shared" si="19"/>
        <v>0.26300008566778033</v>
      </c>
      <c r="O246" s="9">
        <f t="shared" si="20"/>
        <v>2.5277176266782155</v>
      </c>
      <c r="P246" s="9">
        <f t="shared" si="18"/>
        <v>3.8022801302931599</v>
      </c>
    </row>
    <row r="247" spans="1:16" x14ac:dyDescent="0.3">
      <c r="A247" s="9" t="s">
        <v>462</v>
      </c>
      <c r="B247" s="9" t="s">
        <v>469</v>
      </c>
      <c r="C247" s="9" t="s">
        <v>212</v>
      </c>
      <c r="E247" s="9" t="s">
        <v>464</v>
      </c>
      <c r="H247" s="9">
        <v>4.0590000000000002</v>
      </c>
      <c r="I247" s="9">
        <v>4.1959999999999997</v>
      </c>
      <c r="J247" s="9">
        <v>8.0190000000000001</v>
      </c>
      <c r="K247" s="9">
        <v>9.8460000000000001</v>
      </c>
      <c r="L247" s="9">
        <v>7.5830000000000002</v>
      </c>
      <c r="M247" s="9">
        <v>0.29099999999999998</v>
      </c>
      <c r="N247" s="9">
        <f t="shared" si="19"/>
        <v>0.41224862888482633</v>
      </c>
      <c r="O247" s="9">
        <f t="shared" si="20"/>
        <v>2.3465204957102004</v>
      </c>
      <c r="P247" s="9">
        <f t="shared" si="18"/>
        <v>2.4257206208425721</v>
      </c>
    </row>
    <row r="248" spans="1:16" x14ac:dyDescent="0.3">
      <c r="A248" s="9" t="s">
        <v>281</v>
      </c>
      <c r="B248" s="9" t="s">
        <v>470</v>
      </c>
      <c r="C248" s="9" t="s">
        <v>471</v>
      </c>
      <c r="E248" s="9" t="s">
        <v>472</v>
      </c>
      <c r="H248" s="9">
        <v>4.22</v>
      </c>
      <c r="I248" s="9">
        <v>3.58</v>
      </c>
      <c r="J248" s="9">
        <v>7.67</v>
      </c>
      <c r="K248" s="9">
        <v>6.97</v>
      </c>
      <c r="L248" s="9">
        <v>6.71</v>
      </c>
      <c r="M248" s="9">
        <v>0.43</v>
      </c>
      <c r="N248" s="9">
        <f t="shared" si="19"/>
        <v>0.60545193687230991</v>
      </c>
      <c r="O248" s="9">
        <f t="shared" si="20"/>
        <v>1.946927374301676</v>
      </c>
      <c r="P248" s="9">
        <f t="shared" si="18"/>
        <v>1.6516587677725119</v>
      </c>
    </row>
    <row r="249" spans="1:16" x14ac:dyDescent="0.3">
      <c r="A249" s="9" t="s">
        <v>281</v>
      </c>
      <c r="B249" s="9" t="s">
        <v>473</v>
      </c>
      <c r="C249" s="9" t="s">
        <v>471</v>
      </c>
      <c r="E249" s="9" t="s">
        <v>472</v>
      </c>
      <c r="H249" s="9">
        <v>4.42</v>
      </c>
      <c r="I249" s="9">
        <v>3.9</v>
      </c>
      <c r="J249" s="9">
        <v>7.06</v>
      </c>
      <c r="K249" s="9">
        <v>6.55</v>
      </c>
      <c r="L249" s="9">
        <v>6.03</v>
      </c>
      <c r="M249" s="9">
        <v>0.28299999999999997</v>
      </c>
      <c r="N249" s="9">
        <f t="shared" si="19"/>
        <v>0.67480916030534355</v>
      </c>
      <c r="O249" s="9">
        <f t="shared" si="20"/>
        <v>1.6794871794871795</v>
      </c>
      <c r="P249" s="9">
        <f t="shared" si="18"/>
        <v>1.4819004524886878</v>
      </c>
    </row>
    <row r="250" spans="1:16" x14ac:dyDescent="0.3">
      <c r="A250" s="9" t="s">
        <v>281</v>
      </c>
      <c r="B250" s="9" t="s">
        <v>474</v>
      </c>
      <c r="C250" s="9" t="s">
        <v>475</v>
      </c>
      <c r="E250" s="9" t="s">
        <v>476</v>
      </c>
      <c r="H250" s="9">
        <v>3.93</v>
      </c>
      <c r="I250" s="9">
        <v>3.49</v>
      </c>
      <c r="J250" s="9">
        <v>6.93</v>
      </c>
      <c r="K250" s="9">
        <v>7.12</v>
      </c>
      <c r="L250" s="9">
        <v>6.57</v>
      </c>
      <c r="M250" s="9">
        <v>0.41199999999999998</v>
      </c>
      <c r="N250" s="9">
        <f t="shared" si="19"/>
        <v>0.5519662921348315</v>
      </c>
      <c r="O250" s="9">
        <f t="shared" si="20"/>
        <v>2.0401146131805157</v>
      </c>
      <c r="P250" s="9">
        <f t="shared" si="18"/>
        <v>1.8117048346055979</v>
      </c>
    </row>
    <row r="251" spans="1:16" x14ac:dyDescent="0.3">
      <c r="A251" s="9" t="s">
        <v>281</v>
      </c>
      <c r="B251" s="9" t="s">
        <v>477</v>
      </c>
      <c r="C251" s="9" t="s">
        <v>478</v>
      </c>
      <c r="E251" s="9" t="s">
        <v>476</v>
      </c>
      <c r="H251" s="9">
        <v>3.41</v>
      </c>
      <c r="I251" s="9">
        <v>3.25</v>
      </c>
      <c r="J251" s="9">
        <v>6.09</v>
      </c>
      <c r="K251" s="9">
        <v>4.66</v>
      </c>
      <c r="L251" s="9">
        <v>4.78</v>
      </c>
      <c r="M251" s="9">
        <v>0.17100000000000001</v>
      </c>
      <c r="N251" s="9">
        <f t="shared" si="19"/>
        <v>0.73175965665236054</v>
      </c>
      <c r="O251" s="9">
        <f t="shared" si="20"/>
        <v>1.433846153846154</v>
      </c>
      <c r="P251" s="9">
        <f t="shared" si="18"/>
        <v>1.3665689149560116</v>
      </c>
    </row>
    <row r="252" spans="1:16" ht="13" x14ac:dyDescent="0.3">
      <c r="A252" s="62" t="s">
        <v>479</v>
      </c>
      <c r="B252" s="62"/>
      <c r="C252" s="62"/>
      <c r="D252" s="62"/>
      <c r="E252" s="62"/>
      <c r="F252" s="62"/>
      <c r="G252" s="62"/>
    </row>
    <row r="253" spans="1:16" x14ac:dyDescent="0.3">
      <c r="A253" s="9" t="s">
        <v>480</v>
      </c>
      <c r="B253" s="9" t="s">
        <v>481</v>
      </c>
      <c r="E253" s="9" t="s">
        <v>482</v>
      </c>
      <c r="H253" s="9">
        <v>2.74</v>
      </c>
      <c r="I253" s="9">
        <v>3.06</v>
      </c>
      <c r="J253" s="9">
        <v>5.09</v>
      </c>
      <c r="K253" s="9">
        <v>8.77</v>
      </c>
      <c r="L253" s="9">
        <v>5.96</v>
      </c>
      <c r="M253" s="9">
        <v>0.15</v>
      </c>
      <c r="N253" s="9">
        <f t="shared" ref="N253:N264" si="21">H253/K253</f>
        <v>0.31242873432155077</v>
      </c>
      <c r="O253" s="9">
        <f t="shared" ref="O253:O264" si="22">K253/I253</f>
        <v>2.8660130718954249</v>
      </c>
      <c r="P253" s="9">
        <f t="shared" ref="P253:P264" si="23">K253/H253</f>
        <v>3.2007299270072989</v>
      </c>
    </row>
    <row r="254" spans="1:16" x14ac:dyDescent="0.3">
      <c r="A254" s="9" t="s">
        <v>483</v>
      </c>
      <c r="B254" s="9" t="s">
        <v>484</v>
      </c>
      <c r="E254" s="9" t="s">
        <v>485</v>
      </c>
      <c r="H254" s="9">
        <v>2.48</v>
      </c>
      <c r="I254" s="9">
        <v>2.58</v>
      </c>
      <c r="J254" s="9">
        <v>5.1100000000000003</v>
      </c>
      <c r="K254" s="9">
        <v>11.43</v>
      </c>
      <c r="L254" s="9">
        <v>4.3600000000000003</v>
      </c>
      <c r="M254" s="9">
        <v>0.17</v>
      </c>
      <c r="N254" s="9">
        <f t="shared" si="21"/>
        <v>0.21697287839020124</v>
      </c>
      <c r="O254" s="9">
        <f t="shared" si="22"/>
        <v>4.4302325581395348</v>
      </c>
      <c r="P254" s="9">
        <f t="shared" si="23"/>
        <v>4.6088709677419351</v>
      </c>
    </row>
    <row r="255" spans="1:16" x14ac:dyDescent="0.3">
      <c r="A255" s="9" t="s">
        <v>486</v>
      </c>
      <c r="B255" s="9" t="s">
        <v>487</v>
      </c>
      <c r="E255" s="9" t="s">
        <v>485</v>
      </c>
      <c r="H255" s="9">
        <v>2.5499999999999998</v>
      </c>
      <c r="I255" s="9">
        <v>2.98</v>
      </c>
      <c r="J255" s="9">
        <v>5.54</v>
      </c>
      <c r="K255" s="9">
        <v>5.88</v>
      </c>
      <c r="L255" s="9">
        <v>6.5</v>
      </c>
      <c r="M255" s="9">
        <v>0.11</v>
      </c>
      <c r="N255" s="9">
        <f t="shared" si="21"/>
        <v>0.43367346938775508</v>
      </c>
      <c r="O255" s="9">
        <f t="shared" si="22"/>
        <v>1.9731543624161074</v>
      </c>
      <c r="P255" s="9">
        <f t="shared" si="23"/>
        <v>2.3058823529411767</v>
      </c>
    </row>
    <row r="256" spans="1:16" x14ac:dyDescent="0.3">
      <c r="A256" s="9" t="s">
        <v>486</v>
      </c>
      <c r="B256" s="9" t="s">
        <v>488</v>
      </c>
      <c r="E256" s="9" t="s">
        <v>485</v>
      </c>
      <c r="H256" s="9">
        <v>2.99</v>
      </c>
      <c r="I256" s="9">
        <v>3.19</v>
      </c>
      <c r="J256" s="9">
        <v>5.64</v>
      </c>
      <c r="K256" s="9">
        <v>17.86</v>
      </c>
      <c r="L256" s="9">
        <v>4.45</v>
      </c>
      <c r="M256" s="9">
        <v>0.18</v>
      </c>
      <c r="N256" s="9">
        <f t="shared" si="21"/>
        <v>0.16741321388577829</v>
      </c>
      <c r="O256" s="9">
        <f t="shared" si="22"/>
        <v>5.5987460815047019</v>
      </c>
      <c r="P256" s="9">
        <f t="shared" si="23"/>
        <v>5.9732441471571898</v>
      </c>
    </row>
    <row r="257" spans="1:16" x14ac:dyDescent="0.3">
      <c r="A257" s="9" t="s">
        <v>486</v>
      </c>
      <c r="B257" s="9" t="s">
        <v>489</v>
      </c>
      <c r="E257" s="9" t="s">
        <v>482</v>
      </c>
      <c r="H257" s="9">
        <v>2.1800000000000002</v>
      </c>
      <c r="I257" s="9">
        <v>2.44</v>
      </c>
      <c r="J257" s="9">
        <v>4.8</v>
      </c>
      <c r="K257" s="9">
        <v>7.19</v>
      </c>
      <c r="L257" s="9">
        <v>3.38</v>
      </c>
      <c r="M257" s="9">
        <v>0.1</v>
      </c>
      <c r="N257" s="9">
        <f t="shared" si="21"/>
        <v>0.30319888734353267</v>
      </c>
      <c r="O257" s="9">
        <f t="shared" si="22"/>
        <v>2.9467213114754101</v>
      </c>
      <c r="P257" s="9">
        <f t="shared" si="23"/>
        <v>3.2981651376146788</v>
      </c>
    </row>
    <row r="258" spans="1:16" x14ac:dyDescent="0.3">
      <c r="A258" s="9" t="s">
        <v>486</v>
      </c>
      <c r="B258" s="9" t="s">
        <v>490</v>
      </c>
      <c r="E258" s="9" t="s">
        <v>491</v>
      </c>
      <c r="H258" s="9">
        <v>2.2599999999999998</v>
      </c>
      <c r="I258" s="9">
        <v>2.2999999999999998</v>
      </c>
      <c r="J258" s="9">
        <v>5.13</v>
      </c>
      <c r="K258" s="9">
        <v>6.18</v>
      </c>
      <c r="L258" s="9">
        <v>5.3</v>
      </c>
      <c r="M258" s="9">
        <v>0.19</v>
      </c>
      <c r="N258" s="9">
        <f t="shared" si="21"/>
        <v>0.36569579288025889</v>
      </c>
      <c r="O258" s="9">
        <f t="shared" si="22"/>
        <v>2.6869565217391305</v>
      </c>
      <c r="P258" s="9">
        <f t="shared" si="23"/>
        <v>2.7345132743362832</v>
      </c>
    </row>
    <row r="259" spans="1:16" x14ac:dyDescent="0.3">
      <c r="A259" s="9" t="s">
        <v>486</v>
      </c>
      <c r="B259" s="9" t="s">
        <v>492</v>
      </c>
      <c r="E259" s="9" t="s">
        <v>485</v>
      </c>
      <c r="H259" s="9">
        <v>2.56</v>
      </c>
      <c r="I259" s="9">
        <v>2.72</v>
      </c>
      <c r="J259" s="9">
        <v>5.56</v>
      </c>
      <c r="K259" s="9">
        <v>6.53</v>
      </c>
      <c r="L259" s="9">
        <v>4.1100000000000003</v>
      </c>
      <c r="M259" s="9">
        <v>0.17</v>
      </c>
      <c r="N259" s="9">
        <f t="shared" si="21"/>
        <v>0.39203675344563554</v>
      </c>
      <c r="O259" s="9">
        <f t="shared" si="22"/>
        <v>2.4007352941176472</v>
      </c>
      <c r="P259" s="9">
        <f t="shared" si="23"/>
        <v>2.55078125</v>
      </c>
    </row>
    <row r="260" spans="1:16" x14ac:dyDescent="0.3">
      <c r="A260" s="9" t="s">
        <v>486</v>
      </c>
      <c r="B260" s="9" t="s">
        <v>493</v>
      </c>
      <c r="E260" s="9" t="s">
        <v>482</v>
      </c>
      <c r="H260" s="9">
        <v>2.61</v>
      </c>
      <c r="I260" s="9">
        <v>2.56</v>
      </c>
      <c r="J260" s="9">
        <v>5.5</v>
      </c>
      <c r="K260" s="9">
        <v>8.06</v>
      </c>
      <c r="L260" s="9">
        <v>6.75</v>
      </c>
      <c r="M260" s="9">
        <v>0.23</v>
      </c>
      <c r="N260" s="9">
        <f t="shared" si="21"/>
        <v>0.32382133995037216</v>
      </c>
      <c r="O260" s="9">
        <f t="shared" si="22"/>
        <v>3.1484375</v>
      </c>
      <c r="P260" s="9">
        <f t="shared" si="23"/>
        <v>3.088122605363985</v>
      </c>
    </row>
    <row r="261" spans="1:16" x14ac:dyDescent="0.3">
      <c r="A261" s="9" t="s">
        <v>486</v>
      </c>
      <c r="B261" s="9" t="s">
        <v>494</v>
      </c>
      <c r="E261" s="9" t="s">
        <v>485</v>
      </c>
      <c r="H261" s="9">
        <v>2.4700000000000002</v>
      </c>
      <c r="I261" s="9">
        <v>2.4</v>
      </c>
      <c r="J261" s="9">
        <v>4.71</v>
      </c>
      <c r="K261" s="9">
        <v>8.32</v>
      </c>
      <c r="L261" s="9">
        <v>4.7300000000000004</v>
      </c>
      <c r="M261" s="9">
        <v>0.1</v>
      </c>
      <c r="N261" s="9">
        <f t="shared" si="21"/>
        <v>0.296875</v>
      </c>
      <c r="O261" s="9">
        <f t="shared" si="22"/>
        <v>3.4666666666666668</v>
      </c>
      <c r="P261" s="9">
        <f t="shared" si="23"/>
        <v>3.3684210526315788</v>
      </c>
    </row>
    <row r="262" spans="1:16" x14ac:dyDescent="0.3">
      <c r="A262" s="9" t="s">
        <v>486</v>
      </c>
      <c r="B262" s="9" t="s">
        <v>495</v>
      </c>
      <c r="E262" s="9" t="s">
        <v>496</v>
      </c>
      <c r="H262" s="9">
        <v>2.2200000000000002</v>
      </c>
      <c r="I262" s="9">
        <v>2.64</v>
      </c>
      <c r="J262" s="9">
        <v>5.2</v>
      </c>
      <c r="K262" s="9">
        <v>6.18</v>
      </c>
      <c r="L262" s="9">
        <v>4.1399999999999997</v>
      </c>
      <c r="M262" s="9">
        <v>0.15</v>
      </c>
      <c r="N262" s="9">
        <f t="shared" si="21"/>
        <v>0.35922330097087385</v>
      </c>
      <c r="O262" s="9">
        <f t="shared" si="22"/>
        <v>2.3409090909090908</v>
      </c>
      <c r="P262" s="9">
        <f t="shared" si="23"/>
        <v>2.7837837837837833</v>
      </c>
    </row>
    <row r="263" spans="1:16" x14ac:dyDescent="0.3">
      <c r="A263" s="9" t="s">
        <v>486</v>
      </c>
      <c r="B263" s="9" t="s">
        <v>497</v>
      </c>
      <c r="E263" s="9" t="s">
        <v>485</v>
      </c>
      <c r="H263" s="9">
        <v>2.86</v>
      </c>
      <c r="I263" s="9">
        <v>3.02</v>
      </c>
      <c r="J263" s="9">
        <v>6.19</v>
      </c>
      <c r="K263" s="9">
        <v>10.9</v>
      </c>
      <c r="L263" s="9">
        <v>6.43</v>
      </c>
      <c r="M263" s="9">
        <v>0.17</v>
      </c>
      <c r="N263" s="9">
        <f t="shared" si="21"/>
        <v>0.26238532110091739</v>
      </c>
      <c r="O263" s="9">
        <f t="shared" si="22"/>
        <v>3.6092715231788079</v>
      </c>
      <c r="P263" s="9">
        <f t="shared" si="23"/>
        <v>3.8111888111888117</v>
      </c>
    </row>
    <row r="264" spans="1:16" x14ac:dyDescent="0.3">
      <c r="A264" s="9" t="s">
        <v>486</v>
      </c>
      <c r="B264" s="9" t="s">
        <v>498</v>
      </c>
      <c r="E264" s="9" t="s">
        <v>482</v>
      </c>
      <c r="H264" s="9">
        <v>2.39</v>
      </c>
      <c r="I264" s="9">
        <v>2.84</v>
      </c>
      <c r="J264" s="9">
        <v>5.86</v>
      </c>
      <c r="K264" s="9">
        <v>6.87</v>
      </c>
      <c r="L264" s="9">
        <v>5.56</v>
      </c>
      <c r="M264" s="9">
        <v>0.19</v>
      </c>
      <c r="N264" s="9">
        <f t="shared" si="21"/>
        <v>0.34788937409024745</v>
      </c>
      <c r="O264" s="9">
        <f t="shared" si="22"/>
        <v>2.4190140845070425</v>
      </c>
      <c r="P264" s="9">
        <f t="shared" si="23"/>
        <v>2.8744769874476988</v>
      </c>
    </row>
    <row r="265" spans="1:16" x14ac:dyDescent="0.3">
      <c r="A265" s="9" t="s">
        <v>486</v>
      </c>
      <c r="B265" s="9" t="s">
        <v>498</v>
      </c>
      <c r="E265" s="9" t="s">
        <v>482</v>
      </c>
    </row>
    <row r="266" spans="1:16" x14ac:dyDescent="0.3">
      <c r="A266" s="9" t="s">
        <v>486</v>
      </c>
      <c r="B266" s="9" t="s">
        <v>499</v>
      </c>
      <c r="E266" s="9" t="s">
        <v>485</v>
      </c>
      <c r="H266" s="9">
        <v>2.93</v>
      </c>
      <c r="I266" s="9">
        <v>3</v>
      </c>
      <c r="J266" s="9">
        <v>6.17</v>
      </c>
      <c r="K266" s="9">
        <v>6.38</v>
      </c>
      <c r="L266" s="9">
        <v>3.05</v>
      </c>
      <c r="M266" s="9">
        <v>0.12</v>
      </c>
      <c r="N266" s="9">
        <f t="shared" ref="N266:N290" si="24">H266/K266</f>
        <v>0.45924764890282133</v>
      </c>
      <c r="O266" s="9">
        <f t="shared" ref="O266:O290" si="25">K266/I266</f>
        <v>2.1266666666666665</v>
      </c>
      <c r="P266" s="9">
        <f t="shared" ref="P266:P290" si="26">K266/H266</f>
        <v>2.1774744027303754</v>
      </c>
    </row>
    <row r="267" spans="1:16" x14ac:dyDescent="0.3">
      <c r="A267" s="9" t="s">
        <v>486</v>
      </c>
      <c r="B267" s="9" t="s">
        <v>500</v>
      </c>
      <c r="E267" s="9" t="s">
        <v>482</v>
      </c>
      <c r="H267" s="9">
        <v>2.34</v>
      </c>
      <c r="I267" s="9">
        <v>2.7</v>
      </c>
      <c r="J267" s="9">
        <v>4.9800000000000004</v>
      </c>
      <c r="K267" s="9">
        <v>6.58</v>
      </c>
      <c r="L267" s="9">
        <v>4.8099999999999996</v>
      </c>
      <c r="M267" s="9">
        <v>0.2</v>
      </c>
      <c r="N267" s="9">
        <f t="shared" si="24"/>
        <v>0.35562310030395133</v>
      </c>
      <c r="O267" s="9">
        <f t="shared" si="25"/>
        <v>2.4370370370370371</v>
      </c>
      <c r="P267" s="9">
        <f t="shared" si="26"/>
        <v>2.8119658119658122</v>
      </c>
    </row>
    <row r="268" spans="1:16" x14ac:dyDescent="0.3">
      <c r="A268" s="9" t="s">
        <v>486</v>
      </c>
      <c r="B268" s="9" t="s">
        <v>501</v>
      </c>
      <c r="E268" s="9" t="s">
        <v>482</v>
      </c>
      <c r="H268" s="9">
        <v>2.12</v>
      </c>
      <c r="I268" s="9">
        <v>2.29</v>
      </c>
      <c r="J268" s="9">
        <v>4.3899999999999997</v>
      </c>
      <c r="K268" s="9">
        <v>13.99</v>
      </c>
      <c r="L268" s="9">
        <v>4.34</v>
      </c>
      <c r="M268" s="9">
        <v>0.26</v>
      </c>
      <c r="N268" s="9">
        <f t="shared" si="24"/>
        <v>0.15153681200857755</v>
      </c>
      <c r="O268" s="9">
        <f t="shared" si="25"/>
        <v>6.109170305676856</v>
      </c>
      <c r="P268" s="9">
        <f t="shared" si="26"/>
        <v>6.5990566037735849</v>
      </c>
    </row>
    <row r="269" spans="1:16" x14ac:dyDescent="0.3">
      <c r="A269" s="9" t="s">
        <v>502</v>
      </c>
      <c r="B269" s="9" t="s">
        <v>503</v>
      </c>
      <c r="C269" s="9" t="s">
        <v>212</v>
      </c>
      <c r="E269" s="9" t="s">
        <v>504</v>
      </c>
      <c r="H269" s="9">
        <v>3.74</v>
      </c>
      <c r="I269" s="9">
        <v>3.7080000000000002</v>
      </c>
      <c r="J269" s="9">
        <v>7.242</v>
      </c>
      <c r="K269" s="9">
        <v>7.2060000000000004</v>
      </c>
      <c r="L269" s="9">
        <v>5.6189999999999998</v>
      </c>
      <c r="M269" s="9">
        <v>0.14799999999999999</v>
      </c>
      <c r="N269" s="9">
        <f t="shared" si="24"/>
        <v>0.5190119344990286</v>
      </c>
      <c r="O269" s="9">
        <f t="shared" si="25"/>
        <v>1.9433656957928802</v>
      </c>
      <c r="P269" s="9">
        <f t="shared" si="26"/>
        <v>1.9267379679144385</v>
      </c>
    </row>
    <row r="270" spans="1:16" x14ac:dyDescent="0.3">
      <c r="A270" s="9" t="s">
        <v>505</v>
      </c>
      <c r="B270" s="9" t="s">
        <v>506</v>
      </c>
      <c r="C270" s="9" t="s">
        <v>237</v>
      </c>
      <c r="E270" s="9" t="s">
        <v>464</v>
      </c>
      <c r="H270" s="9">
        <v>4.0529999999999999</v>
      </c>
      <c r="I270" s="9">
        <v>3.677</v>
      </c>
      <c r="J270" s="9">
        <v>7.0439999999999996</v>
      </c>
      <c r="K270" s="9">
        <v>7.5629999999999997</v>
      </c>
      <c r="L270" s="9">
        <v>5.8369999999999997</v>
      </c>
      <c r="M270" s="9">
        <v>0.17499999999999999</v>
      </c>
      <c r="N270" s="9">
        <f t="shared" si="24"/>
        <v>0.53589845299484329</v>
      </c>
      <c r="O270" s="9">
        <f t="shared" si="25"/>
        <v>2.0568398150666303</v>
      </c>
      <c r="P270" s="9">
        <f t="shared" si="26"/>
        <v>1.8660251665433012</v>
      </c>
    </row>
    <row r="271" spans="1:16" x14ac:dyDescent="0.3">
      <c r="A271" s="9" t="s">
        <v>462</v>
      </c>
      <c r="B271" s="9" t="s">
        <v>507</v>
      </c>
      <c r="C271" s="9" t="s">
        <v>237</v>
      </c>
      <c r="E271" s="9" t="s">
        <v>467</v>
      </c>
      <c r="H271" s="9">
        <v>4.0270000000000001</v>
      </c>
      <c r="I271" s="9">
        <v>3.649</v>
      </c>
      <c r="J271" s="9">
        <v>7.1749999999999998</v>
      </c>
      <c r="K271" s="9">
        <v>7.048</v>
      </c>
      <c r="L271" s="9">
        <v>5.8360000000000003</v>
      </c>
      <c r="M271" s="9">
        <v>0.189</v>
      </c>
      <c r="N271" s="9">
        <f t="shared" si="24"/>
        <v>0.57136776390465382</v>
      </c>
      <c r="O271" s="9">
        <f t="shared" si="25"/>
        <v>1.9314880789257332</v>
      </c>
      <c r="P271" s="9">
        <f t="shared" si="26"/>
        <v>1.7501862428606902</v>
      </c>
    </row>
    <row r="272" spans="1:16" x14ac:dyDescent="0.3">
      <c r="A272" s="9" t="s">
        <v>462</v>
      </c>
      <c r="B272" s="9" t="s">
        <v>508</v>
      </c>
      <c r="C272" s="9" t="s">
        <v>196</v>
      </c>
      <c r="E272" s="9" t="s">
        <v>464</v>
      </c>
      <c r="H272" s="9">
        <v>4.3140000000000001</v>
      </c>
      <c r="I272" s="9">
        <v>3.5819999999999999</v>
      </c>
      <c r="J272" s="9">
        <v>7.1050000000000004</v>
      </c>
      <c r="K272" s="9">
        <v>8.5280000000000005</v>
      </c>
      <c r="L272" s="9">
        <v>6.3179999999999996</v>
      </c>
      <c r="M272" s="9">
        <v>0.42199999999999999</v>
      </c>
      <c r="N272" s="9">
        <f t="shared" si="24"/>
        <v>0.50586303939962474</v>
      </c>
      <c r="O272" s="9">
        <f t="shared" si="25"/>
        <v>2.3807928531546625</v>
      </c>
      <c r="P272" s="9">
        <f t="shared" si="26"/>
        <v>1.9768196569309227</v>
      </c>
    </row>
    <row r="273" spans="1:16" x14ac:dyDescent="0.3">
      <c r="A273" s="9" t="s">
        <v>462</v>
      </c>
      <c r="B273" s="9" t="s">
        <v>509</v>
      </c>
      <c r="C273" s="9" t="s">
        <v>510</v>
      </c>
      <c r="E273" s="9" t="s">
        <v>467</v>
      </c>
      <c r="H273" s="9">
        <v>3.98</v>
      </c>
      <c r="I273" s="9">
        <v>3.7559999999999998</v>
      </c>
      <c r="J273" s="9">
        <v>7.2460000000000004</v>
      </c>
      <c r="K273" s="9">
        <v>9.6890000000000001</v>
      </c>
      <c r="L273" s="9">
        <v>7.673</v>
      </c>
      <c r="M273" s="9">
        <v>0.52700000000000002</v>
      </c>
      <c r="N273" s="9">
        <f t="shared" si="24"/>
        <v>0.4107751057900712</v>
      </c>
      <c r="O273" s="9">
        <f t="shared" si="25"/>
        <v>2.5796059637912676</v>
      </c>
      <c r="P273" s="9">
        <f t="shared" si="26"/>
        <v>2.4344221105527639</v>
      </c>
    </row>
    <row r="274" spans="1:16" x14ac:dyDescent="0.3">
      <c r="A274" s="9" t="s">
        <v>462</v>
      </c>
      <c r="B274" s="9" t="s">
        <v>511</v>
      </c>
      <c r="C274" s="9" t="s">
        <v>512</v>
      </c>
      <c r="E274" s="9" t="s">
        <v>467</v>
      </c>
      <c r="H274" s="9">
        <v>3.6320000000000001</v>
      </c>
      <c r="I274" s="9">
        <v>3.7130000000000001</v>
      </c>
      <c r="J274" s="9">
        <v>7.35</v>
      </c>
      <c r="K274" s="9">
        <v>9.0129999999999999</v>
      </c>
      <c r="L274" s="9">
        <v>6.726</v>
      </c>
      <c r="M274" s="9">
        <v>0.39800000000000002</v>
      </c>
      <c r="N274" s="9">
        <f t="shared" si="24"/>
        <v>0.40297348274714301</v>
      </c>
      <c r="O274" s="9">
        <f t="shared" si="25"/>
        <v>2.4274171828709936</v>
      </c>
      <c r="P274" s="9">
        <f t="shared" si="26"/>
        <v>2.4815528634361232</v>
      </c>
    </row>
    <row r="275" spans="1:16" x14ac:dyDescent="0.3">
      <c r="A275" s="9" t="s">
        <v>462</v>
      </c>
      <c r="B275" s="9" t="s">
        <v>513</v>
      </c>
      <c r="C275" s="9" t="s">
        <v>196</v>
      </c>
      <c r="E275" s="9" t="s">
        <v>514</v>
      </c>
      <c r="H275" s="9">
        <v>3.9470000000000001</v>
      </c>
      <c r="I275" s="9">
        <v>3.6419999999999999</v>
      </c>
      <c r="J275" s="9">
        <v>7.4109999999999996</v>
      </c>
      <c r="K275" s="9">
        <v>9.2159999999999993</v>
      </c>
      <c r="L275" s="9">
        <v>7.2910000000000004</v>
      </c>
      <c r="M275" s="9">
        <v>0.439</v>
      </c>
      <c r="N275" s="9">
        <f t="shared" si="24"/>
        <v>0.42827690972222227</v>
      </c>
      <c r="O275" s="9">
        <f t="shared" si="25"/>
        <v>2.5304777594728169</v>
      </c>
      <c r="P275" s="9">
        <f t="shared" si="26"/>
        <v>2.3349379275399036</v>
      </c>
    </row>
    <row r="276" spans="1:16" x14ac:dyDescent="0.3">
      <c r="A276" s="9" t="s">
        <v>462</v>
      </c>
      <c r="B276" s="9" t="s">
        <v>515</v>
      </c>
      <c r="C276" s="9" t="s">
        <v>196</v>
      </c>
      <c r="E276" s="9" t="s">
        <v>514</v>
      </c>
      <c r="H276" s="9">
        <v>3.6829999999999998</v>
      </c>
      <c r="I276" s="9">
        <v>3.694</v>
      </c>
      <c r="J276" s="9">
        <v>7.4880000000000004</v>
      </c>
      <c r="K276" s="9">
        <v>8.3209999999999997</v>
      </c>
      <c r="L276" s="9">
        <v>7.4779999999999998</v>
      </c>
      <c r="M276" s="9">
        <v>0.443</v>
      </c>
      <c r="N276" s="9">
        <f t="shared" si="24"/>
        <v>0.44261507030405001</v>
      </c>
      <c r="O276" s="9">
        <f t="shared" si="25"/>
        <v>2.252571737953438</v>
      </c>
      <c r="P276" s="9">
        <f t="shared" si="26"/>
        <v>2.2592994841162097</v>
      </c>
    </row>
    <row r="277" spans="1:16" x14ac:dyDescent="0.3">
      <c r="A277" s="9" t="s">
        <v>516</v>
      </c>
      <c r="B277" s="15" t="s">
        <v>517</v>
      </c>
      <c r="C277" s="9" t="s">
        <v>196</v>
      </c>
      <c r="E277" s="9" t="s">
        <v>518</v>
      </c>
      <c r="H277" s="9">
        <v>3.03</v>
      </c>
      <c r="I277" s="9">
        <v>3.7</v>
      </c>
      <c r="J277" s="9">
        <v>7.43</v>
      </c>
      <c r="K277" s="9">
        <v>6.61</v>
      </c>
      <c r="L277" s="9">
        <v>9.66</v>
      </c>
      <c r="M277" s="9">
        <v>2.9000000000000001E-2</v>
      </c>
      <c r="N277" s="9">
        <f t="shared" si="24"/>
        <v>0.45839636913767012</v>
      </c>
      <c r="O277" s="9">
        <f t="shared" si="25"/>
        <v>1.7864864864864864</v>
      </c>
      <c r="P277" s="9">
        <f t="shared" si="26"/>
        <v>2.1815181518151818</v>
      </c>
    </row>
    <row r="278" spans="1:16" x14ac:dyDescent="0.3">
      <c r="A278" s="9" t="s">
        <v>516</v>
      </c>
      <c r="B278" s="15" t="s">
        <v>519</v>
      </c>
      <c r="C278" s="9" t="s">
        <v>512</v>
      </c>
      <c r="E278" s="9" t="s">
        <v>520</v>
      </c>
      <c r="H278" s="9">
        <v>3.47</v>
      </c>
      <c r="I278" s="9">
        <v>3.18</v>
      </c>
      <c r="J278" s="9">
        <v>6.68</v>
      </c>
      <c r="K278" s="9">
        <v>6.38</v>
      </c>
      <c r="L278" s="9">
        <v>5.67</v>
      </c>
      <c r="M278" s="9">
        <v>0.28000000000000003</v>
      </c>
      <c r="N278" s="9">
        <f t="shared" si="24"/>
        <v>0.5438871473354232</v>
      </c>
      <c r="O278" s="9">
        <f t="shared" si="25"/>
        <v>2.0062893081761004</v>
      </c>
      <c r="P278" s="9">
        <f t="shared" si="26"/>
        <v>1.8386167146974062</v>
      </c>
    </row>
    <row r="279" spans="1:16" x14ac:dyDescent="0.3">
      <c r="A279" s="9" t="s">
        <v>521</v>
      </c>
      <c r="B279" s="15" t="s">
        <v>522</v>
      </c>
      <c r="C279" s="9" t="s">
        <v>512</v>
      </c>
      <c r="E279" s="9" t="s">
        <v>523</v>
      </c>
      <c r="H279" s="9">
        <v>3.96</v>
      </c>
      <c r="I279" s="9">
        <v>3.79</v>
      </c>
      <c r="J279" s="9">
        <v>7.4</v>
      </c>
      <c r="K279" s="9">
        <v>6.61</v>
      </c>
      <c r="L279" s="9">
        <v>6.25</v>
      </c>
      <c r="M279" s="9">
        <v>0.17599999999999999</v>
      </c>
      <c r="N279" s="9">
        <f t="shared" si="24"/>
        <v>0.59909228441754914</v>
      </c>
      <c r="O279" s="9">
        <f t="shared" si="25"/>
        <v>1.7440633245382586</v>
      </c>
      <c r="P279" s="9">
        <f t="shared" si="26"/>
        <v>1.6691919191919193</v>
      </c>
    </row>
    <row r="280" spans="1:16" x14ac:dyDescent="0.3">
      <c r="A280" s="9" t="s">
        <v>521</v>
      </c>
      <c r="B280" s="15" t="s">
        <v>524</v>
      </c>
      <c r="C280" s="9" t="s">
        <v>510</v>
      </c>
      <c r="E280" s="9" t="s">
        <v>520</v>
      </c>
      <c r="H280" s="9">
        <v>3.94</v>
      </c>
      <c r="I280" s="9">
        <v>4</v>
      </c>
      <c r="J280" s="9">
        <v>8.25</v>
      </c>
      <c r="K280" s="9">
        <v>8.84</v>
      </c>
      <c r="L280" s="9">
        <v>7.95</v>
      </c>
      <c r="M280" s="9">
        <v>0.44400000000000001</v>
      </c>
      <c r="N280" s="9">
        <f t="shared" si="24"/>
        <v>0.44570135746606337</v>
      </c>
      <c r="O280" s="9">
        <f t="shared" si="25"/>
        <v>2.21</v>
      </c>
      <c r="P280" s="9">
        <f t="shared" si="26"/>
        <v>2.2436548223350252</v>
      </c>
    </row>
    <row r="281" spans="1:16" x14ac:dyDescent="0.3">
      <c r="A281" s="9" t="s">
        <v>521</v>
      </c>
      <c r="B281" s="15" t="s">
        <v>525</v>
      </c>
      <c r="C281" s="9" t="s">
        <v>196</v>
      </c>
      <c r="E281" s="9" t="s">
        <v>518</v>
      </c>
      <c r="H281" s="9">
        <v>3.53</v>
      </c>
      <c r="I281" s="9">
        <v>3.28</v>
      </c>
      <c r="J281" s="9">
        <v>6.79</v>
      </c>
      <c r="K281" s="9">
        <v>7.99</v>
      </c>
      <c r="L281" s="9">
        <v>5.95</v>
      </c>
      <c r="M281" s="9">
        <v>0.311</v>
      </c>
      <c r="N281" s="9">
        <f t="shared" si="24"/>
        <v>0.44180225281601998</v>
      </c>
      <c r="O281" s="9">
        <f t="shared" si="25"/>
        <v>2.4359756097560976</v>
      </c>
      <c r="P281" s="9">
        <f t="shared" si="26"/>
        <v>2.2634560906515584</v>
      </c>
    </row>
    <row r="282" spans="1:16" x14ac:dyDescent="0.3">
      <c r="A282" s="9" t="s">
        <v>521</v>
      </c>
      <c r="B282" s="15" t="s">
        <v>526</v>
      </c>
      <c r="C282" s="9" t="s">
        <v>527</v>
      </c>
      <c r="E282" s="9" t="s">
        <v>523</v>
      </c>
      <c r="H282" s="9">
        <v>3.75</v>
      </c>
      <c r="I282" s="9">
        <v>4.03</v>
      </c>
      <c r="J282" s="9">
        <v>7.61</v>
      </c>
      <c r="K282" s="9">
        <v>6.52</v>
      </c>
      <c r="L282" s="9">
        <v>5.92</v>
      </c>
      <c r="M282" s="9">
        <v>0.35499999999999998</v>
      </c>
      <c r="N282" s="9">
        <f t="shared" si="24"/>
        <v>0.57515337423312884</v>
      </c>
      <c r="O282" s="9">
        <f t="shared" si="25"/>
        <v>1.6178660049627789</v>
      </c>
      <c r="P282" s="9">
        <f t="shared" si="26"/>
        <v>1.7386666666666666</v>
      </c>
    </row>
    <row r="283" spans="1:16" x14ac:dyDescent="0.3">
      <c r="A283" s="9" t="s">
        <v>521</v>
      </c>
      <c r="B283" s="15" t="s">
        <v>528</v>
      </c>
      <c r="C283" s="9" t="s">
        <v>261</v>
      </c>
      <c r="E283" s="9" t="s">
        <v>518</v>
      </c>
      <c r="H283" s="9">
        <v>2.93</v>
      </c>
      <c r="I283" s="9">
        <v>2.64</v>
      </c>
      <c r="J283" s="9">
        <v>4.78</v>
      </c>
      <c r="K283" s="9">
        <v>5.18</v>
      </c>
      <c r="L283" s="9">
        <v>5.17</v>
      </c>
      <c r="M283" s="9">
        <v>3.1E-2</v>
      </c>
      <c r="N283" s="9">
        <f t="shared" si="24"/>
        <v>0.56563706563706573</v>
      </c>
      <c r="O283" s="9">
        <f t="shared" si="25"/>
        <v>1.9621212121212119</v>
      </c>
      <c r="P283" s="9">
        <f t="shared" si="26"/>
        <v>1.7679180887372012</v>
      </c>
    </row>
    <row r="284" spans="1:16" x14ac:dyDescent="0.3">
      <c r="A284" s="9" t="s">
        <v>521</v>
      </c>
      <c r="B284" s="15" t="s">
        <v>529</v>
      </c>
      <c r="C284" s="9" t="s">
        <v>237</v>
      </c>
      <c r="E284" s="9" t="s">
        <v>523</v>
      </c>
      <c r="H284" s="9">
        <v>2.61</v>
      </c>
      <c r="I284" s="9">
        <v>2.83</v>
      </c>
      <c r="J284" s="9">
        <v>7.23</v>
      </c>
      <c r="K284" s="9">
        <v>5.92</v>
      </c>
      <c r="L284" s="9">
        <v>2.5099999999999998</v>
      </c>
      <c r="M284" s="9">
        <v>9.1999999999999998E-2</v>
      </c>
      <c r="N284" s="9">
        <f t="shared" si="24"/>
        <v>0.44087837837837834</v>
      </c>
      <c r="O284" s="9">
        <f t="shared" si="25"/>
        <v>2.0918727915194344</v>
      </c>
      <c r="P284" s="9">
        <f t="shared" si="26"/>
        <v>2.2681992337164751</v>
      </c>
    </row>
    <row r="285" spans="1:16" x14ac:dyDescent="0.3">
      <c r="A285" s="9" t="s">
        <v>521</v>
      </c>
      <c r="B285" s="15" t="s">
        <v>530</v>
      </c>
      <c r="C285" s="9" t="s">
        <v>261</v>
      </c>
      <c r="E285" s="9" t="s">
        <v>531</v>
      </c>
      <c r="H285" s="9">
        <v>2.93</v>
      </c>
      <c r="I285" s="9">
        <v>3.56</v>
      </c>
      <c r="J285" s="9">
        <v>7.04</v>
      </c>
      <c r="K285" s="9">
        <v>7.21</v>
      </c>
      <c r="L285" s="9">
        <v>6.05</v>
      </c>
      <c r="M285" s="9">
        <v>0.14000000000000001</v>
      </c>
      <c r="N285" s="9">
        <f t="shared" si="24"/>
        <v>0.40638002773925108</v>
      </c>
      <c r="O285" s="9">
        <f t="shared" si="25"/>
        <v>2.0252808988764044</v>
      </c>
      <c r="P285" s="9">
        <f t="shared" si="26"/>
        <v>2.4607508532423208</v>
      </c>
    </row>
    <row r="286" spans="1:16" x14ac:dyDescent="0.3">
      <c r="A286" s="9" t="s">
        <v>521</v>
      </c>
      <c r="B286" s="15" t="s">
        <v>532</v>
      </c>
      <c r="C286" s="9" t="s">
        <v>237</v>
      </c>
      <c r="E286" s="9" t="s">
        <v>533</v>
      </c>
      <c r="H286" s="9">
        <v>1.78</v>
      </c>
      <c r="I286" s="9">
        <v>2.31</v>
      </c>
      <c r="J286" s="9">
        <v>4.46</v>
      </c>
      <c r="K286" s="9">
        <v>2.33</v>
      </c>
      <c r="L286" s="9">
        <v>1.96</v>
      </c>
      <c r="M286" s="9">
        <v>9.1999999999999998E-2</v>
      </c>
      <c r="N286" s="9">
        <f t="shared" si="24"/>
        <v>0.76394849785407726</v>
      </c>
      <c r="O286" s="9">
        <f t="shared" si="25"/>
        <v>1.0086580086580086</v>
      </c>
      <c r="P286" s="9">
        <f t="shared" si="26"/>
        <v>1.3089887640449438</v>
      </c>
    </row>
    <row r="287" spans="1:16" x14ac:dyDescent="0.3">
      <c r="A287" s="9" t="s">
        <v>521</v>
      </c>
      <c r="B287" s="15" t="s">
        <v>534</v>
      </c>
      <c r="C287" s="9" t="s">
        <v>237</v>
      </c>
      <c r="E287" s="9" t="s">
        <v>523</v>
      </c>
      <c r="H287" s="9">
        <v>6.97</v>
      </c>
      <c r="I287" s="9">
        <v>5.24</v>
      </c>
      <c r="J287" s="9">
        <v>8.7200000000000006</v>
      </c>
      <c r="K287" s="9">
        <v>10.95</v>
      </c>
      <c r="L287" s="9">
        <v>12.19</v>
      </c>
      <c r="M287" s="9">
        <v>1.4999999999999999E-2</v>
      </c>
      <c r="N287" s="9">
        <f t="shared" si="24"/>
        <v>0.63652968036529678</v>
      </c>
      <c r="O287" s="9">
        <f t="shared" si="25"/>
        <v>2.0896946564885495</v>
      </c>
      <c r="P287" s="9">
        <f t="shared" si="26"/>
        <v>1.5710186513629842</v>
      </c>
    </row>
    <row r="288" spans="1:16" x14ac:dyDescent="0.3">
      <c r="A288" s="9" t="s">
        <v>521</v>
      </c>
      <c r="B288" s="15" t="s">
        <v>535</v>
      </c>
      <c r="C288" s="9" t="s">
        <v>458</v>
      </c>
      <c r="E288" s="9" t="s">
        <v>518</v>
      </c>
      <c r="H288" s="9">
        <v>3.61</v>
      </c>
      <c r="I288" s="9">
        <v>3.23</v>
      </c>
      <c r="J288" s="9">
        <v>6.24</v>
      </c>
      <c r="K288" s="9">
        <v>6.08</v>
      </c>
      <c r="L288" s="9">
        <v>4.93</v>
      </c>
      <c r="M288" s="9">
        <v>0.11600000000000001</v>
      </c>
      <c r="N288" s="9">
        <f t="shared" si="24"/>
        <v>0.59375</v>
      </c>
      <c r="O288" s="9">
        <f t="shared" si="25"/>
        <v>1.8823529411764706</v>
      </c>
      <c r="P288" s="9">
        <f t="shared" si="26"/>
        <v>1.6842105263157896</v>
      </c>
    </row>
    <row r="289" spans="1:16" x14ac:dyDescent="0.3">
      <c r="A289" s="9" t="s">
        <v>521</v>
      </c>
      <c r="B289" s="15" t="s">
        <v>536</v>
      </c>
      <c r="C289" s="9" t="s">
        <v>237</v>
      </c>
      <c r="E289" s="9" t="s">
        <v>523</v>
      </c>
      <c r="H289" s="9">
        <v>2.5099999999999998</v>
      </c>
      <c r="I289" s="9">
        <v>3.35</v>
      </c>
      <c r="J289" s="9">
        <v>4.7699999999999996</v>
      </c>
      <c r="K289" s="9">
        <v>7.2</v>
      </c>
      <c r="L289" s="9">
        <v>5.87</v>
      </c>
      <c r="M289" s="9">
        <v>0.42699999999999999</v>
      </c>
      <c r="N289" s="9">
        <f t="shared" si="24"/>
        <v>0.34861111111111109</v>
      </c>
      <c r="O289" s="9">
        <f t="shared" si="25"/>
        <v>2.1492537313432836</v>
      </c>
      <c r="P289" s="9">
        <f t="shared" si="26"/>
        <v>2.8685258964143427</v>
      </c>
    </row>
    <row r="290" spans="1:16" x14ac:dyDescent="0.3">
      <c r="A290" s="9" t="s">
        <v>521</v>
      </c>
      <c r="B290" s="15" t="s">
        <v>537</v>
      </c>
      <c r="C290" s="9" t="s">
        <v>456</v>
      </c>
      <c r="E290" s="9" t="s">
        <v>520</v>
      </c>
      <c r="H290" s="9">
        <v>4.0999999999999996</v>
      </c>
      <c r="I290" s="9">
        <v>4.88</v>
      </c>
      <c r="J290" s="9">
        <v>10.47</v>
      </c>
      <c r="K290" s="9">
        <v>9.67</v>
      </c>
      <c r="L290" s="9">
        <v>6.38</v>
      </c>
      <c r="M290" s="9">
        <v>0.38200000000000001</v>
      </c>
      <c r="N290" s="9">
        <f t="shared" si="24"/>
        <v>0.42399172699069282</v>
      </c>
      <c r="O290" s="9">
        <f t="shared" si="25"/>
        <v>1.9815573770491803</v>
      </c>
      <c r="P290" s="9">
        <f t="shared" si="26"/>
        <v>2.358536585365854</v>
      </c>
    </row>
    <row r="291" spans="1:16" ht="13" x14ac:dyDescent="0.3">
      <c r="A291" s="62" t="s">
        <v>538</v>
      </c>
      <c r="B291" s="62"/>
      <c r="C291" s="62"/>
      <c r="D291" s="62"/>
      <c r="E291" s="62"/>
      <c r="F291" s="62"/>
      <c r="G291" s="62"/>
    </row>
    <row r="292" spans="1:16" x14ac:dyDescent="0.3">
      <c r="A292" s="9" t="s">
        <v>539</v>
      </c>
      <c r="B292" s="9" t="s">
        <v>540</v>
      </c>
      <c r="C292" s="9" t="s">
        <v>541</v>
      </c>
      <c r="E292" s="9" t="s">
        <v>542</v>
      </c>
      <c r="H292" s="9">
        <v>4.3499999999999996</v>
      </c>
      <c r="I292" s="9">
        <v>3.65</v>
      </c>
      <c r="J292" s="9">
        <v>7.37</v>
      </c>
      <c r="K292" s="9">
        <v>6.91</v>
      </c>
      <c r="L292" s="9">
        <v>6.35</v>
      </c>
      <c r="M292" s="9">
        <v>0.22</v>
      </c>
      <c r="N292" s="9">
        <f t="shared" ref="N292:N323" si="27">H292/K292</f>
        <v>0.62952243125904483</v>
      </c>
      <c r="O292" s="9">
        <f t="shared" ref="O292:O323" si="28">K292/I292</f>
        <v>1.893150684931507</v>
      </c>
      <c r="P292" s="9">
        <f t="shared" ref="P292:P323" si="29">K292/H292</f>
        <v>1.588505747126437</v>
      </c>
    </row>
    <row r="293" spans="1:16" x14ac:dyDescent="0.3">
      <c r="A293" s="9" t="s">
        <v>539</v>
      </c>
      <c r="B293" s="9" t="s">
        <v>543</v>
      </c>
      <c r="C293" s="9" t="s">
        <v>196</v>
      </c>
      <c r="E293" s="9" t="s">
        <v>542</v>
      </c>
      <c r="H293" s="9">
        <v>4.26</v>
      </c>
      <c r="I293" s="9">
        <v>3.7</v>
      </c>
      <c r="J293" s="9">
        <v>7.41</v>
      </c>
      <c r="K293" s="9">
        <v>7.61</v>
      </c>
      <c r="L293" s="9">
        <v>7.46</v>
      </c>
      <c r="M293" s="9">
        <v>0.27</v>
      </c>
      <c r="N293" s="9">
        <f t="shared" si="27"/>
        <v>0.55978975032851508</v>
      </c>
      <c r="O293" s="9">
        <f t="shared" si="28"/>
        <v>2.0567567567567568</v>
      </c>
      <c r="P293" s="9">
        <f t="shared" si="29"/>
        <v>1.7863849765258217</v>
      </c>
    </row>
    <row r="294" spans="1:16" x14ac:dyDescent="0.3">
      <c r="A294" s="9" t="s">
        <v>544</v>
      </c>
      <c r="B294" s="9" t="s">
        <v>545</v>
      </c>
      <c r="C294" s="9" t="s">
        <v>237</v>
      </c>
      <c r="E294" s="9" t="s">
        <v>546</v>
      </c>
      <c r="H294" s="9">
        <v>2.48</v>
      </c>
      <c r="I294" s="9">
        <v>3.4</v>
      </c>
      <c r="J294" s="9">
        <v>5.43</v>
      </c>
      <c r="K294" s="9">
        <v>6.83</v>
      </c>
      <c r="L294" s="9">
        <v>1.33</v>
      </c>
      <c r="M294" s="9">
        <v>0.03</v>
      </c>
      <c r="N294" s="9">
        <f t="shared" si="27"/>
        <v>0.36310395314787702</v>
      </c>
      <c r="O294" s="9">
        <f t="shared" si="28"/>
        <v>2.0088235294117647</v>
      </c>
      <c r="P294" s="9">
        <f t="shared" si="29"/>
        <v>2.754032258064516</v>
      </c>
    </row>
    <row r="295" spans="1:16" x14ac:dyDescent="0.3">
      <c r="A295" s="9" t="s">
        <v>544</v>
      </c>
      <c r="B295" s="9" t="s">
        <v>547</v>
      </c>
      <c r="C295" s="9" t="s">
        <v>196</v>
      </c>
      <c r="E295" s="9" t="s">
        <v>546</v>
      </c>
      <c r="H295" s="9">
        <v>4.43</v>
      </c>
      <c r="I295" s="9">
        <v>3.92</v>
      </c>
      <c r="J295" s="9">
        <v>7.86</v>
      </c>
      <c r="K295" s="9">
        <v>10.5</v>
      </c>
      <c r="L295" s="9">
        <v>8.26</v>
      </c>
      <c r="M295" s="9">
        <v>0.17</v>
      </c>
      <c r="N295" s="9">
        <f t="shared" si="27"/>
        <v>0.42190476190476189</v>
      </c>
      <c r="O295" s="9">
        <f t="shared" si="28"/>
        <v>2.6785714285714288</v>
      </c>
      <c r="P295" s="9">
        <f t="shared" si="29"/>
        <v>2.3702031602708806</v>
      </c>
    </row>
    <row r="296" spans="1:16" x14ac:dyDescent="0.3">
      <c r="A296" s="9" t="s">
        <v>544</v>
      </c>
      <c r="B296" s="9" t="s">
        <v>548</v>
      </c>
      <c r="C296" s="9" t="s">
        <v>512</v>
      </c>
      <c r="E296" s="9" t="s">
        <v>542</v>
      </c>
      <c r="H296" s="9">
        <v>3.6</v>
      </c>
      <c r="I296" s="9">
        <v>3.16</v>
      </c>
      <c r="J296" s="9">
        <v>6.9</v>
      </c>
      <c r="K296" s="9">
        <v>5.27</v>
      </c>
      <c r="L296" s="9">
        <v>4</v>
      </c>
      <c r="M296" s="9">
        <v>0.1</v>
      </c>
      <c r="N296" s="9">
        <f t="shared" si="27"/>
        <v>0.68311195445920314</v>
      </c>
      <c r="O296" s="9">
        <f t="shared" si="28"/>
        <v>1.6677215189873416</v>
      </c>
      <c r="P296" s="9">
        <f t="shared" si="29"/>
        <v>1.4638888888888888</v>
      </c>
    </row>
    <row r="297" spans="1:16" x14ac:dyDescent="0.3">
      <c r="A297" s="9" t="s">
        <v>544</v>
      </c>
      <c r="B297" s="9" t="s">
        <v>549</v>
      </c>
      <c r="C297" s="9" t="s">
        <v>512</v>
      </c>
      <c r="E297" s="9" t="s">
        <v>542</v>
      </c>
      <c r="H297" s="9">
        <v>4.03</v>
      </c>
      <c r="I297" s="9">
        <v>3.64</v>
      </c>
      <c r="J297" s="9">
        <v>7.21</v>
      </c>
      <c r="K297" s="9">
        <v>8.09</v>
      </c>
      <c r="L297" s="9">
        <v>10.1</v>
      </c>
      <c r="M297" s="9">
        <v>0.11</v>
      </c>
      <c r="N297" s="9">
        <f t="shared" si="27"/>
        <v>0.49814585908529052</v>
      </c>
      <c r="O297" s="9">
        <f t="shared" si="28"/>
        <v>2.2225274725274726</v>
      </c>
      <c r="P297" s="9">
        <f t="shared" si="29"/>
        <v>2.0074441687344913</v>
      </c>
    </row>
    <row r="298" spans="1:16" x14ac:dyDescent="0.3">
      <c r="A298" s="9" t="s">
        <v>544</v>
      </c>
      <c r="B298" s="9" t="s">
        <v>550</v>
      </c>
      <c r="C298" s="9" t="s">
        <v>512</v>
      </c>
      <c r="E298" s="9" t="s">
        <v>542</v>
      </c>
      <c r="H298" s="9">
        <v>4.4800000000000004</v>
      </c>
      <c r="I298" s="9">
        <v>4.13</v>
      </c>
      <c r="J298" s="9">
        <v>8.18</v>
      </c>
      <c r="K298" s="9">
        <v>7.88</v>
      </c>
      <c r="L298" s="9">
        <v>6.44</v>
      </c>
      <c r="M298" s="9">
        <v>0.12</v>
      </c>
      <c r="N298" s="9">
        <f t="shared" si="27"/>
        <v>0.56852791878172593</v>
      </c>
      <c r="O298" s="9">
        <f t="shared" si="28"/>
        <v>1.9079903147699757</v>
      </c>
      <c r="P298" s="9">
        <f t="shared" si="29"/>
        <v>1.7589285714285712</v>
      </c>
    </row>
    <row r="299" spans="1:16" x14ac:dyDescent="0.3">
      <c r="A299" s="9" t="s">
        <v>544</v>
      </c>
      <c r="B299" s="9" t="s">
        <v>551</v>
      </c>
      <c r="C299" s="9" t="s">
        <v>512</v>
      </c>
      <c r="E299" s="9" t="s">
        <v>552</v>
      </c>
      <c r="H299" s="9">
        <v>3.66</v>
      </c>
      <c r="I299" s="9">
        <v>3.49</v>
      </c>
      <c r="J299" s="9">
        <v>7.45</v>
      </c>
      <c r="K299" s="9">
        <v>6.5</v>
      </c>
      <c r="L299" s="9">
        <v>6.36</v>
      </c>
      <c r="M299" s="9">
        <v>0.09</v>
      </c>
      <c r="N299" s="9">
        <f t="shared" si="27"/>
        <v>0.56307692307692314</v>
      </c>
      <c r="O299" s="9">
        <f t="shared" si="28"/>
        <v>1.8624641833810887</v>
      </c>
      <c r="P299" s="9">
        <f t="shared" si="29"/>
        <v>1.7759562841530054</v>
      </c>
    </row>
    <row r="300" spans="1:16" x14ac:dyDescent="0.3">
      <c r="A300" s="9" t="s">
        <v>544</v>
      </c>
      <c r="B300" s="9" t="s">
        <v>553</v>
      </c>
      <c r="C300" s="9" t="s">
        <v>510</v>
      </c>
      <c r="E300" s="9" t="s">
        <v>542</v>
      </c>
      <c r="H300" s="9">
        <v>3.1</v>
      </c>
      <c r="I300" s="9">
        <v>2.83</v>
      </c>
      <c r="J300" s="9">
        <v>5.73</v>
      </c>
      <c r="K300" s="9">
        <v>4.84</v>
      </c>
      <c r="L300" s="9">
        <v>3.74</v>
      </c>
      <c r="M300" s="9">
        <v>0.09</v>
      </c>
      <c r="N300" s="9">
        <f t="shared" si="27"/>
        <v>0.64049586776859513</v>
      </c>
      <c r="O300" s="9">
        <f t="shared" si="28"/>
        <v>1.7102473498233215</v>
      </c>
      <c r="P300" s="9">
        <f t="shared" si="29"/>
        <v>1.5612903225806452</v>
      </c>
    </row>
    <row r="301" spans="1:16" x14ac:dyDescent="0.3">
      <c r="A301" s="9" t="s">
        <v>544</v>
      </c>
      <c r="B301" s="9" t="s">
        <v>554</v>
      </c>
      <c r="C301" s="9" t="s">
        <v>196</v>
      </c>
      <c r="E301" s="9" t="s">
        <v>546</v>
      </c>
      <c r="H301" s="9">
        <v>4.03</v>
      </c>
      <c r="I301" s="9">
        <v>3.26</v>
      </c>
      <c r="J301" s="9">
        <v>7.25</v>
      </c>
      <c r="K301" s="9">
        <v>6.93</v>
      </c>
      <c r="L301" s="9">
        <v>5.35</v>
      </c>
      <c r="M301" s="9">
        <v>0.12</v>
      </c>
      <c r="N301" s="9">
        <f t="shared" si="27"/>
        <v>0.58152958152958156</v>
      </c>
      <c r="O301" s="9">
        <f t="shared" si="28"/>
        <v>2.1257668711656441</v>
      </c>
      <c r="P301" s="9">
        <f t="shared" si="29"/>
        <v>1.7196029776674937</v>
      </c>
    </row>
    <row r="302" spans="1:16" x14ac:dyDescent="0.3">
      <c r="A302" s="9" t="s">
        <v>544</v>
      </c>
      <c r="B302" s="9" t="s">
        <v>555</v>
      </c>
      <c r="C302" s="9" t="s">
        <v>237</v>
      </c>
      <c r="E302" s="9" t="s">
        <v>546</v>
      </c>
      <c r="H302" s="9">
        <v>3.55</v>
      </c>
      <c r="I302" s="9">
        <v>3.02</v>
      </c>
      <c r="J302" s="9">
        <v>6.88</v>
      </c>
      <c r="K302" s="9">
        <v>4.33</v>
      </c>
      <c r="L302" s="9">
        <v>3.41</v>
      </c>
      <c r="M302" s="9">
        <v>0.09</v>
      </c>
      <c r="N302" s="9">
        <f t="shared" si="27"/>
        <v>0.81986143187066973</v>
      </c>
      <c r="O302" s="9">
        <f t="shared" si="28"/>
        <v>1.4337748344370862</v>
      </c>
      <c r="P302" s="9">
        <f t="shared" si="29"/>
        <v>1.2197183098591551</v>
      </c>
    </row>
    <row r="303" spans="1:16" x14ac:dyDescent="0.3">
      <c r="A303" s="9" t="s">
        <v>544</v>
      </c>
      <c r="B303" s="9" t="s">
        <v>556</v>
      </c>
      <c r="C303" s="9" t="s">
        <v>541</v>
      </c>
      <c r="E303" s="9" t="s">
        <v>546</v>
      </c>
      <c r="H303" s="9">
        <v>4.05</v>
      </c>
      <c r="I303" s="9">
        <v>3.91</v>
      </c>
      <c r="J303" s="9">
        <v>8.0299999999999994</v>
      </c>
      <c r="K303" s="9">
        <v>10.9</v>
      </c>
      <c r="L303" s="9">
        <v>8.9600000000000009</v>
      </c>
      <c r="M303" s="9">
        <v>0.2</v>
      </c>
      <c r="N303" s="9">
        <f t="shared" si="27"/>
        <v>0.37155963302752293</v>
      </c>
      <c r="O303" s="9">
        <f t="shared" si="28"/>
        <v>2.7877237851662402</v>
      </c>
      <c r="P303" s="9">
        <f t="shared" si="29"/>
        <v>2.6913580246913584</v>
      </c>
    </row>
    <row r="304" spans="1:16" x14ac:dyDescent="0.3">
      <c r="A304" s="9" t="s">
        <v>544</v>
      </c>
      <c r="B304" s="9" t="s">
        <v>557</v>
      </c>
      <c r="C304" s="9" t="s">
        <v>512</v>
      </c>
      <c r="E304" s="9" t="s">
        <v>546</v>
      </c>
      <c r="H304" s="9">
        <v>3.32</v>
      </c>
      <c r="I304" s="9">
        <v>3.33</v>
      </c>
      <c r="J304" s="9">
        <v>6.39</v>
      </c>
      <c r="K304" s="9">
        <v>7.66</v>
      </c>
      <c r="L304" s="9">
        <v>7.02</v>
      </c>
      <c r="M304" s="9">
        <v>0.16</v>
      </c>
      <c r="N304" s="9">
        <f t="shared" si="27"/>
        <v>0.43342036553524799</v>
      </c>
      <c r="O304" s="9">
        <f t="shared" si="28"/>
        <v>2.3003003003003002</v>
      </c>
      <c r="P304" s="9">
        <f t="shared" si="29"/>
        <v>2.3072289156626509</v>
      </c>
    </row>
    <row r="305" spans="1:16" x14ac:dyDescent="0.3">
      <c r="A305" s="9" t="s">
        <v>544</v>
      </c>
      <c r="B305" s="9" t="s">
        <v>558</v>
      </c>
      <c r="C305" s="9" t="s">
        <v>196</v>
      </c>
      <c r="E305" s="9" t="s">
        <v>542</v>
      </c>
      <c r="H305" s="9">
        <v>3.9</v>
      </c>
      <c r="I305" s="9">
        <v>3.82</v>
      </c>
      <c r="J305" s="9">
        <v>7.52</v>
      </c>
      <c r="K305" s="9">
        <v>8.1199999999999992</v>
      </c>
      <c r="L305" s="9">
        <v>6.95</v>
      </c>
      <c r="M305" s="9">
        <v>0.21</v>
      </c>
      <c r="N305" s="9">
        <f t="shared" si="27"/>
        <v>0.48029556650246308</v>
      </c>
      <c r="O305" s="9">
        <f t="shared" si="28"/>
        <v>2.1256544502617798</v>
      </c>
      <c r="P305" s="9">
        <f t="shared" si="29"/>
        <v>2.0820512820512818</v>
      </c>
    </row>
    <row r="306" spans="1:16" x14ac:dyDescent="0.3">
      <c r="A306" s="9" t="s">
        <v>544</v>
      </c>
      <c r="B306" s="9" t="s">
        <v>559</v>
      </c>
      <c r="C306" s="9" t="s">
        <v>510</v>
      </c>
      <c r="E306" s="9" t="s">
        <v>560</v>
      </c>
      <c r="H306" s="9">
        <v>3.99</v>
      </c>
      <c r="I306" s="9">
        <v>3.74</v>
      </c>
      <c r="J306" s="9">
        <v>7.53</v>
      </c>
      <c r="K306" s="9">
        <v>8.1</v>
      </c>
      <c r="L306" s="9">
        <v>6.68</v>
      </c>
      <c r="M306" s="9">
        <v>0.13</v>
      </c>
      <c r="N306" s="9">
        <f t="shared" si="27"/>
        <v>0.49259259259259264</v>
      </c>
      <c r="O306" s="9">
        <f t="shared" si="28"/>
        <v>2.1657754010695185</v>
      </c>
      <c r="P306" s="9">
        <f t="shared" si="29"/>
        <v>2.0300751879699246</v>
      </c>
    </row>
    <row r="307" spans="1:16" x14ac:dyDescent="0.3">
      <c r="A307" s="9" t="s">
        <v>544</v>
      </c>
      <c r="B307" s="9" t="s">
        <v>561</v>
      </c>
      <c r="C307" s="9" t="s">
        <v>196</v>
      </c>
      <c r="E307" s="9" t="s">
        <v>562</v>
      </c>
      <c r="H307" s="9">
        <v>4.0999999999999996</v>
      </c>
      <c r="I307" s="9">
        <v>3.46</v>
      </c>
      <c r="J307" s="9">
        <v>6.91</v>
      </c>
      <c r="K307" s="9">
        <v>8.33</v>
      </c>
      <c r="L307" s="9">
        <v>7.03</v>
      </c>
      <c r="M307" s="9">
        <v>0.15</v>
      </c>
      <c r="N307" s="9">
        <f t="shared" si="27"/>
        <v>0.49219687875150053</v>
      </c>
      <c r="O307" s="9">
        <f t="shared" si="28"/>
        <v>2.4075144508670521</v>
      </c>
      <c r="P307" s="9">
        <f t="shared" si="29"/>
        <v>2.0317073170731708</v>
      </c>
    </row>
    <row r="308" spans="1:16" x14ac:dyDescent="0.3">
      <c r="A308" s="9" t="s">
        <v>544</v>
      </c>
      <c r="B308" s="9" t="s">
        <v>563</v>
      </c>
      <c r="C308" s="9" t="s">
        <v>512</v>
      </c>
      <c r="E308" s="9" t="s">
        <v>564</v>
      </c>
      <c r="H308" s="9">
        <v>3.7</v>
      </c>
      <c r="I308" s="9">
        <v>3.31</v>
      </c>
      <c r="J308" s="9">
        <v>6.26</v>
      </c>
      <c r="K308" s="9">
        <v>6.91</v>
      </c>
      <c r="L308" s="9">
        <v>5.89</v>
      </c>
      <c r="M308" s="9">
        <v>0.1</v>
      </c>
      <c r="N308" s="9">
        <f t="shared" si="27"/>
        <v>0.5354558610709117</v>
      </c>
      <c r="O308" s="9">
        <f t="shared" si="28"/>
        <v>2.0876132930513593</v>
      </c>
      <c r="P308" s="9">
        <f t="shared" si="29"/>
        <v>1.8675675675675676</v>
      </c>
    </row>
    <row r="309" spans="1:16" x14ac:dyDescent="0.3">
      <c r="A309" s="9" t="s">
        <v>544</v>
      </c>
      <c r="B309" s="9" t="s">
        <v>565</v>
      </c>
      <c r="C309" s="9" t="s">
        <v>510</v>
      </c>
      <c r="E309" s="9" t="s">
        <v>562</v>
      </c>
      <c r="H309" s="9">
        <v>4.22</v>
      </c>
      <c r="I309" s="9">
        <v>3.83</v>
      </c>
      <c r="J309" s="9">
        <v>7.97</v>
      </c>
      <c r="K309" s="9">
        <v>8.7100000000000009</v>
      </c>
      <c r="L309" s="9">
        <v>7.42</v>
      </c>
      <c r="M309" s="9">
        <v>0.1</v>
      </c>
      <c r="N309" s="9">
        <f t="shared" si="27"/>
        <v>0.48450057405281277</v>
      </c>
      <c r="O309" s="9">
        <f t="shared" si="28"/>
        <v>2.2741514360313317</v>
      </c>
      <c r="P309" s="9">
        <f t="shared" si="29"/>
        <v>2.0639810426540288</v>
      </c>
    </row>
    <row r="310" spans="1:16" x14ac:dyDescent="0.3">
      <c r="A310" s="9" t="s">
        <v>544</v>
      </c>
      <c r="B310" s="9" t="s">
        <v>566</v>
      </c>
      <c r="C310" s="9" t="s">
        <v>196</v>
      </c>
      <c r="E310" s="9" t="s">
        <v>562</v>
      </c>
      <c r="H310" s="9">
        <v>4.0599999999999996</v>
      </c>
      <c r="I310" s="9">
        <v>4</v>
      </c>
      <c r="J310" s="9">
        <v>8.1</v>
      </c>
      <c r="K310" s="9">
        <v>10.6</v>
      </c>
      <c r="L310" s="9">
        <v>6.48</v>
      </c>
      <c r="M310" s="9">
        <v>0.11</v>
      </c>
      <c r="N310" s="9">
        <f t="shared" si="27"/>
        <v>0.38301886792452827</v>
      </c>
      <c r="O310" s="9">
        <f t="shared" si="28"/>
        <v>2.65</v>
      </c>
      <c r="P310" s="9">
        <f t="shared" si="29"/>
        <v>2.6108374384236455</v>
      </c>
    </row>
    <row r="311" spans="1:16" x14ac:dyDescent="0.3">
      <c r="A311" s="9" t="s">
        <v>544</v>
      </c>
      <c r="B311" s="9" t="s">
        <v>567</v>
      </c>
      <c r="C311" s="9" t="s">
        <v>510</v>
      </c>
      <c r="E311" s="9" t="s">
        <v>568</v>
      </c>
      <c r="H311" s="9">
        <v>4.13</v>
      </c>
      <c r="I311" s="9">
        <v>3.97</v>
      </c>
      <c r="J311" s="9">
        <v>8.02</v>
      </c>
      <c r="K311" s="9">
        <v>8.84</v>
      </c>
      <c r="L311" s="9">
        <v>7.96</v>
      </c>
      <c r="M311" s="9">
        <v>0.18</v>
      </c>
      <c r="N311" s="9">
        <f t="shared" si="27"/>
        <v>0.46719457013574661</v>
      </c>
      <c r="O311" s="9">
        <f t="shared" si="28"/>
        <v>2.2267002518891688</v>
      </c>
      <c r="P311" s="9">
        <f t="shared" si="29"/>
        <v>2.1404358353510897</v>
      </c>
    </row>
    <row r="312" spans="1:16" x14ac:dyDescent="0.3">
      <c r="A312" s="9" t="s">
        <v>544</v>
      </c>
      <c r="B312" s="9" t="s">
        <v>569</v>
      </c>
      <c r="C312" s="9" t="s">
        <v>512</v>
      </c>
      <c r="E312" s="9" t="s">
        <v>562</v>
      </c>
      <c r="H312" s="9">
        <v>3.88</v>
      </c>
      <c r="I312" s="9">
        <v>4.0999999999999996</v>
      </c>
      <c r="J312" s="9">
        <v>7.5</v>
      </c>
      <c r="K312" s="9">
        <v>7.98</v>
      </c>
      <c r="L312" s="9">
        <v>6.04</v>
      </c>
      <c r="M312" s="9">
        <v>0.12</v>
      </c>
      <c r="N312" s="9">
        <f t="shared" si="27"/>
        <v>0.48621553884711777</v>
      </c>
      <c r="O312" s="9">
        <f t="shared" si="28"/>
        <v>1.9463414634146343</v>
      </c>
      <c r="P312" s="9">
        <f t="shared" si="29"/>
        <v>2.0567010309278353</v>
      </c>
    </row>
    <row r="313" spans="1:16" x14ac:dyDescent="0.3">
      <c r="A313" s="9" t="s">
        <v>544</v>
      </c>
      <c r="B313" s="9" t="s">
        <v>570</v>
      </c>
      <c r="C313" s="9" t="s">
        <v>196</v>
      </c>
      <c r="E313" s="9" t="s">
        <v>568</v>
      </c>
      <c r="H313" s="9">
        <v>4.0199999999999996</v>
      </c>
      <c r="I313" s="9">
        <v>3.92</v>
      </c>
      <c r="J313" s="9">
        <v>7.8</v>
      </c>
      <c r="K313" s="9">
        <v>9.33</v>
      </c>
      <c r="L313" s="9">
        <v>6.97</v>
      </c>
      <c r="M313" s="9">
        <v>0.13</v>
      </c>
      <c r="N313" s="9">
        <f t="shared" si="27"/>
        <v>0.43086816720257232</v>
      </c>
      <c r="O313" s="9">
        <f t="shared" si="28"/>
        <v>2.3801020408163267</v>
      </c>
      <c r="P313" s="9">
        <f t="shared" si="29"/>
        <v>2.3208955223880601</v>
      </c>
    </row>
    <row r="314" spans="1:16" x14ac:dyDescent="0.3">
      <c r="A314" s="9" t="s">
        <v>544</v>
      </c>
      <c r="B314" s="9" t="s">
        <v>571</v>
      </c>
      <c r="C314" s="9" t="s">
        <v>237</v>
      </c>
      <c r="E314" s="9" t="s">
        <v>560</v>
      </c>
      <c r="H314" s="9">
        <v>3.99</v>
      </c>
      <c r="I314" s="9">
        <v>4.32</v>
      </c>
      <c r="J314" s="9">
        <v>7.67</v>
      </c>
      <c r="K314" s="9">
        <v>6.18</v>
      </c>
      <c r="L314" s="9">
        <v>4.78</v>
      </c>
      <c r="M314" s="9">
        <v>7.0000000000000007E-2</v>
      </c>
      <c r="N314" s="9">
        <f t="shared" si="27"/>
        <v>0.64563106796116509</v>
      </c>
      <c r="O314" s="9">
        <f t="shared" si="28"/>
        <v>1.4305555555555554</v>
      </c>
      <c r="P314" s="9">
        <f t="shared" si="29"/>
        <v>1.5488721804511276</v>
      </c>
    </row>
    <row r="315" spans="1:16" x14ac:dyDescent="0.3">
      <c r="A315" s="9" t="s">
        <v>544</v>
      </c>
      <c r="B315" s="9" t="s">
        <v>572</v>
      </c>
      <c r="C315" s="9" t="s">
        <v>510</v>
      </c>
      <c r="E315" s="9" t="s">
        <v>573</v>
      </c>
      <c r="H315" s="9">
        <v>3.94</v>
      </c>
      <c r="I315" s="9">
        <v>3.86</v>
      </c>
      <c r="J315" s="9">
        <v>7.63</v>
      </c>
      <c r="K315" s="9">
        <v>8.59</v>
      </c>
      <c r="L315" s="9">
        <v>6.86</v>
      </c>
      <c r="M315" s="9">
        <v>0.14000000000000001</v>
      </c>
      <c r="N315" s="9">
        <f t="shared" si="27"/>
        <v>0.45867287543655416</v>
      </c>
      <c r="O315" s="9">
        <f t="shared" si="28"/>
        <v>2.2253886010362693</v>
      </c>
      <c r="P315" s="9">
        <f t="shared" si="29"/>
        <v>2.1802030456852792</v>
      </c>
    </row>
    <row r="316" spans="1:16" x14ac:dyDescent="0.3">
      <c r="A316" s="9" t="s">
        <v>544</v>
      </c>
      <c r="B316" s="9" t="s">
        <v>574</v>
      </c>
      <c r="C316" s="9" t="s">
        <v>196</v>
      </c>
      <c r="E316" s="9" t="s">
        <v>573</v>
      </c>
      <c r="H316" s="9">
        <v>3.63</v>
      </c>
      <c r="I316" s="9">
        <v>3.63</v>
      </c>
      <c r="J316" s="9">
        <v>7.13</v>
      </c>
      <c r="K316" s="9">
        <v>8.49</v>
      </c>
      <c r="L316" s="9">
        <v>6.5</v>
      </c>
      <c r="M316" s="9">
        <v>0.14000000000000001</v>
      </c>
      <c r="N316" s="9">
        <f t="shared" si="27"/>
        <v>0.42756183745583037</v>
      </c>
      <c r="O316" s="9">
        <f t="shared" si="28"/>
        <v>2.3388429752066116</v>
      </c>
      <c r="P316" s="9">
        <f t="shared" si="29"/>
        <v>2.3388429752066116</v>
      </c>
    </row>
    <row r="317" spans="1:16" x14ac:dyDescent="0.3">
      <c r="A317" s="9" t="s">
        <v>544</v>
      </c>
      <c r="B317" s="9" t="s">
        <v>575</v>
      </c>
      <c r="C317" s="9" t="s">
        <v>235</v>
      </c>
      <c r="E317" s="9" t="s">
        <v>560</v>
      </c>
      <c r="H317" s="9">
        <v>4.08</v>
      </c>
      <c r="I317" s="9">
        <v>3.93</v>
      </c>
      <c r="J317" s="9">
        <v>7.74</v>
      </c>
      <c r="K317" s="9">
        <v>8.9499999999999993</v>
      </c>
      <c r="L317" s="9">
        <v>7.13</v>
      </c>
      <c r="M317" s="9">
        <v>0.16</v>
      </c>
      <c r="N317" s="9">
        <f t="shared" si="27"/>
        <v>0.45586592178770952</v>
      </c>
      <c r="O317" s="9">
        <f t="shared" si="28"/>
        <v>2.2773536895674296</v>
      </c>
      <c r="P317" s="9">
        <f t="shared" si="29"/>
        <v>2.1936274509803919</v>
      </c>
    </row>
    <row r="318" spans="1:16" x14ac:dyDescent="0.3">
      <c r="A318" s="9" t="s">
        <v>544</v>
      </c>
      <c r="B318" s="9" t="s">
        <v>576</v>
      </c>
      <c r="C318" s="9" t="s">
        <v>196</v>
      </c>
      <c r="E318" s="9" t="s">
        <v>562</v>
      </c>
      <c r="H318" s="9">
        <v>3.8</v>
      </c>
      <c r="I318" s="9">
        <v>3.89</v>
      </c>
      <c r="J318" s="9">
        <v>7.52</v>
      </c>
      <c r="K318" s="9">
        <v>8.8000000000000007</v>
      </c>
      <c r="L318" s="9">
        <v>7.3</v>
      </c>
      <c r="M318" s="9">
        <v>0.19</v>
      </c>
      <c r="N318" s="9">
        <f t="shared" si="27"/>
        <v>0.43181818181818177</v>
      </c>
      <c r="O318" s="9">
        <f t="shared" si="28"/>
        <v>2.2622107969151672</v>
      </c>
      <c r="P318" s="9">
        <f t="shared" si="29"/>
        <v>2.3157894736842106</v>
      </c>
    </row>
    <row r="319" spans="1:16" x14ac:dyDescent="0.3">
      <c r="A319" s="9" t="s">
        <v>544</v>
      </c>
      <c r="B319" s="9" t="s">
        <v>577</v>
      </c>
      <c r="C319" s="9" t="s">
        <v>252</v>
      </c>
      <c r="E319" s="9" t="s">
        <v>560</v>
      </c>
      <c r="H319" s="9">
        <v>2.39</v>
      </c>
      <c r="I319" s="9">
        <v>3.79</v>
      </c>
      <c r="J319" s="9">
        <v>5.68</v>
      </c>
      <c r="K319" s="9">
        <v>0.88</v>
      </c>
      <c r="L319" s="9">
        <v>0.48</v>
      </c>
      <c r="M319" s="9">
        <v>7.0000000000000007E-2</v>
      </c>
      <c r="N319" s="9">
        <f t="shared" si="27"/>
        <v>2.7159090909090908</v>
      </c>
      <c r="O319" s="9">
        <f t="shared" si="28"/>
        <v>0.23218997361477572</v>
      </c>
      <c r="P319" s="9">
        <f t="shared" si="29"/>
        <v>0.36820083682008364</v>
      </c>
    </row>
    <row r="320" spans="1:16" x14ac:dyDescent="0.3">
      <c r="A320" s="9" t="s">
        <v>544</v>
      </c>
      <c r="B320" s="9" t="s">
        <v>578</v>
      </c>
      <c r="C320" s="9" t="s">
        <v>175</v>
      </c>
      <c r="E320" s="9" t="s">
        <v>560</v>
      </c>
      <c r="H320" s="9">
        <v>4.12</v>
      </c>
      <c r="I320" s="9">
        <v>5.0599999999999996</v>
      </c>
      <c r="J320" s="9">
        <v>9.3800000000000008</v>
      </c>
      <c r="K320" s="9">
        <v>1.42</v>
      </c>
      <c r="L320" s="9">
        <v>0.63</v>
      </c>
      <c r="M320" s="9">
        <v>0.03</v>
      </c>
      <c r="N320" s="9">
        <f t="shared" si="27"/>
        <v>2.9014084507042255</v>
      </c>
      <c r="O320" s="9">
        <f t="shared" si="28"/>
        <v>0.28063241106719367</v>
      </c>
      <c r="P320" s="9">
        <f t="shared" si="29"/>
        <v>0.34466019417475724</v>
      </c>
    </row>
    <row r="321" spans="1:16" x14ac:dyDescent="0.3">
      <c r="A321" s="9" t="s">
        <v>544</v>
      </c>
      <c r="B321" s="9" t="s">
        <v>579</v>
      </c>
      <c r="C321" s="9" t="s">
        <v>175</v>
      </c>
      <c r="E321" s="9" t="s">
        <v>568</v>
      </c>
      <c r="H321" s="9">
        <v>1.17</v>
      </c>
      <c r="I321" s="9">
        <v>1.98</v>
      </c>
      <c r="J321" s="9">
        <v>3.89</v>
      </c>
      <c r="K321" s="9">
        <v>2.29</v>
      </c>
      <c r="L321" s="9">
        <v>1.18</v>
      </c>
      <c r="M321" s="9">
        <v>0.09</v>
      </c>
      <c r="N321" s="9">
        <f t="shared" si="27"/>
        <v>0.51091703056768556</v>
      </c>
      <c r="O321" s="9">
        <f t="shared" si="28"/>
        <v>1.1565656565656566</v>
      </c>
      <c r="P321" s="9">
        <f t="shared" si="29"/>
        <v>1.9572649572649574</v>
      </c>
    </row>
    <row r="322" spans="1:16" x14ac:dyDescent="0.3">
      <c r="A322" s="9" t="s">
        <v>544</v>
      </c>
      <c r="B322" s="9" t="s">
        <v>580</v>
      </c>
      <c r="C322" s="9" t="s">
        <v>252</v>
      </c>
      <c r="E322" s="9" t="s">
        <v>568</v>
      </c>
      <c r="H322" s="9">
        <v>0.89</v>
      </c>
      <c r="I322" s="9">
        <v>0.72</v>
      </c>
      <c r="J322" s="9">
        <v>2.83</v>
      </c>
      <c r="K322" s="9">
        <v>1.61</v>
      </c>
      <c r="L322" s="9">
        <v>0.52</v>
      </c>
      <c r="M322" s="9">
        <v>0.05</v>
      </c>
      <c r="N322" s="9">
        <f t="shared" si="27"/>
        <v>0.55279503105590055</v>
      </c>
      <c r="O322" s="9">
        <f t="shared" si="28"/>
        <v>2.2361111111111112</v>
      </c>
      <c r="P322" s="9">
        <f t="shared" si="29"/>
        <v>1.8089887640449438</v>
      </c>
    </row>
    <row r="323" spans="1:16" x14ac:dyDescent="0.3">
      <c r="A323" s="9" t="s">
        <v>581</v>
      </c>
      <c r="B323" s="9" t="s">
        <v>582</v>
      </c>
      <c r="C323" s="9" t="s">
        <v>583</v>
      </c>
      <c r="E323" s="9" t="s">
        <v>584</v>
      </c>
      <c r="H323" s="9">
        <v>2.8</v>
      </c>
      <c r="I323" s="9">
        <v>3.35</v>
      </c>
      <c r="J323" s="9">
        <v>3.61</v>
      </c>
      <c r="K323" s="9">
        <v>3.55</v>
      </c>
      <c r="L323" s="9">
        <v>1.02</v>
      </c>
      <c r="M323" s="9">
        <v>0.02</v>
      </c>
      <c r="N323" s="9">
        <f t="shared" si="27"/>
        <v>0.78873239436619713</v>
      </c>
      <c r="O323" s="9">
        <f t="shared" si="28"/>
        <v>1.0597014925373134</v>
      </c>
      <c r="P323" s="9">
        <f t="shared" si="29"/>
        <v>1.2678571428571428</v>
      </c>
    </row>
    <row r="324" spans="1:16" x14ac:dyDescent="0.3">
      <c r="A324" s="9" t="s">
        <v>581</v>
      </c>
      <c r="B324" s="9" t="s">
        <v>585</v>
      </c>
      <c r="C324" s="9" t="s">
        <v>586</v>
      </c>
      <c r="E324" s="9" t="s">
        <v>584</v>
      </c>
      <c r="H324" s="9">
        <v>2.79</v>
      </c>
      <c r="I324" s="9">
        <v>3.35</v>
      </c>
      <c r="J324" s="9">
        <v>5.0999999999999996</v>
      </c>
      <c r="K324" s="9">
        <v>7.66</v>
      </c>
      <c r="L324" s="9">
        <v>1.02</v>
      </c>
      <c r="M324" s="9">
        <v>0.03</v>
      </c>
      <c r="N324" s="9">
        <f t="shared" ref="N324:N355" si="30">H324/K324</f>
        <v>0.36422976501305482</v>
      </c>
      <c r="O324" s="9">
        <f t="shared" ref="O324:O355" si="31">K324/I324</f>
        <v>2.2865671641791043</v>
      </c>
      <c r="P324" s="9">
        <f t="shared" ref="P324:P355" si="32">K324/H324</f>
        <v>2.7455197132616487</v>
      </c>
    </row>
    <row r="325" spans="1:16" x14ac:dyDescent="0.3">
      <c r="A325" s="9" t="s">
        <v>587</v>
      </c>
      <c r="B325" s="13" t="s">
        <v>588</v>
      </c>
      <c r="C325" s="9" t="s">
        <v>589</v>
      </c>
      <c r="E325" s="9" t="s">
        <v>584</v>
      </c>
      <c r="H325" s="9">
        <v>5.19</v>
      </c>
      <c r="I325" s="9">
        <v>4.59</v>
      </c>
      <c r="J325" s="9">
        <v>8.7100000000000009</v>
      </c>
      <c r="K325" s="9">
        <v>4.97</v>
      </c>
      <c r="L325" s="9">
        <v>0.42</v>
      </c>
      <c r="M325" s="9">
        <v>0.02</v>
      </c>
      <c r="N325" s="9">
        <f t="shared" si="30"/>
        <v>1.0442655935613683</v>
      </c>
      <c r="O325" s="9">
        <f t="shared" si="31"/>
        <v>1.0827886710239651</v>
      </c>
      <c r="P325" s="9">
        <f t="shared" si="32"/>
        <v>0.95761078998073201</v>
      </c>
    </row>
    <row r="326" spans="1:16" x14ac:dyDescent="0.3">
      <c r="A326" s="9" t="s">
        <v>587</v>
      </c>
      <c r="B326" s="9" t="s">
        <v>590</v>
      </c>
      <c r="C326" s="9" t="s">
        <v>589</v>
      </c>
      <c r="E326" s="9" t="s">
        <v>584</v>
      </c>
      <c r="H326" s="9">
        <v>5.04</v>
      </c>
      <c r="I326" s="9">
        <v>4.1900000000000004</v>
      </c>
      <c r="J326" s="9">
        <v>7.42</v>
      </c>
      <c r="K326" s="9">
        <v>5.77</v>
      </c>
      <c r="L326" s="9">
        <v>0.75</v>
      </c>
      <c r="M326" s="9">
        <v>0.02</v>
      </c>
      <c r="N326" s="9">
        <f t="shared" si="30"/>
        <v>0.87348353552859626</v>
      </c>
      <c r="O326" s="9">
        <f t="shared" si="31"/>
        <v>1.37708830548926</v>
      </c>
      <c r="P326" s="9">
        <f t="shared" si="32"/>
        <v>1.1448412698412698</v>
      </c>
    </row>
    <row r="327" spans="1:16" x14ac:dyDescent="0.3">
      <c r="A327" s="9" t="s">
        <v>591</v>
      </c>
      <c r="B327" s="9" t="s">
        <v>592</v>
      </c>
      <c r="C327" s="9" t="s">
        <v>593</v>
      </c>
      <c r="E327" s="9" t="s">
        <v>594</v>
      </c>
      <c r="H327" s="9">
        <v>5.58</v>
      </c>
      <c r="I327" s="9">
        <v>4.9000000000000004</v>
      </c>
      <c r="J327" s="9">
        <v>8.82</v>
      </c>
      <c r="K327" s="9">
        <v>5.91</v>
      </c>
      <c r="L327" s="9">
        <v>3.67</v>
      </c>
      <c r="M327" s="9">
        <v>0.09</v>
      </c>
      <c r="N327" s="9">
        <f t="shared" si="30"/>
        <v>0.94416243654822329</v>
      </c>
      <c r="O327" s="9">
        <f t="shared" si="31"/>
        <v>1.2061224489795919</v>
      </c>
      <c r="P327" s="9">
        <f t="shared" si="32"/>
        <v>1.0591397849462365</v>
      </c>
    </row>
    <row r="328" spans="1:16" x14ac:dyDescent="0.3">
      <c r="A328" s="9" t="s">
        <v>595</v>
      </c>
      <c r="B328" s="9" t="s">
        <v>596</v>
      </c>
      <c r="C328" s="9" t="s">
        <v>597</v>
      </c>
      <c r="E328" s="9" t="s">
        <v>594</v>
      </c>
      <c r="H328" s="9">
        <v>4.03</v>
      </c>
      <c r="I328" s="9">
        <v>4.76</v>
      </c>
      <c r="J328" s="9">
        <v>9.08</v>
      </c>
      <c r="K328" s="9">
        <v>7.06</v>
      </c>
      <c r="L328" s="9">
        <v>3.6</v>
      </c>
      <c r="M328" s="9">
        <v>4.5999999999999999E-2</v>
      </c>
      <c r="N328" s="9">
        <f t="shared" si="30"/>
        <v>0.57082152974504252</v>
      </c>
      <c r="O328" s="9">
        <f t="shared" si="31"/>
        <v>1.4831932773109244</v>
      </c>
      <c r="P328" s="9">
        <f t="shared" si="32"/>
        <v>1.7518610421836227</v>
      </c>
    </row>
    <row r="329" spans="1:16" x14ac:dyDescent="0.3">
      <c r="A329" s="9" t="s">
        <v>281</v>
      </c>
      <c r="B329" s="9" t="s">
        <v>590</v>
      </c>
      <c r="C329" s="9" t="s">
        <v>597</v>
      </c>
      <c r="E329" s="9" t="s">
        <v>594</v>
      </c>
      <c r="H329" s="9">
        <v>4.9800000000000004</v>
      </c>
      <c r="I329" s="9">
        <v>4.1500000000000004</v>
      </c>
      <c r="J329" s="9">
        <v>8.7899999999999991</v>
      </c>
      <c r="K329" s="9">
        <v>4.4000000000000004</v>
      </c>
      <c r="L329" s="9">
        <v>0.59</v>
      </c>
      <c r="M329" s="9">
        <v>6.9000000000000006E-2</v>
      </c>
      <c r="N329" s="9">
        <f t="shared" si="30"/>
        <v>1.1318181818181818</v>
      </c>
      <c r="O329" s="9">
        <f t="shared" si="31"/>
        <v>1.0602409638554218</v>
      </c>
      <c r="P329" s="9">
        <f t="shared" si="32"/>
        <v>0.88353413654618473</v>
      </c>
    </row>
    <row r="330" spans="1:16" x14ac:dyDescent="0.3">
      <c r="A330" s="9" t="s">
        <v>281</v>
      </c>
      <c r="B330" s="9" t="s">
        <v>598</v>
      </c>
      <c r="C330" s="9" t="s">
        <v>593</v>
      </c>
      <c r="E330" s="9" t="s">
        <v>594</v>
      </c>
      <c r="H330" s="9">
        <v>5.85</v>
      </c>
      <c r="I330" s="9">
        <v>3.02</v>
      </c>
      <c r="J330" s="9">
        <v>6.18</v>
      </c>
      <c r="K330" s="9">
        <v>5.77</v>
      </c>
      <c r="L330" s="9">
        <v>4.97</v>
      </c>
      <c r="M330" s="9">
        <v>0.247</v>
      </c>
      <c r="N330" s="9">
        <f t="shared" si="30"/>
        <v>1.0138648180242635</v>
      </c>
      <c r="O330" s="9">
        <f t="shared" si="31"/>
        <v>1.9105960264900661</v>
      </c>
      <c r="P330" s="9">
        <f t="shared" si="32"/>
        <v>0.98632478632478626</v>
      </c>
    </row>
    <row r="331" spans="1:16" x14ac:dyDescent="0.3">
      <c r="A331" s="9" t="s">
        <v>281</v>
      </c>
      <c r="B331" s="13" t="s">
        <v>599</v>
      </c>
      <c r="C331" s="9" t="s">
        <v>597</v>
      </c>
      <c r="E331" s="9" t="s">
        <v>594</v>
      </c>
      <c r="H331" s="9">
        <v>4.72</v>
      </c>
      <c r="I331" s="9">
        <v>4.0999999999999996</v>
      </c>
      <c r="J331" s="9">
        <v>8</v>
      </c>
      <c r="K331" s="9">
        <v>4.8600000000000003</v>
      </c>
      <c r="L331" s="9">
        <v>2.61</v>
      </c>
      <c r="M331" s="9">
        <v>7.3999999999999996E-2</v>
      </c>
      <c r="N331" s="9">
        <f t="shared" si="30"/>
        <v>0.97119341563785999</v>
      </c>
      <c r="O331" s="9">
        <f t="shared" si="31"/>
        <v>1.1853658536585368</v>
      </c>
      <c r="P331" s="9">
        <f t="shared" si="32"/>
        <v>1.0296610169491527</v>
      </c>
    </row>
    <row r="332" spans="1:16" x14ac:dyDescent="0.3">
      <c r="A332" s="9" t="s">
        <v>281</v>
      </c>
      <c r="B332" s="9" t="s">
        <v>600</v>
      </c>
      <c r="C332" s="9" t="s">
        <v>593</v>
      </c>
      <c r="E332" s="9" t="s">
        <v>601</v>
      </c>
      <c r="H332" s="9">
        <v>4.03</v>
      </c>
      <c r="I332" s="9">
        <v>3.59</v>
      </c>
      <c r="J332" s="9">
        <v>7.22</v>
      </c>
      <c r="K332" s="9">
        <v>7.2</v>
      </c>
      <c r="L332" s="9">
        <v>6.54</v>
      </c>
      <c r="M332" s="9">
        <v>0.34100000000000003</v>
      </c>
      <c r="N332" s="9">
        <f t="shared" si="30"/>
        <v>0.55972222222222223</v>
      </c>
      <c r="O332" s="9">
        <f t="shared" si="31"/>
        <v>2.0055710306406684</v>
      </c>
      <c r="P332" s="9">
        <f t="shared" si="32"/>
        <v>1.7866004962779156</v>
      </c>
    </row>
    <row r="333" spans="1:16" x14ac:dyDescent="0.3">
      <c r="A333" s="9" t="s">
        <v>281</v>
      </c>
      <c r="B333" s="9" t="s">
        <v>602</v>
      </c>
      <c r="C333" s="9" t="s">
        <v>593</v>
      </c>
      <c r="E333" s="9" t="s">
        <v>601</v>
      </c>
      <c r="H333" s="9">
        <v>4.25</v>
      </c>
      <c r="I333" s="9">
        <v>3.9</v>
      </c>
      <c r="J333" s="9">
        <v>7.71</v>
      </c>
      <c r="K333" s="9">
        <v>7.94</v>
      </c>
      <c r="L333" s="9">
        <v>6.49</v>
      </c>
      <c r="M333" s="9">
        <v>0.30199999999999999</v>
      </c>
      <c r="N333" s="9">
        <f t="shared" si="30"/>
        <v>0.53526448362720402</v>
      </c>
      <c r="O333" s="9">
        <f t="shared" si="31"/>
        <v>2.0358974358974362</v>
      </c>
      <c r="P333" s="9">
        <f t="shared" si="32"/>
        <v>1.8682352941176472</v>
      </c>
    </row>
    <row r="334" spans="1:16" x14ac:dyDescent="0.3">
      <c r="A334" s="9" t="s">
        <v>281</v>
      </c>
      <c r="B334" s="9" t="s">
        <v>603</v>
      </c>
      <c r="C334" s="9" t="s">
        <v>593</v>
      </c>
      <c r="E334" s="9" t="s">
        <v>601</v>
      </c>
      <c r="H334" s="9">
        <v>3.66</v>
      </c>
      <c r="I334" s="9">
        <v>3.26</v>
      </c>
      <c r="J334" s="9">
        <v>6.82</v>
      </c>
      <c r="K334" s="9">
        <v>6.9</v>
      </c>
      <c r="L334" s="9">
        <v>6.35</v>
      </c>
      <c r="M334" s="9">
        <v>0.34499999999999997</v>
      </c>
      <c r="N334" s="9">
        <f t="shared" si="30"/>
        <v>0.5304347826086957</v>
      </c>
      <c r="O334" s="9">
        <f t="shared" si="31"/>
        <v>2.1165644171779143</v>
      </c>
      <c r="P334" s="9">
        <f t="shared" si="32"/>
        <v>1.8852459016393444</v>
      </c>
    </row>
    <row r="335" spans="1:16" x14ac:dyDescent="0.3">
      <c r="A335" s="9" t="s">
        <v>281</v>
      </c>
      <c r="B335" s="9" t="s">
        <v>604</v>
      </c>
      <c r="C335" s="9" t="s">
        <v>593</v>
      </c>
      <c r="E335" s="9" t="s">
        <v>601</v>
      </c>
      <c r="H335" s="9">
        <v>4.93</v>
      </c>
      <c r="I335" s="9">
        <v>4.38</v>
      </c>
      <c r="J335" s="9">
        <v>8.6199999999999992</v>
      </c>
      <c r="K335" s="9">
        <v>6.49</v>
      </c>
      <c r="L335" s="9">
        <v>5.25</v>
      </c>
      <c r="M335" s="9">
        <v>0.223</v>
      </c>
      <c r="N335" s="9">
        <f t="shared" si="30"/>
        <v>0.7596302003081663</v>
      </c>
      <c r="O335" s="9">
        <f t="shared" si="31"/>
        <v>1.4817351598173516</v>
      </c>
      <c r="P335" s="9">
        <f t="shared" si="32"/>
        <v>1.3164300202839758</v>
      </c>
    </row>
    <row r="336" spans="1:16" x14ac:dyDescent="0.3">
      <c r="A336" s="9" t="s">
        <v>281</v>
      </c>
      <c r="B336" s="9" t="s">
        <v>605</v>
      </c>
      <c r="C336" s="9" t="s">
        <v>593</v>
      </c>
      <c r="E336" s="9" t="s">
        <v>601</v>
      </c>
      <c r="H336" s="9">
        <v>4.9000000000000004</v>
      </c>
      <c r="I336" s="9">
        <v>4.2300000000000004</v>
      </c>
      <c r="J336" s="9">
        <v>8.34</v>
      </c>
      <c r="K336" s="9">
        <v>7.98</v>
      </c>
      <c r="L336" s="9">
        <v>6.81</v>
      </c>
      <c r="M336" s="9">
        <v>0.40899999999999997</v>
      </c>
      <c r="N336" s="9">
        <f t="shared" si="30"/>
        <v>0.61403508771929827</v>
      </c>
      <c r="O336" s="9">
        <f t="shared" si="31"/>
        <v>1.8865248226950353</v>
      </c>
      <c r="P336" s="9">
        <f t="shared" si="32"/>
        <v>1.6285714285714286</v>
      </c>
    </row>
    <row r="337" spans="1:16" x14ac:dyDescent="0.3">
      <c r="A337" s="9" t="s">
        <v>281</v>
      </c>
      <c r="B337" s="9" t="s">
        <v>606</v>
      </c>
      <c r="C337" s="9" t="s">
        <v>593</v>
      </c>
      <c r="E337" s="9" t="s">
        <v>601</v>
      </c>
      <c r="H337" s="9">
        <v>3.58</v>
      </c>
      <c r="I337" s="9">
        <v>3.07</v>
      </c>
      <c r="J337" s="9">
        <v>6.1</v>
      </c>
      <c r="K337" s="9">
        <v>6.39</v>
      </c>
      <c r="L337" s="9">
        <v>5.62</v>
      </c>
      <c r="M337" s="9">
        <v>0.29699999999999999</v>
      </c>
      <c r="N337" s="9">
        <f t="shared" si="30"/>
        <v>0.56025039123630682</v>
      </c>
      <c r="O337" s="9">
        <f t="shared" si="31"/>
        <v>2.0814332247557004</v>
      </c>
      <c r="P337" s="9">
        <f t="shared" si="32"/>
        <v>1.7849162011173183</v>
      </c>
    </row>
    <row r="338" spans="1:16" x14ac:dyDescent="0.3">
      <c r="A338" s="9" t="s">
        <v>281</v>
      </c>
      <c r="B338" s="9" t="s">
        <v>607</v>
      </c>
      <c r="C338" s="9" t="s">
        <v>593</v>
      </c>
      <c r="E338" s="9" t="s">
        <v>601</v>
      </c>
      <c r="H338" s="9">
        <v>3.87</v>
      </c>
      <c r="I338" s="9">
        <v>3.46</v>
      </c>
      <c r="J338" s="9">
        <v>7.28</v>
      </c>
      <c r="K338" s="9">
        <v>6.93</v>
      </c>
      <c r="L338" s="9">
        <v>6.65</v>
      </c>
      <c r="M338" s="9">
        <v>0.28299999999999997</v>
      </c>
      <c r="N338" s="9">
        <f t="shared" si="30"/>
        <v>0.55844155844155852</v>
      </c>
      <c r="O338" s="9">
        <f t="shared" si="31"/>
        <v>2.0028901734104045</v>
      </c>
      <c r="P338" s="9">
        <f t="shared" si="32"/>
        <v>1.7906976744186045</v>
      </c>
    </row>
    <row r="339" spans="1:16" x14ac:dyDescent="0.3">
      <c r="A339" s="9" t="s">
        <v>281</v>
      </c>
      <c r="B339" s="9" t="s">
        <v>608</v>
      </c>
      <c r="C339" s="9" t="s">
        <v>593</v>
      </c>
      <c r="E339" s="9" t="s">
        <v>609</v>
      </c>
      <c r="H339" s="9">
        <v>3.25</v>
      </c>
      <c r="I339" s="9">
        <v>2.89</v>
      </c>
      <c r="J339" s="9">
        <v>5.66</v>
      </c>
      <c r="K339" s="9">
        <v>5.78</v>
      </c>
      <c r="L339" s="9">
        <v>4.47</v>
      </c>
      <c r="M339" s="9">
        <v>0.26100000000000001</v>
      </c>
      <c r="N339" s="9">
        <f t="shared" si="30"/>
        <v>0.56228373702422141</v>
      </c>
      <c r="O339" s="9">
        <f t="shared" si="31"/>
        <v>2</v>
      </c>
      <c r="P339" s="9">
        <f t="shared" si="32"/>
        <v>1.7784615384615385</v>
      </c>
    </row>
    <row r="340" spans="1:16" x14ac:dyDescent="0.3">
      <c r="A340" s="9" t="s">
        <v>281</v>
      </c>
      <c r="B340" s="9" t="s">
        <v>610</v>
      </c>
      <c r="C340" s="9" t="s">
        <v>593</v>
      </c>
      <c r="E340" s="9" t="s">
        <v>609</v>
      </c>
      <c r="H340" s="9">
        <v>3.41</v>
      </c>
      <c r="I340" s="9">
        <v>2.9</v>
      </c>
      <c r="J340" s="9">
        <v>5.68</v>
      </c>
      <c r="K340" s="9">
        <v>4.24</v>
      </c>
      <c r="L340" s="9">
        <v>3.48</v>
      </c>
      <c r="M340" s="9">
        <v>0.14499999999999999</v>
      </c>
      <c r="N340" s="9">
        <f t="shared" si="30"/>
        <v>0.80424528301886788</v>
      </c>
      <c r="O340" s="9">
        <f t="shared" si="31"/>
        <v>1.4620689655172414</v>
      </c>
      <c r="P340" s="9">
        <f t="shared" si="32"/>
        <v>1.2434017595307918</v>
      </c>
    </row>
    <row r="341" spans="1:16" x14ac:dyDescent="0.3">
      <c r="A341" s="9" t="s">
        <v>281</v>
      </c>
      <c r="B341" s="9" t="s">
        <v>611</v>
      </c>
      <c r="C341" s="9" t="s">
        <v>593</v>
      </c>
      <c r="E341" s="9" t="s">
        <v>609</v>
      </c>
      <c r="H341" s="9">
        <v>3.9</v>
      </c>
      <c r="I341" s="9">
        <v>3.59</v>
      </c>
      <c r="J341" s="9">
        <v>7.28</v>
      </c>
      <c r="K341" s="9">
        <v>5.83</v>
      </c>
      <c r="L341" s="9">
        <v>5.38</v>
      </c>
      <c r="M341" s="9">
        <v>0.27900000000000003</v>
      </c>
      <c r="N341" s="9">
        <f t="shared" si="30"/>
        <v>0.66895368782161235</v>
      </c>
      <c r="O341" s="9">
        <f t="shared" si="31"/>
        <v>1.6239554317548748</v>
      </c>
      <c r="P341" s="9">
        <f t="shared" si="32"/>
        <v>1.4948717948717949</v>
      </c>
    </row>
    <row r="342" spans="1:16" x14ac:dyDescent="0.3">
      <c r="A342" s="9" t="s">
        <v>281</v>
      </c>
      <c r="B342" s="9" t="s">
        <v>612</v>
      </c>
      <c r="C342" s="9" t="s">
        <v>593</v>
      </c>
      <c r="E342" s="9" t="s">
        <v>609</v>
      </c>
      <c r="H342" s="9">
        <v>4.1900000000000004</v>
      </c>
      <c r="I342" s="9">
        <v>3.75</v>
      </c>
      <c r="J342" s="9">
        <v>7.72</v>
      </c>
      <c r="K342" s="9">
        <v>7.39</v>
      </c>
      <c r="L342" s="9">
        <v>6.16</v>
      </c>
      <c r="M342" s="9">
        <v>0.29799999999999999</v>
      </c>
      <c r="N342" s="9">
        <f t="shared" si="30"/>
        <v>0.56698240866035188</v>
      </c>
      <c r="O342" s="9">
        <f t="shared" si="31"/>
        <v>1.9706666666666666</v>
      </c>
      <c r="P342" s="9">
        <f t="shared" si="32"/>
        <v>1.7637231503579951</v>
      </c>
    </row>
    <row r="343" spans="1:16" x14ac:dyDescent="0.3">
      <c r="A343" s="9" t="s">
        <v>281</v>
      </c>
      <c r="B343" s="9" t="s">
        <v>613</v>
      </c>
      <c r="C343" s="9" t="s">
        <v>593</v>
      </c>
      <c r="E343" s="9" t="s">
        <v>609</v>
      </c>
      <c r="H343" s="9">
        <v>3.67</v>
      </c>
      <c r="I343" s="9">
        <v>2.5299999999999998</v>
      </c>
      <c r="J343" s="9">
        <v>6.27</v>
      </c>
      <c r="K343" s="9">
        <v>7.41</v>
      </c>
      <c r="L343" s="9">
        <v>6.41</v>
      </c>
      <c r="M343" s="9">
        <v>0.24299999999999999</v>
      </c>
      <c r="N343" s="9">
        <f t="shared" si="30"/>
        <v>0.49527665317138997</v>
      </c>
      <c r="O343" s="9">
        <f t="shared" si="31"/>
        <v>2.9288537549407119</v>
      </c>
      <c r="P343" s="9">
        <f t="shared" si="32"/>
        <v>2.019073569482289</v>
      </c>
    </row>
    <row r="344" spans="1:16" x14ac:dyDescent="0.3">
      <c r="A344" s="9" t="s">
        <v>281</v>
      </c>
      <c r="B344" s="9" t="s">
        <v>614</v>
      </c>
      <c r="C344" s="9" t="s">
        <v>593</v>
      </c>
      <c r="E344" s="9" t="s">
        <v>609</v>
      </c>
      <c r="H344" s="9">
        <v>3.61</v>
      </c>
      <c r="I344" s="9">
        <v>3.18</v>
      </c>
      <c r="J344" s="9">
        <v>6.66</v>
      </c>
      <c r="K344" s="9">
        <v>6.87</v>
      </c>
      <c r="L344" s="9">
        <v>5.64</v>
      </c>
      <c r="M344" s="9">
        <v>0.23699999999999999</v>
      </c>
      <c r="N344" s="9">
        <f t="shared" si="30"/>
        <v>0.52547307132459964</v>
      </c>
      <c r="O344" s="9">
        <f t="shared" si="31"/>
        <v>2.1603773584905661</v>
      </c>
      <c r="P344" s="9">
        <f t="shared" si="32"/>
        <v>1.9030470914127424</v>
      </c>
    </row>
    <row r="345" spans="1:16" x14ac:dyDescent="0.3">
      <c r="A345" s="9" t="s">
        <v>281</v>
      </c>
      <c r="B345" s="9" t="s">
        <v>615</v>
      </c>
      <c r="C345" s="9" t="s">
        <v>593</v>
      </c>
      <c r="E345" s="9" t="s">
        <v>616</v>
      </c>
      <c r="H345" s="9">
        <v>3.94</v>
      </c>
      <c r="I345" s="9">
        <v>3.51</v>
      </c>
      <c r="J345" s="9">
        <v>7.13</v>
      </c>
      <c r="K345" s="9">
        <v>7.17</v>
      </c>
      <c r="L345" s="9">
        <v>6.28</v>
      </c>
      <c r="M345" s="9">
        <v>0.33700000000000002</v>
      </c>
      <c r="N345" s="9">
        <f t="shared" si="30"/>
        <v>0.54951185495118549</v>
      </c>
      <c r="O345" s="9">
        <f t="shared" si="31"/>
        <v>2.042735042735043</v>
      </c>
      <c r="P345" s="9">
        <f t="shared" si="32"/>
        <v>1.8197969543147208</v>
      </c>
    </row>
    <row r="346" spans="1:16" x14ac:dyDescent="0.3">
      <c r="A346" s="9" t="s">
        <v>281</v>
      </c>
      <c r="B346" s="9" t="s">
        <v>617</v>
      </c>
      <c r="C346" s="9" t="s">
        <v>593</v>
      </c>
      <c r="E346" s="9" t="s">
        <v>616</v>
      </c>
      <c r="H346" s="9">
        <v>3.91</v>
      </c>
      <c r="I346" s="9">
        <v>3.49</v>
      </c>
      <c r="J346" s="9">
        <v>6.79</v>
      </c>
      <c r="K346" s="9">
        <v>6.54</v>
      </c>
      <c r="L346" s="9">
        <v>5.35</v>
      </c>
      <c r="M346" s="9">
        <v>0.311</v>
      </c>
      <c r="N346" s="9">
        <f t="shared" si="30"/>
        <v>0.59785932721712542</v>
      </c>
      <c r="O346" s="9">
        <f t="shared" si="31"/>
        <v>1.8739255014326646</v>
      </c>
      <c r="P346" s="9">
        <f t="shared" si="32"/>
        <v>1.6726342710997442</v>
      </c>
    </row>
    <row r="347" spans="1:16" x14ac:dyDescent="0.3">
      <c r="A347" s="9" t="s">
        <v>281</v>
      </c>
      <c r="B347" s="9" t="s">
        <v>618</v>
      </c>
      <c r="C347" s="9" t="s">
        <v>593</v>
      </c>
      <c r="E347" s="9" t="s">
        <v>619</v>
      </c>
      <c r="H347" s="9">
        <v>3.83</v>
      </c>
      <c r="I347" s="9">
        <v>3.34</v>
      </c>
      <c r="J347" s="9">
        <v>7.36</v>
      </c>
      <c r="K347" s="9">
        <v>5.45</v>
      </c>
      <c r="L347" s="9">
        <v>3.52</v>
      </c>
      <c r="M347" s="9">
        <v>0.127</v>
      </c>
      <c r="N347" s="9">
        <f t="shared" si="30"/>
        <v>0.70275229357798163</v>
      </c>
      <c r="O347" s="9">
        <f t="shared" si="31"/>
        <v>1.6317365269461079</v>
      </c>
      <c r="P347" s="9">
        <f t="shared" si="32"/>
        <v>1.4229765013054831</v>
      </c>
    </row>
    <row r="348" spans="1:16" x14ac:dyDescent="0.3">
      <c r="A348" s="9" t="s">
        <v>281</v>
      </c>
      <c r="B348" s="9" t="s">
        <v>620</v>
      </c>
      <c r="C348" s="9" t="s">
        <v>283</v>
      </c>
      <c r="E348" s="9" t="s">
        <v>619</v>
      </c>
      <c r="H348" s="9">
        <v>3.99</v>
      </c>
      <c r="I348" s="9">
        <v>3.52</v>
      </c>
      <c r="J348" s="9">
        <v>7.05</v>
      </c>
      <c r="K348" s="9">
        <v>5.19</v>
      </c>
      <c r="L348" s="9">
        <v>3.13</v>
      </c>
      <c r="M348" s="9">
        <v>5.1999999999999998E-2</v>
      </c>
      <c r="N348" s="9">
        <f t="shared" si="30"/>
        <v>0.76878612716763006</v>
      </c>
      <c r="O348" s="9">
        <f t="shared" si="31"/>
        <v>1.4744318181818183</v>
      </c>
      <c r="P348" s="9">
        <f t="shared" si="32"/>
        <v>1.3007518796992481</v>
      </c>
    </row>
    <row r="349" spans="1:16" x14ac:dyDescent="0.3">
      <c r="A349" s="9" t="s">
        <v>281</v>
      </c>
      <c r="B349" s="9" t="s">
        <v>621</v>
      </c>
      <c r="C349" s="9" t="s">
        <v>593</v>
      </c>
      <c r="E349" s="9" t="s">
        <v>622</v>
      </c>
      <c r="H349" s="9">
        <v>3.63</v>
      </c>
      <c r="I349" s="9">
        <v>3.27</v>
      </c>
      <c r="J349" s="9">
        <v>7.02</v>
      </c>
      <c r="K349" s="9">
        <v>5.57</v>
      </c>
      <c r="L349" s="9">
        <v>3.94</v>
      </c>
      <c r="M349" s="9">
        <v>0.214</v>
      </c>
      <c r="N349" s="9">
        <f t="shared" si="30"/>
        <v>0.65170556552962289</v>
      </c>
      <c r="O349" s="9">
        <f t="shared" si="31"/>
        <v>1.7033639143730888</v>
      </c>
      <c r="P349" s="9">
        <f t="shared" si="32"/>
        <v>1.5344352617079891</v>
      </c>
    </row>
    <row r="350" spans="1:16" x14ac:dyDescent="0.3">
      <c r="A350" s="9" t="s">
        <v>281</v>
      </c>
      <c r="B350" s="9" t="s">
        <v>623</v>
      </c>
      <c r="C350" s="9" t="s">
        <v>283</v>
      </c>
      <c r="E350" s="9" t="s">
        <v>622</v>
      </c>
      <c r="H350" s="9">
        <v>2.98</v>
      </c>
      <c r="I350" s="9">
        <v>2.66</v>
      </c>
      <c r="J350" s="9">
        <v>5.54</v>
      </c>
      <c r="K350" s="9">
        <v>3.99</v>
      </c>
      <c r="L350" s="9">
        <v>2.8</v>
      </c>
      <c r="M350" s="9">
        <v>8.5999999999999993E-2</v>
      </c>
      <c r="N350" s="9">
        <f t="shared" si="30"/>
        <v>0.74686716791979946</v>
      </c>
      <c r="O350" s="9">
        <f t="shared" si="31"/>
        <v>1.5</v>
      </c>
      <c r="P350" s="9">
        <f t="shared" si="32"/>
        <v>1.3389261744966443</v>
      </c>
    </row>
    <row r="351" spans="1:16" x14ac:dyDescent="0.3">
      <c r="A351" s="9" t="s">
        <v>281</v>
      </c>
      <c r="B351" s="9" t="s">
        <v>624</v>
      </c>
      <c r="C351" s="9" t="s">
        <v>593</v>
      </c>
      <c r="E351" s="9" t="s">
        <v>625</v>
      </c>
      <c r="H351" s="9">
        <v>2.6</v>
      </c>
      <c r="I351" s="9">
        <v>2.72</v>
      </c>
      <c r="J351" s="9">
        <v>5.52</v>
      </c>
      <c r="K351" s="9">
        <v>5.15</v>
      </c>
      <c r="L351" s="9">
        <v>3.48</v>
      </c>
      <c r="M351" s="9">
        <v>0.14199999999999999</v>
      </c>
      <c r="N351" s="9">
        <f t="shared" si="30"/>
        <v>0.50485436893203883</v>
      </c>
      <c r="O351" s="9">
        <f t="shared" si="31"/>
        <v>1.8933823529411764</v>
      </c>
      <c r="P351" s="9">
        <f t="shared" si="32"/>
        <v>1.9807692307692308</v>
      </c>
    </row>
    <row r="352" spans="1:16" x14ac:dyDescent="0.3">
      <c r="A352" s="9" t="s">
        <v>281</v>
      </c>
      <c r="B352" s="9" t="s">
        <v>626</v>
      </c>
      <c r="C352" s="9" t="s">
        <v>593</v>
      </c>
      <c r="E352" s="9" t="s">
        <v>625</v>
      </c>
      <c r="H352" s="9">
        <v>3.1</v>
      </c>
      <c r="I352" s="9">
        <v>3.4</v>
      </c>
      <c r="J352" s="9">
        <v>6.34</v>
      </c>
      <c r="K352" s="9">
        <v>4.87</v>
      </c>
      <c r="L352" s="9">
        <v>2.75</v>
      </c>
      <c r="M352" s="9">
        <v>6.4000000000000001E-2</v>
      </c>
      <c r="N352" s="9">
        <f t="shared" si="30"/>
        <v>0.63655030800821355</v>
      </c>
      <c r="O352" s="9">
        <f t="shared" si="31"/>
        <v>1.4323529411764706</v>
      </c>
      <c r="P352" s="9">
        <f t="shared" si="32"/>
        <v>1.5709677419354839</v>
      </c>
    </row>
    <row r="353" spans="1:16" x14ac:dyDescent="0.3">
      <c r="A353" s="9" t="s">
        <v>281</v>
      </c>
      <c r="B353" s="9" t="s">
        <v>627</v>
      </c>
      <c r="C353" s="9" t="s">
        <v>628</v>
      </c>
      <c r="E353" s="9" t="s">
        <v>629</v>
      </c>
      <c r="H353" s="9">
        <v>2.14</v>
      </c>
      <c r="I353" s="9">
        <v>1.55</v>
      </c>
      <c r="J353" s="9">
        <v>5.31</v>
      </c>
      <c r="K353" s="9">
        <v>3.26</v>
      </c>
      <c r="L353" s="9">
        <v>0.81</v>
      </c>
      <c r="M353" s="9">
        <v>5.0000000000000001E-3</v>
      </c>
      <c r="N353" s="9">
        <f t="shared" si="30"/>
        <v>0.65644171779141114</v>
      </c>
      <c r="O353" s="9">
        <f t="shared" si="31"/>
        <v>2.1032258064516127</v>
      </c>
      <c r="P353" s="9">
        <f t="shared" si="32"/>
        <v>1.5233644859813082</v>
      </c>
    </row>
    <row r="354" spans="1:16" x14ac:dyDescent="0.3">
      <c r="A354" s="9" t="s">
        <v>281</v>
      </c>
      <c r="B354" s="9" t="s">
        <v>630</v>
      </c>
      <c r="C354" s="9" t="s">
        <v>593</v>
      </c>
      <c r="E354" s="9" t="s">
        <v>631</v>
      </c>
      <c r="H354" s="9">
        <v>2.6</v>
      </c>
      <c r="I354" s="9">
        <v>2.83</v>
      </c>
      <c r="J354" s="9">
        <v>5.62</v>
      </c>
      <c r="K354" s="9">
        <v>2.41</v>
      </c>
      <c r="L354" s="9">
        <v>1.21</v>
      </c>
      <c r="M354" s="9">
        <v>0.05</v>
      </c>
      <c r="N354" s="9">
        <f t="shared" si="30"/>
        <v>1.0788381742738589</v>
      </c>
      <c r="O354" s="9">
        <f t="shared" si="31"/>
        <v>0.85159010600706719</v>
      </c>
      <c r="P354" s="9">
        <f t="shared" si="32"/>
        <v>0.92692307692307696</v>
      </c>
    </row>
    <row r="355" spans="1:16" x14ac:dyDescent="0.3">
      <c r="A355" s="9" t="s">
        <v>281</v>
      </c>
      <c r="B355" s="9" t="s">
        <v>632</v>
      </c>
      <c r="C355" s="9" t="s">
        <v>283</v>
      </c>
      <c r="E355" s="9" t="s">
        <v>633</v>
      </c>
      <c r="H355" s="9">
        <v>3.14</v>
      </c>
      <c r="I355" s="9">
        <v>3.73</v>
      </c>
      <c r="J355" s="9">
        <v>7.21</v>
      </c>
      <c r="K355" s="9">
        <v>7.21</v>
      </c>
      <c r="L355" s="9">
        <v>4.1500000000000004</v>
      </c>
      <c r="M355" s="9">
        <v>4.2000000000000003E-2</v>
      </c>
      <c r="N355" s="9">
        <f t="shared" si="30"/>
        <v>0.43550624133148408</v>
      </c>
      <c r="O355" s="9">
        <f t="shared" si="31"/>
        <v>1.9329758713136729</v>
      </c>
      <c r="P355" s="9">
        <f t="shared" si="32"/>
        <v>2.2961783439490446</v>
      </c>
    </row>
    <row r="356" spans="1:16" x14ac:dyDescent="0.3">
      <c r="A356" s="9" t="s">
        <v>281</v>
      </c>
      <c r="B356" s="9" t="s">
        <v>634</v>
      </c>
      <c r="C356" s="9" t="s">
        <v>635</v>
      </c>
      <c r="E356" s="9" t="s">
        <v>633</v>
      </c>
      <c r="H356" s="9">
        <v>5.18</v>
      </c>
      <c r="I356" s="9">
        <v>2.54</v>
      </c>
      <c r="J356" s="9">
        <v>5.48</v>
      </c>
      <c r="K356" s="9">
        <v>0.24</v>
      </c>
      <c r="L356" s="9">
        <v>0.06</v>
      </c>
      <c r="M356" s="9">
        <v>3.0000000000000001E-3</v>
      </c>
      <c r="N356" s="9">
        <f t="shared" ref="N356:N368" si="33">H356/K356</f>
        <v>21.583333333333332</v>
      </c>
      <c r="O356" s="9">
        <f t="shared" ref="O356:O368" si="34">K356/I356</f>
        <v>9.4488188976377951E-2</v>
      </c>
      <c r="P356" s="9">
        <f t="shared" ref="P356:P368" si="35">K356/H356</f>
        <v>4.633204633204633E-2</v>
      </c>
    </row>
    <row r="357" spans="1:16" x14ac:dyDescent="0.3">
      <c r="A357" s="9" t="s">
        <v>281</v>
      </c>
      <c r="B357" s="9" t="s">
        <v>636</v>
      </c>
      <c r="C357" s="9" t="s">
        <v>593</v>
      </c>
      <c r="E357" s="9" t="s">
        <v>633</v>
      </c>
      <c r="H357" s="9">
        <v>1.56</v>
      </c>
      <c r="I357" s="9">
        <v>1.69</v>
      </c>
      <c r="J357" s="9">
        <v>3.11</v>
      </c>
      <c r="K357" s="9">
        <v>3.89</v>
      </c>
      <c r="L357" s="9">
        <v>1.45</v>
      </c>
      <c r="M357" s="9">
        <v>0.23499999999999999</v>
      </c>
      <c r="N357" s="9">
        <f t="shared" si="33"/>
        <v>0.40102827763496146</v>
      </c>
      <c r="O357" s="9">
        <f t="shared" si="34"/>
        <v>2.3017751479289941</v>
      </c>
      <c r="P357" s="9">
        <f t="shared" si="35"/>
        <v>2.4935897435897436</v>
      </c>
    </row>
    <row r="358" spans="1:16" x14ac:dyDescent="0.3">
      <c r="A358" s="9" t="s">
        <v>281</v>
      </c>
      <c r="B358" s="9" t="s">
        <v>637</v>
      </c>
      <c r="C358" s="9" t="s">
        <v>283</v>
      </c>
      <c r="E358" s="9" t="s">
        <v>633</v>
      </c>
      <c r="H358" s="9">
        <v>4.9400000000000004</v>
      </c>
      <c r="I358" s="9">
        <v>4.1399999999999997</v>
      </c>
      <c r="J358" s="9">
        <v>6.87</v>
      </c>
      <c r="K358" s="9">
        <v>1.6</v>
      </c>
      <c r="L358" s="9">
        <v>0.37</v>
      </c>
      <c r="M358" s="9">
        <v>3.0000000000000001E-3</v>
      </c>
      <c r="N358" s="9">
        <f t="shared" si="33"/>
        <v>3.0874999999999999</v>
      </c>
      <c r="O358" s="9">
        <f t="shared" si="34"/>
        <v>0.38647342995169087</v>
      </c>
      <c r="P358" s="9">
        <f t="shared" si="35"/>
        <v>0.32388663967611336</v>
      </c>
    </row>
    <row r="359" spans="1:16" x14ac:dyDescent="0.3">
      <c r="A359" s="9" t="s">
        <v>281</v>
      </c>
      <c r="B359" s="9" t="s">
        <v>638</v>
      </c>
      <c r="C359" s="9" t="s">
        <v>593</v>
      </c>
      <c r="E359" s="9" t="s">
        <v>639</v>
      </c>
      <c r="H359" s="9">
        <v>1.8</v>
      </c>
      <c r="I359" s="9">
        <v>1.43</v>
      </c>
      <c r="J359" s="9">
        <v>2.12</v>
      </c>
      <c r="K359" s="9">
        <v>1.55</v>
      </c>
      <c r="L359" s="9">
        <v>1.85</v>
      </c>
      <c r="M359" s="9">
        <v>0.21199999999999999</v>
      </c>
      <c r="N359" s="9">
        <f t="shared" si="33"/>
        <v>1.1612903225806452</v>
      </c>
      <c r="O359" s="9">
        <f t="shared" si="34"/>
        <v>1.083916083916084</v>
      </c>
      <c r="P359" s="9">
        <f t="shared" si="35"/>
        <v>0.86111111111111116</v>
      </c>
    </row>
    <row r="360" spans="1:16" x14ac:dyDescent="0.3">
      <c r="A360" s="9" t="s">
        <v>281</v>
      </c>
      <c r="B360" s="9" t="s">
        <v>640</v>
      </c>
      <c r="C360" s="9" t="s">
        <v>283</v>
      </c>
      <c r="E360" s="9" t="s">
        <v>639</v>
      </c>
      <c r="H360" s="9">
        <v>7.98</v>
      </c>
      <c r="I360" s="9">
        <v>7.31</v>
      </c>
      <c r="J360" s="9">
        <v>33.880000000000003</v>
      </c>
      <c r="K360" s="9">
        <v>18.3</v>
      </c>
      <c r="L360" s="9">
        <v>6.44</v>
      </c>
      <c r="M360" s="9">
        <v>0.159</v>
      </c>
      <c r="N360" s="9">
        <f t="shared" si="33"/>
        <v>0.43606557377049182</v>
      </c>
      <c r="O360" s="9">
        <f t="shared" si="34"/>
        <v>2.5034199726402191</v>
      </c>
      <c r="P360" s="9">
        <f t="shared" si="35"/>
        <v>2.2932330827067671</v>
      </c>
    </row>
    <row r="361" spans="1:16" x14ac:dyDescent="0.3">
      <c r="A361" s="9" t="s">
        <v>281</v>
      </c>
      <c r="B361" s="9" t="s">
        <v>641</v>
      </c>
      <c r="C361" s="9" t="s">
        <v>593</v>
      </c>
      <c r="E361" s="9" t="s">
        <v>642</v>
      </c>
      <c r="H361" s="9">
        <v>3.55</v>
      </c>
      <c r="I361" s="9">
        <v>3.21</v>
      </c>
      <c r="J361" s="9">
        <v>6.34</v>
      </c>
      <c r="K361" s="9">
        <v>6.6</v>
      </c>
      <c r="L361" s="9">
        <v>5.69</v>
      </c>
      <c r="M361" s="9">
        <v>0.25700000000000001</v>
      </c>
      <c r="N361" s="9">
        <f t="shared" si="33"/>
        <v>0.53787878787878785</v>
      </c>
      <c r="O361" s="9">
        <f t="shared" si="34"/>
        <v>2.05607476635514</v>
      </c>
      <c r="P361" s="9">
        <f t="shared" si="35"/>
        <v>1.8591549295774648</v>
      </c>
    </row>
    <row r="362" spans="1:16" x14ac:dyDescent="0.3">
      <c r="A362" s="9" t="s">
        <v>281</v>
      </c>
      <c r="B362" s="9" t="s">
        <v>643</v>
      </c>
      <c r="C362" s="9" t="s">
        <v>593</v>
      </c>
      <c r="E362" s="9" t="s">
        <v>642</v>
      </c>
      <c r="H362" s="9">
        <v>4</v>
      </c>
      <c r="I362" s="9">
        <v>3.59</v>
      </c>
      <c r="J362" s="9">
        <v>7.24</v>
      </c>
      <c r="K362" s="9">
        <v>7.31</v>
      </c>
      <c r="L362" s="9">
        <v>6.21</v>
      </c>
      <c r="M362" s="9">
        <v>0.30299999999999999</v>
      </c>
      <c r="N362" s="9">
        <f t="shared" si="33"/>
        <v>0.54719562243502051</v>
      </c>
      <c r="O362" s="9">
        <f t="shared" si="34"/>
        <v>2.0362116991643453</v>
      </c>
      <c r="P362" s="9">
        <f t="shared" si="35"/>
        <v>1.8274999999999999</v>
      </c>
    </row>
    <row r="363" spans="1:16" x14ac:dyDescent="0.3">
      <c r="A363" s="9" t="s">
        <v>281</v>
      </c>
      <c r="B363" s="9" t="s">
        <v>644</v>
      </c>
      <c r="C363" s="9" t="s">
        <v>593</v>
      </c>
      <c r="E363" s="9" t="s">
        <v>645</v>
      </c>
      <c r="H363" s="9">
        <v>4.13</v>
      </c>
      <c r="I363" s="9">
        <v>4.34</v>
      </c>
      <c r="J363" s="9">
        <v>8.5399999999999991</v>
      </c>
      <c r="K363" s="9">
        <v>8.5299999999999994</v>
      </c>
      <c r="L363" s="9">
        <v>6.66</v>
      </c>
      <c r="M363" s="9">
        <v>0.18099999999999999</v>
      </c>
      <c r="N363" s="9">
        <f t="shared" si="33"/>
        <v>0.48417350527549824</v>
      </c>
      <c r="O363" s="9">
        <f t="shared" si="34"/>
        <v>1.9654377880184331</v>
      </c>
      <c r="P363" s="9">
        <f t="shared" si="35"/>
        <v>2.0653753026634383</v>
      </c>
    </row>
    <row r="364" spans="1:16" x14ac:dyDescent="0.3">
      <c r="A364" s="9" t="s">
        <v>281</v>
      </c>
      <c r="B364" s="9" t="s">
        <v>646</v>
      </c>
      <c r="C364" s="9" t="s">
        <v>593</v>
      </c>
      <c r="E364" s="9" t="s">
        <v>645</v>
      </c>
      <c r="H364" s="9">
        <v>2.91</v>
      </c>
      <c r="I364" s="9">
        <v>3</v>
      </c>
      <c r="J364" s="9">
        <v>5.82</v>
      </c>
      <c r="K364" s="9">
        <v>5.5</v>
      </c>
      <c r="L364" s="9">
        <v>4.25</v>
      </c>
      <c r="M364" s="9">
        <v>0.17199999999999999</v>
      </c>
      <c r="N364" s="9">
        <f t="shared" si="33"/>
        <v>0.52909090909090917</v>
      </c>
      <c r="O364" s="9">
        <f t="shared" si="34"/>
        <v>1.8333333333333333</v>
      </c>
      <c r="P364" s="9">
        <f t="shared" si="35"/>
        <v>1.8900343642611683</v>
      </c>
    </row>
    <row r="365" spans="1:16" x14ac:dyDescent="0.3">
      <c r="A365" s="9" t="s">
        <v>281</v>
      </c>
      <c r="B365" s="9" t="s">
        <v>647</v>
      </c>
      <c r="C365" s="9" t="s">
        <v>593</v>
      </c>
      <c r="E365" s="9" t="s">
        <v>642</v>
      </c>
      <c r="H365" s="9">
        <v>3.76</v>
      </c>
      <c r="I365" s="9">
        <v>3.56</v>
      </c>
      <c r="J365" s="9">
        <v>7.41</v>
      </c>
      <c r="K365" s="9">
        <v>6.62</v>
      </c>
      <c r="L365" s="9">
        <v>4.96</v>
      </c>
      <c r="M365" s="9">
        <v>0.21099999999999999</v>
      </c>
      <c r="N365" s="9">
        <f t="shared" si="33"/>
        <v>0.5679758308157099</v>
      </c>
      <c r="O365" s="9">
        <f t="shared" si="34"/>
        <v>1.8595505617977528</v>
      </c>
      <c r="P365" s="9">
        <f t="shared" si="35"/>
        <v>1.7606382978723405</v>
      </c>
    </row>
    <row r="366" spans="1:16" x14ac:dyDescent="0.3">
      <c r="A366" s="9" t="s">
        <v>281</v>
      </c>
      <c r="B366" s="9" t="s">
        <v>648</v>
      </c>
      <c r="C366" s="9" t="s">
        <v>593</v>
      </c>
      <c r="E366" s="9" t="s">
        <v>645</v>
      </c>
      <c r="H366" s="9">
        <v>3.78</v>
      </c>
      <c r="I366" s="9">
        <v>3.59</v>
      </c>
      <c r="J366" s="9">
        <v>7.33</v>
      </c>
      <c r="K366" s="9">
        <v>6.96</v>
      </c>
      <c r="L366" s="9">
        <v>5.86</v>
      </c>
      <c r="M366" s="9">
        <v>0.19</v>
      </c>
      <c r="N366" s="9">
        <f t="shared" si="33"/>
        <v>0.54310344827586199</v>
      </c>
      <c r="O366" s="9">
        <f t="shared" si="34"/>
        <v>1.9387186629526463</v>
      </c>
      <c r="P366" s="9">
        <f t="shared" si="35"/>
        <v>1.8412698412698414</v>
      </c>
    </row>
    <row r="367" spans="1:16" x14ac:dyDescent="0.3">
      <c r="A367" s="9" t="s">
        <v>281</v>
      </c>
      <c r="B367" s="9" t="s">
        <v>649</v>
      </c>
      <c r="C367" s="9" t="s">
        <v>635</v>
      </c>
      <c r="E367" s="9" t="s">
        <v>642</v>
      </c>
      <c r="H367" s="9">
        <v>2.7</v>
      </c>
      <c r="I367" s="9">
        <v>2.27</v>
      </c>
      <c r="J367" s="9">
        <v>5.14</v>
      </c>
      <c r="K367" s="9">
        <v>3.46</v>
      </c>
      <c r="M367" s="9">
        <v>3.2000000000000001E-2</v>
      </c>
      <c r="N367" s="9">
        <f t="shared" si="33"/>
        <v>0.78034682080924866</v>
      </c>
      <c r="O367" s="9">
        <f t="shared" si="34"/>
        <v>1.5242290748898679</v>
      </c>
      <c r="P367" s="9">
        <f t="shared" si="35"/>
        <v>1.2814814814814814</v>
      </c>
    </row>
    <row r="368" spans="1:16" ht="13" thickBot="1" x14ac:dyDescent="0.35">
      <c r="A368" s="17" t="s">
        <v>281</v>
      </c>
      <c r="B368" s="17" t="s">
        <v>650</v>
      </c>
      <c r="C368" s="17" t="s">
        <v>651</v>
      </c>
      <c r="D368" s="17"/>
      <c r="E368" s="17" t="s">
        <v>652</v>
      </c>
      <c r="F368" s="17"/>
      <c r="G368" s="17"/>
      <c r="H368" s="17">
        <v>1.37</v>
      </c>
      <c r="I368" s="17">
        <v>2.09</v>
      </c>
      <c r="J368" s="17">
        <v>3.95</v>
      </c>
      <c r="K368" s="17">
        <v>4.71</v>
      </c>
      <c r="L368" s="17">
        <v>2.35</v>
      </c>
      <c r="M368" s="17">
        <v>0.156</v>
      </c>
      <c r="N368" s="17">
        <f t="shared" si="33"/>
        <v>0.29087048832271767</v>
      </c>
      <c r="O368" s="17">
        <f t="shared" si="34"/>
        <v>2.2535885167464116</v>
      </c>
      <c r="P368" s="17">
        <f t="shared" si="35"/>
        <v>3.437956204379562</v>
      </c>
    </row>
  </sheetData>
  <mergeCells count="5">
    <mergeCell ref="A3:G3"/>
    <mergeCell ref="A94:G94"/>
    <mergeCell ref="A252:G252"/>
    <mergeCell ref="A291:G291"/>
    <mergeCell ref="A1:P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sunyao</dc:creator>
  <cp:lastModifiedBy>sunyao</cp:lastModifiedBy>
  <dcterms:created xsi:type="dcterms:W3CDTF">2023-11-29T02:26:10Z</dcterms:created>
  <dcterms:modified xsi:type="dcterms:W3CDTF">2024-10-17T07:22:04Z</dcterms:modified>
</cp:coreProperties>
</file>