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Desktop\Journal Paper II 18.07.2024\"/>
    </mc:Choice>
  </mc:AlternateContent>
  <xr:revisionPtr revIDLastSave="0" documentId="13_ncr:1_{091BCDDE-E79F-4915-931A-7A0942DBD214}" xr6:coauthVersionLast="47" xr6:coauthVersionMax="47" xr10:uidLastSave="{00000000-0000-0000-0000-000000000000}"/>
  <bookViews>
    <workbookView xWindow="345" yWindow="0" windowWidth="26805" windowHeight="15480" xr2:uid="{00000000-000D-0000-FFFF-FFFF00000000}"/>
  </bookViews>
  <sheets>
    <sheet name="SERVQUAL MIZORAM" sheetId="1" r:id="rId1"/>
    <sheet name="Regression Analysis" sheetId="2" r:id="rId2"/>
    <sheet name="Sat &amp; other demographics" sheetId="3" r:id="rId3"/>
    <sheet name="Interview Schedule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" i="1" l="1"/>
  <c r="N10" i="1"/>
  <c r="N8" i="1"/>
  <c r="N6" i="1"/>
  <c r="N4" i="1"/>
  <c r="N14" i="1" s="1"/>
  <c r="M14" i="1"/>
  <c r="L14" i="1"/>
  <c r="M13" i="1"/>
  <c r="L13" i="1"/>
  <c r="N11" i="1"/>
  <c r="N9" i="1"/>
  <c r="N7" i="1"/>
  <c r="N5" i="1"/>
  <c r="N3" i="1"/>
  <c r="N13" i="1" s="1"/>
</calcChain>
</file>

<file path=xl/sharedStrings.xml><?xml version="1.0" encoding="utf-8"?>
<sst xmlns="http://schemas.openxmlformats.org/spreadsheetml/2006/main" count="331" uniqueCount="213">
  <si>
    <t xml:space="preserve">Paired t-test of Urban and Rural SERVQUAL Score </t>
  </si>
  <si>
    <t>Dimension</t>
  </si>
  <si>
    <t xml:space="preserve">Area </t>
  </si>
  <si>
    <t xml:space="preserve">Gap Score </t>
  </si>
  <si>
    <t xml:space="preserve">Rural </t>
  </si>
  <si>
    <t>Urban</t>
  </si>
  <si>
    <t xml:space="preserve">Tangibles </t>
  </si>
  <si>
    <t>Reliability</t>
  </si>
  <si>
    <t xml:space="preserve">Assurance </t>
  </si>
  <si>
    <t>Responsiveness</t>
  </si>
  <si>
    <t>Empathy</t>
  </si>
  <si>
    <t>Area</t>
  </si>
  <si>
    <t>Mean</t>
  </si>
  <si>
    <t>t</t>
  </si>
  <si>
    <t>df</t>
  </si>
  <si>
    <t xml:space="preserve">Sig. </t>
  </si>
  <si>
    <t xml:space="preserve">Std Dev. </t>
  </si>
  <si>
    <r>
      <rPr>
        <b/>
        <sz val="12"/>
        <color theme="1"/>
        <rFont val="Arial Narrow"/>
        <family val="2"/>
      </rPr>
      <t>Source:</t>
    </r>
    <r>
      <rPr>
        <sz val="12"/>
        <color theme="1"/>
        <rFont val="Arial Narrow"/>
        <family val="2"/>
      </rPr>
      <t xml:space="preserve"> The authors </t>
    </r>
  </si>
  <si>
    <t xml:space="preserve">SERVQUAL Dimension-wise Gap Score </t>
  </si>
  <si>
    <t xml:space="preserve">Dimension </t>
  </si>
  <si>
    <t xml:space="preserve">Cronbach Alpha </t>
  </si>
  <si>
    <t xml:space="preserve">Reliability Statistics </t>
  </si>
  <si>
    <t xml:space="preserve">Reliability </t>
  </si>
  <si>
    <t xml:space="preserve">Responsiveness </t>
  </si>
  <si>
    <t>Kaiser-Meyer-Olkin Measure of Sampling Adequacy.</t>
  </si>
  <si>
    <t>Bartlett's Test of Sphericity</t>
  </si>
  <si>
    <t>Approx. Chi-Square</t>
  </si>
  <si>
    <t>Sig.</t>
  </si>
  <si>
    <t>KMO and Bartlett's Test</t>
  </si>
  <si>
    <r>
      <rPr>
        <b/>
        <sz val="12"/>
        <color rgb="FF000000"/>
        <rFont val="Arial Narrow"/>
        <family val="2"/>
      </rPr>
      <t xml:space="preserve">Source: </t>
    </r>
    <r>
      <rPr>
        <sz val="12"/>
        <color rgb="FF000000"/>
        <rFont val="Arial Narrow"/>
        <family val="2"/>
      </rPr>
      <t xml:space="preserve">The Authors </t>
    </r>
  </si>
  <si>
    <r>
      <rPr>
        <b/>
        <sz val="12"/>
        <color theme="1"/>
        <rFont val="Arial Narrow"/>
        <family val="2"/>
      </rPr>
      <t xml:space="preserve">Source: </t>
    </r>
    <r>
      <rPr>
        <sz val="12"/>
        <color theme="1"/>
        <rFont val="Arial Narrow"/>
        <family val="2"/>
      </rPr>
      <t xml:space="preserve">The Authors </t>
    </r>
  </si>
  <si>
    <t>Perception Score</t>
  </si>
  <si>
    <t>Expectation Score</t>
  </si>
  <si>
    <r>
      <rPr>
        <b/>
        <sz val="12"/>
        <color theme="1"/>
        <rFont val="Arial Narrow"/>
        <family val="2"/>
      </rPr>
      <t>Source:</t>
    </r>
    <r>
      <rPr>
        <sz val="12"/>
        <color theme="1"/>
        <rFont val="Arial Narrow"/>
        <family val="2"/>
      </rPr>
      <t xml:space="preserve"> The Authors </t>
    </r>
  </si>
  <si>
    <t xml:space="preserve">Ranks </t>
  </si>
  <si>
    <t>Rural</t>
  </si>
  <si>
    <t>Dimensions</t>
  </si>
  <si>
    <t xml:space="preserve">Friedman Ranking Test </t>
  </si>
  <si>
    <t>Tangibles</t>
  </si>
  <si>
    <t>Assurance</t>
  </si>
  <si>
    <t xml:space="preserve">Empathy </t>
  </si>
  <si>
    <t>Satisfaction</t>
  </si>
  <si>
    <t xml:space="preserve">Word of mouth </t>
  </si>
  <si>
    <r>
      <t xml:space="preserve">Source: </t>
    </r>
    <r>
      <rPr>
        <sz val="12"/>
        <color theme="1"/>
        <rFont val="Arial Narrow"/>
        <family val="2"/>
      </rPr>
      <t xml:space="preserve">The authors </t>
    </r>
  </si>
  <si>
    <t xml:space="preserve">Normality Test for Various Dimensions </t>
  </si>
  <si>
    <t xml:space="preserve">Dimensions </t>
  </si>
  <si>
    <t xml:space="preserve">Statistic </t>
  </si>
  <si>
    <t>Kolmogorov-Smirnova</t>
  </si>
  <si>
    <t>N</t>
  </si>
  <si>
    <t>Sig. (2-tailed)</t>
  </si>
  <si>
    <t xml:space="preserve">Mean Perception Score </t>
  </si>
  <si>
    <t>Mean Expectation Score</t>
  </si>
  <si>
    <t xml:space="preserve">T-test for Mean Perception and Expectation Score Between Urban and Rural Areas </t>
  </si>
  <si>
    <t>Background Variables</t>
  </si>
  <si>
    <t>Total respondents</t>
  </si>
  <si>
    <t>Percentage</t>
  </si>
  <si>
    <t>Gender</t>
  </si>
  <si>
    <t>Male</t>
  </si>
  <si>
    <t>Female</t>
  </si>
  <si>
    <t>Total</t>
  </si>
  <si>
    <t>Age</t>
  </si>
  <si>
    <t>Below 18</t>
  </si>
  <si>
    <t>19-40</t>
  </si>
  <si>
    <t>41-60</t>
  </si>
  <si>
    <t>Above 60</t>
  </si>
  <si>
    <t>Education</t>
  </si>
  <si>
    <t>Illiterate</t>
  </si>
  <si>
    <t>Elementary</t>
  </si>
  <si>
    <t>High School/Diploma</t>
  </si>
  <si>
    <t>Graduate &amp; above</t>
  </si>
  <si>
    <t>Residential Area</t>
  </si>
  <si>
    <t>District</t>
  </si>
  <si>
    <t>Mamit</t>
  </si>
  <si>
    <t>Kolasib</t>
  </si>
  <si>
    <t>Aizawl</t>
  </si>
  <si>
    <t>Serchhip</t>
  </si>
  <si>
    <t xml:space="preserve">Champhai </t>
  </si>
  <si>
    <t>Lunglei</t>
  </si>
  <si>
    <t>Siaha</t>
  </si>
  <si>
    <t>Lawngtlai</t>
  </si>
  <si>
    <t xml:space="preserve"> Demographic Profile of Respondents</t>
  </si>
  <si>
    <t>Occupation</t>
  </si>
  <si>
    <t>Dependent</t>
  </si>
  <si>
    <t>Unemployed</t>
  </si>
  <si>
    <t>Agricultural Worker</t>
  </si>
  <si>
    <t>Daily Wage Earner</t>
  </si>
  <si>
    <t>Corporate Employee</t>
  </si>
  <si>
    <t>Govt. Employee</t>
  </si>
  <si>
    <t>Self Employed</t>
  </si>
  <si>
    <t>Poverty Status</t>
  </si>
  <si>
    <t>AAY</t>
  </si>
  <si>
    <t>BPL</t>
  </si>
  <si>
    <t>APL</t>
  </si>
  <si>
    <t>Housing Type</t>
  </si>
  <si>
    <t>Kutcha</t>
  </si>
  <si>
    <t>Semi-Pucca</t>
  </si>
  <si>
    <t>Pucca</t>
  </si>
  <si>
    <t>Income</t>
  </si>
  <si>
    <t>Below 10000</t>
  </si>
  <si>
    <t>10000-50000</t>
  </si>
  <si>
    <t>50000-100000</t>
  </si>
  <si>
    <t>Above 100000</t>
  </si>
  <si>
    <t>Socio-Economic Profile of Respondents</t>
  </si>
  <si>
    <t>Disease Type</t>
  </si>
  <si>
    <t>Chronic</t>
  </si>
  <si>
    <t>Viral Infection</t>
  </si>
  <si>
    <t>Critical Illness</t>
  </si>
  <si>
    <t>Delivery &amp; Child Health</t>
  </si>
  <si>
    <t>Accidental</t>
  </si>
  <si>
    <t>Expenditure on Healthcare</t>
  </si>
  <si>
    <t>10000-30000</t>
  </si>
  <si>
    <t>30000-50000</t>
  </si>
  <si>
    <t>Above 50000</t>
  </si>
  <si>
    <t>Post-hospitalization Spending</t>
  </si>
  <si>
    <t>Below 1000</t>
  </si>
  <si>
    <t>1000-5000</t>
  </si>
  <si>
    <t>5000-10000</t>
  </si>
  <si>
    <t>Above 10000</t>
  </si>
  <si>
    <t>Healthcare Indicators of Respondents</t>
  </si>
  <si>
    <t>Model</t>
  </si>
  <si>
    <t>R</t>
  </si>
  <si>
    <t>Durbin-Watson</t>
  </si>
  <si>
    <t>Sum of Squares</t>
  </si>
  <si>
    <t>Mean Square</t>
  </si>
  <si>
    <t>F</t>
  </si>
  <si>
    <t>Regression</t>
  </si>
  <si>
    <t>Residual</t>
  </si>
  <si>
    <t>Unstandardized Coefficients</t>
  </si>
  <si>
    <t>Standardized Coefficients</t>
  </si>
  <si>
    <t>Collinearity Statistics</t>
  </si>
  <si>
    <t>B</t>
  </si>
  <si>
    <t>Std. Error</t>
  </si>
  <si>
    <t>Beta</t>
  </si>
  <si>
    <t>Tolerance</t>
  </si>
  <si>
    <t>VIF</t>
  </si>
  <si>
    <t>(Constant)</t>
  </si>
  <si>
    <t>Model Summary</t>
  </si>
  <si>
    <t xml:space="preserve">Std. Error </t>
  </si>
  <si>
    <r>
      <t>R</t>
    </r>
    <r>
      <rPr>
        <b/>
        <i/>
        <vertAlign val="superscript"/>
        <sz val="12"/>
        <color rgb="FF000000"/>
        <rFont val="Arial Narrow"/>
        <family val="2"/>
      </rPr>
      <t>2</t>
    </r>
  </si>
  <si>
    <r>
      <t>Adjusted R</t>
    </r>
    <r>
      <rPr>
        <b/>
        <i/>
        <vertAlign val="superscript"/>
        <sz val="12"/>
        <color rgb="FF000000"/>
        <rFont val="Arial Narrow"/>
        <family val="2"/>
      </rPr>
      <t>2</t>
    </r>
    <r>
      <rPr>
        <b/>
        <i/>
        <sz val="12"/>
        <color rgb="FF000000"/>
        <rFont val="Arial Narrow"/>
        <family val="2"/>
      </rPr>
      <t xml:space="preserve"> </t>
    </r>
  </si>
  <si>
    <t xml:space="preserve">Analysis of Variance </t>
  </si>
  <si>
    <t xml:space="preserve">Coefficients of the Regression Model </t>
  </si>
  <si>
    <t xml:space="preserve">Predictors </t>
  </si>
  <si>
    <t>X</t>
  </si>
  <si>
    <t xml:space="preserve">Determination of Sample Size </t>
  </si>
  <si>
    <t>Sl. No.</t>
  </si>
  <si>
    <t xml:space="preserve">Name of the District </t>
  </si>
  <si>
    <t>Total Patient Population in 2018-19</t>
  </si>
  <si>
    <t xml:space="preserve">Sample Size </t>
  </si>
  <si>
    <t xml:space="preserve">Aizawl District </t>
  </si>
  <si>
    <t>Lunglei District</t>
  </si>
  <si>
    <t xml:space="preserve">Champhai District </t>
  </si>
  <si>
    <t xml:space="preserve">Serchhip District </t>
  </si>
  <si>
    <t xml:space="preserve">Siaha District </t>
  </si>
  <si>
    <t xml:space="preserve">Kolasib District </t>
  </si>
  <si>
    <t xml:space="preserve">Mamit District </t>
  </si>
  <si>
    <t xml:space="preserve">Lawngtlai District </t>
  </si>
  <si>
    <t>A. Socio-economic and Other Demographic Indicators</t>
  </si>
  <si>
    <t xml:space="preserve">Sl. No. </t>
  </si>
  <si>
    <t>Particulars</t>
  </si>
  <si>
    <t>Name</t>
  </si>
  <si>
    <t>Department Consulted</t>
  </si>
  <si>
    <t>(i) OPD (ii) IPD (iii) Casualty</t>
  </si>
  <si>
    <t>Address</t>
  </si>
  <si>
    <t>(i) Aizawl (ii) Lunglei (iii) Champhai (iv) Serchhip (v) Siaha (vi) Kolasib (vii) Mamit (viii) Lawngtlai</t>
  </si>
  <si>
    <t>(i) Male (ii) Female</t>
  </si>
  <si>
    <t xml:space="preserve">Educational Qualification </t>
  </si>
  <si>
    <t xml:space="preserve">(i) Graduate &amp; Above (ii) High School/Diploma (iii) Elementary (iv) Illiterate </t>
  </si>
  <si>
    <t>Disease or problem</t>
  </si>
  <si>
    <t>(i) Viral infections (ii) Critical illness (iv) Chronic (v) Accidental (vi) Delivery &amp; child health</t>
  </si>
  <si>
    <t>(i) Govt. employee (ii) Corporate (iii) Self-employed (iv) Daily labourer (v) Agricultural worker (vi) Dependent (vii) Unemployed</t>
  </si>
  <si>
    <t xml:space="preserve">Monthly income of the family </t>
  </si>
  <si>
    <t>Ration Card</t>
  </si>
  <si>
    <t>(i) Green (ii) Yellow (iii) White</t>
  </si>
  <si>
    <t>Housing type</t>
  </si>
  <si>
    <t>(i) Pucca (ii) Semi-pucca (iii) Kutcha</t>
  </si>
  <si>
    <t>Family's annual expenditure on healthcare</t>
  </si>
  <si>
    <t>(i) Below 10000 (ii) 10000-30000 (iii) 30000-50000 (iv) Above 50000</t>
  </si>
  <si>
    <t>Post-hospital visits spending during the past one year</t>
  </si>
  <si>
    <t>(i) Below 1000 (ii) 1000-5000 (iii) 5000-10000 (iv) Above 10000</t>
  </si>
  <si>
    <t xml:space="preserve">(i) Urban (ii) Rural </t>
  </si>
  <si>
    <t>Appendix A1: Interview Schedule</t>
  </si>
  <si>
    <t xml:space="preserve">The Hospital has modern-looking, quality equipment </t>
  </si>
  <si>
    <t xml:space="preserve">The infrastructures at the hospital are visually appealing </t>
  </si>
  <si>
    <t xml:space="preserve">Employees of the hospital are neat appearing </t>
  </si>
  <si>
    <t>Materials associated with the services of the hospital are visually appealing</t>
  </si>
  <si>
    <t xml:space="preserve">When the hospital promises to do something by a certain time, they do so </t>
  </si>
  <si>
    <t>When patients have problems, employees show sincere interest in solving it</t>
  </si>
  <si>
    <t>The hospital performs the service right the first time</t>
  </si>
  <si>
    <t xml:space="preserve">The hospital provides their services at the time they promise to do so </t>
  </si>
  <si>
    <t xml:space="preserve">The hospital insists on error free records </t>
  </si>
  <si>
    <t xml:space="preserve">Employees inform patients exactly when a service will be performed </t>
  </si>
  <si>
    <t xml:space="preserve">Employees deliver prompt services to patients </t>
  </si>
  <si>
    <t xml:space="preserve">Employees are always willing to help patients </t>
  </si>
  <si>
    <t>Employees are never too busy to respong to patients' requests</t>
  </si>
  <si>
    <t xml:space="preserve">The behaviour of employees instill confidence in patients </t>
  </si>
  <si>
    <t xml:space="preserve">Patients feel safe in their transactions </t>
  </si>
  <si>
    <t xml:space="preserve">Employees are courteous (respectful) towards patients </t>
  </si>
  <si>
    <t xml:space="preserve">Employees are knowledgeable to patients' queries </t>
  </si>
  <si>
    <t xml:space="preserve">The hospital gives patients individual attention </t>
  </si>
  <si>
    <t xml:space="preserve">The hospital has operating hours convenient to all their patients </t>
  </si>
  <si>
    <t xml:space="preserve">The hospital has employees who give personal attention to patients </t>
  </si>
  <si>
    <t xml:space="preserve">The hospital has the patients' best interest at heart </t>
  </si>
  <si>
    <t xml:space="preserve">The employees understand specific needs of their patients </t>
  </si>
  <si>
    <t>I am satisfied with the healthcare services provided by the staff of the hospital</t>
  </si>
  <si>
    <t>I am satisfied with other services provided by the hospital</t>
  </si>
  <si>
    <t>How likely are you to say positive things about the hospital to others?</t>
  </si>
  <si>
    <t>How likely are you to recommend the hospital to someone who seeks your advice?</t>
  </si>
  <si>
    <t>How likely are you to encourage others to choose the hospital when they require healthcare services?</t>
  </si>
  <si>
    <t xml:space="preserve">Questions: Perception and Expectation </t>
  </si>
  <si>
    <t xml:space="preserve">II. SERVQUAL, SATISFACTION &amp; WOM </t>
  </si>
  <si>
    <r>
      <rPr>
        <b/>
        <sz val="12"/>
        <color rgb="FF000000"/>
        <rFont val="Arial Narrow"/>
        <family val="2"/>
      </rPr>
      <t xml:space="preserve">Source: </t>
    </r>
    <r>
      <rPr>
        <sz val="12"/>
        <color rgb="FF000000"/>
        <rFont val="Arial Narrow"/>
        <family val="2"/>
      </rPr>
      <t xml:space="preserve">The authors </t>
    </r>
  </si>
  <si>
    <t>Total Patient Population in 2022-23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</si>
</sst>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###.000"/>
    <numFmt numFmtId="166" formatCode="###0.000"/>
    <numFmt numFmtId="167" formatCode="###0"/>
  </numFmts>
  <fonts count="22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i/>
      <sz val="12"/>
      <color theme="1"/>
      <name val="Arial Narrow"/>
      <family val="2"/>
    </font>
    <font>
      <b/>
      <sz val="12"/>
      <color rgb="FF000000"/>
      <name val="Arial Narrow"/>
      <family val="2"/>
    </font>
    <font>
      <sz val="12"/>
      <color rgb="FF000000"/>
      <name val="Arial Narrow"/>
      <family val="2"/>
    </font>
    <font>
      <sz val="12"/>
      <color theme="1"/>
      <name val="Calibri"/>
      <family val="2"/>
      <scheme val="minor"/>
    </font>
    <font>
      <b/>
      <i/>
      <sz val="12"/>
      <color rgb="FF000000"/>
      <name val="Arial Narrow"/>
      <family val="2"/>
    </font>
    <font>
      <sz val="10"/>
      <name val="Arial"/>
      <family val="2"/>
    </font>
    <font>
      <b/>
      <sz val="12"/>
      <color indexed="8"/>
      <name val="Arial Narrow"/>
      <family val="2"/>
    </font>
    <font>
      <sz val="12"/>
      <color indexed="8"/>
      <name val="Arial Narrow"/>
      <family val="2"/>
    </font>
    <font>
      <b/>
      <i/>
      <sz val="12"/>
      <color indexed="8"/>
      <name val="Arial Narrow"/>
      <family val="2"/>
    </font>
    <font>
      <b/>
      <i/>
      <vertAlign val="superscript"/>
      <sz val="12"/>
      <color rgb="FF000000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rgb="FF000000"/>
      <name val="Arial Narrow"/>
      <family val="2"/>
    </font>
    <font>
      <b/>
      <i/>
      <sz val="11"/>
      <color rgb="FF000000"/>
      <name val="Arial Narrow"/>
      <family val="2"/>
    </font>
    <font>
      <sz val="11"/>
      <color rgb="FF000000"/>
      <name val="Arial Narrow"/>
      <family val="2"/>
    </font>
    <font>
      <i/>
      <sz val="11"/>
      <color rgb="FF000000"/>
      <name val="Arial Narrow"/>
      <family val="2"/>
    </font>
    <font>
      <b/>
      <sz val="10"/>
      <color rgb="FF000000"/>
      <name val="Arial Narrow"/>
      <family val="2"/>
    </font>
    <font>
      <b/>
      <i/>
      <sz val="10"/>
      <color rgb="FF000000"/>
      <name val="Arial Narrow"/>
      <family val="2"/>
    </font>
    <font>
      <sz val="10"/>
      <color rgb="FF000000"/>
      <name val="Arial Narrow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54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2" xfId="0" applyFont="1" applyBorder="1" applyAlignment="1">
      <alignment horizontal="left" vertical="center"/>
    </xf>
    <xf numFmtId="0" fontId="3" fillId="0" borderId="2" xfId="0" applyFont="1" applyBorder="1"/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/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3" xfId="0" applyFont="1" applyBorder="1" applyAlignment="1"/>
    <xf numFmtId="164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/>
    <xf numFmtId="0" fontId="3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2" fontId="2" fillId="0" borderId="0" xfId="0" applyNumberFormat="1" applyFont="1" applyAlignment="1">
      <alignment horizontal="left"/>
    </xf>
    <xf numFmtId="2" fontId="2" fillId="0" borderId="3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Border="1" applyAlignment="1">
      <alignment horizontal="left"/>
    </xf>
    <xf numFmtId="164" fontId="2" fillId="0" borderId="3" xfId="0" applyNumberFormat="1" applyFont="1" applyBorder="1" applyAlignment="1">
      <alignment horizontal="left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6" fillId="0" borderId="0" xfId="0" applyFont="1"/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6" fillId="0" borderId="0" xfId="0" applyFont="1" applyBorder="1"/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10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 vertical="center"/>
    </xf>
    <xf numFmtId="165" fontId="10" fillId="0" borderId="0" xfId="1" applyNumberFormat="1" applyFont="1" applyBorder="1" applyAlignment="1">
      <alignment horizontal="left" vertical="center"/>
    </xf>
    <xf numFmtId="166" fontId="10" fillId="0" borderId="0" xfId="1" applyNumberFormat="1" applyFont="1" applyBorder="1" applyAlignment="1">
      <alignment horizontal="left" vertical="center"/>
    </xf>
    <xf numFmtId="0" fontId="11" fillId="0" borderId="2" xfId="1" applyFont="1" applyBorder="1" applyAlignment="1">
      <alignment horizontal="left" wrapText="1"/>
    </xf>
    <xf numFmtId="0" fontId="7" fillId="0" borderId="2" xfId="0" applyFont="1" applyBorder="1" applyAlignment="1"/>
    <xf numFmtId="0" fontId="11" fillId="0" borderId="2" xfId="1" applyFont="1" applyBorder="1" applyAlignment="1">
      <alignment horizontal="center" wrapText="1"/>
    </xf>
    <xf numFmtId="0" fontId="10" fillId="0" borderId="2" xfId="1" applyFont="1" applyBorder="1" applyAlignment="1">
      <alignment horizontal="left" vertical="center"/>
    </xf>
    <xf numFmtId="49" fontId="10" fillId="0" borderId="2" xfId="1" applyNumberFormat="1" applyFont="1" applyBorder="1" applyAlignment="1">
      <alignment horizontal="left" vertical="center"/>
    </xf>
    <xf numFmtId="166" fontId="10" fillId="0" borderId="2" xfId="1" applyNumberFormat="1" applyFont="1" applyBorder="1" applyAlignment="1">
      <alignment horizontal="left" vertical="center"/>
    </xf>
    <xf numFmtId="167" fontId="10" fillId="0" borderId="0" xfId="1" applyNumberFormat="1" applyFont="1" applyBorder="1" applyAlignment="1">
      <alignment horizontal="left" vertical="center"/>
    </xf>
    <xf numFmtId="0" fontId="11" fillId="0" borderId="2" xfId="1" applyFont="1" applyBorder="1" applyAlignment="1">
      <alignment horizontal="left" vertical="center" wrapText="1"/>
    </xf>
    <xf numFmtId="0" fontId="10" fillId="0" borderId="3" xfId="1" applyFont="1" applyBorder="1" applyAlignment="1">
      <alignment horizontal="left" vertical="center" wrapText="1"/>
    </xf>
    <xf numFmtId="166" fontId="10" fillId="0" borderId="3" xfId="1" applyNumberFormat="1" applyFont="1" applyBorder="1" applyAlignment="1">
      <alignment horizontal="left" vertical="center"/>
    </xf>
    <xf numFmtId="167" fontId="10" fillId="0" borderId="3" xfId="1" applyNumberFormat="1" applyFont="1" applyBorder="1" applyAlignment="1">
      <alignment horizontal="left" vertical="center"/>
    </xf>
    <xf numFmtId="165" fontId="10" fillId="0" borderId="0" xfId="1" applyNumberFormat="1" applyFont="1" applyBorder="1" applyAlignment="1">
      <alignment horizontal="center" vertical="center"/>
    </xf>
    <xf numFmtId="166" fontId="10" fillId="0" borderId="0" xfId="1" applyNumberFormat="1" applyFont="1" applyBorder="1" applyAlignment="1">
      <alignment horizontal="center" vertical="center"/>
    </xf>
    <xf numFmtId="0" fontId="10" fillId="0" borderId="3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165" fontId="10" fillId="0" borderId="3" xfId="1" applyNumberFormat="1" applyFont="1" applyBorder="1" applyAlignment="1">
      <alignment horizontal="center" vertical="center"/>
    </xf>
    <xf numFmtId="166" fontId="10" fillId="0" borderId="3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13" fillId="0" borderId="0" xfId="0" applyFont="1"/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6" fillId="0" borderId="2" xfId="0" applyFont="1" applyBorder="1" applyAlignment="1">
      <alignment horizontal="left" vertical="center"/>
    </xf>
    <xf numFmtId="0" fontId="16" fillId="0" borderId="2" xfId="0" applyFont="1" applyBorder="1" applyAlignment="1">
      <alignment horizontal="justify" vertical="center"/>
    </xf>
    <xf numFmtId="0" fontId="13" fillId="0" borderId="3" xfId="0" applyFont="1" applyBorder="1"/>
    <xf numFmtId="0" fontId="18" fillId="0" borderId="3" xfId="0" applyFont="1" applyBorder="1" applyAlignment="1">
      <alignment horizontal="left" vertical="center"/>
    </xf>
    <xf numFmtId="0" fontId="17" fillId="0" borderId="0" xfId="0" applyFont="1"/>
    <xf numFmtId="0" fontId="17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2" fontId="2" fillId="0" borderId="0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9" fillId="0" borderId="3" xfId="1" applyFont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10" fillId="0" borderId="3" xfId="1" applyFont="1" applyBorder="1" applyAlignment="1">
      <alignment horizontal="left" vertical="center" wrapText="1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wrapText="1"/>
    </xf>
    <xf numFmtId="0" fontId="10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justify" vertical="center"/>
    </xf>
    <xf numFmtId="0" fontId="14" fillId="0" borderId="3" xfId="0" applyFont="1" applyBorder="1" applyAlignment="1">
      <alignment horizontal="left"/>
    </xf>
    <xf numFmtId="0" fontId="15" fillId="0" borderId="2" xfId="0" applyFont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19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vertical="center"/>
    </xf>
    <xf numFmtId="0" fontId="19" fillId="0" borderId="3" xfId="0" applyFont="1" applyBorder="1" applyAlignment="1">
      <alignment horizontal="center" vertical="center"/>
    </xf>
  </cellXfs>
  <cellStyles count="2">
    <cellStyle name="Normal" xfId="0" builtinId="0"/>
    <cellStyle name="Normal_Sheet1" xfId="1" xr:uid="{EBF2609D-A486-4592-8132-3CA3F32550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24"/>
  <sheetViews>
    <sheetView tabSelected="1" workbookViewId="0">
      <selection activeCell="W16" sqref="W16:Y24"/>
    </sheetView>
  </sheetViews>
  <sheetFormatPr defaultRowHeight="15.75" x14ac:dyDescent="0.25"/>
  <cols>
    <col min="1" max="1" width="14.28515625" style="2" customWidth="1"/>
    <col min="2" max="8" width="11.42578125" style="2" customWidth="1"/>
    <col min="9" max="9" width="9.140625" style="2"/>
    <col min="10" max="14" width="14.28515625" style="2" customWidth="1"/>
    <col min="15" max="15" width="9.140625" style="2"/>
    <col min="16" max="17" width="21.42578125" style="2" customWidth="1"/>
    <col min="18" max="18" width="9.140625" style="2"/>
    <col min="19" max="20" width="28.5703125" style="2" customWidth="1"/>
    <col min="21" max="21" width="15.7109375" style="2" customWidth="1"/>
    <col min="22" max="22" width="9.140625" style="2"/>
    <col min="23" max="23" width="18.5703125" style="2" customWidth="1"/>
    <col min="24" max="25" width="14.28515625" style="2" customWidth="1"/>
    <col min="26" max="26" width="9.140625" style="2"/>
    <col min="27" max="27" width="15.7109375" style="2" customWidth="1"/>
    <col min="28" max="30" width="14.28515625" style="2" customWidth="1"/>
    <col min="31" max="33" width="9.140625" style="2"/>
    <col min="34" max="34" width="22.85546875" style="2" customWidth="1"/>
    <col min="35" max="16384" width="9.140625" style="2"/>
  </cols>
  <sheetData>
    <row r="1" spans="1:41" x14ac:dyDescent="0.25">
      <c r="A1" s="102" t="s">
        <v>0</v>
      </c>
      <c r="B1" s="102"/>
      <c r="C1" s="102"/>
      <c r="D1" s="102"/>
      <c r="E1" s="102"/>
      <c r="F1" s="102"/>
      <c r="G1" s="102"/>
      <c r="H1" s="102"/>
      <c r="J1" s="123" t="s">
        <v>18</v>
      </c>
      <c r="K1" s="123"/>
      <c r="L1" s="123"/>
      <c r="M1" s="123"/>
      <c r="N1" s="123"/>
      <c r="P1" s="104" t="s">
        <v>21</v>
      </c>
      <c r="Q1" s="104"/>
      <c r="S1" s="125" t="s">
        <v>28</v>
      </c>
      <c r="T1" s="125"/>
      <c r="U1" s="125"/>
      <c r="W1" s="102" t="s">
        <v>37</v>
      </c>
      <c r="X1" s="102"/>
      <c r="Y1" s="102"/>
      <c r="AA1" s="124" t="s">
        <v>44</v>
      </c>
      <c r="AB1" s="124"/>
      <c r="AC1" s="124"/>
      <c r="AD1" s="124"/>
      <c r="AH1" s="102" t="s">
        <v>52</v>
      </c>
      <c r="AI1" s="102"/>
      <c r="AJ1" s="102"/>
      <c r="AK1" s="102"/>
      <c r="AL1" s="102"/>
      <c r="AM1" s="102"/>
      <c r="AN1" s="102"/>
      <c r="AO1" s="102"/>
    </row>
    <row r="2" spans="1:41" ht="38.25" customHeight="1" x14ac:dyDescent="0.25">
      <c r="A2" s="3" t="s">
        <v>1</v>
      </c>
      <c r="B2" s="4" t="s">
        <v>11</v>
      </c>
      <c r="C2" s="4" t="s">
        <v>48</v>
      </c>
      <c r="D2" s="4" t="s">
        <v>12</v>
      </c>
      <c r="E2" s="4" t="s">
        <v>16</v>
      </c>
      <c r="F2" s="4" t="s">
        <v>13</v>
      </c>
      <c r="G2" s="4" t="s">
        <v>14</v>
      </c>
      <c r="H2" s="4" t="s">
        <v>49</v>
      </c>
      <c r="J2" s="3" t="s">
        <v>1</v>
      </c>
      <c r="K2" s="3" t="s">
        <v>2</v>
      </c>
      <c r="L2" s="15" t="s">
        <v>31</v>
      </c>
      <c r="M2" s="15" t="s">
        <v>32</v>
      </c>
      <c r="N2" s="3" t="s">
        <v>3</v>
      </c>
      <c r="P2" s="3" t="s">
        <v>19</v>
      </c>
      <c r="Q2" s="22" t="s">
        <v>20</v>
      </c>
      <c r="S2" s="126" t="s">
        <v>24</v>
      </c>
      <c r="T2" s="126"/>
      <c r="U2" s="11">
        <v>0.93500000000000005</v>
      </c>
      <c r="W2" s="103" t="s">
        <v>36</v>
      </c>
      <c r="X2" s="105" t="s">
        <v>34</v>
      </c>
      <c r="Y2" s="105"/>
      <c r="AA2" s="107" t="s">
        <v>45</v>
      </c>
      <c r="AB2" s="106" t="s">
        <v>47</v>
      </c>
      <c r="AC2" s="106"/>
      <c r="AD2" s="106"/>
      <c r="AH2" s="3" t="s">
        <v>1</v>
      </c>
      <c r="AI2" s="4" t="s">
        <v>11</v>
      </c>
      <c r="AJ2" s="4" t="s">
        <v>48</v>
      </c>
      <c r="AK2" s="4" t="s">
        <v>12</v>
      </c>
      <c r="AL2" s="4" t="s">
        <v>16</v>
      </c>
      <c r="AM2" s="4" t="s">
        <v>13</v>
      </c>
      <c r="AN2" s="4" t="s">
        <v>14</v>
      </c>
      <c r="AO2" s="4" t="s">
        <v>49</v>
      </c>
    </row>
    <row r="3" spans="1:41" x14ac:dyDescent="0.25">
      <c r="A3" s="114" t="s">
        <v>6</v>
      </c>
      <c r="B3" s="5" t="s">
        <v>5</v>
      </c>
      <c r="C3" s="5">
        <v>140</v>
      </c>
      <c r="D3" s="16">
        <v>-0.99399999999999999</v>
      </c>
      <c r="E3" s="16">
        <v>0.79800000000000004</v>
      </c>
      <c r="F3" s="16">
        <v>-20.95</v>
      </c>
      <c r="G3" s="16">
        <v>279</v>
      </c>
      <c r="H3" s="43">
        <v>0</v>
      </c>
      <c r="J3" s="114" t="s">
        <v>6</v>
      </c>
      <c r="K3" s="5" t="s">
        <v>5</v>
      </c>
      <c r="L3" s="24">
        <v>4.96</v>
      </c>
      <c r="M3" s="24">
        <v>5.95</v>
      </c>
      <c r="N3" s="24">
        <f t="shared" ref="N3:N12" si="0">SUM(L3-M3)</f>
        <v>-0.99000000000000021</v>
      </c>
      <c r="P3" s="2" t="s">
        <v>6</v>
      </c>
      <c r="Q3" s="19">
        <v>0.77</v>
      </c>
      <c r="S3" s="126" t="s">
        <v>25</v>
      </c>
      <c r="T3" s="12" t="s">
        <v>26</v>
      </c>
      <c r="U3" s="11">
        <v>9040.6540000000005</v>
      </c>
      <c r="W3" s="104"/>
      <c r="X3" s="27" t="s">
        <v>5</v>
      </c>
      <c r="Y3" s="27" t="s">
        <v>35</v>
      </c>
      <c r="AA3" s="104"/>
      <c r="AB3" s="22" t="s">
        <v>46</v>
      </c>
      <c r="AC3" s="22" t="s">
        <v>14</v>
      </c>
      <c r="AD3" s="22" t="s">
        <v>15</v>
      </c>
      <c r="AH3" s="114" t="s">
        <v>50</v>
      </c>
      <c r="AI3" s="5" t="s">
        <v>5</v>
      </c>
      <c r="AJ3" s="5">
        <v>140</v>
      </c>
      <c r="AK3" s="16">
        <v>4.88</v>
      </c>
      <c r="AL3" s="37">
        <v>0.52</v>
      </c>
      <c r="AM3" s="117">
        <v>-2.1800000000000002</v>
      </c>
      <c r="AN3" s="119">
        <v>328.25700000000001</v>
      </c>
      <c r="AO3" s="121">
        <v>0.03</v>
      </c>
    </row>
    <row r="4" spans="1:41" x14ac:dyDescent="0.25">
      <c r="A4" s="114"/>
      <c r="B4" s="5" t="s">
        <v>4</v>
      </c>
      <c r="C4" s="5">
        <v>280</v>
      </c>
      <c r="D4" s="16">
        <v>-0.93799999999999994</v>
      </c>
      <c r="E4" s="16">
        <v>0.69699999999999995</v>
      </c>
      <c r="F4" s="16">
        <v>-15.92</v>
      </c>
      <c r="G4" s="16">
        <v>139</v>
      </c>
      <c r="H4" s="43">
        <v>0</v>
      </c>
      <c r="J4" s="114"/>
      <c r="K4" s="5" t="s">
        <v>4</v>
      </c>
      <c r="L4" s="24">
        <v>5.12</v>
      </c>
      <c r="M4" s="24">
        <v>6.05</v>
      </c>
      <c r="N4" s="24">
        <f t="shared" si="0"/>
        <v>-0.92999999999999972</v>
      </c>
      <c r="P4" s="2" t="s">
        <v>22</v>
      </c>
      <c r="Q4" s="10">
        <v>0.86899999999999999</v>
      </c>
      <c r="S4" s="126"/>
      <c r="T4" s="12" t="s">
        <v>14</v>
      </c>
      <c r="U4" s="11">
        <v>351</v>
      </c>
      <c r="W4" s="2" t="s">
        <v>38</v>
      </c>
      <c r="X4" s="24">
        <v>3.17</v>
      </c>
      <c r="Y4" s="24">
        <v>3.36</v>
      </c>
      <c r="AA4" s="23" t="s">
        <v>38</v>
      </c>
      <c r="AB4" s="29">
        <v>0.20599999999999999</v>
      </c>
      <c r="AC4" s="29">
        <v>420</v>
      </c>
      <c r="AD4" s="29">
        <v>0.155</v>
      </c>
      <c r="AH4" s="114"/>
      <c r="AI4" s="5" t="s">
        <v>4</v>
      </c>
      <c r="AJ4" s="5">
        <v>280</v>
      </c>
      <c r="AK4" s="16">
        <v>4.9800000000000004</v>
      </c>
      <c r="AL4" s="37">
        <v>0.43099999999999999</v>
      </c>
      <c r="AM4" s="118"/>
      <c r="AN4" s="120"/>
      <c r="AO4" s="122"/>
    </row>
    <row r="5" spans="1:41" x14ac:dyDescent="0.25">
      <c r="A5" s="114" t="s">
        <v>7</v>
      </c>
      <c r="B5" s="5" t="s">
        <v>5</v>
      </c>
      <c r="C5" s="5">
        <v>140</v>
      </c>
      <c r="D5" s="16">
        <v>-0.92900000000000005</v>
      </c>
      <c r="E5" s="16">
        <v>0.91100000000000003</v>
      </c>
      <c r="F5" s="16">
        <v>-17.05</v>
      </c>
      <c r="G5" s="16">
        <v>279</v>
      </c>
      <c r="H5" s="43">
        <v>0</v>
      </c>
      <c r="J5" s="114" t="s">
        <v>7</v>
      </c>
      <c r="K5" s="5" t="s">
        <v>5</v>
      </c>
      <c r="L5" s="24">
        <v>4.8899999999999997</v>
      </c>
      <c r="M5" s="24">
        <v>5.82</v>
      </c>
      <c r="N5" s="24">
        <f t="shared" si="0"/>
        <v>-0.9300000000000006</v>
      </c>
      <c r="P5" s="2" t="s">
        <v>8</v>
      </c>
      <c r="Q5" s="10">
        <v>0.83599999999999997</v>
      </c>
      <c r="S5" s="127"/>
      <c r="T5" s="13" t="s">
        <v>27</v>
      </c>
      <c r="U5" s="14">
        <v>0</v>
      </c>
      <c r="W5" s="2" t="s">
        <v>7</v>
      </c>
      <c r="X5" s="24">
        <v>3.11</v>
      </c>
      <c r="Y5" s="24">
        <v>3.19</v>
      </c>
      <c r="AA5" s="23" t="s">
        <v>7</v>
      </c>
      <c r="AB5" s="29">
        <v>0.24099999999999999</v>
      </c>
      <c r="AC5" s="29">
        <v>420</v>
      </c>
      <c r="AD5" s="29">
        <v>0.16700000000000001</v>
      </c>
      <c r="AH5" s="115" t="s">
        <v>51</v>
      </c>
      <c r="AI5" s="6" t="s">
        <v>5</v>
      </c>
      <c r="AJ5" s="6">
        <v>140</v>
      </c>
      <c r="AK5" s="35">
        <v>5.74</v>
      </c>
      <c r="AL5" s="35">
        <v>0.54</v>
      </c>
      <c r="AM5" s="108">
        <v>-0.7</v>
      </c>
      <c r="AN5" s="110">
        <v>269.14</v>
      </c>
      <c r="AO5" s="112">
        <v>0.48099999999999998</v>
      </c>
    </row>
    <row r="6" spans="1:41" x14ac:dyDescent="0.25">
      <c r="A6" s="114"/>
      <c r="B6" s="5" t="s">
        <v>4</v>
      </c>
      <c r="C6" s="5">
        <v>280</v>
      </c>
      <c r="D6" s="43">
        <v>-0.89</v>
      </c>
      <c r="E6" s="16">
        <v>0.79200000000000004</v>
      </c>
      <c r="F6" s="37">
        <v>-13.3</v>
      </c>
      <c r="G6" s="16">
        <v>139</v>
      </c>
      <c r="H6" s="43">
        <v>0</v>
      </c>
      <c r="J6" s="114"/>
      <c r="K6" s="5" t="s">
        <v>4</v>
      </c>
      <c r="L6" s="24">
        <v>5.03</v>
      </c>
      <c r="M6" s="24">
        <v>5.92</v>
      </c>
      <c r="N6" s="24">
        <f t="shared" si="0"/>
        <v>-0.88999999999999968</v>
      </c>
      <c r="P6" s="7" t="s">
        <v>23</v>
      </c>
      <c r="Q6" s="20">
        <v>0.75700000000000001</v>
      </c>
      <c r="S6" s="99" t="s">
        <v>29</v>
      </c>
      <c r="T6" s="99"/>
      <c r="U6" s="99"/>
      <c r="W6" s="2" t="s">
        <v>39</v>
      </c>
      <c r="X6" s="24">
        <v>3.08</v>
      </c>
      <c r="Y6" s="24">
        <v>3.36</v>
      </c>
      <c r="AA6" s="23" t="s">
        <v>39</v>
      </c>
      <c r="AB6" s="29">
        <v>0.28499999999999998</v>
      </c>
      <c r="AC6" s="29">
        <v>420</v>
      </c>
      <c r="AD6" s="29">
        <v>0.13500000000000001</v>
      </c>
      <c r="AH6" s="116"/>
      <c r="AI6" s="8" t="s">
        <v>4</v>
      </c>
      <c r="AJ6" s="8">
        <v>280</v>
      </c>
      <c r="AK6" s="38">
        <v>5.78</v>
      </c>
      <c r="AL6" s="36">
        <v>0.56000000000000005</v>
      </c>
      <c r="AM6" s="109"/>
      <c r="AN6" s="111"/>
      <c r="AO6" s="113"/>
    </row>
    <row r="7" spans="1:41" x14ac:dyDescent="0.25">
      <c r="A7" s="114" t="s">
        <v>8</v>
      </c>
      <c r="B7" s="5" t="s">
        <v>5</v>
      </c>
      <c r="C7" s="5">
        <v>140</v>
      </c>
      <c r="D7" s="43">
        <v>-0.89</v>
      </c>
      <c r="E7" s="43">
        <v>0.86</v>
      </c>
      <c r="F7" s="37">
        <v>-17.3</v>
      </c>
      <c r="G7" s="16">
        <v>279</v>
      </c>
      <c r="H7" s="43">
        <v>0</v>
      </c>
      <c r="J7" s="114" t="s">
        <v>8</v>
      </c>
      <c r="K7" s="5" t="s">
        <v>5</v>
      </c>
      <c r="L7" s="24">
        <v>4.91</v>
      </c>
      <c r="M7" s="40">
        <v>5.8</v>
      </c>
      <c r="N7" s="24">
        <f t="shared" si="0"/>
        <v>-0.88999999999999968</v>
      </c>
      <c r="P7" s="26" t="s">
        <v>10</v>
      </c>
      <c r="Q7" s="20">
        <v>0.72899999999999998</v>
      </c>
      <c r="W7" s="2" t="s">
        <v>9</v>
      </c>
      <c r="X7" s="24">
        <v>2.98</v>
      </c>
      <c r="Y7" s="40">
        <v>2.8</v>
      </c>
      <c r="AA7" s="23" t="s">
        <v>9</v>
      </c>
      <c r="AB7" s="29">
        <v>0.23799999999999999</v>
      </c>
      <c r="AC7" s="29">
        <v>420</v>
      </c>
      <c r="AD7" s="29">
        <v>0.16700000000000001</v>
      </c>
      <c r="AH7" s="100" t="s">
        <v>30</v>
      </c>
      <c r="AI7" s="100"/>
      <c r="AJ7" s="100"/>
      <c r="AK7" s="100"/>
      <c r="AL7" s="100"/>
      <c r="AM7" s="100"/>
      <c r="AN7" s="100"/>
      <c r="AO7" s="100"/>
    </row>
    <row r="8" spans="1:41" x14ac:dyDescent="0.25">
      <c r="A8" s="114"/>
      <c r="B8" s="5" t="s">
        <v>4</v>
      </c>
      <c r="C8" s="5">
        <v>280</v>
      </c>
      <c r="D8" s="16">
        <v>-0.80800000000000005</v>
      </c>
      <c r="E8" s="43">
        <v>0.74</v>
      </c>
      <c r="F8" s="16">
        <v>-12.93</v>
      </c>
      <c r="G8" s="16">
        <v>139</v>
      </c>
      <c r="H8" s="43">
        <v>0</v>
      </c>
      <c r="J8" s="114"/>
      <c r="K8" s="5" t="s">
        <v>4</v>
      </c>
      <c r="L8" s="24">
        <v>5.09</v>
      </c>
      <c r="M8" s="24">
        <v>5.9</v>
      </c>
      <c r="N8" s="24">
        <f t="shared" si="0"/>
        <v>-0.8100000000000005</v>
      </c>
      <c r="P8" s="17" t="s">
        <v>41</v>
      </c>
      <c r="Q8" s="10">
        <v>0.90500000000000003</v>
      </c>
      <c r="W8" s="9" t="s">
        <v>40</v>
      </c>
      <c r="X8" s="25">
        <v>2.66</v>
      </c>
      <c r="Y8" s="25">
        <v>2.29</v>
      </c>
      <c r="AA8" s="33" t="s">
        <v>40</v>
      </c>
      <c r="AB8" s="29">
        <v>0.27</v>
      </c>
      <c r="AC8" s="29">
        <v>420</v>
      </c>
      <c r="AD8" s="29">
        <v>0.155</v>
      </c>
    </row>
    <row r="9" spans="1:41" x14ac:dyDescent="0.25">
      <c r="A9" s="114" t="s">
        <v>9</v>
      </c>
      <c r="B9" s="5" t="s">
        <v>5</v>
      </c>
      <c r="C9" s="5">
        <v>140</v>
      </c>
      <c r="D9" s="16">
        <v>-0.73799999999999999</v>
      </c>
      <c r="E9" s="16">
        <v>0.81499999999999995</v>
      </c>
      <c r="F9" s="16">
        <v>-15.14</v>
      </c>
      <c r="G9" s="16">
        <v>279</v>
      </c>
      <c r="H9" s="43">
        <v>0</v>
      </c>
      <c r="J9" s="114" t="s">
        <v>9</v>
      </c>
      <c r="K9" s="5" t="s">
        <v>5</v>
      </c>
      <c r="L9" s="24">
        <v>4.8600000000000003</v>
      </c>
      <c r="M9" s="40">
        <v>5.6</v>
      </c>
      <c r="N9" s="24">
        <f t="shared" si="0"/>
        <v>-0.73999999999999932</v>
      </c>
      <c r="P9" s="9" t="s">
        <v>42</v>
      </c>
      <c r="Q9" s="21">
        <v>0.94699999999999995</v>
      </c>
      <c r="W9" s="99" t="s">
        <v>211</v>
      </c>
      <c r="X9" s="99"/>
      <c r="Y9" s="99"/>
      <c r="AA9" s="23" t="s">
        <v>41</v>
      </c>
      <c r="AB9" s="29">
        <v>0.27700000000000002</v>
      </c>
      <c r="AC9" s="29">
        <v>420</v>
      </c>
      <c r="AD9" s="30">
        <v>0.2</v>
      </c>
    </row>
    <row r="10" spans="1:41" x14ac:dyDescent="0.25">
      <c r="A10" s="114"/>
      <c r="B10" s="5" t="s">
        <v>4</v>
      </c>
      <c r="C10" s="5">
        <v>280</v>
      </c>
      <c r="D10" s="16">
        <v>-0.66500000000000004</v>
      </c>
      <c r="E10" s="16">
        <v>0.72399999999999998</v>
      </c>
      <c r="F10" s="16">
        <v>-10.88</v>
      </c>
      <c r="G10" s="16">
        <v>139</v>
      </c>
      <c r="H10" s="43">
        <v>0</v>
      </c>
      <c r="J10" s="114"/>
      <c r="K10" s="5" t="s">
        <v>4</v>
      </c>
      <c r="L10" s="24">
        <v>4.91</v>
      </c>
      <c r="M10" s="24">
        <v>5.52</v>
      </c>
      <c r="N10" s="24">
        <f t="shared" si="0"/>
        <v>-0.60999999999999943</v>
      </c>
      <c r="P10" s="123" t="s">
        <v>43</v>
      </c>
      <c r="Q10" s="123"/>
      <c r="AA10" s="34" t="s">
        <v>42</v>
      </c>
      <c r="AB10" s="31">
        <v>0.24199999999999999</v>
      </c>
      <c r="AC10" s="31">
        <v>420</v>
      </c>
      <c r="AD10" s="32">
        <v>0.2</v>
      </c>
    </row>
    <row r="11" spans="1:41" x14ac:dyDescent="0.25">
      <c r="A11" s="115" t="s">
        <v>10</v>
      </c>
      <c r="B11" s="6" t="s">
        <v>5</v>
      </c>
      <c r="C11" s="6">
        <v>140</v>
      </c>
      <c r="D11" s="35">
        <v>-0.72899999999999998</v>
      </c>
      <c r="E11" s="35">
        <v>0.79600000000000004</v>
      </c>
      <c r="F11" s="35">
        <v>-15.31</v>
      </c>
      <c r="G11" s="35">
        <v>279</v>
      </c>
      <c r="H11" s="44">
        <v>0</v>
      </c>
      <c r="J11" s="115" t="s">
        <v>10</v>
      </c>
      <c r="K11" s="6" t="s">
        <v>5</v>
      </c>
      <c r="L11" s="41">
        <v>4.75</v>
      </c>
      <c r="M11" s="41">
        <v>5.48</v>
      </c>
      <c r="N11" s="41">
        <f t="shared" si="0"/>
        <v>-0.73000000000000043</v>
      </c>
      <c r="AA11" s="101" t="s">
        <v>33</v>
      </c>
      <c r="AB11" s="101"/>
      <c r="AC11" s="101"/>
      <c r="AD11" s="101"/>
    </row>
    <row r="12" spans="1:41" x14ac:dyDescent="0.25">
      <c r="A12" s="116"/>
      <c r="B12" s="8" t="s">
        <v>4</v>
      </c>
      <c r="C12" s="8">
        <v>280</v>
      </c>
      <c r="D12" s="36">
        <v>-0.65400000000000003</v>
      </c>
      <c r="E12" s="36">
        <v>0.70799999999999996</v>
      </c>
      <c r="F12" s="38">
        <v>-10.92</v>
      </c>
      <c r="G12" s="36">
        <v>139</v>
      </c>
      <c r="H12" s="45">
        <v>0</v>
      </c>
      <c r="J12" s="115"/>
      <c r="K12" s="6" t="s">
        <v>4</v>
      </c>
      <c r="L12" s="41">
        <v>4.76</v>
      </c>
      <c r="M12" s="41">
        <v>5.42</v>
      </c>
      <c r="N12" s="24">
        <f t="shared" si="0"/>
        <v>-0.66000000000000014</v>
      </c>
    </row>
    <row r="13" spans="1:41" x14ac:dyDescent="0.25">
      <c r="A13" s="100" t="s">
        <v>17</v>
      </c>
      <c r="B13" s="100"/>
      <c r="C13" s="100"/>
      <c r="D13" s="100"/>
      <c r="E13" s="100"/>
      <c r="F13" s="100"/>
      <c r="G13" s="100"/>
      <c r="H13" s="100"/>
      <c r="J13" s="115" t="s">
        <v>12</v>
      </c>
      <c r="K13" s="26" t="s">
        <v>5</v>
      </c>
      <c r="L13" s="39">
        <f t="shared" ref="L13:N14" si="1">AVERAGE(L3,L5,L7,L9,L11)</f>
        <v>4.8740000000000006</v>
      </c>
      <c r="M13" s="39">
        <f t="shared" si="1"/>
        <v>5.73</v>
      </c>
      <c r="N13" s="39">
        <f t="shared" si="1"/>
        <v>-0.85600000000000009</v>
      </c>
    </row>
    <row r="14" spans="1:41" x14ac:dyDescent="0.25">
      <c r="J14" s="116"/>
      <c r="K14" s="18" t="s">
        <v>4</v>
      </c>
      <c r="L14" s="42">
        <f t="shared" si="1"/>
        <v>4.9819999999999993</v>
      </c>
      <c r="M14" s="42">
        <f t="shared" si="1"/>
        <v>5.7619999999999987</v>
      </c>
      <c r="N14" s="42">
        <f t="shared" si="1"/>
        <v>-0.77999999999999992</v>
      </c>
    </row>
    <row r="15" spans="1:41" x14ac:dyDescent="0.25">
      <c r="J15" s="100" t="s">
        <v>17</v>
      </c>
      <c r="K15" s="100"/>
      <c r="L15" s="100"/>
      <c r="M15" s="100"/>
      <c r="N15" s="100"/>
    </row>
    <row r="16" spans="1:41" x14ac:dyDescent="0.25">
      <c r="W16" s="102" t="s">
        <v>37</v>
      </c>
      <c r="X16" s="102"/>
      <c r="Y16" s="102"/>
    </row>
    <row r="17" spans="23:25" x14ac:dyDescent="0.25">
      <c r="W17" s="103" t="s">
        <v>36</v>
      </c>
      <c r="X17" s="105" t="s">
        <v>34</v>
      </c>
      <c r="Y17" s="105"/>
    </row>
    <row r="18" spans="23:25" x14ac:dyDescent="0.25">
      <c r="W18" s="104"/>
      <c r="X18" s="27" t="s">
        <v>57</v>
      </c>
      <c r="Y18" s="27" t="s">
        <v>58</v>
      </c>
    </row>
    <row r="19" spans="23:25" x14ac:dyDescent="0.25">
      <c r="W19" s="2" t="s">
        <v>38</v>
      </c>
      <c r="X19" s="60">
        <v>3.22</v>
      </c>
      <c r="Y19" s="60">
        <v>3.25</v>
      </c>
    </row>
    <row r="20" spans="23:25" x14ac:dyDescent="0.25">
      <c r="W20" s="2" t="s">
        <v>7</v>
      </c>
      <c r="X20" s="60">
        <v>3.15</v>
      </c>
      <c r="Y20" s="60">
        <v>3.12</v>
      </c>
    </row>
    <row r="21" spans="23:25" x14ac:dyDescent="0.25">
      <c r="W21" s="2" t="s">
        <v>39</v>
      </c>
      <c r="X21" s="61">
        <v>3.15</v>
      </c>
      <c r="Y21" s="61">
        <v>3.2</v>
      </c>
    </row>
    <row r="22" spans="23:25" x14ac:dyDescent="0.25">
      <c r="W22" s="2" t="s">
        <v>9</v>
      </c>
      <c r="X22" s="61">
        <v>2.9</v>
      </c>
      <c r="Y22" s="61">
        <v>2.94</v>
      </c>
    </row>
    <row r="23" spans="23:25" x14ac:dyDescent="0.25">
      <c r="W23" s="9" t="s">
        <v>40</v>
      </c>
      <c r="X23" s="25">
        <v>2.58</v>
      </c>
      <c r="Y23" s="59">
        <v>2.5</v>
      </c>
    </row>
    <row r="24" spans="23:25" x14ac:dyDescent="0.25">
      <c r="W24" s="99" t="s">
        <v>211</v>
      </c>
      <c r="X24" s="99"/>
      <c r="Y24" s="99"/>
    </row>
  </sheetData>
  <mergeCells count="43">
    <mergeCell ref="J7:J8"/>
    <mergeCell ref="J9:J10"/>
    <mergeCell ref="A13:H13"/>
    <mergeCell ref="P1:Q1"/>
    <mergeCell ref="S1:U1"/>
    <mergeCell ref="S2:T2"/>
    <mergeCell ref="S3:S5"/>
    <mergeCell ref="S6:U6"/>
    <mergeCell ref="J11:J12"/>
    <mergeCell ref="A3:A4"/>
    <mergeCell ref="A5:A6"/>
    <mergeCell ref="A7:A8"/>
    <mergeCell ref="A9:A10"/>
    <mergeCell ref="A11:A12"/>
    <mergeCell ref="A1:H1"/>
    <mergeCell ref="J1:N1"/>
    <mergeCell ref="J3:J4"/>
    <mergeCell ref="J5:J6"/>
    <mergeCell ref="J13:J14"/>
    <mergeCell ref="J15:N15"/>
    <mergeCell ref="AH1:AO1"/>
    <mergeCell ref="AH3:AH4"/>
    <mergeCell ref="AH5:AH6"/>
    <mergeCell ref="AM3:AM4"/>
    <mergeCell ref="AN3:AN4"/>
    <mergeCell ref="AO3:AO4"/>
    <mergeCell ref="X2:Y2"/>
    <mergeCell ref="W1:Y1"/>
    <mergeCell ref="W2:W3"/>
    <mergeCell ref="W9:Y9"/>
    <mergeCell ref="P10:Q10"/>
    <mergeCell ref="AA1:AD1"/>
    <mergeCell ref="AB2:AD2"/>
    <mergeCell ref="AA2:AA3"/>
    <mergeCell ref="AM5:AM6"/>
    <mergeCell ref="AN5:AN6"/>
    <mergeCell ref="AO5:AO6"/>
    <mergeCell ref="W24:Y24"/>
    <mergeCell ref="AH7:AO7"/>
    <mergeCell ref="AA11:AD11"/>
    <mergeCell ref="W16:Y16"/>
    <mergeCell ref="W17:W18"/>
    <mergeCell ref="X17:Y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29FAB-E491-4F32-B641-AF8094CFEAE5}">
  <dimension ref="A1:U21"/>
  <sheetViews>
    <sheetView workbookViewId="0">
      <selection sqref="A1:E4"/>
    </sheetView>
  </sheetViews>
  <sheetFormatPr defaultRowHeight="15" x14ac:dyDescent="0.25"/>
  <cols>
    <col min="1" max="5" width="14.28515625" customWidth="1"/>
    <col min="7" max="7" width="14.28515625" customWidth="1"/>
    <col min="8" max="8" width="17" customWidth="1"/>
    <col min="9" max="12" width="14.28515625" customWidth="1"/>
    <col min="14" max="21" width="11.42578125" customWidth="1"/>
  </cols>
  <sheetData>
    <row r="1" spans="1:21" ht="15.75" x14ac:dyDescent="0.25">
      <c r="A1" s="128" t="s">
        <v>136</v>
      </c>
      <c r="B1" s="128"/>
      <c r="C1" s="128"/>
      <c r="D1" s="128"/>
      <c r="E1" s="128"/>
    </row>
    <row r="2" spans="1:21" ht="31.5" x14ac:dyDescent="0.25">
      <c r="A2" s="67" t="s">
        <v>120</v>
      </c>
      <c r="B2" s="68" t="s">
        <v>138</v>
      </c>
      <c r="C2" s="68" t="s">
        <v>139</v>
      </c>
      <c r="D2" s="69" t="s">
        <v>137</v>
      </c>
      <c r="E2" s="67" t="s">
        <v>121</v>
      </c>
    </row>
    <row r="3" spans="1:21" ht="18.75" x14ac:dyDescent="0.25">
      <c r="A3" s="70">
        <v>0.77500000000000002</v>
      </c>
      <c r="B3" s="71">
        <v>0.60099999999999998</v>
      </c>
      <c r="C3" s="71">
        <v>0.59899999999999998</v>
      </c>
      <c r="D3" s="71">
        <v>0.48299999999999998</v>
      </c>
      <c r="E3" s="72">
        <v>1.758</v>
      </c>
    </row>
    <row r="4" spans="1:21" ht="15.75" x14ac:dyDescent="0.25">
      <c r="A4" s="100" t="s">
        <v>17</v>
      </c>
      <c r="B4" s="100"/>
      <c r="C4" s="100"/>
      <c r="D4" s="100"/>
      <c r="E4" s="100"/>
      <c r="G4" s="128" t="s">
        <v>140</v>
      </c>
      <c r="H4" s="128"/>
      <c r="I4" s="128"/>
      <c r="J4" s="128"/>
      <c r="K4" s="128"/>
      <c r="L4" s="128"/>
    </row>
    <row r="5" spans="1:21" ht="31.5" x14ac:dyDescent="0.25">
      <c r="G5" s="74" t="s">
        <v>119</v>
      </c>
      <c r="H5" s="74" t="s">
        <v>122</v>
      </c>
      <c r="I5" s="74" t="s">
        <v>14</v>
      </c>
      <c r="J5" s="74" t="s">
        <v>123</v>
      </c>
      <c r="K5" s="74" t="s">
        <v>124</v>
      </c>
      <c r="L5" s="74" t="s">
        <v>27</v>
      </c>
    </row>
    <row r="6" spans="1:21" ht="31.5" x14ac:dyDescent="0.25">
      <c r="G6" s="63" t="s">
        <v>125</v>
      </c>
      <c r="H6" s="66">
        <v>146.65803892829513</v>
      </c>
      <c r="I6" s="73">
        <v>2</v>
      </c>
      <c r="J6" s="66">
        <v>73.329019464147564</v>
      </c>
      <c r="K6" s="66">
        <v>314.52603218706878</v>
      </c>
      <c r="L6" s="64">
        <v>0</v>
      </c>
    </row>
    <row r="7" spans="1:21" ht="15.75" x14ac:dyDescent="0.25">
      <c r="G7" s="63" t="s">
        <v>126</v>
      </c>
      <c r="H7" s="66">
        <v>97.219937262180949</v>
      </c>
      <c r="I7" s="73">
        <v>417</v>
      </c>
      <c r="J7" s="65">
        <v>0.23314133636014617</v>
      </c>
      <c r="K7" s="63"/>
      <c r="L7" s="63"/>
    </row>
    <row r="8" spans="1:21" ht="15.75" x14ac:dyDescent="0.25">
      <c r="G8" s="75" t="s">
        <v>59</v>
      </c>
      <c r="H8" s="76">
        <v>243.87797619047609</v>
      </c>
      <c r="I8" s="77">
        <v>419</v>
      </c>
      <c r="J8" s="75"/>
      <c r="K8" s="75"/>
      <c r="L8" s="75"/>
    </row>
    <row r="9" spans="1:21" ht="15.75" x14ac:dyDescent="0.25">
      <c r="G9" s="100" t="s">
        <v>17</v>
      </c>
      <c r="H9" s="100"/>
      <c r="I9" s="100"/>
      <c r="J9" s="100"/>
      <c r="K9" s="100"/>
      <c r="L9" s="100"/>
      <c r="N9" s="134" t="s">
        <v>141</v>
      </c>
      <c r="O9" s="134"/>
      <c r="P9" s="134"/>
      <c r="Q9" s="134"/>
      <c r="R9" s="134"/>
      <c r="S9" s="134"/>
      <c r="T9" s="134"/>
      <c r="U9" s="134"/>
    </row>
    <row r="10" spans="1:21" ht="47.25" x14ac:dyDescent="0.25">
      <c r="N10" s="129" t="s">
        <v>142</v>
      </c>
      <c r="O10" s="133" t="s">
        <v>127</v>
      </c>
      <c r="P10" s="133"/>
      <c r="Q10" s="82" t="s">
        <v>128</v>
      </c>
      <c r="R10" s="131" t="s">
        <v>13</v>
      </c>
      <c r="S10" s="131" t="s">
        <v>27</v>
      </c>
      <c r="T10" s="133" t="s">
        <v>129</v>
      </c>
      <c r="U10" s="133"/>
    </row>
    <row r="11" spans="1:21" ht="18.75" customHeight="1" x14ac:dyDescent="0.25">
      <c r="N11" s="130"/>
      <c r="O11" s="80" t="s">
        <v>130</v>
      </c>
      <c r="P11" s="80" t="s">
        <v>131</v>
      </c>
      <c r="Q11" s="80" t="s">
        <v>132</v>
      </c>
      <c r="R11" s="132"/>
      <c r="S11" s="132"/>
      <c r="T11" s="81" t="s">
        <v>133</v>
      </c>
      <c r="U11" s="81" t="s">
        <v>134</v>
      </c>
    </row>
    <row r="12" spans="1:21" ht="22.5" customHeight="1" x14ac:dyDescent="0.25">
      <c r="N12" s="63" t="s">
        <v>135</v>
      </c>
      <c r="O12" s="78">
        <v>-0.17313416186305949</v>
      </c>
      <c r="P12" s="78">
        <v>0.23592193135598263</v>
      </c>
      <c r="Q12" s="62"/>
      <c r="R12" s="78">
        <v>-0.73386209102288724</v>
      </c>
      <c r="S12" s="78">
        <v>0.46344519541980844</v>
      </c>
      <c r="T12" s="62"/>
      <c r="U12" s="62"/>
    </row>
    <row r="13" spans="1:21" ht="22.5" customHeight="1" x14ac:dyDescent="0.25">
      <c r="N13" s="63" t="s">
        <v>143</v>
      </c>
      <c r="O13" s="78">
        <v>0.72122917253241925</v>
      </c>
      <c r="P13" s="78">
        <v>6.2997046687831487E-2</v>
      </c>
      <c r="Q13" s="78">
        <v>0.46765533957861133</v>
      </c>
      <c r="R13" s="79">
        <v>11.448618791708087</v>
      </c>
      <c r="S13" s="78">
        <v>1.4123760871341319E-26</v>
      </c>
      <c r="T13" s="78">
        <v>0.57292938040947794</v>
      </c>
      <c r="U13" s="79">
        <v>1.7454158124781289</v>
      </c>
    </row>
    <row r="14" spans="1:21" ht="22.5" customHeight="1" x14ac:dyDescent="0.25">
      <c r="N14" s="75" t="s">
        <v>143</v>
      </c>
      <c r="O14" s="83">
        <v>0.32357174788866239</v>
      </c>
      <c r="P14" s="83">
        <v>3.4388435409695717E-2</v>
      </c>
      <c r="Q14" s="83">
        <v>0.38435362426182629</v>
      </c>
      <c r="R14" s="84">
        <v>9.4093186861718134</v>
      </c>
      <c r="S14" s="83">
        <v>3.3990944047996775E-19</v>
      </c>
      <c r="T14" s="83">
        <v>0.57292938040947794</v>
      </c>
      <c r="U14" s="84">
        <v>1.7454158124781292</v>
      </c>
    </row>
    <row r="15" spans="1:21" ht="15.75" x14ac:dyDescent="0.25">
      <c r="N15" s="100" t="s">
        <v>17</v>
      </c>
      <c r="O15" s="100"/>
      <c r="P15" s="100"/>
      <c r="Q15" s="100"/>
      <c r="R15" s="100"/>
      <c r="S15" s="100"/>
      <c r="T15" s="100"/>
      <c r="U15" s="100"/>
    </row>
    <row r="17" spans="5:8" ht="15.75" x14ac:dyDescent="0.25">
      <c r="E17" s="46"/>
      <c r="F17" s="47"/>
      <c r="G17" s="47"/>
      <c r="H17" s="47"/>
    </row>
    <row r="18" spans="5:8" ht="15.75" x14ac:dyDescent="0.25">
      <c r="E18" s="48"/>
      <c r="F18" s="29"/>
      <c r="G18" s="29"/>
      <c r="H18" s="29"/>
    </row>
    <row r="19" spans="5:8" x14ac:dyDescent="0.25">
      <c r="E19" s="1"/>
      <c r="F19" s="1"/>
      <c r="G19" s="1"/>
      <c r="H19" s="1"/>
    </row>
    <row r="20" spans="5:8" x14ac:dyDescent="0.25">
      <c r="E20" s="1"/>
      <c r="F20" s="1"/>
      <c r="G20" s="1"/>
      <c r="H20" s="1"/>
    </row>
    <row r="21" spans="5:8" x14ac:dyDescent="0.25">
      <c r="E21" s="1"/>
      <c r="F21" s="1"/>
      <c r="G21" s="1"/>
      <c r="H21" s="1"/>
    </row>
  </sheetData>
  <mergeCells count="11">
    <mergeCell ref="R10:R11"/>
    <mergeCell ref="S10:S11"/>
    <mergeCell ref="T10:U10"/>
    <mergeCell ref="N9:U9"/>
    <mergeCell ref="N15:U15"/>
    <mergeCell ref="O10:P10"/>
    <mergeCell ref="A1:E1"/>
    <mergeCell ref="A4:E4"/>
    <mergeCell ref="G4:L4"/>
    <mergeCell ref="G9:L9"/>
    <mergeCell ref="N10:N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8CBC9-5ED0-4F63-BB24-35F8632F4B4E}">
  <dimension ref="A1:V43"/>
  <sheetViews>
    <sheetView topLeftCell="H1" workbookViewId="0">
      <selection activeCell="S32" sqref="S32:V43"/>
    </sheetView>
  </sheetViews>
  <sheetFormatPr defaultRowHeight="15.75" x14ac:dyDescent="0.25"/>
  <cols>
    <col min="1" max="4" width="17.140625" style="49" customWidth="1"/>
    <col min="5" max="6" width="9.140625" style="49"/>
    <col min="7" max="7" width="15.7109375" style="49" customWidth="1"/>
    <col min="8" max="10" width="18.5703125" style="49" customWidth="1"/>
    <col min="11" max="12" width="9.140625" style="49"/>
    <col min="13" max="13" width="18.5703125" style="49" customWidth="1"/>
    <col min="14" max="14" width="22.85546875" style="49" customWidth="1"/>
    <col min="15" max="16" width="18.5703125" style="49" customWidth="1"/>
    <col min="17" max="18" width="9.140625" style="49"/>
    <col min="19" max="19" width="7.85546875" style="7" bestFit="1" customWidth="1"/>
    <col min="20" max="20" width="20.140625" style="7" bestFit="1" customWidth="1"/>
    <col min="21" max="21" width="33.42578125" style="7" bestFit="1" customWidth="1"/>
    <col min="22" max="22" width="13.7109375" style="7" bestFit="1" customWidth="1"/>
    <col min="23" max="16384" width="9.140625" style="49"/>
  </cols>
  <sheetData>
    <row r="1" spans="1:16" x14ac:dyDescent="0.25">
      <c r="A1" s="137" t="s">
        <v>80</v>
      </c>
      <c r="B1" s="137"/>
      <c r="C1" s="137"/>
      <c r="D1" s="137"/>
      <c r="G1" s="136" t="s">
        <v>102</v>
      </c>
      <c r="H1" s="136"/>
      <c r="I1" s="136"/>
      <c r="J1" s="136"/>
      <c r="M1" s="137" t="s">
        <v>118</v>
      </c>
      <c r="N1" s="137"/>
      <c r="O1" s="137"/>
      <c r="P1" s="137"/>
    </row>
    <row r="2" spans="1:16" x14ac:dyDescent="0.25">
      <c r="A2" s="144" t="s">
        <v>53</v>
      </c>
      <c r="B2" s="144"/>
      <c r="C2" s="58" t="s">
        <v>54</v>
      </c>
      <c r="D2" s="58" t="s">
        <v>55</v>
      </c>
      <c r="G2" s="144" t="s">
        <v>53</v>
      </c>
      <c r="H2" s="144"/>
      <c r="I2" s="58" t="s">
        <v>54</v>
      </c>
      <c r="J2" s="58" t="s">
        <v>55</v>
      </c>
      <c r="M2" s="138" t="s">
        <v>53</v>
      </c>
      <c r="N2" s="138"/>
      <c r="O2" s="58" t="s">
        <v>54</v>
      </c>
      <c r="P2" s="58" t="s">
        <v>55</v>
      </c>
    </row>
    <row r="3" spans="1:16" x14ac:dyDescent="0.25">
      <c r="A3" s="135" t="s">
        <v>56</v>
      </c>
      <c r="B3" s="53" t="s">
        <v>57</v>
      </c>
      <c r="C3" s="54">
        <v>194</v>
      </c>
      <c r="D3" s="54">
        <v>46.2</v>
      </c>
      <c r="G3" s="136" t="s">
        <v>81</v>
      </c>
      <c r="H3" s="48" t="s">
        <v>82</v>
      </c>
      <c r="I3" s="29">
        <v>72</v>
      </c>
      <c r="J3" s="28">
        <v>17.100000000000001</v>
      </c>
      <c r="M3" s="139" t="s">
        <v>103</v>
      </c>
      <c r="N3" s="53" t="s">
        <v>104</v>
      </c>
      <c r="O3" s="54">
        <v>150</v>
      </c>
      <c r="P3" s="56">
        <v>35.700000000000003</v>
      </c>
    </row>
    <row r="4" spans="1:16" x14ac:dyDescent="0.25">
      <c r="A4" s="136"/>
      <c r="B4" s="48" t="s">
        <v>58</v>
      </c>
      <c r="C4" s="29">
        <v>226</v>
      </c>
      <c r="D4" s="29">
        <v>53.8</v>
      </c>
      <c r="G4" s="136"/>
      <c r="H4" s="48" t="s">
        <v>83</v>
      </c>
      <c r="I4" s="29">
        <v>67</v>
      </c>
      <c r="J4" s="28">
        <v>16</v>
      </c>
      <c r="M4" s="140"/>
      <c r="N4" s="48" t="s">
        <v>105</v>
      </c>
      <c r="O4" s="29">
        <v>70</v>
      </c>
      <c r="P4" s="28">
        <v>16.7</v>
      </c>
    </row>
    <row r="5" spans="1:16" x14ac:dyDescent="0.25">
      <c r="A5" s="137"/>
      <c r="B5" s="50" t="s">
        <v>59</v>
      </c>
      <c r="C5" s="51">
        <v>420</v>
      </c>
      <c r="D5" s="51">
        <v>100</v>
      </c>
      <c r="G5" s="136"/>
      <c r="H5" s="48" t="s">
        <v>84</v>
      </c>
      <c r="I5" s="29">
        <v>51</v>
      </c>
      <c r="J5" s="28">
        <v>12.1</v>
      </c>
      <c r="M5" s="140"/>
      <c r="N5" s="48" t="s">
        <v>106</v>
      </c>
      <c r="O5" s="29">
        <v>113</v>
      </c>
      <c r="P5" s="28">
        <v>26.9</v>
      </c>
    </row>
    <row r="6" spans="1:16" x14ac:dyDescent="0.25">
      <c r="A6" s="135" t="s">
        <v>60</v>
      </c>
      <c r="B6" s="53" t="s">
        <v>61</v>
      </c>
      <c r="C6" s="54">
        <v>40</v>
      </c>
      <c r="D6" s="54">
        <v>9.5</v>
      </c>
      <c r="G6" s="136"/>
      <c r="H6" s="48" t="s">
        <v>85</v>
      </c>
      <c r="I6" s="29">
        <v>76</v>
      </c>
      <c r="J6" s="28">
        <v>18.100000000000001</v>
      </c>
      <c r="M6" s="140"/>
      <c r="N6" s="48" t="s">
        <v>107</v>
      </c>
      <c r="O6" s="29">
        <v>29</v>
      </c>
      <c r="P6" s="28">
        <v>6.9</v>
      </c>
    </row>
    <row r="7" spans="1:16" x14ac:dyDescent="0.25">
      <c r="A7" s="136"/>
      <c r="B7" s="48" t="s">
        <v>62</v>
      </c>
      <c r="C7" s="29">
        <v>197</v>
      </c>
      <c r="D7" s="29">
        <v>46.9</v>
      </c>
      <c r="G7" s="136"/>
      <c r="H7" s="48" t="s">
        <v>86</v>
      </c>
      <c r="I7" s="29">
        <v>25</v>
      </c>
      <c r="J7" s="28">
        <v>6</v>
      </c>
      <c r="M7" s="140"/>
      <c r="N7" s="48" t="s">
        <v>108</v>
      </c>
      <c r="O7" s="29">
        <v>58</v>
      </c>
      <c r="P7" s="28">
        <v>13.8</v>
      </c>
    </row>
    <row r="8" spans="1:16" x14ac:dyDescent="0.25">
      <c r="A8" s="136"/>
      <c r="B8" s="48" t="s">
        <v>63</v>
      </c>
      <c r="C8" s="29">
        <v>129</v>
      </c>
      <c r="D8" s="29">
        <v>30.7</v>
      </c>
      <c r="G8" s="136"/>
      <c r="H8" s="48" t="s">
        <v>87</v>
      </c>
      <c r="I8" s="29">
        <v>55</v>
      </c>
      <c r="J8" s="28">
        <v>13.1</v>
      </c>
      <c r="M8" s="141"/>
      <c r="N8" s="50" t="s">
        <v>59</v>
      </c>
      <c r="O8" s="51">
        <v>420</v>
      </c>
      <c r="P8" s="55">
        <v>100</v>
      </c>
    </row>
    <row r="9" spans="1:16" x14ac:dyDescent="0.25">
      <c r="A9" s="136"/>
      <c r="B9" s="48" t="s">
        <v>64</v>
      </c>
      <c r="C9" s="29">
        <v>54</v>
      </c>
      <c r="D9" s="29">
        <v>12.9</v>
      </c>
      <c r="G9" s="136"/>
      <c r="H9" s="48" t="s">
        <v>88</v>
      </c>
      <c r="I9" s="29">
        <v>74</v>
      </c>
      <c r="J9" s="28">
        <v>17.600000000000001</v>
      </c>
      <c r="M9" s="142" t="s">
        <v>109</v>
      </c>
      <c r="N9" s="48" t="s">
        <v>98</v>
      </c>
      <c r="O9" s="29">
        <v>160</v>
      </c>
      <c r="P9" s="28">
        <v>38.1</v>
      </c>
    </row>
    <row r="10" spans="1:16" x14ac:dyDescent="0.25">
      <c r="A10" s="137"/>
      <c r="B10" s="50" t="s">
        <v>59</v>
      </c>
      <c r="C10" s="51">
        <v>420</v>
      </c>
      <c r="D10" s="51">
        <v>100</v>
      </c>
      <c r="G10" s="137"/>
      <c r="H10" s="50" t="s">
        <v>59</v>
      </c>
      <c r="I10" s="51">
        <v>420</v>
      </c>
      <c r="J10" s="55">
        <v>100</v>
      </c>
      <c r="M10" s="142"/>
      <c r="N10" s="48" t="s">
        <v>110</v>
      </c>
      <c r="O10" s="29">
        <v>112</v>
      </c>
      <c r="P10" s="28">
        <v>26.7</v>
      </c>
    </row>
    <row r="11" spans="1:16" x14ac:dyDescent="0.25">
      <c r="A11" s="135" t="s">
        <v>65</v>
      </c>
      <c r="B11" s="53" t="s">
        <v>66</v>
      </c>
      <c r="C11" s="54">
        <v>35</v>
      </c>
      <c r="D11" s="54">
        <v>8.3000000000000007</v>
      </c>
      <c r="G11" s="135" t="s">
        <v>89</v>
      </c>
      <c r="H11" s="53" t="s">
        <v>90</v>
      </c>
      <c r="I11" s="54">
        <v>58</v>
      </c>
      <c r="J11" s="56">
        <v>13.8</v>
      </c>
      <c r="M11" s="142"/>
      <c r="N11" s="48" t="s">
        <v>111</v>
      </c>
      <c r="O11" s="29">
        <v>67</v>
      </c>
      <c r="P11" s="28">
        <v>16</v>
      </c>
    </row>
    <row r="12" spans="1:16" x14ac:dyDescent="0.25">
      <c r="A12" s="136"/>
      <c r="B12" s="48" t="s">
        <v>67</v>
      </c>
      <c r="C12" s="29">
        <v>94</v>
      </c>
      <c r="D12" s="29">
        <v>22.4</v>
      </c>
      <c r="G12" s="136"/>
      <c r="H12" s="48" t="s">
        <v>91</v>
      </c>
      <c r="I12" s="29">
        <v>146</v>
      </c>
      <c r="J12" s="28">
        <v>34.799999999999997</v>
      </c>
      <c r="M12" s="142"/>
      <c r="N12" s="48" t="s">
        <v>112</v>
      </c>
      <c r="O12" s="29">
        <v>81</v>
      </c>
      <c r="P12" s="28">
        <v>19.3</v>
      </c>
    </row>
    <row r="13" spans="1:16" x14ac:dyDescent="0.25">
      <c r="A13" s="136"/>
      <c r="B13" s="48" t="s">
        <v>68</v>
      </c>
      <c r="C13" s="29">
        <v>190</v>
      </c>
      <c r="D13" s="29">
        <v>45.2</v>
      </c>
      <c r="G13" s="136"/>
      <c r="H13" s="48" t="s">
        <v>92</v>
      </c>
      <c r="I13" s="29">
        <v>216</v>
      </c>
      <c r="J13" s="28">
        <v>51.4</v>
      </c>
      <c r="M13" s="143"/>
      <c r="N13" s="50" t="s">
        <v>59</v>
      </c>
      <c r="O13" s="51">
        <v>420</v>
      </c>
      <c r="P13" s="55">
        <v>100</v>
      </c>
    </row>
    <row r="14" spans="1:16" x14ac:dyDescent="0.25">
      <c r="A14" s="136"/>
      <c r="B14" s="48" t="s">
        <v>69</v>
      </c>
      <c r="C14" s="29">
        <v>101</v>
      </c>
      <c r="D14" s="29">
        <v>24</v>
      </c>
      <c r="G14" s="137"/>
      <c r="H14" s="50" t="s">
        <v>59</v>
      </c>
      <c r="I14" s="51">
        <v>420</v>
      </c>
      <c r="J14" s="55">
        <v>100</v>
      </c>
      <c r="M14" s="142" t="s">
        <v>113</v>
      </c>
      <c r="N14" s="48" t="s">
        <v>114</v>
      </c>
      <c r="O14" s="29">
        <v>74</v>
      </c>
      <c r="P14" s="28">
        <v>17.600000000000001</v>
      </c>
    </row>
    <row r="15" spans="1:16" x14ac:dyDescent="0.25">
      <c r="A15" s="137"/>
      <c r="B15" s="50" t="s">
        <v>59</v>
      </c>
      <c r="C15" s="51">
        <v>420</v>
      </c>
      <c r="D15" s="51">
        <v>100</v>
      </c>
      <c r="G15" s="135" t="s">
        <v>93</v>
      </c>
      <c r="H15" s="53" t="s">
        <v>94</v>
      </c>
      <c r="I15" s="54">
        <v>94</v>
      </c>
      <c r="J15" s="56">
        <v>22.4</v>
      </c>
      <c r="M15" s="142"/>
      <c r="N15" s="48" t="s">
        <v>115</v>
      </c>
      <c r="O15" s="29">
        <v>115</v>
      </c>
      <c r="P15" s="28">
        <v>27.4</v>
      </c>
    </row>
    <row r="16" spans="1:16" x14ac:dyDescent="0.25">
      <c r="A16" s="135" t="s">
        <v>70</v>
      </c>
      <c r="B16" s="53" t="s">
        <v>5</v>
      </c>
      <c r="C16" s="54">
        <v>280</v>
      </c>
      <c r="D16" s="54">
        <v>66.67</v>
      </c>
      <c r="G16" s="136"/>
      <c r="H16" s="48" t="s">
        <v>95</v>
      </c>
      <c r="I16" s="29">
        <v>150</v>
      </c>
      <c r="J16" s="28">
        <v>35.700000000000003</v>
      </c>
      <c r="M16" s="142"/>
      <c r="N16" s="48" t="s">
        <v>116</v>
      </c>
      <c r="O16" s="29">
        <v>93</v>
      </c>
      <c r="P16" s="28">
        <v>22.1</v>
      </c>
    </row>
    <row r="17" spans="1:22" x14ac:dyDescent="0.25">
      <c r="A17" s="136"/>
      <c r="B17" s="48" t="s">
        <v>35</v>
      </c>
      <c r="C17" s="29">
        <v>140</v>
      </c>
      <c r="D17" s="29">
        <v>33.340000000000003</v>
      </c>
      <c r="G17" s="136"/>
      <c r="H17" s="48" t="s">
        <v>96</v>
      </c>
      <c r="I17" s="29">
        <v>176</v>
      </c>
      <c r="J17" s="28">
        <v>41.9</v>
      </c>
      <c r="M17" s="142"/>
      <c r="N17" s="48" t="s">
        <v>117</v>
      </c>
      <c r="O17" s="29">
        <v>138</v>
      </c>
      <c r="P17" s="28">
        <v>32.9</v>
      </c>
    </row>
    <row r="18" spans="1:22" x14ac:dyDescent="0.25">
      <c r="A18" s="137"/>
      <c r="B18" s="50" t="s">
        <v>59</v>
      </c>
      <c r="C18" s="51">
        <v>420</v>
      </c>
      <c r="D18" s="51">
        <v>100</v>
      </c>
      <c r="G18" s="137"/>
      <c r="H18" s="50" t="s">
        <v>59</v>
      </c>
      <c r="I18" s="51">
        <v>420</v>
      </c>
      <c r="J18" s="55">
        <v>100</v>
      </c>
      <c r="M18" s="143"/>
      <c r="N18" s="50" t="s">
        <v>59</v>
      </c>
      <c r="O18" s="51">
        <v>420</v>
      </c>
      <c r="P18" s="55">
        <v>100</v>
      </c>
    </row>
    <row r="19" spans="1:22" x14ac:dyDescent="0.25">
      <c r="A19" s="136" t="s">
        <v>71</v>
      </c>
      <c r="B19" s="48" t="s">
        <v>72</v>
      </c>
      <c r="C19" s="29">
        <v>12</v>
      </c>
      <c r="D19" s="29">
        <v>2.9</v>
      </c>
      <c r="E19" s="52"/>
      <c r="F19" s="52"/>
      <c r="G19" s="135" t="s">
        <v>97</v>
      </c>
      <c r="H19" s="53" t="s">
        <v>98</v>
      </c>
      <c r="I19" s="54">
        <v>78</v>
      </c>
      <c r="J19" s="56">
        <v>18.600000000000001</v>
      </c>
      <c r="M19" s="101" t="s">
        <v>17</v>
      </c>
      <c r="N19" s="101"/>
      <c r="O19" s="101"/>
      <c r="P19" s="101"/>
    </row>
    <row r="20" spans="1:22" x14ac:dyDescent="0.25">
      <c r="A20" s="136"/>
      <c r="B20" s="48" t="s">
        <v>73</v>
      </c>
      <c r="C20" s="29">
        <v>29</v>
      </c>
      <c r="D20" s="29">
        <v>6.9</v>
      </c>
      <c r="E20" s="52"/>
      <c r="F20" s="52"/>
      <c r="G20" s="136"/>
      <c r="H20" s="48" t="s">
        <v>99</v>
      </c>
      <c r="I20" s="29">
        <v>253</v>
      </c>
      <c r="J20" s="28">
        <v>60.2</v>
      </c>
    </row>
    <row r="21" spans="1:22" x14ac:dyDescent="0.25">
      <c r="A21" s="136"/>
      <c r="B21" s="48" t="s">
        <v>74</v>
      </c>
      <c r="C21" s="29">
        <v>243</v>
      </c>
      <c r="D21" s="29">
        <v>57.9</v>
      </c>
      <c r="E21" s="52"/>
      <c r="F21" s="52"/>
      <c r="G21" s="136"/>
      <c r="H21" s="48" t="s">
        <v>100</v>
      </c>
      <c r="I21" s="29">
        <v>76</v>
      </c>
      <c r="J21" s="28">
        <v>18.100000000000001</v>
      </c>
    </row>
    <row r="22" spans="1:22" x14ac:dyDescent="0.25">
      <c r="A22" s="136"/>
      <c r="B22" s="48" t="s">
        <v>75</v>
      </c>
      <c r="C22" s="29">
        <v>25</v>
      </c>
      <c r="D22" s="29">
        <v>6</v>
      </c>
      <c r="E22" s="52"/>
      <c r="F22" s="52"/>
      <c r="G22" s="136"/>
      <c r="H22" s="48" t="s">
        <v>101</v>
      </c>
      <c r="I22" s="29">
        <v>13</v>
      </c>
      <c r="J22" s="28">
        <v>3.1</v>
      </c>
    </row>
    <row r="23" spans="1:22" x14ac:dyDescent="0.25">
      <c r="A23" s="136"/>
      <c r="B23" s="48" t="s">
        <v>76</v>
      </c>
      <c r="C23" s="29">
        <v>18</v>
      </c>
      <c r="D23" s="29">
        <v>4.3</v>
      </c>
      <c r="E23" s="52"/>
      <c r="F23" s="52"/>
      <c r="G23" s="137"/>
      <c r="H23" s="50" t="s">
        <v>59</v>
      </c>
      <c r="I23" s="51">
        <v>420</v>
      </c>
      <c r="J23" s="55">
        <v>100</v>
      </c>
    </row>
    <row r="24" spans="1:22" x14ac:dyDescent="0.25">
      <c r="A24" s="136"/>
      <c r="B24" s="48" t="s">
        <v>77</v>
      </c>
      <c r="C24" s="29">
        <v>61</v>
      </c>
      <c r="D24" s="29">
        <v>14.5</v>
      </c>
      <c r="E24" s="52"/>
      <c r="F24" s="52"/>
      <c r="G24" s="101" t="s">
        <v>17</v>
      </c>
      <c r="H24" s="101"/>
      <c r="I24" s="101"/>
      <c r="J24" s="101"/>
    </row>
    <row r="25" spans="1:22" x14ac:dyDescent="0.25">
      <c r="A25" s="136"/>
      <c r="B25" s="48" t="s">
        <v>78</v>
      </c>
      <c r="C25" s="29">
        <v>17</v>
      </c>
      <c r="D25" s="29">
        <v>4</v>
      </c>
      <c r="E25" s="52"/>
      <c r="F25" s="52"/>
      <c r="G25" s="52"/>
      <c r="H25" s="52"/>
    </row>
    <row r="26" spans="1:22" x14ac:dyDescent="0.25">
      <c r="A26" s="136"/>
      <c r="B26" s="48" t="s">
        <v>79</v>
      </c>
      <c r="C26" s="29">
        <v>15</v>
      </c>
      <c r="D26" s="29">
        <v>3.6</v>
      </c>
      <c r="E26" s="52"/>
      <c r="F26" s="52"/>
      <c r="G26" s="52"/>
      <c r="H26" s="52"/>
    </row>
    <row r="27" spans="1:22" x14ac:dyDescent="0.25">
      <c r="A27" s="137"/>
      <c r="B27" s="50" t="s">
        <v>59</v>
      </c>
      <c r="C27" s="51">
        <v>420</v>
      </c>
      <c r="D27" s="51">
        <v>100</v>
      </c>
      <c r="E27" s="52"/>
      <c r="F27" s="52"/>
      <c r="G27" s="52"/>
      <c r="H27" s="52"/>
    </row>
    <row r="28" spans="1:22" x14ac:dyDescent="0.25">
      <c r="A28" s="101" t="s">
        <v>17</v>
      </c>
      <c r="B28" s="101"/>
      <c r="C28" s="101"/>
      <c r="D28" s="101"/>
      <c r="E28" s="26"/>
      <c r="F28" s="26"/>
      <c r="G28" s="26"/>
      <c r="H28" s="26"/>
    </row>
    <row r="32" spans="1:22" x14ac:dyDescent="0.25">
      <c r="S32" s="141" t="s">
        <v>144</v>
      </c>
      <c r="T32" s="141"/>
      <c r="U32" s="141"/>
      <c r="V32" s="141"/>
    </row>
    <row r="33" spans="19:22" x14ac:dyDescent="0.25">
      <c r="S33" s="57" t="s">
        <v>145</v>
      </c>
      <c r="T33" s="57" t="s">
        <v>146</v>
      </c>
      <c r="U33" s="57" t="s">
        <v>147</v>
      </c>
      <c r="V33" s="57" t="s">
        <v>148</v>
      </c>
    </row>
    <row r="34" spans="19:22" x14ac:dyDescent="0.25">
      <c r="S34" s="11">
        <v>1</v>
      </c>
      <c r="T34" s="11" t="s">
        <v>149</v>
      </c>
      <c r="U34" s="29">
        <v>524468</v>
      </c>
      <c r="V34" s="29">
        <v>243</v>
      </c>
    </row>
    <row r="35" spans="19:22" x14ac:dyDescent="0.25">
      <c r="S35" s="11">
        <v>2</v>
      </c>
      <c r="T35" s="11" t="s">
        <v>150</v>
      </c>
      <c r="U35" s="29">
        <v>98381</v>
      </c>
      <c r="V35" s="29">
        <v>61</v>
      </c>
    </row>
    <row r="36" spans="19:22" x14ac:dyDescent="0.25">
      <c r="S36" s="11">
        <v>3</v>
      </c>
      <c r="T36" s="11" t="s">
        <v>151</v>
      </c>
      <c r="U36" s="29">
        <v>35901</v>
      </c>
      <c r="V36" s="29">
        <v>18</v>
      </c>
    </row>
    <row r="37" spans="19:22" x14ac:dyDescent="0.25">
      <c r="S37" s="11">
        <v>4</v>
      </c>
      <c r="T37" s="11" t="s">
        <v>152</v>
      </c>
      <c r="U37" s="29">
        <v>37985</v>
      </c>
      <c r="V37" s="29">
        <v>25</v>
      </c>
    </row>
    <row r="38" spans="19:22" x14ac:dyDescent="0.25">
      <c r="S38" s="11">
        <v>5</v>
      </c>
      <c r="T38" s="11" t="s">
        <v>153</v>
      </c>
      <c r="U38" s="29">
        <v>24487</v>
      </c>
      <c r="V38" s="29">
        <v>17</v>
      </c>
    </row>
    <row r="39" spans="19:22" x14ac:dyDescent="0.25">
      <c r="S39" s="11">
        <v>6</v>
      </c>
      <c r="T39" s="11" t="s">
        <v>154</v>
      </c>
      <c r="U39" s="29">
        <v>48343</v>
      </c>
      <c r="V39" s="29">
        <v>29</v>
      </c>
    </row>
    <row r="40" spans="19:22" x14ac:dyDescent="0.25">
      <c r="S40" s="11">
        <v>7</v>
      </c>
      <c r="T40" s="11" t="s">
        <v>155</v>
      </c>
      <c r="U40" s="29">
        <v>21617</v>
      </c>
      <c r="V40" s="29">
        <v>12</v>
      </c>
    </row>
    <row r="41" spans="19:22" x14ac:dyDescent="0.25">
      <c r="S41" s="11">
        <v>8</v>
      </c>
      <c r="T41" s="11" t="s">
        <v>156</v>
      </c>
      <c r="U41" s="29">
        <v>29809</v>
      </c>
      <c r="V41" s="29">
        <v>15</v>
      </c>
    </row>
    <row r="42" spans="19:22" x14ac:dyDescent="0.25">
      <c r="S42" s="86"/>
      <c r="T42" s="86" t="s">
        <v>59</v>
      </c>
      <c r="U42" s="85">
        <v>820991</v>
      </c>
      <c r="V42" s="85">
        <v>420</v>
      </c>
    </row>
    <row r="43" spans="19:22" x14ac:dyDescent="0.25">
      <c r="S43" s="101" t="s">
        <v>17</v>
      </c>
      <c r="T43" s="101"/>
      <c r="U43" s="101"/>
      <c r="V43" s="101"/>
    </row>
  </sheetData>
  <mergeCells count="23">
    <mergeCell ref="S32:V32"/>
    <mergeCell ref="S43:V43"/>
    <mergeCell ref="G1:J1"/>
    <mergeCell ref="G2:H2"/>
    <mergeCell ref="A1:D1"/>
    <mergeCell ref="A2:B2"/>
    <mergeCell ref="A3:A5"/>
    <mergeCell ref="M19:P19"/>
    <mergeCell ref="A19:A27"/>
    <mergeCell ref="A16:A18"/>
    <mergeCell ref="A28:D28"/>
    <mergeCell ref="G3:G10"/>
    <mergeCell ref="G11:G14"/>
    <mergeCell ref="G15:G18"/>
    <mergeCell ref="G19:G23"/>
    <mergeCell ref="G24:J24"/>
    <mergeCell ref="A6:A10"/>
    <mergeCell ref="A11:A15"/>
    <mergeCell ref="M1:P1"/>
    <mergeCell ref="M2:N2"/>
    <mergeCell ref="M3:M8"/>
    <mergeCell ref="M9:M13"/>
    <mergeCell ref="M14:M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65159-D6B3-49D7-ADAE-79B881E4B6FF}">
  <dimension ref="A1:N65"/>
  <sheetViews>
    <sheetView topLeftCell="C1" workbookViewId="0">
      <selection activeCell="O19" sqref="O19"/>
    </sheetView>
  </sheetViews>
  <sheetFormatPr defaultRowHeight="16.5" x14ac:dyDescent="0.3"/>
  <cols>
    <col min="1" max="1" width="7.140625" style="87" customWidth="1"/>
    <col min="2" max="2" width="71.42578125" style="87" customWidth="1"/>
    <col min="3" max="3" width="9.140625" style="87"/>
    <col min="4" max="4" width="8.5703125" style="87" customWidth="1"/>
    <col min="5" max="5" width="61.42578125" style="87" customWidth="1"/>
    <col min="6" max="10" width="9.140625" style="87"/>
    <col min="11" max="11" width="6.42578125" style="87" bestFit="1" customWidth="1"/>
    <col min="12" max="12" width="17" style="87" bestFit="1" customWidth="1"/>
    <col min="13" max="13" width="28.42578125" style="87" bestFit="1" customWidth="1"/>
    <col min="14" max="14" width="10.85546875" style="87" bestFit="1" customWidth="1"/>
    <col min="15" max="16384" width="9.140625" style="87"/>
  </cols>
  <sheetData>
    <row r="1" spans="1:14" x14ac:dyDescent="0.3">
      <c r="A1" s="146" t="s">
        <v>181</v>
      </c>
      <c r="B1" s="146"/>
      <c r="K1" s="151" t="s">
        <v>144</v>
      </c>
      <c r="L1" s="151"/>
      <c r="M1" s="151"/>
      <c r="N1" s="151"/>
    </row>
    <row r="2" spans="1:14" x14ac:dyDescent="0.3">
      <c r="A2" s="145" t="s">
        <v>157</v>
      </c>
      <c r="B2" s="145"/>
      <c r="D2" s="147" t="s">
        <v>210</v>
      </c>
      <c r="E2" s="147"/>
      <c r="K2" s="148" t="s">
        <v>145</v>
      </c>
      <c r="L2" s="148" t="s">
        <v>146</v>
      </c>
      <c r="M2" s="148" t="s">
        <v>212</v>
      </c>
      <c r="N2" s="148" t="s">
        <v>148</v>
      </c>
    </row>
    <row r="3" spans="1:14" x14ac:dyDescent="0.3">
      <c r="A3" s="92" t="s">
        <v>158</v>
      </c>
      <c r="B3" s="93" t="s">
        <v>159</v>
      </c>
      <c r="D3" s="92" t="s">
        <v>158</v>
      </c>
      <c r="E3" s="92" t="s">
        <v>209</v>
      </c>
      <c r="K3" s="149">
        <v>1</v>
      </c>
      <c r="L3" s="150" t="s">
        <v>149</v>
      </c>
      <c r="M3" s="149">
        <v>524468</v>
      </c>
      <c r="N3" s="149">
        <v>243</v>
      </c>
    </row>
    <row r="4" spans="1:14" x14ac:dyDescent="0.3">
      <c r="A4" s="88">
        <v>1</v>
      </c>
      <c r="B4" s="89" t="s">
        <v>160</v>
      </c>
      <c r="D4" s="88">
        <v>15</v>
      </c>
      <c r="E4" s="89" t="s">
        <v>182</v>
      </c>
      <c r="K4" s="149">
        <v>2</v>
      </c>
      <c r="L4" s="150" t="s">
        <v>150</v>
      </c>
      <c r="M4" s="149">
        <v>98381</v>
      </c>
      <c r="N4" s="149">
        <v>61</v>
      </c>
    </row>
    <row r="5" spans="1:14" x14ac:dyDescent="0.3">
      <c r="A5" s="88">
        <v>2</v>
      </c>
      <c r="B5" s="89" t="s">
        <v>161</v>
      </c>
      <c r="D5" s="88">
        <v>16</v>
      </c>
      <c r="E5" s="89" t="s">
        <v>183</v>
      </c>
      <c r="K5" s="149">
        <v>3</v>
      </c>
      <c r="L5" s="150" t="s">
        <v>151</v>
      </c>
      <c r="M5" s="149">
        <v>35901</v>
      </c>
      <c r="N5" s="149">
        <v>18</v>
      </c>
    </row>
    <row r="6" spans="1:14" x14ac:dyDescent="0.3">
      <c r="B6" s="90" t="s">
        <v>162</v>
      </c>
      <c r="D6" s="88">
        <v>17</v>
      </c>
      <c r="E6" s="89" t="s">
        <v>184</v>
      </c>
      <c r="K6" s="149">
        <v>4</v>
      </c>
      <c r="L6" s="150" t="s">
        <v>152</v>
      </c>
      <c r="M6" s="149">
        <v>37985</v>
      </c>
      <c r="N6" s="149">
        <v>25</v>
      </c>
    </row>
    <row r="7" spans="1:14" x14ac:dyDescent="0.3">
      <c r="A7" s="88">
        <v>3</v>
      </c>
      <c r="B7" s="89" t="s">
        <v>163</v>
      </c>
      <c r="D7" s="88">
        <v>18</v>
      </c>
      <c r="E7" s="89" t="s">
        <v>185</v>
      </c>
      <c r="K7" s="149">
        <v>5</v>
      </c>
      <c r="L7" s="150" t="s">
        <v>153</v>
      </c>
      <c r="M7" s="149">
        <v>24487</v>
      </c>
      <c r="N7" s="149">
        <v>17</v>
      </c>
    </row>
    <row r="8" spans="1:14" x14ac:dyDescent="0.3">
      <c r="B8" s="90" t="s">
        <v>180</v>
      </c>
      <c r="D8" s="88">
        <v>19</v>
      </c>
      <c r="E8" s="89" t="s">
        <v>186</v>
      </c>
      <c r="K8" s="149">
        <v>6</v>
      </c>
      <c r="L8" s="150" t="s">
        <v>154</v>
      </c>
      <c r="M8" s="149">
        <v>48343</v>
      </c>
      <c r="N8" s="149">
        <v>29</v>
      </c>
    </row>
    <row r="9" spans="1:14" x14ac:dyDescent="0.3">
      <c r="A9" s="88">
        <v>4</v>
      </c>
      <c r="B9" s="89" t="s">
        <v>71</v>
      </c>
      <c r="D9" s="88">
        <v>20</v>
      </c>
      <c r="E9" s="89" t="s">
        <v>187</v>
      </c>
      <c r="K9" s="149">
        <v>7</v>
      </c>
      <c r="L9" s="150" t="s">
        <v>155</v>
      </c>
      <c r="M9" s="149">
        <v>21617</v>
      </c>
      <c r="N9" s="149">
        <v>12</v>
      </c>
    </row>
    <row r="10" spans="1:14" x14ac:dyDescent="0.3">
      <c r="B10" s="90" t="s">
        <v>164</v>
      </c>
      <c r="D10" s="88">
        <v>21</v>
      </c>
      <c r="E10" s="89" t="s">
        <v>188</v>
      </c>
      <c r="K10" s="149">
        <v>8</v>
      </c>
      <c r="L10" s="150" t="s">
        <v>156</v>
      </c>
      <c r="M10" s="149">
        <v>29809</v>
      </c>
      <c r="N10" s="149">
        <v>15</v>
      </c>
    </row>
    <row r="11" spans="1:14" x14ac:dyDescent="0.3">
      <c r="A11" s="88">
        <v>5</v>
      </c>
      <c r="B11" s="89" t="s">
        <v>60</v>
      </c>
      <c r="D11" s="88">
        <v>22</v>
      </c>
      <c r="E11" s="89" t="s">
        <v>189</v>
      </c>
      <c r="K11" s="152"/>
      <c r="L11" s="152" t="s">
        <v>59</v>
      </c>
      <c r="M11" s="153">
        <v>820991</v>
      </c>
      <c r="N11" s="153">
        <v>420</v>
      </c>
    </row>
    <row r="12" spans="1:14" x14ac:dyDescent="0.3">
      <c r="A12" s="88">
        <v>6</v>
      </c>
      <c r="B12" s="89" t="s">
        <v>56</v>
      </c>
      <c r="D12" s="88">
        <v>23</v>
      </c>
      <c r="E12" s="89" t="s">
        <v>190</v>
      </c>
    </row>
    <row r="13" spans="1:14" x14ac:dyDescent="0.3">
      <c r="B13" s="90" t="s">
        <v>165</v>
      </c>
      <c r="D13" s="88">
        <v>24</v>
      </c>
      <c r="E13" s="89" t="s">
        <v>191</v>
      </c>
    </row>
    <row r="14" spans="1:14" x14ac:dyDescent="0.3">
      <c r="A14" s="88">
        <v>7</v>
      </c>
      <c r="B14" s="89" t="s">
        <v>166</v>
      </c>
      <c r="D14" s="88">
        <v>25</v>
      </c>
      <c r="E14" s="89" t="s">
        <v>192</v>
      </c>
    </row>
    <row r="15" spans="1:14" x14ac:dyDescent="0.3">
      <c r="B15" s="90" t="s">
        <v>167</v>
      </c>
      <c r="D15" s="88">
        <v>26</v>
      </c>
      <c r="E15" s="89" t="s">
        <v>193</v>
      </c>
    </row>
    <row r="16" spans="1:14" x14ac:dyDescent="0.3">
      <c r="A16" s="88">
        <v>8</v>
      </c>
      <c r="B16" s="89" t="s">
        <v>168</v>
      </c>
      <c r="D16" s="88">
        <v>27</v>
      </c>
      <c r="E16" s="89" t="s">
        <v>194</v>
      </c>
    </row>
    <row r="17" spans="1:5" x14ac:dyDescent="0.3">
      <c r="B17" s="90" t="s">
        <v>169</v>
      </c>
      <c r="D17" s="88">
        <v>28</v>
      </c>
      <c r="E17" s="89" t="s">
        <v>195</v>
      </c>
    </row>
    <row r="18" spans="1:5" ht="18.75" customHeight="1" x14ac:dyDescent="0.3">
      <c r="A18" s="88">
        <v>9</v>
      </c>
      <c r="B18" s="89" t="s">
        <v>81</v>
      </c>
      <c r="D18" s="88">
        <v>29</v>
      </c>
      <c r="E18" s="89" t="s">
        <v>196</v>
      </c>
    </row>
    <row r="19" spans="1:5" ht="33" x14ac:dyDescent="0.3">
      <c r="B19" s="91" t="s">
        <v>170</v>
      </c>
      <c r="D19" s="88">
        <v>30</v>
      </c>
      <c r="E19" s="89" t="s">
        <v>197</v>
      </c>
    </row>
    <row r="20" spans="1:5" x14ac:dyDescent="0.3">
      <c r="A20" s="88">
        <v>10</v>
      </c>
      <c r="B20" s="89" t="s">
        <v>171</v>
      </c>
      <c r="D20" s="88">
        <v>31</v>
      </c>
      <c r="E20" s="89" t="s">
        <v>198</v>
      </c>
    </row>
    <row r="21" spans="1:5" x14ac:dyDescent="0.3">
      <c r="A21" s="88">
        <v>11</v>
      </c>
      <c r="B21" s="89" t="s">
        <v>172</v>
      </c>
      <c r="D21" s="88">
        <v>32</v>
      </c>
      <c r="E21" s="89" t="s">
        <v>199</v>
      </c>
    </row>
    <row r="22" spans="1:5" x14ac:dyDescent="0.3">
      <c r="B22" s="90" t="s">
        <v>173</v>
      </c>
      <c r="D22" s="88">
        <v>33</v>
      </c>
      <c r="E22" s="89" t="s">
        <v>200</v>
      </c>
    </row>
    <row r="23" spans="1:5" x14ac:dyDescent="0.3">
      <c r="A23" s="88">
        <v>12</v>
      </c>
      <c r="B23" s="89" t="s">
        <v>174</v>
      </c>
      <c r="D23" s="88">
        <v>34</v>
      </c>
      <c r="E23" s="89" t="s">
        <v>201</v>
      </c>
    </row>
    <row r="24" spans="1:5" x14ac:dyDescent="0.3">
      <c r="B24" s="90" t="s">
        <v>175</v>
      </c>
      <c r="D24" s="88">
        <v>35</v>
      </c>
      <c r="E24" s="89" t="s">
        <v>202</v>
      </c>
    </row>
    <row r="25" spans="1:5" x14ac:dyDescent="0.3">
      <c r="A25" s="88">
        <v>13</v>
      </c>
      <c r="B25" s="89" t="s">
        <v>176</v>
      </c>
      <c r="D25" s="88">
        <v>36</v>
      </c>
      <c r="E25" s="89" t="s">
        <v>203</v>
      </c>
    </row>
    <row r="26" spans="1:5" x14ac:dyDescent="0.3">
      <c r="B26" s="90" t="s">
        <v>177</v>
      </c>
      <c r="D26" s="88">
        <v>37</v>
      </c>
      <c r="E26" s="89" t="s">
        <v>204</v>
      </c>
    </row>
    <row r="27" spans="1:5" x14ac:dyDescent="0.3">
      <c r="A27" s="88">
        <v>14</v>
      </c>
      <c r="B27" s="89" t="s">
        <v>178</v>
      </c>
      <c r="D27" s="88">
        <v>38</v>
      </c>
      <c r="E27" s="96" t="s">
        <v>205</v>
      </c>
    </row>
    <row r="28" spans="1:5" x14ac:dyDescent="0.3">
      <c r="A28" s="94"/>
      <c r="B28" s="95" t="s">
        <v>179</v>
      </c>
      <c r="D28" s="88">
        <v>39</v>
      </c>
      <c r="E28" s="89" t="s">
        <v>206</v>
      </c>
    </row>
    <row r="29" spans="1:5" x14ac:dyDescent="0.3">
      <c r="D29" s="88">
        <v>40</v>
      </c>
      <c r="E29" s="89" t="s">
        <v>207</v>
      </c>
    </row>
    <row r="30" spans="1:5" x14ac:dyDescent="0.3">
      <c r="D30" s="97">
        <v>41</v>
      </c>
      <c r="E30" s="98" t="s">
        <v>208</v>
      </c>
    </row>
    <row r="31" spans="1:5" x14ac:dyDescent="0.3">
      <c r="D31" s="89"/>
    </row>
    <row r="32" spans="1:5" x14ac:dyDescent="0.3">
      <c r="D32" s="89"/>
    </row>
    <row r="33" spans="4:4" x14ac:dyDescent="0.3">
      <c r="D33" s="89"/>
    </row>
    <row r="34" spans="4:4" x14ac:dyDescent="0.3">
      <c r="D34" s="89"/>
    </row>
    <row r="35" spans="4:4" x14ac:dyDescent="0.3">
      <c r="D35" s="89"/>
    </row>
    <row r="36" spans="4:4" x14ac:dyDescent="0.3">
      <c r="D36" s="89"/>
    </row>
    <row r="37" spans="4:4" x14ac:dyDescent="0.3">
      <c r="D37" s="89"/>
    </row>
    <row r="38" spans="4:4" x14ac:dyDescent="0.3">
      <c r="D38" s="89"/>
    </row>
    <row r="39" spans="4:4" x14ac:dyDescent="0.3">
      <c r="D39" s="89"/>
    </row>
    <row r="40" spans="4:4" x14ac:dyDescent="0.3">
      <c r="D40" s="89"/>
    </row>
    <row r="41" spans="4:4" x14ac:dyDescent="0.3">
      <c r="D41" s="89"/>
    </row>
    <row r="42" spans="4:4" x14ac:dyDescent="0.3">
      <c r="D42" s="89"/>
    </row>
    <row r="43" spans="4:4" x14ac:dyDescent="0.3">
      <c r="D43" s="89"/>
    </row>
    <row r="44" spans="4:4" x14ac:dyDescent="0.3">
      <c r="D44" s="89"/>
    </row>
    <row r="45" spans="4:4" x14ac:dyDescent="0.3">
      <c r="D45" s="89"/>
    </row>
    <row r="46" spans="4:4" x14ac:dyDescent="0.3">
      <c r="D46" s="89"/>
    </row>
    <row r="47" spans="4:4" x14ac:dyDescent="0.3">
      <c r="D47" s="89"/>
    </row>
    <row r="48" spans="4:4" x14ac:dyDescent="0.3">
      <c r="D48" s="89"/>
    </row>
    <row r="49" spans="4:4" x14ac:dyDescent="0.3">
      <c r="D49" s="89"/>
    </row>
    <row r="50" spans="4:4" x14ac:dyDescent="0.3">
      <c r="D50" s="89"/>
    </row>
    <row r="51" spans="4:4" x14ac:dyDescent="0.3">
      <c r="D51" s="89"/>
    </row>
    <row r="52" spans="4:4" x14ac:dyDescent="0.3">
      <c r="D52" s="89"/>
    </row>
    <row r="53" spans="4:4" x14ac:dyDescent="0.3">
      <c r="D53" s="89"/>
    </row>
    <row r="54" spans="4:4" x14ac:dyDescent="0.3">
      <c r="D54" s="89"/>
    </row>
    <row r="55" spans="4:4" x14ac:dyDescent="0.3">
      <c r="D55" s="89"/>
    </row>
    <row r="56" spans="4:4" x14ac:dyDescent="0.3">
      <c r="D56" s="89"/>
    </row>
    <row r="57" spans="4:4" x14ac:dyDescent="0.3">
      <c r="D57" s="89"/>
    </row>
    <row r="58" spans="4:4" x14ac:dyDescent="0.3">
      <c r="D58" s="89"/>
    </row>
    <row r="59" spans="4:4" x14ac:dyDescent="0.3">
      <c r="D59" s="89"/>
    </row>
    <row r="60" spans="4:4" x14ac:dyDescent="0.3">
      <c r="D60" s="89"/>
    </row>
    <row r="61" spans="4:4" x14ac:dyDescent="0.3">
      <c r="D61" s="89"/>
    </row>
    <row r="62" spans="4:4" x14ac:dyDescent="0.3">
      <c r="D62" s="89"/>
    </row>
    <row r="63" spans="4:4" x14ac:dyDescent="0.3">
      <c r="D63" s="89"/>
    </row>
    <row r="64" spans="4:4" x14ac:dyDescent="0.3">
      <c r="D64" s="89"/>
    </row>
    <row r="65" spans="4:4" x14ac:dyDescent="0.3">
      <c r="D65" s="89"/>
    </row>
  </sheetData>
  <mergeCells count="4">
    <mergeCell ref="A2:B2"/>
    <mergeCell ref="A1:B1"/>
    <mergeCell ref="D2:E2"/>
    <mergeCell ref="K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SERVQUAL MIZORAM</vt:lpstr>
      <vt:lpstr>Regression Analysis</vt:lpstr>
      <vt:lpstr>Sat &amp; other demographics</vt:lpstr>
      <vt:lpstr>Interview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Seiji</dc:creator>
  <cp:lastModifiedBy>S J</cp:lastModifiedBy>
  <dcterms:created xsi:type="dcterms:W3CDTF">2015-06-05T18:17:20Z</dcterms:created>
  <dcterms:modified xsi:type="dcterms:W3CDTF">2024-07-23T10:07:06Z</dcterms:modified>
</cp:coreProperties>
</file>