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Kelly\Documents\UT Tyler\PhD Program\6359 Advanced Research Seminar in HRD Research\Mixed-Method\MM Paper\"/>
    </mc:Choice>
  </mc:AlternateContent>
  <xr:revisionPtr revIDLastSave="0" documentId="8_{FA56467A-9F81-4D0F-BE28-30E9DAD5DB07}" xr6:coauthVersionLast="47" xr6:coauthVersionMax="47" xr10:uidLastSave="{00000000-0000-0000-0000-000000000000}"/>
  <bookViews>
    <workbookView xWindow="-96" yWindow="-96" windowWidth="22404" windowHeight="12552" activeTab="1" xr2:uid="{8A97F40E-BE58-4CE2-968B-5B7E7702CAFA}"/>
  </bookViews>
  <sheets>
    <sheet name="Demo" sheetId="2" r:id="rId1"/>
    <sheet name="GM Rate" sheetId="3" r:id="rId2"/>
    <sheet name="GM Descrip" sheetId="16" r:id="rId3"/>
    <sheet name="GM Pro-Con" sheetId="4" r:id="rId4"/>
  </sheets>
  <definedNames>
    <definedName name="_xlnm._FilterDatabase" localSheetId="2" hidden="1">'GM Descrip'!$D$2:$O$26</definedName>
    <definedName name="_xlnm._FilterDatabase" localSheetId="3" hidden="1">'GM Pro-Con'!$A$1:$O$20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3" i="16" l="1"/>
  <c r="K23" i="16"/>
  <c r="L23" i="16"/>
  <c r="M23" i="16"/>
  <c r="N23" i="16"/>
  <c r="O23" i="16"/>
  <c r="I23" i="16"/>
  <c r="J24" i="16"/>
  <c r="K24" i="16"/>
  <c r="L24" i="16"/>
  <c r="M24" i="16"/>
  <c r="N24" i="16"/>
  <c r="O24" i="16"/>
  <c r="J25" i="16"/>
  <c r="K25" i="16"/>
  <c r="L25" i="16"/>
  <c r="M25" i="16"/>
  <c r="N25" i="16"/>
  <c r="O25" i="16"/>
  <c r="J26" i="16"/>
  <c r="K26" i="16"/>
  <c r="L26" i="16"/>
  <c r="M26" i="16"/>
  <c r="N26" i="16"/>
  <c r="O26" i="16"/>
  <c r="I26" i="16"/>
  <c r="I25" i="16"/>
  <c r="I24" i="16"/>
  <c r="J22" i="16"/>
  <c r="K22" i="16"/>
  <c r="L22" i="16"/>
  <c r="M22" i="16"/>
  <c r="N22" i="16"/>
  <c r="O22" i="16"/>
  <c r="I22" i="16"/>
</calcChain>
</file>

<file path=xl/sharedStrings.xml><?xml version="1.0" encoding="utf-8"?>
<sst xmlns="http://schemas.openxmlformats.org/spreadsheetml/2006/main" count="466" uniqueCount="161">
  <si>
    <t>GM</t>
  </si>
  <si>
    <t>Overall</t>
  </si>
  <si>
    <t>Diversity &amp; Inclusion</t>
  </si>
  <si>
    <t>Compensation and Benefits</t>
  </si>
  <si>
    <t>Culture &amp; Values</t>
  </si>
  <si>
    <t>Work/Life Balance</t>
  </si>
  <si>
    <t>Career Opportunities</t>
  </si>
  <si>
    <t>Senior Management</t>
  </si>
  <si>
    <t>Cateorical Ratings</t>
  </si>
  <si>
    <t>Distribution</t>
  </si>
  <si>
    <t>5 stars</t>
  </si>
  <si>
    <t>4 stars</t>
  </si>
  <si>
    <t>3 stars</t>
  </si>
  <si>
    <t>2 stars</t>
  </si>
  <si>
    <t>1 star</t>
  </si>
  <si>
    <t>Demographics</t>
  </si>
  <si>
    <t>Asian</t>
  </si>
  <si>
    <t>Hispanic</t>
  </si>
  <si>
    <t>Middle Eastern</t>
  </si>
  <si>
    <t>White</t>
  </si>
  <si>
    <t>Black</t>
  </si>
  <si>
    <t xml:space="preserve">Indigenous </t>
  </si>
  <si>
    <t>Native Hawaiin</t>
  </si>
  <si>
    <t>n</t>
  </si>
  <si>
    <t>Rating</t>
  </si>
  <si>
    <t>Gender</t>
  </si>
  <si>
    <t>Men</t>
  </si>
  <si>
    <t>Women</t>
  </si>
  <si>
    <t>Transgender</t>
  </si>
  <si>
    <t>Sexual Orintation</t>
  </si>
  <si>
    <t>Heterosexual</t>
  </si>
  <si>
    <t>LGBTQ+</t>
  </si>
  <si>
    <t>Disability</t>
  </si>
  <si>
    <t>Non-disabled</t>
  </si>
  <si>
    <t>Disabled</t>
  </si>
  <si>
    <t>Parent or Caregiver</t>
  </si>
  <si>
    <t>Care givers</t>
  </si>
  <si>
    <t>Parents</t>
  </si>
  <si>
    <t>Neither</t>
  </si>
  <si>
    <t>Veteran Status</t>
  </si>
  <si>
    <t>Non-Vet</t>
  </si>
  <si>
    <t>Current</t>
  </si>
  <si>
    <t>Pro</t>
  </si>
  <si>
    <t>Con</t>
  </si>
  <si>
    <t>Strict with having people work remotely.</t>
  </si>
  <si>
    <t>Former</t>
  </si>
  <si>
    <t>Anonymous</t>
  </si>
  <si>
    <t>Software Developer</t>
  </si>
  <si>
    <t>Good work life balance with many experienced developers.</t>
  </si>
  <si>
    <t>Sometimes uses older technology and slow to move on</t>
  </si>
  <si>
    <t>SDE-2</t>
  </si>
  <si>
    <t>Milford</t>
  </si>
  <si>
    <t>MI</t>
  </si>
  <si>
    <t>Engineering Group Manager</t>
  </si>
  <si>
    <t>Global Purchasing &amp; Supply Chain</t>
  </si>
  <si>
    <t>Detriot</t>
  </si>
  <si>
    <t>Nice people with many career opportunities</t>
  </si>
  <si>
    <t>Large corporation can lead to politics</t>
  </si>
  <si>
    <t>Great benefits, ability to move around within the company</t>
  </si>
  <si>
    <t>Austin</t>
  </si>
  <si>
    <t>TX</t>
  </si>
  <si>
    <t>UX Designer</t>
  </si>
  <si>
    <t>Warren</t>
  </si>
  <si>
    <t>Has a very relaxed working culture - great place to start your career.</t>
  </si>
  <si>
    <t>Pay is very good.  Longevity is good</t>
  </si>
  <si>
    <t>Culture sucks, it’s cold corporate.  Constantly moving roles and orgs.  Random employee layoffs after even good quarters.</t>
  </si>
  <si>
    <t>Management is lost, they are placing managers in roles they’ve never even worked in.</t>
  </si>
  <si>
    <t>Advice</t>
  </si>
  <si>
    <t>Software Engineer</t>
  </si>
  <si>
    <t>Production Team Leader</t>
  </si>
  <si>
    <t>Spring Hill</t>
  </si>
  <si>
    <t>TN</t>
  </si>
  <si>
    <t>Environmental Engineer</t>
  </si>
  <si>
    <t>Bay City</t>
  </si>
  <si>
    <t>Good pay and benefits that's the only thing that makes it worth it.</t>
  </si>
  <si>
    <t>no worklife balance, production floor is toxic</t>
  </si>
  <si>
    <t>Upper management is absolutely wonderful but some managers can micromanage</t>
  </si>
  <si>
    <t>Barely any diversity in the Bay city office in Michigan</t>
  </si>
  <si>
    <t>Analyst</t>
  </si>
  <si>
    <t>Manila</t>
  </si>
  <si>
    <t>Management listens to feedback and values your opinion</t>
  </si>
  <si>
    <t>Saying no is kind of hard if everyone in the team say yes to everything</t>
  </si>
  <si>
    <t>IT Manager</t>
  </si>
  <si>
    <t>Creative Designer</t>
  </si>
  <si>
    <t>St. Catharines</t>
  </si>
  <si>
    <t>ON</t>
  </si>
  <si>
    <t>Financial Analyst</t>
  </si>
  <si>
    <t>Texas City</t>
  </si>
  <si>
    <t>Modeling &amp; Simulation Engineer</t>
  </si>
  <si>
    <t>Pontiac</t>
  </si>
  <si>
    <t>Machine Operator</t>
  </si>
  <si>
    <t>Data Engineer</t>
  </si>
  <si>
    <t>Tel Aviv-Yafo</t>
  </si>
  <si>
    <t>generous bonus structure and benefits packages.</t>
  </si>
  <si>
    <t>slow moving large company with all the issues that come along with that</t>
  </si>
  <si>
    <t>People in group leader positions are excellent people</t>
  </si>
  <si>
    <t>Zero code of ethics Catty environment No steady hours Not benefits until a few years of working there Parts shortages = layed off</t>
  </si>
  <si>
    <t>Have employees take a course in code of ethics in orientation. Example: not every employee in the plant should know of human resources issues. It should stop there in human resources and management . Not trickle down to every team room and employee</t>
  </si>
  <si>
    <t>good benefits and flexible hybrid</t>
  </si>
  <si>
    <t>heavy work load busy all time</t>
  </si>
  <si>
    <t>Good benefit, 401k, working environment, flexible working time</t>
  </si>
  <si>
    <t>poor leadership in fast moving automotive industry</t>
  </si>
  <si>
    <t>Good team to work with</t>
  </si>
  <si>
    <t>positive company culture/ values, lots of opportunities/ projects, engagement, leadership has open door policy for feedback</t>
  </si>
  <si>
    <t>micro-management, churn/ indecisiveness, lack of vision, long hours, lack of growth opportunities, outdated management style, lack of action to (too many surveys)</t>
  </si>
  <si>
    <t>Great staff Room for growth Excellent Pay and Bonuse Excellent Work Hours</t>
  </si>
  <si>
    <t>Company was bought out by another firm who only took people with tenure of 25 years</t>
  </si>
  <si>
    <t>Company is no longer in business as General Motors,</t>
  </si>
  <si>
    <t>Good WLB Stable job Cool stack</t>
  </si>
  <si>
    <t>no stocks no RSU minor salary raise</t>
  </si>
  <si>
    <t>Technical Specialist</t>
  </si>
  <si>
    <t>Engineer</t>
  </si>
  <si>
    <t>Software Architect</t>
  </si>
  <si>
    <t>Herzliya</t>
  </si>
  <si>
    <t>Senior Engineer</t>
  </si>
  <si>
    <t>Administrative</t>
  </si>
  <si>
    <t>Lisbon</t>
  </si>
  <si>
    <t>Great to work and great mentors to move up the career path</t>
  </si>
  <si>
    <t>work balance is difficult after COVID</t>
  </si>
  <si>
    <t>401k, vehicle discounts, flexibility, time off</t>
  </si>
  <si>
    <t>Automotive is a scary place to be right now. Upper management is lost with this move to EV and has ruined many careers with their arrogance. Unless you’re a woman your growth potential is minimal. Pay wage is not keeping up with inflation and good luck getting promoted. Work your life away with little satisfaction and the only perk of the job is vehicle discounts on overpriced vehicles that cost as much as your yearly wage. Not what it used to be 20 years ago.</t>
  </si>
  <si>
    <t>Benefits, Pay, Work-life Balance, job autonomy</t>
  </si>
  <si>
    <t>Leadership decision making. Also, there is a culture that you must move positions frequently to get promoted, leads to loss of knowledge/consistency.</t>
  </si>
  <si>
    <t>WLB</t>
  </si>
  <si>
    <t>C&amp;V</t>
  </si>
  <si>
    <t>DEI</t>
  </si>
  <si>
    <t>CO</t>
  </si>
  <si>
    <t>C&amp;B</t>
  </si>
  <si>
    <t>SM</t>
  </si>
  <si>
    <t>Ford</t>
  </si>
  <si>
    <t>Company</t>
  </si>
  <si>
    <t>Tesla</t>
  </si>
  <si>
    <t>OA</t>
  </si>
  <si>
    <t>Date</t>
  </si>
  <si>
    <t>Title</t>
  </si>
  <si>
    <t>Sum</t>
  </si>
  <si>
    <t>Mean</t>
  </si>
  <si>
    <t>St. Dev</t>
  </si>
  <si>
    <t>Status (1-c, 2-f)</t>
  </si>
  <si>
    <t>Type (1-s, 2-h)</t>
  </si>
  <si>
    <t>Hourly</t>
  </si>
  <si>
    <t>Salary</t>
  </si>
  <si>
    <t>Median</t>
  </si>
  <si>
    <t>Mode</t>
  </si>
  <si>
    <t>A measure of central tendency of the ratings. Less affected by outliers</t>
  </si>
  <si>
    <t>A measure of central tendency of the ratings.</t>
  </si>
  <si>
    <t>Represents the most common rating</t>
  </si>
  <si>
    <t>A dispersion of the values around the mean. Low means values are close to the mean. Provides a measure of variability or connsistency of ratings within each category.</t>
  </si>
  <si>
    <t>Culture</t>
  </si>
  <si>
    <t>Benefits</t>
  </si>
  <si>
    <t>Well-being</t>
  </si>
  <si>
    <t>Leadership</t>
  </si>
  <si>
    <t>Code</t>
  </si>
  <si>
    <t>Security</t>
  </si>
  <si>
    <t>n/a</t>
  </si>
  <si>
    <t>Code 2</t>
  </si>
  <si>
    <t>Code 3</t>
  </si>
  <si>
    <t>ID</t>
  </si>
  <si>
    <t>Status</t>
  </si>
  <si>
    <t>City</t>
  </si>
  <si>
    <t>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</si>
</sst>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Aptos Narrow"/>
      <family val="2"/>
      <scheme val="minor"/>
    </font>
    <font>
      <sz val="11"/>
      <color theme="1"/>
      <name val="Aptos Narrow"/>
      <family val="2"/>
      <scheme val="minor"/>
    </font>
    <font>
      <sz val="10"/>
      <color rgb="FF20262E"/>
      <name val="Arial"/>
      <family val="2"/>
    </font>
    <font>
      <sz val="10"/>
      <color theme="1"/>
      <name val="Aptos Narrow"/>
      <family val="2"/>
      <scheme val="minor"/>
    </font>
    <font>
      <sz val="10"/>
      <color rgb="FF20262E"/>
      <name val="Var(--gd-product-font)"/>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17">
    <xf numFmtId="0" fontId="0" fillId="0" borderId="0" xfId="0"/>
    <xf numFmtId="0" fontId="0" fillId="0" borderId="0" xfId="0" applyAlignment="1">
      <alignment horizontal="center"/>
    </xf>
    <xf numFmtId="9" fontId="0" fillId="0" borderId="0" xfId="1" applyFont="1"/>
    <xf numFmtId="16" fontId="0" fillId="0" borderId="0" xfId="0" applyNumberFormat="1"/>
    <xf numFmtId="0" fontId="2" fillId="0" borderId="0" xfId="0" applyFont="1"/>
    <xf numFmtId="0" fontId="4" fillId="0" borderId="0" xfId="0" applyFont="1" applyAlignment="1">
      <alignment horizontal="left" vertical="center" wrapText="1"/>
    </xf>
    <xf numFmtId="0" fontId="0" fillId="0" borderId="0" xfId="0" applyAlignment="1">
      <alignment wrapText="1"/>
    </xf>
    <xf numFmtId="0" fontId="2" fillId="0" borderId="0" xfId="0" applyFont="1" applyAlignment="1">
      <alignment wrapText="1"/>
    </xf>
    <xf numFmtId="0" fontId="3" fillId="0" borderId="0" xfId="0" applyFont="1" applyAlignment="1">
      <alignment wrapText="1"/>
    </xf>
    <xf numFmtId="2" fontId="0" fillId="0" borderId="0" xfId="0" applyNumberFormat="1" applyAlignment="1">
      <alignment horizontal="center"/>
    </xf>
    <xf numFmtId="1" fontId="0" fillId="0" borderId="0" xfId="0" applyNumberFormat="1"/>
    <xf numFmtId="16" fontId="0" fillId="2" borderId="0" xfId="0" applyNumberFormat="1" applyFill="1"/>
    <xf numFmtId="1" fontId="0" fillId="2" borderId="0" xfId="0" applyNumberFormat="1" applyFill="1"/>
    <xf numFmtId="0" fontId="0" fillId="2" borderId="0" xfId="0" applyFill="1" applyAlignment="1">
      <alignment horizontal="center"/>
    </xf>
    <xf numFmtId="0" fontId="0" fillId="2" borderId="0" xfId="0" applyFill="1"/>
    <xf numFmtId="0" fontId="0" fillId="0" borderId="0" xfId="0" applyAlignment="1">
      <alignment horizontal="left"/>
    </xf>
    <xf numFmtId="4" fontId="0" fillId="0" borderId="0" xfId="0" applyNumberFormat="1"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10772-9CBB-440F-9B0D-E80E194CB7CD}">
  <dimension ref="A1:X26"/>
  <sheetViews>
    <sheetView workbookViewId="0">
      <selection activeCell="X22" sqref="X22"/>
    </sheetView>
  </sheetViews>
  <sheetFormatPr defaultRowHeight="14.4"/>
  <cols>
    <col min="1" max="1" width="4.20703125" bestFit="1" customWidth="1"/>
    <col min="2" max="2" width="6.20703125" bestFit="1" customWidth="1"/>
    <col min="3" max="3" width="16.3671875" bestFit="1" customWidth="1"/>
    <col min="4" max="4" width="22.3125" bestFit="1" customWidth="1"/>
    <col min="5" max="5" width="13.68359375" bestFit="1" customWidth="1"/>
    <col min="6" max="6" width="14.89453125" bestFit="1" customWidth="1"/>
    <col min="7" max="7" width="17.05078125" bestFit="1" customWidth="1"/>
    <col min="8" max="8" width="17.05078125" customWidth="1"/>
    <col min="9" max="9" width="16.26171875" bestFit="1" customWidth="1"/>
  </cols>
  <sheetData>
    <row r="1" spans="1:24">
      <c r="A1" t="s">
        <v>0</v>
      </c>
      <c r="B1" t="s">
        <v>1</v>
      </c>
      <c r="C1" t="s">
        <v>8</v>
      </c>
      <c r="E1" t="s">
        <v>9</v>
      </c>
      <c r="G1" t="s">
        <v>15</v>
      </c>
      <c r="H1" t="s">
        <v>23</v>
      </c>
      <c r="I1" t="s">
        <v>24</v>
      </c>
      <c r="J1" t="s">
        <v>25</v>
      </c>
      <c r="K1" t="s">
        <v>23</v>
      </c>
      <c r="L1" t="s">
        <v>24</v>
      </c>
      <c r="M1" t="s">
        <v>29</v>
      </c>
      <c r="N1" t="s">
        <v>23</v>
      </c>
      <c r="O1" t="s">
        <v>24</v>
      </c>
      <c r="P1" t="s">
        <v>32</v>
      </c>
      <c r="Q1" t="s">
        <v>23</v>
      </c>
      <c r="R1" t="s">
        <v>24</v>
      </c>
      <c r="S1" t="s">
        <v>35</v>
      </c>
      <c r="U1" t="s">
        <v>24</v>
      </c>
      <c r="V1" t="s">
        <v>39</v>
      </c>
      <c r="W1" t="s">
        <v>23</v>
      </c>
      <c r="X1" t="s">
        <v>24</v>
      </c>
    </row>
    <row r="2" spans="1:24">
      <c r="B2">
        <v>3.9</v>
      </c>
      <c r="C2" t="s">
        <v>2</v>
      </c>
      <c r="D2">
        <v>4.0999999999999996</v>
      </c>
      <c r="E2" t="s">
        <v>10</v>
      </c>
      <c r="F2" s="2">
        <v>0.34</v>
      </c>
      <c r="G2" t="s">
        <v>16</v>
      </c>
      <c r="H2">
        <v>308</v>
      </c>
      <c r="I2">
        <v>3.9</v>
      </c>
      <c r="J2" t="s">
        <v>26</v>
      </c>
      <c r="K2">
        <v>904</v>
      </c>
      <c r="L2">
        <v>3.9</v>
      </c>
      <c r="M2" t="s">
        <v>30</v>
      </c>
      <c r="N2">
        <v>1000</v>
      </c>
      <c r="O2">
        <v>3.8</v>
      </c>
      <c r="P2" t="s">
        <v>33</v>
      </c>
      <c r="Q2">
        <v>1000</v>
      </c>
      <c r="R2">
        <v>3.9</v>
      </c>
      <c r="S2" t="s">
        <v>36</v>
      </c>
      <c r="T2">
        <v>32</v>
      </c>
      <c r="U2">
        <v>3.5</v>
      </c>
      <c r="V2" t="s">
        <v>40</v>
      </c>
      <c r="W2">
        <v>1000</v>
      </c>
      <c r="X2">
        <v>3.8</v>
      </c>
    </row>
    <row r="3" spans="1:24">
      <c r="C3" t="s">
        <v>3</v>
      </c>
      <c r="D3">
        <v>3.9</v>
      </c>
      <c r="E3" t="s">
        <v>11</v>
      </c>
      <c r="F3" s="2">
        <v>0.34</v>
      </c>
      <c r="G3" t="s">
        <v>17</v>
      </c>
      <c r="H3">
        <v>141</v>
      </c>
      <c r="I3">
        <v>3.9</v>
      </c>
      <c r="J3" t="s">
        <v>27</v>
      </c>
      <c r="K3">
        <v>343</v>
      </c>
      <c r="L3">
        <v>3.7</v>
      </c>
      <c r="M3" t="s">
        <v>31</v>
      </c>
      <c r="N3">
        <v>77</v>
      </c>
      <c r="O3">
        <v>3.9</v>
      </c>
      <c r="P3" t="s">
        <v>34</v>
      </c>
      <c r="Q3">
        <v>69</v>
      </c>
      <c r="R3">
        <v>2.9</v>
      </c>
      <c r="S3" t="s">
        <v>37</v>
      </c>
      <c r="T3">
        <v>312</v>
      </c>
      <c r="U3">
        <v>3.6</v>
      </c>
      <c r="V3" t="s">
        <v>39</v>
      </c>
      <c r="W3">
        <v>58</v>
      </c>
      <c r="X3">
        <v>3.3</v>
      </c>
    </row>
    <row r="4" spans="1:24">
      <c r="C4" t="s">
        <v>4</v>
      </c>
      <c r="D4">
        <v>3.7</v>
      </c>
      <c r="E4" t="s">
        <v>12</v>
      </c>
      <c r="F4" s="2">
        <v>0.19</v>
      </c>
      <c r="G4" t="s">
        <v>18</v>
      </c>
      <c r="H4">
        <v>37</v>
      </c>
      <c r="I4">
        <v>3.9</v>
      </c>
      <c r="J4" t="s">
        <v>28</v>
      </c>
      <c r="K4">
        <v>24</v>
      </c>
      <c r="L4">
        <v>3.7</v>
      </c>
      <c r="S4" t="s">
        <v>38</v>
      </c>
      <c r="T4">
        <v>774</v>
      </c>
      <c r="U4">
        <v>3.9</v>
      </c>
    </row>
    <row r="5" spans="1:24">
      <c r="C5" t="s">
        <v>5</v>
      </c>
      <c r="D5">
        <v>3.7</v>
      </c>
      <c r="E5" t="s">
        <v>13</v>
      </c>
      <c r="F5" s="2">
        <v>7.0000000000000007E-2</v>
      </c>
      <c r="G5" t="s">
        <v>19</v>
      </c>
      <c r="H5">
        <v>579</v>
      </c>
      <c r="I5">
        <v>3.7</v>
      </c>
    </row>
    <row r="6" spans="1:24">
      <c r="C6" t="s">
        <v>6</v>
      </c>
      <c r="D6">
        <v>3.6</v>
      </c>
      <c r="E6" t="s">
        <v>14</v>
      </c>
      <c r="F6" s="2">
        <v>0.06</v>
      </c>
      <c r="G6" t="s">
        <v>20</v>
      </c>
      <c r="H6">
        <v>172</v>
      </c>
      <c r="I6">
        <v>3.7</v>
      </c>
    </row>
    <row r="7" spans="1:24">
      <c r="C7" t="s">
        <v>7</v>
      </c>
      <c r="D7">
        <v>3.3</v>
      </c>
      <c r="G7" t="s">
        <v>21</v>
      </c>
      <c r="H7">
        <v>24</v>
      </c>
      <c r="I7">
        <v>3.3</v>
      </c>
    </row>
    <row r="8" spans="1:24">
      <c r="G8" t="s">
        <v>22</v>
      </c>
      <c r="H8">
        <v>11</v>
      </c>
      <c r="I8">
        <v>4</v>
      </c>
    </row>
    <row r="10" spans="1:24">
      <c r="C10" t="s">
        <v>8</v>
      </c>
      <c r="E10" t="s">
        <v>9</v>
      </c>
      <c r="G10" t="s">
        <v>15</v>
      </c>
      <c r="H10" t="s">
        <v>23</v>
      </c>
      <c r="I10" t="s">
        <v>24</v>
      </c>
      <c r="J10" t="s">
        <v>25</v>
      </c>
      <c r="K10" t="s">
        <v>23</v>
      </c>
      <c r="L10" t="s">
        <v>24</v>
      </c>
      <c r="M10" t="s">
        <v>29</v>
      </c>
      <c r="N10" t="s">
        <v>23</v>
      </c>
      <c r="O10" t="s">
        <v>24</v>
      </c>
      <c r="P10" t="s">
        <v>32</v>
      </c>
      <c r="Q10" t="s">
        <v>23</v>
      </c>
      <c r="R10" t="s">
        <v>24</v>
      </c>
      <c r="S10" t="s">
        <v>35</v>
      </c>
      <c r="U10" t="s">
        <v>24</v>
      </c>
      <c r="V10" t="s">
        <v>39</v>
      </c>
      <c r="W10" t="s">
        <v>23</v>
      </c>
      <c r="X10" t="s">
        <v>24</v>
      </c>
    </row>
    <row r="11" spans="1:24">
      <c r="A11" t="s">
        <v>129</v>
      </c>
      <c r="B11">
        <v>4</v>
      </c>
      <c r="C11" t="s">
        <v>2</v>
      </c>
      <c r="D11">
        <v>4.0999999999999996</v>
      </c>
      <c r="E11" t="s">
        <v>10</v>
      </c>
      <c r="F11" s="2">
        <v>0.4</v>
      </c>
      <c r="G11" t="s">
        <v>16</v>
      </c>
      <c r="H11">
        <v>269</v>
      </c>
      <c r="I11">
        <v>4</v>
      </c>
      <c r="J11" t="s">
        <v>26</v>
      </c>
      <c r="K11">
        <v>800</v>
      </c>
      <c r="L11">
        <v>3.8</v>
      </c>
      <c r="M11" t="s">
        <v>30</v>
      </c>
      <c r="N11">
        <v>926</v>
      </c>
      <c r="O11">
        <v>3.8</v>
      </c>
      <c r="P11" t="s">
        <v>33</v>
      </c>
      <c r="Q11">
        <v>969</v>
      </c>
      <c r="R11">
        <v>3.8</v>
      </c>
      <c r="S11" t="s">
        <v>36</v>
      </c>
      <c r="T11">
        <v>42</v>
      </c>
      <c r="U11">
        <v>3.1</v>
      </c>
      <c r="V11" t="s">
        <v>40</v>
      </c>
      <c r="W11">
        <v>876</v>
      </c>
      <c r="X11">
        <v>3.7</v>
      </c>
    </row>
    <row r="12" spans="1:24">
      <c r="C12" t="s">
        <v>3</v>
      </c>
      <c r="D12">
        <v>3.9</v>
      </c>
      <c r="E12" t="s">
        <v>11</v>
      </c>
      <c r="F12" s="2">
        <v>0.34</v>
      </c>
      <c r="G12" t="s">
        <v>17</v>
      </c>
      <c r="H12">
        <v>117</v>
      </c>
      <c r="I12">
        <v>3.9</v>
      </c>
      <c r="J12" t="s">
        <v>27</v>
      </c>
      <c r="K12">
        <v>293</v>
      </c>
      <c r="L12">
        <v>3.9</v>
      </c>
      <c r="M12" t="s">
        <v>31</v>
      </c>
      <c r="N12">
        <v>68</v>
      </c>
      <c r="O12">
        <v>3.5</v>
      </c>
      <c r="P12" t="s">
        <v>34</v>
      </c>
      <c r="Q12">
        <v>52</v>
      </c>
      <c r="R12">
        <v>3.3</v>
      </c>
      <c r="S12" t="s">
        <v>37</v>
      </c>
      <c r="T12">
        <v>288</v>
      </c>
      <c r="U12">
        <v>3.7</v>
      </c>
      <c r="V12" t="s">
        <v>39</v>
      </c>
      <c r="W12">
        <v>50</v>
      </c>
      <c r="X12">
        <v>3.3</v>
      </c>
    </row>
    <row r="13" spans="1:24">
      <c r="C13" t="s">
        <v>4</v>
      </c>
      <c r="D13">
        <v>3.9</v>
      </c>
      <c r="E13" t="s">
        <v>12</v>
      </c>
      <c r="F13" s="2">
        <v>0.18</v>
      </c>
      <c r="G13" t="s">
        <v>18</v>
      </c>
      <c r="H13">
        <v>30</v>
      </c>
      <c r="I13">
        <v>4.2</v>
      </c>
      <c r="J13" t="s">
        <v>28</v>
      </c>
      <c r="K13">
        <v>20</v>
      </c>
      <c r="L13">
        <v>3.9</v>
      </c>
      <c r="S13" t="s">
        <v>38</v>
      </c>
      <c r="T13">
        <v>670</v>
      </c>
      <c r="U13">
        <v>3.8</v>
      </c>
    </row>
    <row r="14" spans="1:24">
      <c r="C14" t="s">
        <v>5</v>
      </c>
      <c r="D14">
        <v>3.9</v>
      </c>
      <c r="E14" t="s">
        <v>13</v>
      </c>
      <c r="F14" s="2">
        <v>0.05</v>
      </c>
      <c r="G14" t="s">
        <v>19</v>
      </c>
      <c r="H14">
        <v>494</v>
      </c>
      <c r="I14">
        <v>3.6</v>
      </c>
    </row>
    <row r="15" spans="1:24">
      <c r="C15" t="s">
        <v>6</v>
      </c>
      <c r="D15">
        <v>3.7</v>
      </c>
      <c r="E15" t="s">
        <v>14</v>
      </c>
      <c r="F15" s="2">
        <v>0.04</v>
      </c>
      <c r="G15" t="s">
        <v>20</v>
      </c>
      <c r="H15">
        <v>150</v>
      </c>
      <c r="I15">
        <v>3.8</v>
      </c>
    </row>
    <row r="16" spans="1:24">
      <c r="C16" t="s">
        <v>7</v>
      </c>
      <c r="D16">
        <v>3.4</v>
      </c>
      <c r="G16" t="s">
        <v>21</v>
      </c>
      <c r="H16">
        <v>19</v>
      </c>
      <c r="I16">
        <v>3.3</v>
      </c>
    </row>
    <row r="17" spans="1:24">
      <c r="G17" t="s">
        <v>22</v>
      </c>
      <c r="H17">
        <v>11</v>
      </c>
      <c r="I17">
        <v>3.8</v>
      </c>
    </row>
    <row r="19" spans="1:24">
      <c r="C19" t="s">
        <v>8</v>
      </c>
      <c r="E19" t="s">
        <v>9</v>
      </c>
      <c r="G19" t="s">
        <v>15</v>
      </c>
      <c r="H19" t="s">
        <v>23</v>
      </c>
      <c r="I19" t="s">
        <v>24</v>
      </c>
      <c r="J19" t="s">
        <v>25</v>
      </c>
      <c r="K19" t="s">
        <v>23</v>
      </c>
      <c r="L19" t="s">
        <v>24</v>
      </c>
      <c r="M19" t="s">
        <v>29</v>
      </c>
      <c r="N19" t="s">
        <v>23</v>
      </c>
      <c r="O19" t="s">
        <v>24</v>
      </c>
      <c r="P19" t="s">
        <v>32</v>
      </c>
      <c r="Q19" t="s">
        <v>23</v>
      </c>
      <c r="R19" t="s">
        <v>24</v>
      </c>
      <c r="S19" t="s">
        <v>35</v>
      </c>
      <c r="U19" t="s">
        <v>24</v>
      </c>
      <c r="V19" t="s">
        <v>39</v>
      </c>
      <c r="W19" t="s">
        <v>23</v>
      </c>
      <c r="X19" t="s">
        <v>24</v>
      </c>
    </row>
    <row r="20" spans="1:24">
      <c r="A20" t="s">
        <v>131</v>
      </c>
      <c r="B20">
        <v>3.6</v>
      </c>
      <c r="C20" t="s">
        <v>2</v>
      </c>
      <c r="D20">
        <v>3.8</v>
      </c>
      <c r="E20" t="s">
        <v>10</v>
      </c>
      <c r="F20" s="2">
        <v>0.3</v>
      </c>
      <c r="G20" t="s">
        <v>16</v>
      </c>
      <c r="H20">
        <v>508</v>
      </c>
      <c r="I20">
        <v>3.7</v>
      </c>
      <c r="J20" t="s">
        <v>26</v>
      </c>
      <c r="K20">
        <v>1000</v>
      </c>
      <c r="L20">
        <v>3.6</v>
      </c>
      <c r="M20" t="s">
        <v>30</v>
      </c>
      <c r="N20">
        <v>1000</v>
      </c>
      <c r="O20">
        <v>3.6</v>
      </c>
      <c r="P20" t="s">
        <v>33</v>
      </c>
      <c r="Q20">
        <v>2000</v>
      </c>
      <c r="R20">
        <v>3.6</v>
      </c>
      <c r="S20" t="s">
        <v>36</v>
      </c>
      <c r="T20">
        <v>35</v>
      </c>
      <c r="U20">
        <v>3.3</v>
      </c>
      <c r="V20" t="s">
        <v>40</v>
      </c>
      <c r="W20">
        <v>1000</v>
      </c>
      <c r="X20">
        <v>3.5</v>
      </c>
    </row>
    <row r="21" spans="1:24">
      <c r="C21" t="s">
        <v>3</v>
      </c>
      <c r="D21">
        <v>3.7</v>
      </c>
      <c r="E21" t="s">
        <v>11</v>
      </c>
      <c r="F21" s="2">
        <v>0.26</v>
      </c>
      <c r="G21" t="s">
        <v>17</v>
      </c>
      <c r="H21">
        <v>281</v>
      </c>
      <c r="I21">
        <v>3.6</v>
      </c>
      <c r="J21" t="s">
        <v>27</v>
      </c>
      <c r="K21">
        <v>423</v>
      </c>
      <c r="L21">
        <v>3.4</v>
      </c>
      <c r="M21" t="s">
        <v>31</v>
      </c>
      <c r="N21">
        <v>158</v>
      </c>
      <c r="O21">
        <v>3.1</v>
      </c>
      <c r="P21" t="s">
        <v>34</v>
      </c>
      <c r="Q21">
        <v>106</v>
      </c>
      <c r="R21">
        <v>3.5</v>
      </c>
      <c r="S21" t="s">
        <v>37</v>
      </c>
      <c r="T21">
        <v>343</v>
      </c>
      <c r="U21">
        <v>3.3</v>
      </c>
      <c r="V21" t="s">
        <v>39</v>
      </c>
      <c r="W21">
        <v>129</v>
      </c>
      <c r="X21">
        <v>3.3</v>
      </c>
    </row>
    <row r="22" spans="1:24">
      <c r="C22" t="s">
        <v>4</v>
      </c>
      <c r="D22">
        <v>3.7</v>
      </c>
      <c r="E22" t="s">
        <v>12</v>
      </c>
      <c r="F22" s="2">
        <v>0.22</v>
      </c>
      <c r="G22" t="s">
        <v>18</v>
      </c>
      <c r="H22">
        <v>33</v>
      </c>
      <c r="I22">
        <v>4.0999999999999996</v>
      </c>
      <c r="J22" t="s">
        <v>28</v>
      </c>
      <c r="K22">
        <v>33</v>
      </c>
      <c r="L22">
        <v>3.1</v>
      </c>
      <c r="S22" t="s">
        <v>38</v>
      </c>
      <c r="T22">
        <v>1000</v>
      </c>
      <c r="U22">
        <v>3.6</v>
      </c>
    </row>
    <row r="23" spans="1:24">
      <c r="C23" t="s">
        <v>5</v>
      </c>
      <c r="D23">
        <v>3.3</v>
      </c>
      <c r="E23" t="s">
        <v>13</v>
      </c>
      <c r="F23" s="2">
        <v>0.11</v>
      </c>
      <c r="G23" t="s">
        <v>19</v>
      </c>
      <c r="H23">
        <v>651</v>
      </c>
      <c r="I23">
        <v>3.4</v>
      </c>
    </row>
    <row r="24" spans="1:24">
      <c r="C24" t="s">
        <v>6</v>
      </c>
      <c r="D24">
        <v>3</v>
      </c>
      <c r="E24" t="s">
        <v>14</v>
      </c>
      <c r="F24" s="2">
        <v>0.1</v>
      </c>
      <c r="G24" t="s">
        <v>20</v>
      </c>
      <c r="H24">
        <v>172</v>
      </c>
      <c r="I24">
        <v>3.2</v>
      </c>
    </row>
    <row r="25" spans="1:24">
      <c r="C25" t="s">
        <v>7</v>
      </c>
      <c r="D25">
        <v>2.8</v>
      </c>
      <c r="G25" t="s">
        <v>21</v>
      </c>
      <c r="H25">
        <v>46</v>
      </c>
      <c r="I25">
        <v>3.5</v>
      </c>
    </row>
    <row r="26" spans="1:24">
      <c r="G26" t="s">
        <v>22</v>
      </c>
      <c r="H26">
        <v>36</v>
      </c>
      <c r="I26">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B91EB-33AB-434A-844E-2EF9CBB80990}">
  <dimension ref="A1:N31"/>
  <sheetViews>
    <sheetView tabSelected="1" workbookViewId="0">
      <selection activeCell="E15" sqref="E15"/>
    </sheetView>
  </sheetViews>
  <sheetFormatPr defaultRowHeight="14.4"/>
  <cols>
    <col min="4" max="4" width="12.41796875" style="10" bestFit="1" customWidth="1"/>
    <col min="5" max="5" width="13.20703125" style="1" bestFit="1" customWidth="1"/>
    <col min="6" max="6" width="29.05078125" hidden="1" customWidth="1"/>
    <col min="7" max="7" width="8.83984375" hidden="1" customWidth="1"/>
    <col min="8" max="14" width="8.83984375" style="1"/>
  </cols>
  <sheetData>
    <row r="1" spans="1:14">
      <c r="A1" t="s">
        <v>130</v>
      </c>
      <c r="B1">
        <v>3.9</v>
      </c>
    </row>
    <row r="2" spans="1:14">
      <c r="B2" t="s">
        <v>133</v>
      </c>
      <c r="C2" t="s">
        <v>134</v>
      </c>
      <c r="D2" s="10" t="s">
        <v>139</v>
      </c>
      <c r="E2" s="1" t="s">
        <v>138</v>
      </c>
      <c r="H2" s="1" t="s">
        <v>132</v>
      </c>
      <c r="I2" s="1" t="s">
        <v>123</v>
      </c>
      <c r="J2" s="1" t="s">
        <v>124</v>
      </c>
      <c r="K2" s="1" t="s">
        <v>125</v>
      </c>
      <c r="L2" s="1" t="s">
        <v>126</v>
      </c>
      <c r="M2" s="1" t="s">
        <v>127</v>
      </c>
      <c r="N2" s="1" t="s">
        <v>128</v>
      </c>
    </row>
    <row r="3" spans="1:14">
      <c r="A3">
        <v>1</v>
      </c>
      <c r="B3" s="3">
        <v>45392</v>
      </c>
      <c r="C3" s="3" t="s">
        <v>53</v>
      </c>
      <c r="D3" s="10">
        <v>1</v>
      </c>
      <c r="E3" s="1">
        <v>1</v>
      </c>
      <c r="F3" t="s">
        <v>51</v>
      </c>
      <c r="G3" t="s">
        <v>52</v>
      </c>
      <c r="H3" s="1">
        <v>5</v>
      </c>
      <c r="I3" s="1">
        <v>5</v>
      </c>
      <c r="J3" s="1">
        <v>5</v>
      </c>
      <c r="K3" s="1">
        <v>5</v>
      </c>
      <c r="L3" s="1">
        <v>5</v>
      </c>
      <c r="M3" s="1">
        <v>5</v>
      </c>
      <c r="N3" s="1">
        <v>5</v>
      </c>
    </row>
    <row r="4" spans="1:14">
      <c r="A4">
        <v>2</v>
      </c>
      <c r="B4" s="3">
        <v>45392</v>
      </c>
      <c r="C4" s="3" t="s">
        <v>54</v>
      </c>
      <c r="D4" s="10">
        <v>1</v>
      </c>
      <c r="E4" s="1">
        <v>1</v>
      </c>
      <c r="H4" s="1">
        <v>5</v>
      </c>
      <c r="I4" s="1">
        <v>5</v>
      </c>
      <c r="J4" s="1">
        <v>5</v>
      </c>
      <c r="K4" s="1">
        <v>5</v>
      </c>
      <c r="L4" s="1">
        <v>5</v>
      </c>
      <c r="M4" s="1">
        <v>5</v>
      </c>
      <c r="N4" s="1">
        <v>5</v>
      </c>
    </row>
    <row r="5" spans="1:14">
      <c r="A5">
        <v>3</v>
      </c>
      <c r="B5" s="3">
        <v>45391</v>
      </c>
      <c r="C5" s="11" t="s">
        <v>46</v>
      </c>
      <c r="D5" s="12">
        <v>0</v>
      </c>
      <c r="E5" s="13">
        <v>2</v>
      </c>
      <c r="F5" s="14" t="s">
        <v>55</v>
      </c>
      <c r="G5" s="14" t="s">
        <v>52</v>
      </c>
      <c r="H5" s="13">
        <v>4</v>
      </c>
      <c r="I5" s="13"/>
      <c r="J5" s="13"/>
      <c r="K5" s="13"/>
      <c r="L5" s="13"/>
      <c r="M5" s="13"/>
      <c r="N5" s="13"/>
    </row>
    <row r="6" spans="1:14">
      <c r="A6">
        <v>4</v>
      </c>
      <c r="B6" s="3">
        <v>45391</v>
      </c>
      <c r="C6" s="3" t="s">
        <v>47</v>
      </c>
      <c r="D6" s="10">
        <v>1</v>
      </c>
      <c r="E6" s="1">
        <v>2</v>
      </c>
      <c r="F6" t="s">
        <v>59</v>
      </c>
      <c r="G6" t="s">
        <v>60</v>
      </c>
      <c r="H6" s="1">
        <v>5</v>
      </c>
      <c r="I6" s="1">
        <v>5</v>
      </c>
      <c r="J6" s="1">
        <v>5</v>
      </c>
      <c r="K6" s="1">
        <v>5</v>
      </c>
      <c r="L6" s="1">
        <v>5</v>
      </c>
      <c r="M6" s="1">
        <v>5</v>
      </c>
      <c r="N6" s="1">
        <v>5</v>
      </c>
    </row>
    <row r="7" spans="1:14">
      <c r="A7">
        <v>5</v>
      </c>
      <c r="B7" s="3">
        <v>45391</v>
      </c>
      <c r="C7" s="3" t="s">
        <v>50</v>
      </c>
      <c r="D7" s="10">
        <v>1</v>
      </c>
      <c r="E7" s="1">
        <v>1</v>
      </c>
      <c r="F7" t="s">
        <v>59</v>
      </c>
      <c r="G7" t="s">
        <v>60</v>
      </c>
      <c r="H7" s="1">
        <v>5</v>
      </c>
      <c r="I7" s="1">
        <v>5</v>
      </c>
      <c r="J7" s="1">
        <v>5</v>
      </c>
      <c r="K7" s="1">
        <v>5</v>
      </c>
      <c r="L7" s="1">
        <v>5</v>
      </c>
      <c r="M7" s="1">
        <v>5</v>
      </c>
      <c r="N7" s="1">
        <v>5</v>
      </c>
    </row>
    <row r="8" spans="1:14">
      <c r="A8">
        <v>6</v>
      </c>
      <c r="B8" s="3">
        <v>45391</v>
      </c>
      <c r="C8" s="3" t="s">
        <v>61</v>
      </c>
      <c r="D8" s="10">
        <v>1</v>
      </c>
      <c r="E8" s="1">
        <v>2</v>
      </c>
      <c r="F8" t="s">
        <v>62</v>
      </c>
      <c r="G8" t="s">
        <v>52</v>
      </c>
      <c r="H8" s="1">
        <v>3</v>
      </c>
      <c r="I8" s="1">
        <v>5</v>
      </c>
      <c r="J8" s="1">
        <v>3</v>
      </c>
      <c r="K8" s="1">
        <v>3</v>
      </c>
      <c r="L8" s="1">
        <v>4</v>
      </c>
      <c r="M8" s="1">
        <v>5</v>
      </c>
      <c r="N8" s="1">
        <v>5</v>
      </c>
    </row>
    <row r="9" spans="1:14">
      <c r="A9">
        <v>7</v>
      </c>
      <c r="B9" s="3">
        <v>45390</v>
      </c>
      <c r="C9" s="11" t="s">
        <v>68</v>
      </c>
      <c r="D9" s="12">
        <v>1</v>
      </c>
      <c r="E9" s="13">
        <v>1</v>
      </c>
      <c r="F9" s="14" t="s">
        <v>55</v>
      </c>
      <c r="G9" s="14" t="s">
        <v>52</v>
      </c>
      <c r="H9" s="13">
        <v>3</v>
      </c>
      <c r="I9" s="13"/>
      <c r="J9" s="13"/>
      <c r="K9" s="13"/>
      <c r="L9" s="13"/>
      <c r="M9" s="13"/>
      <c r="N9" s="13"/>
    </row>
    <row r="10" spans="1:14">
      <c r="A10">
        <v>8</v>
      </c>
      <c r="B10" s="3">
        <v>45390</v>
      </c>
      <c r="C10" s="3" t="s">
        <v>69</v>
      </c>
      <c r="D10" s="10">
        <v>2</v>
      </c>
      <c r="E10" s="1">
        <v>1</v>
      </c>
      <c r="F10" t="s">
        <v>70</v>
      </c>
      <c r="G10" t="s">
        <v>71</v>
      </c>
      <c r="H10" s="1">
        <v>3</v>
      </c>
      <c r="I10" s="1">
        <v>2</v>
      </c>
      <c r="J10" s="1">
        <v>2</v>
      </c>
      <c r="K10" s="1">
        <v>3</v>
      </c>
      <c r="L10" s="1">
        <v>2</v>
      </c>
      <c r="M10" s="1">
        <v>4</v>
      </c>
      <c r="N10" s="1">
        <v>2</v>
      </c>
    </row>
    <row r="11" spans="1:14">
      <c r="A11">
        <v>9</v>
      </c>
      <c r="B11" s="3">
        <v>45390</v>
      </c>
      <c r="C11" s="3" t="s">
        <v>72</v>
      </c>
      <c r="D11" s="10">
        <v>1</v>
      </c>
      <c r="E11" s="1">
        <v>2</v>
      </c>
      <c r="F11" t="s">
        <v>73</v>
      </c>
      <c r="G11" t="s">
        <v>52</v>
      </c>
      <c r="H11" s="1">
        <v>3</v>
      </c>
      <c r="I11" s="1">
        <v>3</v>
      </c>
      <c r="J11" s="1">
        <v>3</v>
      </c>
      <c r="K11" s="1">
        <v>2</v>
      </c>
      <c r="L11" s="1">
        <v>3</v>
      </c>
      <c r="M11" s="1">
        <v>5</v>
      </c>
      <c r="N11" s="1">
        <v>5</v>
      </c>
    </row>
    <row r="12" spans="1:14">
      <c r="A12">
        <v>10</v>
      </c>
      <c r="B12" s="3">
        <v>45390</v>
      </c>
      <c r="C12" s="3" t="s">
        <v>78</v>
      </c>
      <c r="D12" s="10">
        <v>1</v>
      </c>
      <c r="E12" s="1">
        <v>1</v>
      </c>
      <c r="F12" t="s">
        <v>79</v>
      </c>
      <c r="H12" s="1">
        <v>4</v>
      </c>
      <c r="I12" s="1">
        <v>3</v>
      </c>
      <c r="J12" s="1">
        <v>4</v>
      </c>
      <c r="K12" s="1">
        <v>5</v>
      </c>
      <c r="L12" s="1">
        <v>4</v>
      </c>
      <c r="M12" s="1">
        <v>4</v>
      </c>
      <c r="N12" s="1">
        <v>4</v>
      </c>
    </row>
    <row r="13" spans="1:14">
      <c r="A13">
        <v>11</v>
      </c>
      <c r="B13" s="3">
        <v>45389</v>
      </c>
      <c r="C13" s="11" t="s">
        <v>82</v>
      </c>
      <c r="D13" s="12">
        <v>1</v>
      </c>
      <c r="E13" s="13">
        <v>2</v>
      </c>
      <c r="F13" s="14" t="s">
        <v>55</v>
      </c>
      <c r="G13" s="14" t="s">
        <v>52</v>
      </c>
      <c r="H13" s="13">
        <v>5</v>
      </c>
      <c r="I13" s="13">
        <v>5</v>
      </c>
      <c r="J13" s="13">
        <v>4</v>
      </c>
      <c r="K13" s="13"/>
      <c r="L13" s="13">
        <v>5</v>
      </c>
      <c r="M13" s="13">
        <v>3</v>
      </c>
      <c r="N13" s="13"/>
    </row>
    <row r="14" spans="1:14">
      <c r="A14">
        <v>12</v>
      </c>
      <c r="B14" s="3">
        <v>45389</v>
      </c>
      <c r="C14" s="3" t="s">
        <v>83</v>
      </c>
      <c r="D14" s="10">
        <v>1</v>
      </c>
      <c r="E14" s="1">
        <v>1</v>
      </c>
      <c r="F14" t="s">
        <v>55</v>
      </c>
      <c r="G14" t="s">
        <v>52</v>
      </c>
      <c r="H14" s="1">
        <v>3</v>
      </c>
      <c r="I14" s="1">
        <v>4</v>
      </c>
      <c r="J14" s="1">
        <v>3</v>
      </c>
      <c r="K14" s="1">
        <v>4</v>
      </c>
      <c r="L14" s="1">
        <v>3</v>
      </c>
      <c r="M14" s="1">
        <v>4</v>
      </c>
      <c r="N14" s="1">
        <v>3</v>
      </c>
    </row>
    <row r="15" spans="1:14">
      <c r="A15">
        <v>13</v>
      </c>
      <c r="B15" s="3">
        <v>45389</v>
      </c>
      <c r="C15" s="3" t="s">
        <v>69</v>
      </c>
      <c r="D15" s="10">
        <v>2</v>
      </c>
      <c r="E15" s="1">
        <v>2</v>
      </c>
      <c r="F15" t="s">
        <v>84</v>
      </c>
      <c r="G15" t="s">
        <v>85</v>
      </c>
      <c r="H15" s="1">
        <v>2</v>
      </c>
      <c r="I15" s="1">
        <v>3</v>
      </c>
      <c r="J15" s="1">
        <v>1</v>
      </c>
      <c r="K15" s="1">
        <v>4</v>
      </c>
      <c r="L15" s="1">
        <v>1</v>
      </c>
      <c r="M15" s="1">
        <v>1</v>
      </c>
      <c r="N15" s="1">
        <v>5</v>
      </c>
    </row>
    <row r="16" spans="1:14">
      <c r="A16">
        <v>14</v>
      </c>
      <c r="B16" s="3">
        <v>45388</v>
      </c>
      <c r="C16" s="3" t="s">
        <v>86</v>
      </c>
      <c r="D16" s="10">
        <v>1</v>
      </c>
      <c r="E16" s="1">
        <v>1</v>
      </c>
      <c r="F16" t="s">
        <v>87</v>
      </c>
      <c r="G16" t="s">
        <v>60</v>
      </c>
      <c r="H16" s="1">
        <v>2</v>
      </c>
      <c r="I16" s="1">
        <v>1</v>
      </c>
      <c r="J16" s="1">
        <v>2</v>
      </c>
      <c r="K16" s="1">
        <v>1</v>
      </c>
      <c r="L16" s="1">
        <v>2</v>
      </c>
      <c r="M16" s="1">
        <v>2</v>
      </c>
      <c r="N16" s="1">
        <v>1</v>
      </c>
    </row>
    <row r="17" spans="1:14">
      <c r="A17">
        <v>15</v>
      </c>
      <c r="B17" s="3">
        <v>45388</v>
      </c>
      <c r="C17" s="3" t="s">
        <v>88</v>
      </c>
      <c r="D17" s="10">
        <v>1</v>
      </c>
      <c r="E17" s="1">
        <v>1</v>
      </c>
      <c r="F17" t="s">
        <v>89</v>
      </c>
      <c r="G17" t="s">
        <v>52</v>
      </c>
      <c r="H17" s="1">
        <v>4</v>
      </c>
      <c r="I17" s="1">
        <v>4</v>
      </c>
      <c r="J17" s="1">
        <v>4</v>
      </c>
      <c r="K17" s="1">
        <v>3</v>
      </c>
      <c r="L17" s="1">
        <v>3</v>
      </c>
      <c r="M17" s="1">
        <v>4</v>
      </c>
      <c r="N17" s="1">
        <v>2</v>
      </c>
    </row>
    <row r="18" spans="1:14">
      <c r="A18">
        <v>16</v>
      </c>
      <c r="B18" s="3">
        <v>45388</v>
      </c>
      <c r="C18" s="3" t="s">
        <v>47</v>
      </c>
      <c r="D18" s="10">
        <v>1</v>
      </c>
      <c r="E18" s="1">
        <v>2</v>
      </c>
      <c r="F18" t="s">
        <v>59</v>
      </c>
      <c r="G18" t="s">
        <v>60</v>
      </c>
      <c r="H18" s="1">
        <v>5</v>
      </c>
      <c r="I18" s="1">
        <v>5</v>
      </c>
      <c r="J18" s="1">
        <v>5</v>
      </c>
      <c r="K18" s="1">
        <v>5</v>
      </c>
      <c r="L18" s="1">
        <v>5</v>
      </c>
      <c r="M18" s="1">
        <v>5</v>
      </c>
      <c r="N18" s="1">
        <v>5</v>
      </c>
    </row>
    <row r="19" spans="1:14">
      <c r="A19">
        <v>17</v>
      </c>
      <c r="B19" s="3">
        <v>45388</v>
      </c>
      <c r="C19" s="3" t="s">
        <v>83</v>
      </c>
      <c r="D19" s="10">
        <v>1</v>
      </c>
      <c r="E19" s="1">
        <v>2</v>
      </c>
      <c r="F19" t="s">
        <v>62</v>
      </c>
      <c r="G19" t="s">
        <v>52</v>
      </c>
      <c r="H19" s="1">
        <v>3</v>
      </c>
      <c r="I19" s="1">
        <v>3</v>
      </c>
      <c r="J19" s="1">
        <v>4</v>
      </c>
      <c r="K19" s="1">
        <v>3</v>
      </c>
      <c r="L19" s="1">
        <v>4</v>
      </c>
      <c r="M19" s="1">
        <v>3</v>
      </c>
      <c r="N19" s="1">
        <v>1</v>
      </c>
    </row>
    <row r="20" spans="1:14">
      <c r="A20">
        <v>18</v>
      </c>
      <c r="B20" s="3">
        <v>45387</v>
      </c>
      <c r="C20" s="3" t="s">
        <v>90</v>
      </c>
      <c r="D20" s="10">
        <v>2</v>
      </c>
      <c r="E20" s="1">
        <v>2</v>
      </c>
      <c r="H20" s="1">
        <v>5</v>
      </c>
      <c r="I20" s="1">
        <v>5</v>
      </c>
      <c r="J20" s="1">
        <v>5</v>
      </c>
      <c r="K20" s="1">
        <v>5</v>
      </c>
      <c r="L20" s="1">
        <v>5</v>
      </c>
      <c r="M20" s="1">
        <v>5</v>
      </c>
      <c r="N20" s="1">
        <v>5</v>
      </c>
    </row>
    <row r="21" spans="1:14">
      <c r="A21">
        <v>19</v>
      </c>
      <c r="B21" s="3">
        <v>45387</v>
      </c>
      <c r="C21" s="11" t="s">
        <v>46</v>
      </c>
      <c r="D21" s="12">
        <v>0</v>
      </c>
      <c r="E21" s="13">
        <v>1</v>
      </c>
      <c r="F21" s="14"/>
      <c r="G21" s="14"/>
      <c r="H21" s="13">
        <v>5</v>
      </c>
      <c r="I21" s="13">
        <v>5</v>
      </c>
      <c r="J21" s="13">
        <v>5</v>
      </c>
      <c r="K21" s="13">
        <v>5</v>
      </c>
      <c r="L21" s="13">
        <v>5</v>
      </c>
      <c r="M21" s="13">
        <v>5</v>
      </c>
      <c r="N21" s="13">
        <v>5</v>
      </c>
    </row>
    <row r="22" spans="1:14">
      <c r="A22">
        <v>20</v>
      </c>
      <c r="B22" s="3">
        <v>45386</v>
      </c>
      <c r="C22" s="3" t="s">
        <v>91</v>
      </c>
      <c r="D22" s="10">
        <v>1</v>
      </c>
      <c r="E22" s="1">
        <v>1</v>
      </c>
      <c r="F22" t="s">
        <v>92</v>
      </c>
      <c r="H22" s="1">
        <v>3</v>
      </c>
      <c r="I22" s="1">
        <v>3</v>
      </c>
      <c r="J22" s="1">
        <v>4</v>
      </c>
      <c r="K22" s="1">
        <v>4</v>
      </c>
      <c r="L22" s="1">
        <v>4</v>
      </c>
      <c r="M22" s="1">
        <v>4</v>
      </c>
      <c r="N22" s="1">
        <v>4</v>
      </c>
    </row>
    <row r="23" spans="1:14">
      <c r="A23">
        <v>21</v>
      </c>
      <c r="B23" s="3">
        <v>45385</v>
      </c>
      <c r="C23" s="3" t="s">
        <v>110</v>
      </c>
      <c r="D23" s="10">
        <v>1</v>
      </c>
      <c r="E23" s="1">
        <v>1</v>
      </c>
      <c r="F23" t="s">
        <v>55</v>
      </c>
      <c r="G23" t="s">
        <v>52</v>
      </c>
      <c r="H23" s="1">
        <v>5</v>
      </c>
      <c r="I23" s="1">
        <v>5</v>
      </c>
      <c r="J23" s="1">
        <v>5</v>
      </c>
      <c r="K23" s="1">
        <v>5</v>
      </c>
      <c r="L23" s="1">
        <v>5</v>
      </c>
      <c r="M23" s="1">
        <v>5</v>
      </c>
      <c r="N23" s="1">
        <v>5</v>
      </c>
    </row>
    <row r="24" spans="1:14">
      <c r="A24">
        <v>22</v>
      </c>
      <c r="B24" s="3">
        <v>45385</v>
      </c>
      <c r="C24" s="3" t="s">
        <v>111</v>
      </c>
      <c r="D24" s="10">
        <v>1</v>
      </c>
      <c r="E24" s="1">
        <v>1</v>
      </c>
      <c r="H24" s="1">
        <v>1</v>
      </c>
      <c r="I24" s="1">
        <v>3</v>
      </c>
      <c r="J24" s="1">
        <v>1</v>
      </c>
      <c r="K24" s="1">
        <v>4</v>
      </c>
      <c r="L24" s="1">
        <v>1</v>
      </c>
      <c r="M24" s="1">
        <v>2</v>
      </c>
      <c r="N24" s="1">
        <v>1</v>
      </c>
    </row>
    <row r="25" spans="1:14">
      <c r="A25">
        <v>23</v>
      </c>
      <c r="B25" s="3">
        <v>45385</v>
      </c>
      <c r="C25" s="11" t="s">
        <v>112</v>
      </c>
      <c r="D25" s="12">
        <v>1</v>
      </c>
      <c r="E25" s="13">
        <v>1</v>
      </c>
      <c r="F25" s="14" t="s">
        <v>113</v>
      </c>
      <c r="G25" s="14"/>
      <c r="H25" s="13">
        <v>1</v>
      </c>
      <c r="I25" s="13">
        <v>3</v>
      </c>
      <c r="J25" s="13">
        <v>3</v>
      </c>
      <c r="K25" s="13"/>
      <c r="L25" s="13">
        <v>3</v>
      </c>
      <c r="M25" s="13">
        <v>5</v>
      </c>
      <c r="N25" s="13"/>
    </row>
    <row r="26" spans="1:14">
      <c r="A26">
        <v>24</v>
      </c>
      <c r="B26" s="3">
        <v>45385</v>
      </c>
      <c r="C26" s="3" t="s">
        <v>114</v>
      </c>
      <c r="D26" s="10">
        <v>1</v>
      </c>
      <c r="E26" s="1">
        <v>1</v>
      </c>
      <c r="F26" t="s">
        <v>62</v>
      </c>
      <c r="G26" t="s">
        <v>52</v>
      </c>
      <c r="H26" s="1">
        <v>4</v>
      </c>
      <c r="I26" s="1">
        <v>5</v>
      </c>
      <c r="J26" s="1">
        <v>3</v>
      </c>
      <c r="K26" s="1">
        <v>4</v>
      </c>
      <c r="L26" s="1">
        <v>4</v>
      </c>
      <c r="M26" s="1">
        <v>5</v>
      </c>
      <c r="N26" s="1">
        <v>2</v>
      </c>
    </row>
    <row r="27" spans="1:14">
      <c r="A27">
        <v>25</v>
      </c>
      <c r="B27" s="3">
        <v>45385</v>
      </c>
      <c r="C27" s="11" t="s">
        <v>115</v>
      </c>
      <c r="D27" s="12">
        <v>2</v>
      </c>
      <c r="E27" s="13">
        <v>2</v>
      </c>
      <c r="F27" s="14" t="s">
        <v>116</v>
      </c>
      <c r="G27" s="14"/>
      <c r="H27" s="13">
        <v>3</v>
      </c>
      <c r="I27" s="13"/>
      <c r="J27" s="13"/>
      <c r="K27" s="13"/>
      <c r="L27" s="13"/>
      <c r="M27" s="13"/>
      <c r="N27" s="13"/>
    </row>
    <row r="28" spans="1:14">
      <c r="B28" s="3"/>
    </row>
    <row r="29" spans="1:14">
      <c r="B29" s="3"/>
    </row>
    <row r="30" spans="1:14">
      <c r="B30" s="3"/>
    </row>
    <row r="31" spans="1:14">
      <c r="B31" s="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72AC4-5D2C-474E-A9C9-7E607EB256AC}">
  <dimension ref="A1:R27"/>
  <sheetViews>
    <sheetView workbookViewId="0">
      <selection activeCell="E22" sqref="E22"/>
    </sheetView>
  </sheetViews>
  <sheetFormatPr defaultRowHeight="14.4"/>
  <cols>
    <col min="4" max="4" width="12.41796875" style="10" bestFit="1" customWidth="1"/>
    <col min="5" max="5" width="13.20703125" style="1" bestFit="1" customWidth="1"/>
    <col min="6" max="6" width="29.05078125" hidden="1" customWidth="1"/>
    <col min="7" max="7" width="8.83984375" hidden="1" customWidth="1"/>
    <col min="8" max="8" width="8.83984375" customWidth="1"/>
    <col min="9" max="15" width="8.83984375" style="1"/>
  </cols>
  <sheetData>
    <row r="1" spans="1:18">
      <c r="A1" t="s">
        <v>130</v>
      </c>
      <c r="B1">
        <v>3.9</v>
      </c>
    </row>
    <row r="2" spans="1:18">
      <c r="B2" t="s">
        <v>133</v>
      </c>
      <c r="C2" t="s">
        <v>134</v>
      </c>
      <c r="D2" s="10" t="s">
        <v>139</v>
      </c>
      <c r="E2" s="1" t="s">
        <v>138</v>
      </c>
      <c r="I2" s="1" t="s">
        <v>132</v>
      </c>
      <c r="J2" s="1" t="s">
        <v>123</v>
      </c>
      <c r="K2" s="1" t="s">
        <v>124</v>
      </c>
      <c r="L2" s="1" t="s">
        <v>125</v>
      </c>
      <c r="M2" s="1" t="s">
        <v>126</v>
      </c>
      <c r="N2" s="1" t="s">
        <v>127</v>
      </c>
      <c r="O2" s="1" t="s">
        <v>128</v>
      </c>
      <c r="Q2" s="15" t="s">
        <v>141</v>
      </c>
      <c r="R2" s="2">
        <v>0.84</v>
      </c>
    </row>
    <row r="3" spans="1:18">
      <c r="A3">
        <v>1</v>
      </c>
      <c r="B3" s="3">
        <v>45392</v>
      </c>
      <c r="C3" s="3" t="s">
        <v>53</v>
      </c>
      <c r="D3" s="10">
        <v>1</v>
      </c>
      <c r="E3" s="1">
        <v>1</v>
      </c>
      <c r="F3" t="s">
        <v>51</v>
      </c>
      <c r="G3" t="s">
        <v>52</v>
      </c>
      <c r="I3" s="1">
        <v>5</v>
      </c>
      <c r="J3" s="1">
        <v>5</v>
      </c>
      <c r="K3" s="1">
        <v>5</v>
      </c>
      <c r="L3" s="1">
        <v>5</v>
      </c>
      <c r="M3" s="1">
        <v>5</v>
      </c>
      <c r="N3" s="1">
        <v>5</v>
      </c>
      <c r="O3" s="1">
        <v>5</v>
      </c>
      <c r="Q3" t="s">
        <v>140</v>
      </c>
      <c r="R3" s="2">
        <v>0.16</v>
      </c>
    </row>
    <row r="4" spans="1:18">
      <c r="A4">
        <v>2</v>
      </c>
      <c r="B4" s="3">
        <v>45392</v>
      </c>
      <c r="C4" s="3" t="s">
        <v>54</v>
      </c>
      <c r="D4" s="10">
        <v>1</v>
      </c>
      <c r="E4" s="1">
        <v>1</v>
      </c>
      <c r="I4" s="1">
        <v>5</v>
      </c>
      <c r="J4" s="1">
        <v>5</v>
      </c>
      <c r="K4" s="1">
        <v>5</v>
      </c>
      <c r="L4" s="1">
        <v>5</v>
      </c>
      <c r="M4" s="1">
        <v>5</v>
      </c>
      <c r="N4" s="1">
        <v>5</v>
      </c>
      <c r="O4" s="1">
        <v>5</v>
      </c>
      <c r="Q4" t="s">
        <v>41</v>
      </c>
      <c r="R4" s="2">
        <v>0.63</v>
      </c>
    </row>
    <row r="5" spans="1:18">
      <c r="A5">
        <v>4</v>
      </c>
      <c r="B5" s="3">
        <v>45391</v>
      </c>
      <c r="C5" s="3" t="s">
        <v>47</v>
      </c>
      <c r="D5" s="10">
        <v>1</v>
      </c>
      <c r="E5" s="1">
        <v>1</v>
      </c>
      <c r="F5" t="s">
        <v>59</v>
      </c>
      <c r="G5" t="s">
        <v>60</v>
      </c>
      <c r="I5" s="1">
        <v>5</v>
      </c>
      <c r="J5" s="1">
        <v>5</v>
      </c>
      <c r="K5" s="1">
        <v>5</v>
      </c>
      <c r="L5" s="1">
        <v>5</v>
      </c>
      <c r="M5" s="1">
        <v>5</v>
      </c>
      <c r="N5" s="1">
        <v>5</v>
      </c>
      <c r="O5" s="1">
        <v>5</v>
      </c>
      <c r="Q5" t="s">
        <v>45</v>
      </c>
      <c r="R5" s="2">
        <v>0.37</v>
      </c>
    </row>
    <row r="6" spans="1:18">
      <c r="A6">
        <v>5</v>
      </c>
      <c r="B6" s="3">
        <v>45391</v>
      </c>
      <c r="C6" s="3" t="s">
        <v>50</v>
      </c>
      <c r="D6" s="10">
        <v>1</v>
      </c>
      <c r="E6" s="1">
        <v>1</v>
      </c>
      <c r="F6" t="s">
        <v>79</v>
      </c>
      <c r="I6" s="1">
        <v>4</v>
      </c>
      <c r="J6" s="1">
        <v>3</v>
      </c>
      <c r="K6" s="1">
        <v>4</v>
      </c>
      <c r="L6" s="1">
        <v>5</v>
      </c>
      <c r="M6" s="1">
        <v>4</v>
      </c>
      <c r="N6" s="1">
        <v>4</v>
      </c>
      <c r="O6" s="1">
        <v>4</v>
      </c>
    </row>
    <row r="7" spans="1:18">
      <c r="A7">
        <v>6</v>
      </c>
      <c r="B7" s="3">
        <v>45391</v>
      </c>
      <c r="C7" s="3" t="s">
        <v>61</v>
      </c>
      <c r="D7" s="10">
        <v>1</v>
      </c>
      <c r="E7" s="1">
        <v>1</v>
      </c>
      <c r="F7" t="s">
        <v>55</v>
      </c>
      <c r="G7" t="s">
        <v>52</v>
      </c>
      <c r="I7" s="1">
        <v>3</v>
      </c>
      <c r="J7" s="1">
        <v>4</v>
      </c>
      <c r="K7" s="1">
        <v>3</v>
      </c>
      <c r="L7" s="1">
        <v>4</v>
      </c>
      <c r="M7" s="1">
        <v>3</v>
      </c>
      <c r="N7" s="1">
        <v>4</v>
      </c>
      <c r="O7" s="1">
        <v>3</v>
      </c>
    </row>
    <row r="8" spans="1:18">
      <c r="A8">
        <v>8</v>
      </c>
      <c r="B8" s="3">
        <v>45390</v>
      </c>
      <c r="C8" s="3" t="s">
        <v>69</v>
      </c>
      <c r="D8" s="10">
        <v>2</v>
      </c>
      <c r="E8" s="1">
        <v>1</v>
      </c>
      <c r="F8" t="s">
        <v>70</v>
      </c>
      <c r="G8" t="s">
        <v>71</v>
      </c>
      <c r="I8" s="1">
        <v>3</v>
      </c>
      <c r="J8" s="1">
        <v>2</v>
      </c>
      <c r="K8" s="1">
        <v>2</v>
      </c>
      <c r="L8" s="1">
        <v>3</v>
      </c>
      <c r="M8" s="1">
        <v>2</v>
      </c>
      <c r="N8" s="1">
        <v>4</v>
      </c>
      <c r="O8" s="1">
        <v>2</v>
      </c>
    </row>
    <row r="9" spans="1:18">
      <c r="A9">
        <v>9</v>
      </c>
      <c r="B9" s="3">
        <v>45390</v>
      </c>
      <c r="C9" s="3" t="s">
        <v>72</v>
      </c>
      <c r="D9" s="10">
        <v>1</v>
      </c>
      <c r="E9" s="1">
        <v>1</v>
      </c>
      <c r="F9" t="s">
        <v>87</v>
      </c>
      <c r="G9" t="s">
        <v>60</v>
      </c>
      <c r="I9" s="1">
        <v>2</v>
      </c>
      <c r="J9" s="1">
        <v>1</v>
      </c>
      <c r="K9" s="1">
        <v>2</v>
      </c>
      <c r="L9" s="1">
        <v>1</v>
      </c>
      <c r="M9" s="1">
        <v>2</v>
      </c>
      <c r="N9" s="1">
        <v>2</v>
      </c>
      <c r="O9" s="1">
        <v>1</v>
      </c>
    </row>
    <row r="10" spans="1:18">
      <c r="A10">
        <v>10</v>
      </c>
      <c r="B10" s="3">
        <v>45390</v>
      </c>
      <c r="C10" s="3" t="s">
        <v>78</v>
      </c>
      <c r="D10" s="10">
        <v>1</v>
      </c>
      <c r="E10" s="1">
        <v>1</v>
      </c>
      <c r="F10" t="s">
        <v>89</v>
      </c>
      <c r="G10" t="s">
        <v>52</v>
      </c>
      <c r="I10" s="1">
        <v>4</v>
      </c>
      <c r="J10" s="1">
        <v>4</v>
      </c>
      <c r="K10" s="1">
        <v>4</v>
      </c>
      <c r="L10" s="1">
        <v>3</v>
      </c>
      <c r="M10" s="1">
        <v>3</v>
      </c>
      <c r="N10" s="1">
        <v>4</v>
      </c>
      <c r="O10" s="1">
        <v>2</v>
      </c>
    </row>
    <row r="11" spans="1:18">
      <c r="A11">
        <v>12</v>
      </c>
      <c r="B11" s="3">
        <v>45389</v>
      </c>
      <c r="C11" s="3" t="s">
        <v>83</v>
      </c>
      <c r="D11" s="10">
        <v>1</v>
      </c>
      <c r="E11" s="1">
        <v>1</v>
      </c>
      <c r="F11" t="s">
        <v>92</v>
      </c>
      <c r="I11" s="1">
        <v>3</v>
      </c>
      <c r="J11" s="1">
        <v>3</v>
      </c>
      <c r="K11" s="1">
        <v>4</v>
      </c>
      <c r="L11" s="1">
        <v>4</v>
      </c>
      <c r="M11" s="1">
        <v>4</v>
      </c>
      <c r="N11" s="1">
        <v>4</v>
      </c>
      <c r="O11" s="1">
        <v>4</v>
      </c>
    </row>
    <row r="12" spans="1:18">
      <c r="A12">
        <v>13</v>
      </c>
      <c r="B12" s="3">
        <v>45389</v>
      </c>
      <c r="C12" s="3" t="s">
        <v>69</v>
      </c>
      <c r="D12" s="10">
        <v>1</v>
      </c>
      <c r="E12" s="1">
        <v>1</v>
      </c>
      <c r="F12" t="s">
        <v>55</v>
      </c>
      <c r="G12" t="s">
        <v>52</v>
      </c>
      <c r="I12" s="1">
        <v>5</v>
      </c>
      <c r="J12" s="1">
        <v>5</v>
      </c>
      <c r="K12" s="1">
        <v>5</v>
      </c>
      <c r="L12" s="1">
        <v>5</v>
      </c>
      <c r="M12" s="1">
        <v>5</v>
      </c>
      <c r="N12" s="1">
        <v>5</v>
      </c>
      <c r="O12" s="1">
        <v>5</v>
      </c>
    </row>
    <row r="13" spans="1:18">
      <c r="A13">
        <v>14</v>
      </c>
      <c r="B13" s="3">
        <v>45388</v>
      </c>
      <c r="C13" s="3" t="s">
        <v>86</v>
      </c>
      <c r="D13" s="10">
        <v>1</v>
      </c>
      <c r="E13" s="1">
        <v>1</v>
      </c>
      <c r="I13" s="1">
        <v>1</v>
      </c>
      <c r="J13" s="1">
        <v>3</v>
      </c>
      <c r="K13" s="1">
        <v>1</v>
      </c>
      <c r="L13" s="1">
        <v>4</v>
      </c>
      <c r="M13" s="1">
        <v>1</v>
      </c>
      <c r="N13" s="1">
        <v>2</v>
      </c>
      <c r="O13" s="1">
        <v>1</v>
      </c>
    </row>
    <row r="14" spans="1:18">
      <c r="A14">
        <v>15</v>
      </c>
      <c r="B14" s="3">
        <v>45388</v>
      </c>
      <c r="C14" s="3" t="s">
        <v>88</v>
      </c>
      <c r="D14" s="10">
        <v>1</v>
      </c>
      <c r="E14" s="1">
        <v>1</v>
      </c>
      <c r="F14" t="s">
        <v>62</v>
      </c>
      <c r="G14" t="s">
        <v>52</v>
      </c>
      <c r="I14" s="1">
        <v>4</v>
      </c>
      <c r="J14" s="1">
        <v>5</v>
      </c>
      <c r="K14" s="1">
        <v>3</v>
      </c>
      <c r="L14" s="1">
        <v>4</v>
      </c>
      <c r="M14" s="1">
        <v>4</v>
      </c>
      <c r="N14" s="1">
        <v>5</v>
      </c>
      <c r="O14" s="1">
        <v>2</v>
      </c>
    </row>
    <row r="15" spans="1:18">
      <c r="A15">
        <v>16</v>
      </c>
      <c r="B15" s="3">
        <v>45388</v>
      </c>
      <c r="C15" s="3" t="s">
        <v>47</v>
      </c>
      <c r="D15" s="10">
        <v>2</v>
      </c>
      <c r="E15" s="1">
        <v>2</v>
      </c>
      <c r="F15" t="s">
        <v>84</v>
      </c>
      <c r="G15" t="s">
        <v>85</v>
      </c>
      <c r="I15" s="1">
        <v>2</v>
      </c>
      <c r="J15" s="1">
        <v>3</v>
      </c>
      <c r="K15" s="1">
        <v>1</v>
      </c>
      <c r="L15" s="1">
        <v>4</v>
      </c>
      <c r="M15" s="1">
        <v>1</v>
      </c>
      <c r="N15" s="1">
        <v>1</v>
      </c>
      <c r="O15" s="1">
        <v>5</v>
      </c>
    </row>
    <row r="16" spans="1:18">
      <c r="A16">
        <v>17</v>
      </c>
      <c r="B16" s="3">
        <v>45388</v>
      </c>
      <c r="C16" s="3" t="s">
        <v>83</v>
      </c>
      <c r="D16" s="10">
        <v>1</v>
      </c>
      <c r="E16" s="1">
        <v>2</v>
      </c>
      <c r="F16" t="s">
        <v>59</v>
      </c>
      <c r="G16" t="s">
        <v>60</v>
      </c>
      <c r="I16" s="1">
        <v>5</v>
      </c>
      <c r="J16" s="1">
        <v>5</v>
      </c>
      <c r="K16" s="1">
        <v>5</v>
      </c>
      <c r="L16" s="1">
        <v>5</v>
      </c>
      <c r="M16" s="1">
        <v>5</v>
      </c>
      <c r="N16" s="1">
        <v>5</v>
      </c>
      <c r="O16" s="1">
        <v>5</v>
      </c>
    </row>
    <row r="17" spans="1:16">
      <c r="A17">
        <v>18</v>
      </c>
      <c r="B17" s="3">
        <v>45387</v>
      </c>
      <c r="C17" s="3" t="s">
        <v>90</v>
      </c>
      <c r="D17" s="10">
        <v>2</v>
      </c>
      <c r="E17" s="1">
        <v>2</v>
      </c>
      <c r="I17" s="1">
        <v>5</v>
      </c>
      <c r="J17" s="1">
        <v>5</v>
      </c>
      <c r="K17" s="1">
        <v>5</v>
      </c>
      <c r="L17" s="1">
        <v>5</v>
      </c>
      <c r="M17" s="1">
        <v>5</v>
      </c>
      <c r="N17" s="1">
        <v>5</v>
      </c>
      <c r="O17" s="1">
        <v>5</v>
      </c>
    </row>
    <row r="18" spans="1:16">
      <c r="A18">
        <v>20</v>
      </c>
      <c r="B18" s="3">
        <v>45386</v>
      </c>
      <c r="C18" s="3" t="s">
        <v>91</v>
      </c>
      <c r="D18" s="10">
        <v>1</v>
      </c>
      <c r="E18" s="1">
        <v>2</v>
      </c>
      <c r="F18" t="s">
        <v>62</v>
      </c>
      <c r="G18" t="s">
        <v>52</v>
      </c>
      <c r="I18" s="1">
        <v>3</v>
      </c>
      <c r="J18" s="1">
        <v>5</v>
      </c>
      <c r="K18" s="1">
        <v>3</v>
      </c>
      <c r="L18" s="1">
        <v>3</v>
      </c>
      <c r="M18" s="1">
        <v>4</v>
      </c>
      <c r="N18" s="1">
        <v>5</v>
      </c>
      <c r="O18" s="1">
        <v>5</v>
      </c>
    </row>
    <row r="19" spans="1:16">
      <c r="A19">
        <v>21</v>
      </c>
      <c r="B19" s="3">
        <v>45385</v>
      </c>
      <c r="C19" s="3" t="s">
        <v>110</v>
      </c>
      <c r="D19" s="10">
        <v>1</v>
      </c>
      <c r="E19" s="1">
        <v>2</v>
      </c>
      <c r="F19" t="s">
        <v>73</v>
      </c>
      <c r="G19" t="s">
        <v>52</v>
      </c>
      <c r="I19" s="1">
        <v>3</v>
      </c>
      <c r="J19" s="1">
        <v>3</v>
      </c>
      <c r="K19" s="1">
        <v>3</v>
      </c>
      <c r="L19" s="1">
        <v>2</v>
      </c>
      <c r="M19" s="1">
        <v>3</v>
      </c>
      <c r="N19" s="1">
        <v>5</v>
      </c>
      <c r="O19" s="1">
        <v>5</v>
      </c>
    </row>
    <row r="20" spans="1:16">
      <c r="A20">
        <v>22</v>
      </c>
      <c r="B20" s="3">
        <v>45385</v>
      </c>
      <c r="C20" s="3" t="s">
        <v>111</v>
      </c>
      <c r="D20" s="10">
        <v>1</v>
      </c>
      <c r="E20" s="1">
        <v>2</v>
      </c>
      <c r="F20" t="s">
        <v>59</v>
      </c>
      <c r="G20" t="s">
        <v>60</v>
      </c>
      <c r="I20" s="1">
        <v>5</v>
      </c>
      <c r="J20" s="1">
        <v>5</v>
      </c>
      <c r="K20" s="1">
        <v>5</v>
      </c>
      <c r="L20" s="1">
        <v>5</v>
      </c>
      <c r="M20" s="1">
        <v>5</v>
      </c>
      <c r="N20" s="1">
        <v>5</v>
      </c>
      <c r="O20" s="1">
        <v>5</v>
      </c>
    </row>
    <row r="21" spans="1:16">
      <c r="A21">
        <v>24</v>
      </c>
      <c r="B21" s="3">
        <v>45385</v>
      </c>
      <c r="C21" s="3" t="s">
        <v>114</v>
      </c>
      <c r="D21" s="10">
        <v>1</v>
      </c>
      <c r="E21" s="1">
        <v>2</v>
      </c>
      <c r="F21" t="s">
        <v>62</v>
      </c>
      <c r="G21" t="s">
        <v>52</v>
      </c>
      <c r="I21" s="1">
        <v>3</v>
      </c>
      <c r="J21" s="1">
        <v>3</v>
      </c>
      <c r="K21" s="1">
        <v>4</v>
      </c>
      <c r="L21" s="1">
        <v>3</v>
      </c>
      <c r="M21" s="1">
        <v>4</v>
      </c>
      <c r="N21" s="1">
        <v>3</v>
      </c>
      <c r="O21" s="1">
        <v>1</v>
      </c>
    </row>
    <row r="22" spans="1:16">
      <c r="B22" s="3"/>
      <c r="H22" s="1" t="s">
        <v>135</v>
      </c>
      <c r="I22" s="1">
        <f>SUM(I3:I21)</f>
        <v>70</v>
      </c>
      <c r="J22" s="1">
        <f t="shared" ref="J22:O22" si="0">SUM(J3:J21)</f>
        <v>74</v>
      </c>
      <c r="K22" s="1">
        <f t="shared" si="0"/>
        <v>69</v>
      </c>
      <c r="L22" s="1">
        <f t="shared" si="0"/>
        <v>75</v>
      </c>
      <c r="M22" s="1">
        <f t="shared" si="0"/>
        <v>70</v>
      </c>
      <c r="N22" s="1">
        <f t="shared" si="0"/>
        <v>78</v>
      </c>
      <c r="O22" s="1">
        <f t="shared" si="0"/>
        <v>70</v>
      </c>
    </row>
    <row r="23" spans="1:16">
      <c r="B23" s="3"/>
      <c r="H23" s="1" t="s">
        <v>136</v>
      </c>
      <c r="I23" s="9">
        <f>AVERAGE(I3:I21)</f>
        <v>3.6842105263157894</v>
      </c>
      <c r="J23" s="9">
        <f t="shared" ref="J23:O23" si="1">AVERAGE(J3:J21)</f>
        <v>3.8947368421052633</v>
      </c>
      <c r="K23" s="9">
        <f t="shared" si="1"/>
        <v>3.6315789473684212</v>
      </c>
      <c r="L23" s="9">
        <f t="shared" si="1"/>
        <v>3.9473684210526314</v>
      </c>
      <c r="M23" s="9">
        <f t="shared" si="1"/>
        <v>3.6842105263157894</v>
      </c>
      <c r="N23" s="9">
        <f t="shared" si="1"/>
        <v>4.1052631578947372</v>
      </c>
      <c r="O23" s="9">
        <f t="shared" si="1"/>
        <v>3.6842105263157894</v>
      </c>
      <c r="P23" t="s">
        <v>145</v>
      </c>
    </row>
    <row r="24" spans="1:16">
      <c r="B24" s="3"/>
      <c r="H24" s="1" t="s">
        <v>142</v>
      </c>
      <c r="I24" s="1">
        <f>MEDIAN(I3:I21)</f>
        <v>4</v>
      </c>
      <c r="J24" s="1">
        <f t="shared" ref="J24:O24" si="2">MEDIAN(J3:J21)</f>
        <v>4</v>
      </c>
      <c r="K24" s="1">
        <f t="shared" si="2"/>
        <v>4</v>
      </c>
      <c r="L24" s="1">
        <f t="shared" si="2"/>
        <v>4</v>
      </c>
      <c r="M24" s="1">
        <f t="shared" si="2"/>
        <v>4</v>
      </c>
      <c r="N24" s="1">
        <f t="shared" si="2"/>
        <v>5</v>
      </c>
      <c r="O24" s="1">
        <f t="shared" si="2"/>
        <v>5</v>
      </c>
      <c r="P24" t="s">
        <v>144</v>
      </c>
    </row>
    <row r="25" spans="1:16">
      <c r="B25" s="3"/>
      <c r="H25" s="1" t="s">
        <v>143</v>
      </c>
      <c r="I25" s="1">
        <f>MODE(I3:I21)</f>
        <v>5</v>
      </c>
      <c r="J25" s="1">
        <f t="shared" ref="J25:O25" si="3">MODE(J3:J21)</f>
        <v>5</v>
      </c>
      <c r="K25" s="1">
        <f t="shared" si="3"/>
        <v>5</v>
      </c>
      <c r="L25" s="1">
        <f t="shared" si="3"/>
        <v>5</v>
      </c>
      <c r="M25" s="1">
        <f t="shared" si="3"/>
        <v>5</v>
      </c>
      <c r="N25" s="1">
        <f t="shared" si="3"/>
        <v>5</v>
      </c>
      <c r="O25" s="1">
        <f t="shared" si="3"/>
        <v>5</v>
      </c>
      <c r="P25" t="s">
        <v>146</v>
      </c>
    </row>
    <row r="26" spans="1:16">
      <c r="B26" s="3"/>
      <c r="H26" s="1" t="s">
        <v>137</v>
      </c>
      <c r="I26" s="16">
        <f>_xlfn.STDEV.S(I3:I21)</f>
        <v>1.2495613265350085</v>
      </c>
      <c r="J26" s="16">
        <f t="shared" ref="J26:O26" si="4">_xlfn.STDEV.S(J3:J21)</f>
        <v>1.242521488394791</v>
      </c>
      <c r="K26" s="16">
        <f t="shared" si="4"/>
        <v>1.3828523788728813</v>
      </c>
      <c r="L26" s="16">
        <f t="shared" si="4"/>
        <v>1.1772701101619387</v>
      </c>
      <c r="M26" s="16">
        <f t="shared" si="4"/>
        <v>1.3764944032233706</v>
      </c>
      <c r="N26" s="16">
        <f t="shared" si="4"/>
        <v>1.242521488394791</v>
      </c>
      <c r="O26" s="16">
        <f t="shared" si="4"/>
        <v>1.634782743939708</v>
      </c>
      <c r="P26" t="s">
        <v>147</v>
      </c>
    </row>
    <row r="27" spans="1:16">
      <c r="H27" s="1"/>
    </row>
  </sheetData>
  <autoFilter ref="D2:O26" xr:uid="{AA572AC4-5D2C-474E-A9C9-7E607EB256AC}">
    <sortState xmlns:xlrd2="http://schemas.microsoft.com/office/spreadsheetml/2017/richdata2" ref="D3:O21">
      <sortCondition ref="E2:E21"/>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3BF36-C0C3-46B3-ABD5-58130D41DAFA}">
  <dimension ref="A1:O29"/>
  <sheetViews>
    <sheetView topLeftCell="I1" workbookViewId="0">
      <selection activeCell="A8" sqref="A8"/>
    </sheetView>
  </sheetViews>
  <sheetFormatPr defaultRowHeight="14.4"/>
  <cols>
    <col min="7" max="7" width="6.1015625" bestFit="1" customWidth="1"/>
    <col min="8" max="8" width="2.578125" bestFit="1" customWidth="1"/>
    <col min="9" max="9" width="74.83984375" bestFit="1" customWidth="1"/>
    <col min="10" max="10" width="9" bestFit="1" customWidth="1"/>
    <col min="11" max="11" width="67.89453125" style="6" customWidth="1"/>
    <col min="12" max="12" width="9.26171875" style="6" bestFit="1" customWidth="1"/>
    <col min="13" max="14" width="9.26171875" style="6" customWidth="1"/>
    <col min="15" max="15" width="70.7890625" style="6" customWidth="1"/>
  </cols>
  <sheetData>
    <row r="1" spans="1:15">
      <c r="A1" t="s">
        <v>157</v>
      </c>
      <c r="B1" t="s">
        <v>133</v>
      </c>
      <c r="C1" t="s">
        <v>134</v>
      </c>
      <c r="D1" t="s">
        <v>158</v>
      </c>
      <c r="E1" s="10" t="s">
        <v>139</v>
      </c>
      <c r="F1" s="1" t="s">
        <v>138</v>
      </c>
      <c r="G1" t="s">
        <v>159</v>
      </c>
      <c r="H1" t="s">
        <v>160</v>
      </c>
      <c r="I1" t="s">
        <v>42</v>
      </c>
      <c r="J1" t="s">
        <v>152</v>
      </c>
      <c r="K1" s="6" t="s">
        <v>43</v>
      </c>
      <c r="L1" s="6" t="s">
        <v>152</v>
      </c>
      <c r="M1" s="6" t="s">
        <v>155</v>
      </c>
      <c r="N1" s="6" t="s">
        <v>156</v>
      </c>
      <c r="O1" s="6" t="s">
        <v>67</v>
      </c>
    </row>
    <row r="2" spans="1:15">
      <c r="A2">
        <v>1</v>
      </c>
      <c r="B2" s="3">
        <v>45392</v>
      </c>
      <c r="C2" s="3" t="s">
        <v>53</v>
      </c>
      <c r="D2" t="s">
        <v>41</v>
      </c>
      <c r="E2" s="10">
        <v>1</v>
      </c>
      <c r="F2" s="1">
        <v>1</v>
      </c>
      <c r="G2" t="s">
        <v>51</v>
      </c>
      <c r="H2" t="s">
        <v>52</v>
      </c>
      <c r="I2" s="4" t="s">
        <v>56</v>
      </c>
      <c r="J2" s="4" t="s">
        <v>148</v>
      </c>
      <c r="K2" s="7" t="s">
        <v>57</v>
      </c>
      <c r="L2" s="6" t="s">
        <v>148</v>
      </c>
      <c r="O2" s="8"/>
    </row>
    <row r="3" spans="1:15">
      <c r="A3">
        <v>2</v>
      </c>
      <c r="B3" s="3">
        <v>45392</v>
      </c>
      <c r="C3" s="3" t="s">
        <v>54</v>
      </c>
      <c r="D3" t="s">
        <v>41</v>
      </c>
      <c r="E3" s="10">
        <v>1</v>
      </c>
      <c r="F3" s="1">
        <v>1</v>
      </c>
      <c r="I3" s="4" t="s">
        <v>58</v>
      </c>
      <c r="J3" s="4" t="s">
        <v>149</v>
      </c>
      <c r="K3" s="7" t="s">
        <v>44</v>
      </c>
      <c r="L3" s="6" t="s">
        <v>148</v>
      </c>
      <c r="O3" s="8"/>
    </row>
    <row r="4" spans="1:15">
      <c r="A4">
        <v>4</v>
      </c>
      <c r="B4" s="3">
        <v>45391</v>
      </c>
      <c r="C4" s="3" t="s">
        <v>47</v>
      </c>
      <c r="D4" t="s">
        <v>45</v>
      </c>
      <c r="E4" s="10">
        <v>1</v>
      </c>
      <c r="F4" s="1">
        <v>1</v>
      </c>
      <c r="G4" t="s">
        <v>59</v>
      </c>
      <c r="H4" t="s">
        <v>60</v>
      </c>
      <c r="I4" s="4" t="s">
        <v>48</v>
      </c>
      <c r="J4" s="4" t="s">
        <v>150</v>
      </c>
      <c r="K4" s="7" t="s">
        <v>49</v>
      </c>
      <c r="L4" s="6" t="s">
        <v>148</v>
      </c>
      <c r="O4" s="8"/>
    </row>
    <row r="5" spans="1:15">
      <c r="A5">
        <v>5</v>
      </c>
      <c r="B5" s="3">
        <v>45391</v>
      </c>
      <c r="C5" s="3" t="s">
        <v>50</v>
      </c>
      <c r="D5" t="s">
        <v>41</v>
      </c>
      <c r="E5" s="10">
        <v>1</v>
      </c>
      <c r="F5" s="1">
        <v>1</v>
      </c>
      <c r="G5" t="s">
        <v>59</v>
      </c>
      <c r="H5" t="s">
        <v>60</v>
      </c>
      <c r="I5" s="4" t="s">
        <v>63</v>
      </c>
      <c r="J5" s="4" t="s">
        <v>148</v>
      </c>
      <c r="K5" s="8"/>
      <c r="L5" s="6" t="s">
        <v>154</v>
      </c>
      <c r="O5" s="8"/>
    </row>
    <row r="6" spans="1:15" ht="25.5">
      <c r="A6">
        <v>6</v>
      </c>
      <c r="B6" s="3">
        <v>45391</v>
      </c>
      <c r="C6" s="3" t="s">
        <v>61</v>
      </c>
      <c r="D6" t="s">
        <v>45</v>
      </c>
      <c r="E6" s="10">
        <v>1</v>
      </c>
      <c r="F6" s="1">
        <v>1</v>
      </c>
      <c r="G6" t="s">
        <v>62</v>
      </c>
      <c r="H6" t="s">
        <v>52</v>
      </c>
      <c r="I6" s="4" t="s">
        <v>64</v>
      </c>
      <c r="J6" s="4" t="s">
        <v>149</v>
      </c>
      <c r="K6" s="7" t="s">
        <v>65</v>
      </c>
      <c r="L6" s="6" t="s">
        <v>148</v>
      </c>
      <c r="M6" s="6" t="s">
        <v>153</v>
      </c>
      <c r="O6" s="7" t="s">
        <v>66</v>
      </c>
    </row>
    <row r="7" spans="1:15">
      <c r="A7">
        <v>8</v>
      </c>
      <c r="B7" s="3">
        <v>45390</v>
      </c>
      <c r="C7" s="3" t="s">
        <v>69</v>
      </c>
      <c r="D7" t="s">
        <v>41</v>
      </c>
      <c r="E7" s="10">
        <v>2</v>
      </c>
      <c r="F7" s="1">
        <v>1</v>
      </c>
      <c r="G7" t="s">
        <v>70</v>
      </c>
      <c r="H7" t="s">
        <v>71</v>
      </c>
      <c r="I7" s="4" t="s">
        <v>74</v>
      </c>
      <c r="J7" s="4" t="s">
        <v>149</v>
      </c>
      <c r="K7" s="7" t="s">
        <v>75</v>
      </c>
      <c r="L7" s="6" t="s">
        <v>150</v>
      </c>
      <c r="M7" s="6" t="s">
        <v>148</v>
      </c>
      <c r="O7" s="8"/>
    </row>
    <row r="8" spans="1:15">
      <c r="A8">
        <v>9</v>
      </c>
      <c r="B8" s="3">
        <v>45390</v>
      </c>
      <c r="C8" s="3" t="s">
        <v>72</v>
      </c>
      <c r="D8" t="s">
        <v>45</v>
      </c>
      <c r="E8" s="10">
        <v>1</v>
      </c>
      <c r="F8" s="1">
        <v>1</v>
      </c>
      <c r="G8" t="s">
        <v>73</v>
      </c>
      <c r="H8" t="s">
        <v>52</v>
      </c>
      <c r="I8" s="4" t="s">
        <v>76</v>
      </c>
      <c r="J8" s="4" t="s">
        <v>151</v>
      </c>
      <c r="K8" s="7" t="s">
        <v>77</v>
      </c>
      <c r="L8" s="6" t="s">
        <v>148</v>
      </c>
      <c r="O8" s="8"/>
    </row>
    <row r="9" spans="1:15">
      <c r="A9">
        <v>10</v>
      </c>
      <c r="B9" s="3">
        <v>45390</v>
      </c>
      <c r="C9" s="3" t="s">
        <v>78</v>
      </c>
      <c r="D9" t="s">
        <v>41</v>
      </c>
      <c r="E9" s="10">
        <v>1</v>
      </c>
      <c r="F9" s="1">
        <v>1</v>
      </c>
      <c r="G9" t="s">
        <v>79</v>
      </c>
      <c r="I9" s="4" t="s">
        <v>80</v>
      </c>
      <c r="J9" s="4" t="s">
        <v>151</v>
      </c>
      <c r="K9" s="7" t="s">
        <v>81</v>
      </c>
      <c r="L9" s="6" t="s">
        <v>148</v>
      </c>
      <c r="O9" s="8"/>
    </row>
    <row r="10" spans="1:15">
      <c r="A10">
        <v>12</v>
      </c>
      <c r="B10" s="3">
        <v>45389</v>
      </c>
      <c r="C10" s="3" t="s">
        <v>83</v>
      </c>
      <c r="D10" t="s">
        <v>41</v>
      </c>
      <c r="E10" s="10">
        <v>1</v>
      </c>
      <c r="F10" s="1">
        <v>1</v>
      </c>
      <c r="G10" t="s">
        <v>55</v>
      </c>
      <c r="H10" t="s">
        <v>52</v>
      </c>
      <c r="I10" s="5" t="s">
        <v>93</v>
      </c>
      <c r="J10" s="5" t="s">
        <v>149</v>
      </c>
      <c r="K10" s="7" t="s">
        <v>94</v>
      </c>
      <c r="L10" s="6" t="s">
        <v>148</v>
      </c>
      <c r="O10" s="8"/>
    </row>
    <row r="11" spans="1:15" ht="37.799999999999997">
      <c r="A11">
        <v>13</v>
      </c>
      <c r="B11" s="3">
        <v>45389</v>
      </c>
      <c r="C11" s="3" t="s">
        <v>69</v>
      </c>
      <c r="D11" t="s">
        <v>45</v>
      </c>
      <c r="E11" s="10">
        <v>1</v>
      </c>
      <c r="F11" s="1">
        <v>1</v>
      </c>
      <c r="G11" t="s">
        <v>84</v>
      </c>
      <c r="H11" t="s">
        <v>85</v>
      </c>
      <c r="I11" s="4" t="s">
        <v>95</v>
      </c>
      <c r="J11" s="4" t="s">
        <v>151</v>
      </c>
      <c r="K11" s="7" t="s">
        <v>96</v>
      </c>
      <c r="L11" s="6" t="s">
        <v>151</v>
      </c>
      <c r="M11" s="6" t="s">
        <v>148</v>
      </c>
      <c r="O11" s="7" t="s">
        <v>97</v>
      </c>
    </row>
    <row r="12" spans="1:15">
      <c r="A12">
        <v>14</v>
      </c>
      <c r="B12" s="3">
        <v>45388</v>
      </c>
      <c r="C12" s="3" t="s">
        <v>86</v>
      </c>
      <c r="D12" t="s">
        <v>41</v>
      </c>
      <c r="E12" s="10">
        <v>1</v>
      </c>
      <c r="F12" s="1">
        <v>1</v>
      </c>
      <c r="G12" t="s">
        <v>87</v>
      </c>
      <c r="H12" t="s">
        <v>60</v>
      </c>
      <c r="I12" s="4" t="s">
        <v>98</v>
      </c>
      <c r="J12" s="4" t="s">
        <v>149</v>
      </c>
      <c r="K12" s="7" t="s">
        <v>99</v>
      </c>
      <c r="L12" s="6" t="s">
        <v>150</v>
      </c>
      <c r="O12" s="8"/>
    </row>
    <row r="13" spans="1:15">
      <c r="A13">
        <v>15</v>
      </c>
      <c r="B13" s="3">
        <v>45388</v>
      </c>
      <c r="C13" s="3" t="s">
        <v>88</v>
      </c>
      <c r="D13" t="s">
        <v>41</v>
      </c>
      <c r="E13" s="10">
        <v>1</v>
      </c>
      <c r="F13" s="1">
        <v>1</v>
      </c>
      <c r="G13" t="s">
        <v>89</v>
      </c>
      <c r="H13" t="s">
        <v>52</v>
      </c>
      <c r="I13" s="4" t="s">
        <v>100</v>
      </c>
      <c r="J13" s="4" t="s">
        <v>149</v>
      </c>
      <c r="K13" s="7" t="s">
        <v>101</v>
      </c>
      <c r="L13" s="6" t="s">
        <v>151</v>
      </c>
      <c r="O13" s="8"/>
    </row>
    <row r="14" spans="1:15">
      <c r="A14">
        <v>16</v>
      </c>
      <c r="B14" s="3">
        <v>45388</v>
      </c>
      <c r="C14" s="3" t="s">
        <v>47</v>
      </c>
      <c r="D14" t="s">
        <v>45</v>
      </c>
      <c r="E14" s="10">
        <v>2</v>
      </c>
      <c r="F14" s="1">
        <v>2</v>
      </c>
      <c r="G14" t="s">
        <v>59</v>
      </c>
      <c r="H14" t="s">
        <v>60</v>
      </c>
      <c r="I14" s="4" t="s">
        <v>102</v>
      </c>
      <c r="J14" s="4" t="s">
        <v>148</v>
      </c>
      <c r="K14" s="8"/>
      <c r="L14" s="6" t="s">
        <v>154</v>
      </c>
      <c r="O14" s="8"/>
    </row>
    <row r="15" spans="1:15" ht="25.5">
      <c r="A15">
        <v>17</v>
      </c>
      <c r="B15" s="3">
        <v>45388</v>
      </c>
      <c r="C15" s="3" t="s">
        <v>83</v>
      </c>
      <c r="D15" t="s">
        <v>45</v>
      </c>
      <c r="E15" s="10">
        <v>1</v>
      </c>
      <c r="F15" s="1">
        <v>2</v>
      </c>
      <c r="G15" t="s">
        <v>62</v>
      </c>
      <c r="H15" t="s">
        <v>52</v>
      </c>
      <c r="I15" s="5" t="s">
        <v>103</v>
      </c>
      <c r="J15" s="5" t="s">
        <v>148</v>
      </c>
      <c r="K15" s="7" t="s">
        <v>104</v>
      </c>
      <c r="L15" s="6" t="s">
        <v>151</v>
      </c>
      <c r="O15" s="8"/>
    </row>
    <row r="16" spans="1:15">
      <c r="A16">
        <v>18</v>
      </c>
      <c r="B16" s="3">
        <v>45387</v>
      </c>
      <c r="C16" s="3" t="s">
        <v>90</v>
      </c>
      <c r="D16" t="s">
        <v>45</v>
      </c>
      <c r="E16" s="10">
        <v>2</v>
      </c>
      <c r="F16" s="1">
        <v>2</v>
      </c>
      <c r="I16" s="4" t="s">
        <v>105</v>
      </c>
      <c r="J16" s="4" t="s">
        <v>149</v>
      </c>
      <c r="K16" s="7" t="s">
        <v>106</v>
      </c>
      <c r="L16" s="6" t="s">
        <v>153</v>
      </c>
      <c r="O16" s="7" t="s">
        <v>107</v>
      </c>
    </row>
    <row r="17" spans="1:15">
      <c r="A17">
        <v>20</v>
      </c>
      <c r="B17" s="3">
        <v>45386</v>
      </c>
      <c r="C17" s="3" t="s">
        <v>91</v>
      </c>
      <c r="D17" t="s">
        <v>41</v>
      </c>
      <c r="E17" s="10">
        <v>1</v>
      </c>
      <c r="F17" s="1">
        <v>2</v>
      </c>
      <c r="G17" t="s">
        <v>92</v>
      </c>
      <c r="I17" s="4" t="s">
        <v>108</v>
      </c>
      <c r="J17" s="4" t="s">
        <v>150</v>
      </c>
      <c r="K17" s="7" t="s">
        <v>109</v>
      </c>
      <c r="L17" s="6" t="s">
        <v>149</v>
      </c>
      <c r="O17" s="8"/>
    </row>
    <row r="18" spans="1:15">
      <c r="A18">
        <v>21</v>
      </c>
      <c r="B18" s="3">
        <v>45385</v>
      </c>
      <c r="C18" s="3" t="s">
        <v>110</v>
      </c>
      <c r="D18" t="s">
        <v>41</v>
      </c>
      <c r="E18" s="10">
        <v>1</v>
      </c>
      <c r="F18" s="1">
        <v>2</v>
      </c>
      <c r="G18" t="s">
        <v>55</v>
      </c>
      <c r="H18" t="s">
        <v>52</v>
      </c>
      <c r="I18" s="4" t="s">
        <v>117</v>
      </c>
      <c r="J18" s="4" t="s">
        <v>150</v>
      </c>
      <c r="K18" s="7" t="s">
        <v>118</v>
      </c>
      <c r="L18" s="6" t="s">
        <v>150</v>
      </c>
      <c r="O18" s="8"/>
    </row>
    <row r="19" spans="1:15" ht="74.7">
      <c r="A19">
        <v>22</v>
      </c>
      <c r="B19" s="3">
        <v>45385</v>
      </c>
      <c r="C19" s="3" t="s">
        <v>111</v>
      </c>
      <c r="D19" t="s">
        <v>41</v>
      </c>
      <c r="E19" s="10">
        <v>1</v>
      </c>
      <c r="F19" s="1">
        <v>2</v>
      </c>
      <c r="I19" s="4" t="s">
        <v>119</v>
      </c>
      <c r="J19" s="4" t="s">
        <v>149</v>
      </c>
      <c r="K19" s="7" t="s">
        <v>120</v>
      </c>
      <c r="L19" s="6" t="s">
        <v>151</v>
      </c>
      <c r="M19" s="6" t="s">
        <v>149</v>
      </c>
      <c r="N19" s="6" t="s">
        <v>148</v>
      </c>
      <c r="O19" s="8"/>
    </row>
    <row r="20" spans="1:15" ht="25.5">
      <c r="A20">
        <v>24</v>
      </c>
      <c r="B20" s="3">
        <v>45385</v>
      </c>
      <c r="C20" s="3" t="s">
        <v>114</v>
      </c>
      <c r="D20" t="s">
        <v>41</v>
      </c>
      <c r="E20" s="10">
        <v>1</v>
      </c>
      <c r="F20" s="1">
        <v>2</v>
      </c>
      <c r="G20" t="s">
        <v>62</v>
      </c>
      <c r="H20" t="s">
        <v>52</v>
      </c>
      <c r="I20" s="4" t="s">
        <v>121</v>
      </c>
      <c r="J20" s="4" t="s">
        <v>149</v>
      </c>
      <c r="K20" s="7" t="s">
        <v>122</v>
      </c>
      <c r="L20" s="6" t="s">
        <v>151</v>
      </c>
      <c r="M20" s="6" t="s">
        <v>148</v>
      </c>
      <c r="O20" s="8"/>
    </row>
    <row r="21" spans="1:15">
      <c r="B21" s="3"/>
      <c r="C21" s="3"/>
      <c r="I21" s="4"/>
      <c r="J21" s="4"/>
      <c r="K21" s="7"/>
      <c r="L21" s="7"/>
      <c r="M21" s="7"/>
      <c r="N21" s="7"/>
      <c r="O21" s="8"/>
    </row>
    <row r="22" spans="1:15">
      <c r="B22" s="3"/>
      <c r="C22" s="3"/>
      <c r="I22" s="4"/>
      <c r="J22" s="4"/>
      <c r="K22" s="7"/>
      <c r="L22" s="7"/>
      <c r="M22" s="7"/>
      <c r="N22" s="7"/>
      <c r="O22" s="8"/>
    </row>
    <row r="23" spans="1:15">
      <c r="B23" s="3"/>
      <c r="C23" s="3"/>
      <c r="I23" s="4"/>
      <c r="J23" s="4"/>
      <c r="K23" s="7"/>
      <c r="L23" s="7"/>
      <c r="M23" s="7"/>
      <c r="N23" s="7"/>
      <c r="O23" s="8"/>
    </row>
    <row r="24" spans="1:15">
      <c r="B24" s="3"/>
      <c r="C24" s="3"/>
      <c r="I24" s="4"/>
      <c r="J24" s="4"/>
      <c r="K24" s="8"/>
      <c r="L24" s="8"/>
      <c r="M24" s="8"/>
      <c r="N24" s="8"/>
      <c r="O24" s="8"/>
    </row>
    <row r="25" spans="1:15">
      <c r="B25" s="3"/>
      <c r="C25" s="3"/>
      <c r="I25" s="4"/>
      <c r="J25" s="4"/>
      <c r="K25" s="8"/>
      <c r="L25" s="8"/>
      <c r="M25" s="8"/>
      <c r="N25" s="8"/>
      <c r="O25" s="8"/>
    </row>
    <row r="26" spans="1:15">
      <c r="B26" s="3"/>
      <c r="C26" s="3"/>
      <c r="I26" s="4"/>
      <c r="J26" s="4"/>
      <c r="K26" s="7"/>
      <c r="L26" s="7"/>
      <c r="M26" s="7"/>
      <c r="N26" s="7"/>
      <c r="O26" s="8"/>
    </row>
    <row r="27" spans="1:15">
      <c r="B27" s="3"/>
      <c r="C27" s="3"/>
      <c r="I27" s="4"/>
      <c r="J27" s="4"/>
      <c r="K27" s="7"/>
      <c r="L27" s="7"/>
      <c r="M27" s="7"/>
      <c r="N27" s="7"/>
      <c r="O27" s="8"/>
    </row>
    <row r="28" spans="1:15">
      <c r="B28" s="3"/>
      <c r="C28" s="3"/>
      <c r="I28" s="4"/>
      <c r="J28" s="4"/>
      <c r="K28" s="7"/>
      <c r="L28" s="7"/>
      <c r="M28" s="7"/>
      <c r="N28" s="7"/>
      <c r="O28" s="8"/>
    </row>
    <row r="29" spans="1:15">
      <c r="B29" s="3"/>
      <c r="C29" s="3"/>
      <c r="I29" s="4"/>
      <c r="J29" s="4"/>
      <c r="K29" s="7"/>
      <c r="L29" s="7"/>
      <c r="M29" s="7"/>
      <c r="N29" s="7"/>
      <c r="O29" s="8"/>
    </row>
  </sheetData>
  <autoFilter ref="A1:O20" xr:uid="{40B3BF36-C0C3-46B3-ABD5-58130D41DAF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Demo</vt:lpstr>
      <vt:lpstr>GM Rate</vt:lpstr>
      <vt:lpstr>GM Descrip</vt:lpstr>
      <vt:lpstr>GM Pro-Con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Kelly</dc:creator>
  <cp:lastModifiedBy>Kelly</cp:lastModifiedBy>
  <dcterms:created xsi:type="dcterms:W3CDTF">2024-04-15T13:41:15Z</dcterms:created>
  <dcterms:modified xsi:type="dcterms:W3CDTF">2024-05-02T14:08:35Z</dcterms:modified>
</cp:coreProperties>
</file>