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eg\Documents\GS files\Data housing\Apt spatial data check 2023\"/>
    </mc:Choice>
  </mc:AlternateContent>
  <xr:revisionPtr revIDLastSave="0" documentId="8_{27F069B5-4256-4367-BF98-E53830E8BD3B}" xr6:coauthVersionLast="47" xr6:coauthVersionMax="47" xr10:uidLastSave="{00000000-0000-0000-0000-000000000000}"/>
  <bookViews>
    <workbookView xWindow="-108" yWindow="-108" windowWidth="19416" windowHeight="10416" activeTab="5" xr2:uid="{342070A9-118A-4DA1-8F27-4219F85624F2}"/>
  </bookViews>
  <sheets>
    <sheet name="README" sheetId="16" r:id="rId1"/>
    <sheet name="1971" sheetId="2" r:id="rId2"/>
    <sheet name="1981" sheetId="4" r:id="rId3"/>
    <sheet name="1991" sheetId="5" r:id="rId4"/>
    <sheet name="1996" sheetId="6" r:id="rId5"/>
    <sheet name="2006" sheetId="8" r:id="rId6"/>
    <sheet name="Δ Long 1971-96" sheetId="15" r:id="rId7"/>
    <sheet name="Δ 1971-81" sheetId="9" r:id="rId8"/>
    <sheet name="Δ 1981-91" sheetId="10" r:id="rId9"/>
    <sheet name="Δ 1991-96" sheetId="11" r:id="rId10"/>
    <sheet name="Δ 1996-2006" sheetId="12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1" l="1"/>
  <c r="K17" i="12"/>
  <c r="J17" i="12"/>
  <c r="I17" i="12"/>
  <c r="H17" i="12"/>
  <c r="G17" i="12"/>
  <c r="F17" i="12"/>
  <c r="E17" i="12"/>
  <c r="D17" i="12"/>
  <c r="C17" i="12"/>
  <c r="B17" i="12"/>
  <c r="K16" i="12"/>
  <c r="J16" i="12"/>
  <c r="I16" i="12"/>
  <c r="H16" i="12"/>
  <c r="G16" i="12"/>
  <c r="F16" i="12"/>
  <c r="E16" i="12"/>
  <c r="D16" i="12"/>
  <c r="C16" i="12"/>
  <c r="B16" i="12"/>
  <c r="K15" i="12"/>
  <c r="J15" i="12"/>
  <c r="I15" i="12"/>
  <c r="H15" i="12"/>
  <c r="G15" i="12"/>
  <c r="F15" i="12"/>
  <c r="E15" i="12"/>
  <c r="D15" i="12"/>
  <c r="C15" i="12"/>
  <c r="B15" i="12"/>
  <c r="K17" i="11"/>
  <c r="J17" i="11"/>
  <c r="I17" i="11"/>
  <c r="H17" i="11"/>
  <c r="G17" i="11"/>
  <c r="F17" i="11"/>
  <c r="E17" i="11"/>
  <c r="D17" i="11"/>
  <c r="C17" i="11"/>
  <c r="B17" i="11"/>
  <c r="K16" i="11"/>
  <c r="J16" i="11"/>
  <c r="I16" i="11"/>
  <c r="L16" i="11" s="1"/>
  <c r="H16" i="11"/>
  <c r="G16" i="11"/>
  <c r="F16" i="11"/>
  <c r="E16" i="11"/>
  <c r="D16" i="11"/>
  <c r="C16" i="11"/>
  <c r="B16" i="11"/>
  <c r="K15" i="11"/>
  <c r="L15" i="11" s="1"/>
  <c r="J15" i="11"/>
  <c r="I15" i="11"/>
  <c r="H15" i="11"/>
  <c r="F15" i="11"/>
  <c r="E15" i="11"/>
  <c r="D15" i="11"/>
  <c r="C15" i="11"/>
  <c r="B15" i="11"/>
  <c r="L17" i="11" l="1"/>
  <c r="L15" i="12"/>
  <c r="L17" i="12"/>
  <c r="L16" i="12"/>
  <c r="Z21" i="10"/>
  <c r="Z20" i="10"/>
  <c r="Z19" i="10"/>
  <c r="K17" i="10"/>
  <c r="J17" i="10"/>
  <c r="I17" i="10"/>
  <c r="H17" i="10"/>
  <c r="G17" i="10"/>
  <c r="F17" i="10"/>
  <c r="E17" i="10"/>
  <c r="D17" i="10"/>
  <c r="C17" i="10"/>
  <c r="B17" i="10"/>
  <c r="K16" i="10"/>
  <c r="J16" i="10"/>
  <c r="I16" i="10"/>
  <c r="H16" i="10"/>
  <c r="G16" i="10"/>
  <c r="F16" i="10"/>
  <c r="E16" i="10"/>
  <c r="D16" i="10"/>
  <c r="C16" i="10"/>
  <c r="B16" i="10"/>
  <c r="K15" i="10"/>
  <c r="J15" i="10"/>
  <c r="I15" i="10"/>
  <c r="H15" i="10"/>
  <c r="G15" i="10"/>
  <c r="F15" i="10"/>
  <c r="E15" i="10"/>
  <c r="D15" i="10"/>
  <c r="C15" i="10"/>
  <c r="B15" i="10"/>
  <c r="B18" i="10"/>
  <c r="C18" i="10"/>
  <c r="D18" i="10"/>
  <c r="E18" i="10"/>
  <c r="F18" i="10"/>
  <c r="G18" i="10"/>
  <c r="H18" i="10"/>
  <c r="I18" i="10"/>
  <c r="J18" i="10"/>
  <c r="K18" i="10"/>
  <c r="B19" i="10"/>
  <c r="C19" i="10"/>
  <c r="D19" i="10"/>
  <c r="E19" i="10"/>
  <c r="F19" i="10"/>
  <c r="G19" i="10"/>
  <c r="H19" i="10"/>
  <c r="I19" i="10"/>
  <c r="J19" i="10"/>
  <c r="K19" i="10"/>
  <c r="B20" i="10"/>
  <c r="C20" i="10"/>
  <c r="D20" i="10"/>
  <c r="E20" i="10"/>
  <c r="F20" i="10"/>
  <c r="G20" i="10"/>
  <c r="H20" i="10"/>
  <c r="I20" i="10"/>
  <c r="J20" i="10"/>
  <c r="K20" i="10"/>
  <c r="B21" i="10"/>
  <c r="C21" i="10"/>
  <c r="D21" i="10"/>
  <c r="E21" i="10"/>
  <c r="F21" i="10"/>
  <c r="G21" i="10"/>
  <c r="H21" i="10"/>
  <c r="I21" i="10"/>
  <c r="J21" i="10"/>
  <c r="K21" i="10"/>
  <c r="K17" i="9"/>
  <c r="L17" i="9" s="1"/>
  <c r="J17" i="9"/>
  <c r="I17" i="9"/>
  <c r="H17" i="9"/>
  <c r="G17" i="9"/>
  <c r="F17" i="9"/>
  <c r="E17" i="9"/>
  <c r="D17" i="9"/>
  <c r="C17" i="9"/>
  <c r="B17" i="9"/>
  <c r="K16" i="9"/>
  <c r="L16" i="9" s="1"/>
  <c r="J16" i="9"/>
  <c r="I16" i="9"/>
  <c r="H16" i="9"/>
  <c r="G16" i="9"/>
  <c r="F16" i="9"/>
  <c r="E16" i="9"/>
  <c r="D16" i="9"/>
  <c r="C16" i="9"/>
  <c r="B16" i="9"/>
  <c r="K15" i="9"/>
  <c r="L15" i="9" s="1"/>
  <c r="J15" i="9"/>
  <c r="I15" i="9"/>
  <c r="H15" i="9"/>
  <c r="G15" i="9"/>
  <c r="F15" i="9"/>
  <c r="E15" i="9"/>
  <c r="D15" i="9"/>
  <c r="C15" i="9"/>
  <c r="B15" i="9"/>
  <c r="B18" i="9"/>
  <c r="C18" i="9"/>
  <c r="D18" i="9"/>
  <c r="E18" i="9"/>
  <c r="F18" i="9"/>
  <c r="G18" i="9"/>
  <c r="H18" i="9"/>
  <c r="I18" i="9"/>
  <c r="J18" i="9"/>
  <c r="K18" i="9"/>
  <c r="L18" i="9" s="1"/>
  <c r="M12" i="10"/>
  <c r="M11" i="10"/>
  <c r="K12" i="8"/>
  <c r="J12" i="8"/>
  <c r="I12" i="8"/>
  <c r="H12" i="8"/>
  <c r="G12" i="8"/>
  <c r="F12" i="8"/>
  <c r="E12" i="8"/>
  <c r="D12" i="8"/>
  <c r="C12" i="8"/>
  <c r="B12" i="8"/>
  <c r="K11" i="8"/>
  <c r="J11" i="8"/>
  <c r="I11" i="8"/>
  <c r="H11" i="8"/>
  <c r="G11" i="8"/>
  <c r="F11" i="8"/>
  <c r="E11" i="8"/>
  <c r="D11" i="8"/>
  <c r="C11" i="8"/>
  <c r="B11" i="8"/>
  <c r="K10" i="8"/>
  <c r="J10" i="8"/>
  <c r="I10" i="8"/>
  <c r="H10" i="8"/>
  <c r="G10" i="8"/>
  <c r="F10" i="8"/>
  <c r="E10" i="8"/>
  <c r="D10" i="8"/>
  <c r="C10" i="8"/>
  <c r="B10" i="8"/>
  <c r="M8" i="11"/>
  <c r="M8" i="9"/>
  <c r="M12" i="11"/>
  <c r="M11" i="11"/>
  <c r="M10" i="11"/>
  <c r="M12" i="9"/>
  <c r="M11" i="9"/>
  <c r="M10" i="9"/>
  <c r="M59" i="15"/>
  <c r="M58" i="15"/>
  <c r="M57" i="15"/>
  <c r="M56" i="15"/>
  <c r="M55" i="15"/>
  <c r="M54" i="15"/>
  <c r="M53" i="15"/>
  <c r="M52" i="15"/>
  <c r="M51" i="15"/>
  <c r="M50" i="15"/>
  <c r="M49" i="15"/>
  <c r="M48" i="15"/>
  <c r="M47" i="15"/>
  <c r="M46" i="15"/>
  <c r="M45" i="15"/>
  <c r="M44" i="15"/>
  <c r="M43" i="15"/>
  <c r="M42" i="15"/>
  <c r="M41" i="15"/>
  <c r="M40" i="15"/>
  <c r="M39" i="15"/>
  <c r="M38" i="15"/>
  <c r="M37" i="15"/>
  <c r="M36" i="15"/>
  <c r="M35" i="15"/>
  <c r="M34" i="15"/>
  <c r="M33" i="15"/>
  <c r="M32" i="15"/>
  <c r="M31" i="15"/>
  <c r="M30" i="15"/>
  <c r="M29" i="15"/>
  <c r="M28" i="15"/>
  <c r="M27" i="15"/>
  <c r="M26" i="15"/>
  <c r="M25" i="15"/>
  <c r="M24" i="15"/>
  <c r="M23" i="15"/>
  <c r="M22" i="15"/>
  <c r="M21" i="15"/>
  <c r="M20" i="15"/>
  <c r="M19" i="15"/>
  <c r="M18" i="15"/>
  <c r="M17" i="15"/>
  <c r="M16" i="15"/>
  <c r="M15" i="15"/>
  <c r="M8" i="15"/>
  <c r="M6" i="15"/>
  <c r="L16" i="10" l="1"/>
  <c r="L20" i="10"/>
  <c r="L19" i="10"/>
  <c r="L18" i="10"/>
  <c r="L15" i="10"/>
  <c r="L21" i="10"/>
  <c r="L17" i="10"/>
  <c r="M8" i="10" l="1"/>
  <c r="M10" i="10"/>
  <c r="L59" i="4" l="1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8" i="4"/>
  <c r="L7" i="4"/>
  <c r="L6" i="4"/>
  <c r="L59" i="5"/>
  <c r="L58" i="5"/>
  <c r="L57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8" i="5"/>
  <c r="L7" i="5"/>
  <c r="L6" i="5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8" i="6"/>
  <c r="L7" i="6"/>
  <c r="L6" i="6"/>
  <c r="L59" i="8"/>
  <c r="L58" i="8"/>
  <c r="L57" i="8"/>
  <c r="L56" i="8"/>
  <c r="L55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8" i="8"/>
  <c r="L7" i="8"/>
  <c r="L6" i="8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8" i="2"/>
  <c r="L7" i="2"/>
  <c r="L6" i="2"/>
  <c r="K12" i="4"/>
  <c r="J12" i="4"/>
  <c r="I12" i="4"/>
  <c r="H12" i="4"/>
  <c r="G12" i="4"/>
  <c r="F12" i="4"/>
  <c r="E12" i="4"/>
  <c r="D12" i="4"/>
  <c r="C12" i="4"/>
  <c r="B12" i="4"/>
  <c r="K11" i="4"/>
  <c r="J11" i="4"/>
  <c r="I11" i="4"/>
  <c r="H11" i="4"/>
  <c r="G11" i="4"/>
  <c r="F11" i="4"/>
  <c r="E11" i="4"/>
  <c r="D11" i="4"/>
  <c r="C11" i="4"/>
  <c r="B11" i="4"/>
  <c r="K10" i="4"/>
  <c r="J10" i="4"/>
  <c r="I10" i="4"/>
  <c r="H10" i="4"/>
  <c r="G10" i="4"/>
  <c r="F10" i="4"/>
  <c r="E10" i="4"/>
  <c r="D10" i="4"/>
  <c r="C10" i="4"/>
  <c r="B10" i="4"/>
  <c r="K12" i="5"/>
  <c r="J12" i="5"/>
  <c r="I12" i="5"/>
  <c r="H12" i="5"/>
  <c r="G12" i="5"/>
  <c r="F12" i="5"/>
  <c r="E12" i="5"/>
  <c r="D12" i="5"/>
  <c r="C12" i="5"/>
  <c r="B12" i="5"/>
  <c r="K11" i="5"/>
  <c r="J11" i="5"/>
  <c r="I11" i="5"/>
  <c r="H11" i="5"/>
  <c r="G11" i="5"/>
  <c r="F11" i="5"/>
  <c r="E11" i="5"/>
  <c r="D11" i="5"/>
  <c r="C11" i="5"/>
  <c r="B11" i="5"/>
  <c r="K10" i="5"/>
  <c r="J10" i="5"/>
  <c r="I10" i="5"/>
  <c r="H10" i="5"/>
  <c r="G10" i="5"/>
  <c r="F10" i="5"/>
  <c r="E10" i="5"/>
  <c r="D10" i="5"/>
  <c r="C10" i="5"/>
  <c r="B10" i="5"/>
  <c r="K12" i="6"/>
  <c r="J12" i="6"/>
  <c r="I12" i="6"/>
  <c r="H12" i="6"/>
  <c r="G12" i="6"/>
  <c r="F12" i="6"/>
  <c r="E12" i="6"/>
  <c r="D12" i="6"/>
  <c r="C12" i="6"/>
  <c r="B12" i="6"/>
  <c r="K11" i="6"/>
  <c r="J11" i="6"/>
  <c r="I11" i="6"/>
  <c r="H11" i="6"/>
  <c r="G11" i="6"/>
  <c r="F11" i="6"/>
  <c r="E11" i="6"/>
  <c r="D11" i="6"/>
  <c r="C11" i="6"/>
  <c r="B11" i="6"/>
  <c r="K10" i="6"/>
  <c r="J10" i="6"/>
  <c r="I10" i="6"/>
  <c r="H10" i="6"/>
  <c r="G10" i="6"/>
  <c r="F10" i="6"/>
  <c r="E10" i="6"/>
  <c r="D10" i="6"/>
  <c r="C10" i="6"/>
  <c r="B10" i="6"/>
  <c r="K12" i="2"/>
  <c r="J12" i="2"/>
  <c r="I12" i="2"/>
  <c r="H12" i="2"/>
  <c r="G12" i="2"/>
  <c r="F12" i="2"/>
  <c r="E12" i="2"/>
  <c r="D12" i="2"/>
  <c r="C12" i="2"/>
  <c r="B12" i="2"/>
  <c r="K11" i="2"/>
  <c r="J11" i="2"/>
  <c r="I11" i="2"/>
  <c r="H11" i="2"/>
  <c r="G11" i="2"/>
  <c r="F11" i="2"/>
  <c r="E11" i="2"/>
  <c r="D11" i="2"/>
  <c r="C11" i="2"/>
  <c r="B11" i="2"/>
  <c r="K10" i="2"/>
  <c r="J10" i="2"/>
  <c r="I10" i="2"/>
  <c r="H10" i="2"/>
  <c r="G10" i="2"/>
  <c r="F10" i="2"/>
  <c r="E10" i="2"/>
  <c r="D10" i="2"/>
  <c r="C10" i="2"/>
  <c r="B10" i="2"/>
  <c r="L12" i="4" l="1"/>
  <c r="L11" i="8"/>
  <c r="L12" i="8"/>
  <c r="L10" i="8"/>
  <c r="L12" i="2"/>
  <c r="L12" i="6"/>
  <c r="L12" i="5"/>
  <c r="L10" i="6"/>
  <c r="L11" i="6"/>
  <c r="L10" i="5"/>
  <c r="L11" i="5"/>
  <c r="L10" i="2"/>
  <c r="L11" i="2"/>
  <c r="L10" i="4"/>
  <c r="L11" i="4"/>
  <c r="G8" i="10" l="1"/>
  <c r="M12" i="15" l="1"/>
  <c r="M10" i="15"/>
  <c r="M11" i="15"/>
  <c r="K59" i="15" l="1"/>
  <c r="J59" i="15"/>
  <c r="I59" i="15"/>
  <c r="H59" i="15"/>
  <c r="G59" i="15"/>
  <c r="F59" i="15"/>
  <c r="E59" i="15"/>
  <c r="D59" i="15"/>
  <c r="C59" i="15"/>
  <c r="B59" i="15"/>
  <c r="K42" i="15"/>
  <c r="J42" i="15"/>
  <c r="I42" i="15"/>
  <c r="H42" i="15"/>
  <c r="G42" i="15"/>
  <c r="F42" i="15"/>
  <c r="E42" i="15"/>
  <c r="D42" i="15"/>
  <c r="C42" i="15"/>
  <c r="B42" i="15"/>
  <c r="K58" i="15"/>
  <c r="J58" i="15"/>
  <c r="I58" i="15"/>
  <c r="H58" i="15"/>
  <c r="G58" i="15"/>
  <c r="F58" i="15"/>
  <c r="E58" i="15"/>
  <c r="D58" i="15"/>
  <c r="C58" i="15"/>
  <c r="B58" i="15"/>
  <c r="K57" i="15"/>
  <c r="J57" i="15"/>
  <c r="I57" i="15"/>
  <c r="H57" i="15"/>
  <c r="G57" i="15"/>
  <c r="F57" i="15"/>
  <c r="E57" i="15"/>
  <c r="D57" i="15"/>
  <c r="C57" i="15"/>
  <c r="B57" i="15"/>
  <c r="K56" i="15"/>
  <c r="J56" i="15"/>
  <c r="I56" i="15"/>
  <c r="H56" i="15"/>
  <c r="G56" i="15"/>
  <c r="F56" i="15"/>
  <c r="E56" i="15"/>
  <c r="D56" i="15"/>
  <c r="C56" i="15"/>
  <c r="B56" i="15"/>
  <c r="K55" i="15"/>
  <c r="J55" i="15"/>
  <c r="I55" i="15"/>
  <c r="H55" i="15"/>
  <c r="G55" i="15"/>
  <c r="F55" i="15"/>
  <c r="E55" i="15"/>
  <c r="D55" i="15"/>
  <c r="C55" i="15"/>
  <c r="B55" i="15"/>
  <c r="K54" i="15"/>
  <c r="J54" i="15"/>
  <c r="I54" i="15"/>
  <c r="H54" i="15"/>
  <c r="G54" i="15"/>
  <c r="F54" i="15"/>
  <c r="E54" i="15"/>
  <c r="D54" i="15"/>
  <c r="C54" i="15"/>
  <c r="B54" i="15"/>
  <c r="K41" i="15"/>
  <c r="J41" i="15"/>
  <c r="I41" i="15"/>
  <c r="H41" i="15"/>
  <c r="G41" i="15"/>
  <c r="F41" i="15"/>
  <c r="E41" i="15"/>
  <c r="D41" i="15"/>
  <c r="C41" i="15"/>
  <c r="B41" i="15"/>
  <c r="K53" i="15"/>
  <c r="J53" i="15"/>
  <c r="I53" i="15"/>
  <c r="H53" i="15"/>
  <c r="G53" i="15"/>
  <c r="F53" i="15"/>
  <c r="E53" i="15"/>
  <c r="D53" i="15"/>
  <c r="C53" i="15"/>
  <c r="B53" i="15"/>
  <c r="K52" i="15"/>
  <c r="J52" i="15"/>
  <c r="I52" i="15"/>
  <c r="H52" i="15"/>
  <c r="G52" i="15"/>
  <c r="F52" i="15"/>
  <c r="E52" i="15"/>
  <c r="D52" i="15"/>
  <c r="C52" i="15"/>
  <c r="B52" i="15"/>
  <c r="K51" i="15"/>
  <c r="J51" i="15"/>
  <c r="I51" i="15"/>
  <c r="H51" i="15"/>
  <c r="G51" i="15"/>
  <c r="F51" i="15"/>
  <c r="E51" i="15"/>
  <c r="D51" i="15"/>
  <c r="C51" i="15"/>
  <c r="B51" i="15"/>
  <c r="K50" i="15"/>
  <c r="J50" i="15"/>
  <c r="I50" i="15"/>
  <c r="H50" i="15"/>
  <c r="G50" i="15"/>
  <c r="F50" i="15"/>
  <c r="E50" i="15"/>
  <c r="D50" i="15"/>
  <c r="C50" i="15"/>
  <c r="B50" i="15"/>
  <c r="K49" i="15"/>
  <c r="J49" i="15"/>
  <c r="I49" i="15"/>
  <c r="H49" i="15"/>
  <c r="G49" i="15"/>
  <c r="F49" i="15"/>
  <c r="E49" i="15"/>
  <c r="D49" i="15"/>
  <c r="C49" i="15"/>
  <c r="B49" i="15"/>
  <c r="K48" i="15"/>
  <c r="J48" i="15"/>
  <c r="I48" i="15"/>
  <c r="H48" i="15"/>
  <c r="G48" i="15"/>
  <c r="F48" i="15"/>
  <c r="E48" i="15"/>
  <c r="D48" i="15"/>
  <c r="C48" i="15"/>
  <c r="B48" i="15"/>
  <c r="K40" i="15"/>
  <c r="J40" i="15"/>
  <c r="I40" i="15"/>
  <c r="H40" i="15"/>
  <c r="G40" i="15"/>
  <c r="F40" i="15"/>
  <c r="E40" i="15"/>
  <c r="D40" i="15"/>
  <c r="C40" i="15"/>
  <c r="B40" i="15"/>
  <c r="K47" i="15"/>
  <c r="J47" i="15"/>
  <c r="I47" i="15"/>
  <c r="H47" i="15"/>
  <c r="G47" i="15"/>
  <c r="F47" i="15"/>
  <c r="E47" i="15"/>
  <c r="D47" i="15"/>
  <c r="C47" i="15"/>
  <c r="B47" i="15"/>
  <c r="K46" i="15"/>
  <c r="J46" i="15"/>
  <c r="I46" i="15"/>
  <c r="H46" i="15"/>
  <c r="G46" i="15"/>
  <c r="F46" i="15"/>
  <c r="E46" i="15"/>
  <c r="D46" i="15"/>
  <c r="C46" i="15"/>
  <c r="B46" i="15"/>
  <c r="K39" i="15"/>
  <c r="J39" i="15"/>
  <c r="I39" i="15"/>
  <c r="H39" i="15"/>
  <c r="G39" i="15"/>
  <c r="F39" i="15"/>
  <c r="E39" i="15"/>
  <c r="D39" i="15"/>
  <c r="C39" i="15"/>
  <c r="B39" i="15"/>
  <c r="K38" i="15"/>
  <c r="J38" i="15"/>
  <c r="I38" i="15"/>
  <c r="H38" i="15"/>
  <c r="G38" i="15"/>
  <c r="F38" i="15"/>
  <c r="E38" i="15"/>
  <c r="D38" i="15"/>
  <c r="C38" i="15"/>
  <c r="B38" i="15"/>
  <c r="K37" i="15"/>
  <c r="J37" i="15"/>
  <c r="I37" i="15"/>
  <c r="H37" i="15"/>
  <c r="G37" i="15"/>
  <c r="F37" i="15"/>
  <c r="E37" i="15"/>
  <c r="D37" i="15"/>
  <c r="C37" i="15"/>
  <c r="B37" i="15"/>
  <c r="K45" i="15"/>
  <c r="J45" i="15"/>
  <c r="I45" i="15"/>
  <c r="H45" i="15"/>
  <c r="G45" i="15"/>
  <c r="F45" i="15"/>
  <c r="E45" i="15"/>
  <c r="D45" i="15"/>
  <c r="C45" i="15"/>
  <c r="B45" i="15"/>
  <c r="K44" i="15"/>
  <c r="J44" i="15"/>
  <c r="I44" i="15"/>
  <c r="H44" i="15"/>
  <c r="G44" i="15"/>
  <c r="F44" i="15"/>
  <c r="E44" i="15"/>
  <c r="D44" i="15"/>
  <c r="C44" i="15"/>
  <c r="B44" i="15"/>
  <c r="K36" i="15"/>
  <c r="J36" i="15"/>
  <c r="I36" i="15"/>
  <c r="H36" i="15"/>
  <c r="G36" i="15"/>
  <c r="F36" i="15"/>
  <c r="E36" i="15"/>
  <c r="D36" i="15"/>
  <c r="C36" i="15"/>
  <c r="B36" i="15"/>
  <c r="K43" i="15"/>
  <c r="J43" i="15"/>
  <c r="I43" i="15"/>
  <c r="H43" i="15"/>
  <c r="G43" i="15"/>
  <c r="F43" i="15"/>
  <c r="E43" i="15"/>
  <c r="D43" i="15"/>
  <c r="C43" i="15"/>
  <c r="B43" i="15"/>
  <c r="K35" i="15"/>
  <c r="J35" i="15"/>
  <c r="I35" i="15"/>
  <c r="H35" i="15"/>
  <c r="G35" i="15"/>
  <c r="F35" i="15"/>
  <c r="E35" i="15"/>
  <c r="D35" i="15"/>
  <c r="C35" i="15"/>
  <c r="B35" i="15"/>
  <c r="K34" i="15"/>
  <c r="J34" i="15"/>
  <c r="I34" i="15"/>
  <c r="H34" i="15"/>
  <c r="G34" i="15"/>
  <c r="F34" i="15"/>
  <c r="E34" i="15"/>
  <c r="D34" i="15"/>
  <c r="C34" i="15"/>
  <c r="B34" i="15"/>
  <c r="K33" i="15"/>
  <c r="J33" i="15"/>
  <c r="I33" i="15"/>
  <c r="H33" i="15"/>
  <c r="G33" i="15"/>
  <c r="F33" i="15"/>
  <c r="E33" i="15"/>
  <c r="D33" i="15"/>
  <c r="C33" i="15"/>
  <c r="B33" i="15"/>
  <c r="K32" i="15"/>
  <c r="J32" i="15"/>
  <c r="I32" i="15"/>
  <c r="H32" i="15"/>
  <c r="G32" i="15"/>
  <c r="F32" i="15"/>
  <c r="E32" i="15"/>
  <c r="D32" i="15"/>
  <c r="C32" i="15"/>
  <c r="B32" i="15"/>
  <c r="K26" i="15"/>
  <c r="J26" i="15"/>
  <c r="I26" i="15"/>
  <c r="H26" i="15"/>
  <c r="G26" i="15"/>
  <c r="F26" i="15"/>
  <c r="E26" i="15"/>
  <c r="D26" i="15"/>
  <c r="C26" i="15"/>
  <c r="B26" i="15"/>
  <c r="K25" i="15"/>
  <c r="J25" i="15"/>
  <c r="I25" i="15"/>
  <c r="H25" i="15"/>
  <c r="G25" i="15"/>
  <c r="F25" i="15"/>
  <c r="E25" i="15"/>
  <c r="D25" i="15"/>
  <c r="C25" i="15"/>
  <c r="B25" i="15"/>
  <c r="K31" i="15"/>
  <c r="J31" i="15"/>
  <c r="I31" i="15"/>
  <c r="H31" i="15"/>
  <c r="G31" i="15"/>
  <c r="F31" i="15"/>
  <c r="E31" i="15"/>
  <c r="D31" i="15"/>
  <c r="C31" i="15"/>
  <c r="B31" i="15"/>
  <c r="K30" i="15"/>
  <c r="J30" i="15"/>
  <c r="I30" i="15"/>
  <c r="H30" i="15"/>
  <c r="G30" i="15"/>
  <c r="F30" i="15"/>
  <c r="E30" i="15"/>
  <c r="D30" i="15"/>
  <c r="C30" i="15"/>
  <c r="B30" i="15"/>
  <c r="K24" i="15"/>
  <c r="J24" i="15"/>
  <c r="I24" i="15"/>
  <c r="H24" i="15"/>
  <c r="G24" i="15"/>
  <c r="F24" i="15"/>
  <c r="E24" i="15"/>
  <c r="D24" i="15"/>
  <c r="C24" i="15"/>
  <c r="B24" i="15"/>
  <c r="K29" i="15"/>
  <c r="J29" i="15"/>
  <c r="I29" i="15"/>
  <c r="H29" i="15"/>
  <c r="G29" i="15"/>
  <c r="F29" i="15"/>
  <c r="E29" i="15"/>
  <c r="D29" i="15"/>
  <c r="C29" i="15"/>
  <c r="B29" i="15"/>
  <c r="K28" i="15"/>
  <c r="J28" i="15"/>
  <c r="I28" i="15"/>
  <c r="H28" i="15"/>
  <c r="G28" i="15"/>
  <c r="F28" i="15"/>
  <c r="E28" i="15"/>
  <c r="D28" i="15"/>
  <c r="C28" i="15"/>
  <c r="B28" i="15"/>
  <c r="K27" i="15"/>
  <c r="J27" i="15"/>
  <c r="I27" i="15"/>
  <c r="H27" i="15"/>
  <c r="G27" i="15"/>
  <c r="F27" i="15"/>
  <c r="E27" i="15"/>
  <c r="D27" i="15"/>
  <c r="C27" i="15"/>
  <c r="B27" i="15"/>
  <c r="K23" i="15"/>
  <c r="J23" i="15"/>
  <c r="I23" i="15"/>
  <c r="H23" i="15"/>
  <c r="G23" i="15"/>
  <c r="F23" i="15"/>
  <c r="E23" i="15"/>
  <c r="D23" i="15"/>
  <c r="C23" i="15"/>
  <c r="B23" i="15"/>
  <c r="K22" i="15"/>
  <c r="J22" i="15"/>
  <c r="I22" i="15"/>
  <c r="H22" i="15"/>
  <c r="G22" i="15"/>
  <c r="F22" i="15"/>
  <c r="E22" i="15"/>
  <c r="D22" i="15"/>
  <c r="C22" i="15"/>
  <c r="B22" i="15"/>
  <c r="K21" i="15"/>
  <c r="J21" i="15"/>
  <c r="I21" i="15"/>
  <c r="H21" i="15"/>
  <c r="G21" i="15"/>
  <c r="F21" i="15"/>
  <c r="E21" i="15"/>
  <c r="D21" i="15"/>
  <c r="C21" i="15"/>
  <c r="B21" i="15"/>
  <c r="K20" i="15"/>
  <c r="J20" i="15"/>
  <c r="I20" i="15"/>
  <c r="H20" i="15"/>
  <c r="G20" i="15"/>
  <c r="F20" i="15"/>
  <c r="E20" i="15"/>
  <c r="D20" i="15"/>
  <c r="C20" i="15"/>
  <c r="B20" i="15"/>
  <c r="K19" i="15"/>
  <c r="J19" i="15"/>
  <c r="I19" i="15"/>
  <c r="H19" i="15"/>
  <c r="G19" i="15"/>
  <c r="F19" i="15"/>
  <c r="E19" i="15"/>
  <c r="D19" i="15"/>
  <c r="C19" i="15"/>
  <c r="B19" i="15"/>
  <c r="K18" i="15"/>
  <c r="J18" i="15"/>
  <c r="I18" i="15"/>
  <c r="H18" i="15"/>
  <c r="G18" i="15"/>
  <c r="F18" i="15"/>
  <c r="E18" i="15"/>
  <c r="D18" i="15"/>
  <c r="C18" i="15"/>
  <c r="B18" i="15"/>
  <c r="K17" i="15"/>
  <c r="J17" i="15"/>
  <c r="I17" i="15"/>
  <c r="H17" i="15"/>
  <c r="G17" i="15"/>
  <c r="F17" i="15"/>
  <c r="E17" i="15"/>
  <c r="D17" i="15"/>
  <c r="C17" i="15"/>
  <c r="B17" i="15"/>
  <c r="K16" i="15"/>
  <c r="J16" i="15"/>
  <c r="I16" i="15"/>
  <c r="H16" i="15"/>
  <c r="G16" i="15"/>
  <c r="F16" i="15"/>
  <c r="E16" i="15"/>
  <c r="D16" i="15"/>
  <c r="C16" i="15"/>
  <c r="B16" i="15"/>
  <c r="K15" i="15"/>
  <c r="J15" i="15"/>
  <c r="I15" i="15"/>
  <c r="H15" i="15"/>
  <c r="G15" i="15"/>
  <c r="F15" i="15"/>
  <c r="E15" i="15"/>
  <c r="D15" i="15"/>
  <c r="C15" i="15"/>
  <c r="B15" i="15"/>
  <c r="K8" i="15"/>
  <c r="J8" i="15"/>
  <c r="I8" i="15"/>
  <c r="H8" i="15"/>
  <c r="G8" i="15"/>
  <c r="F8" i="15"/>
  <c r="E8" i="15"/>
  <c r="D8" i="15"/>
  <c r="C8" i="15"/>
  <c r="B8" i="15"/>
  <c r="K7" i="15"/>
  <c r="J7" i="15"/>
  <c r="I7" i="15"/>
  <c r="H7" i="15"/>
  <c r="G7" i="15"/>
  <c r="F7" i="15"/>
  <c r="E7" i="15"/>
  <c r="D7" i="15"/>
  <c r="C7" i="15"/>
  <c r="B7" i="15"/>
  <c r="K6" i="15"/>
  <c r="J6" i="15"/>
  <c r="I6" i="15"/>
  <c r="H6" i="15"/>
  <c r="G6" i="15"/>
  <c r="F6" i="15"/>
  <c r="E6" i="15"/>
  <c r="D6" i="15"/>
  <c r="C6" i="15"/>
  <c r="B6" i="15"/>
  <c r="L7" i="15" l="1"/>
  <c r="G10" i="15"/>
  <c r="L17" i="15"/>
  <c r="L19" i="15"/>
  <c r="L21" i="15"/>
  <c r="L23" i="15"/>
  <c r="L28" i="15"/>
  <c r="L24" i="15"/>
  <c r="L31" i="15"/>
  <c r="L26" i="15"/>
  <c r="L33" i="15"/>
  <c r="L35" i="15"/>
  <c r="L36" i="15"/>
  <c r="L45" i="15"/>
  <c r="L38" i="15"/>
  <c r="L46" i="15"/>
  <c r="L40" i="15"/>
  <c r="L49" i="15"/>
  <c r="L51" i="15"/>
  <c r="L53" i="15"/>
  <c r="L54" i="15"/>
  <c r="L56" i="15"/>
  <c r="L58" i="15"/>
  <c r="L59" i="15"/>
  <c r="I11" i="15"/>
  <c r="I12" i="15"/>
  <c r="E11" i="15"/>
  <c r="E12" i="15"/>
  <c r="L6" i="15"/>
  <c r="L8" i="15"/>
  <c r="L16" i="15"/>
  <c r="L18" i="15"/>
  <c r="L20" i="15"/>
  <c r="L22" i="15"/>
  <c r="L27" i="15"/>
  <c r="L29" i="15"/>
  <c r="L30" i="15"/>
  <c r="L25" i="15"/>
  <c r="L32" i="15"/>
  <c r="L34" i="15"/>
  <c r="L43" i="15"/>
  <c r="L44" i="15"/>
  <c r="L37" i="15"/>
  <c r="L39" i="15"/>
  <c r="L47" i="15"/>
  <c r="L48" i="15"/>
  <c r="L50" i="15"/>
  <c r="L52" i="15"/>
  <c r="L41" i="15"/>
  <c r="L55" i="15"/>
  <c r="L57" i="15"/>
  <c r="L42" i="15"/>
  <c r="K10" i="15"/>
  <c r="L15" i="15"/>
  <c r="F10" i="15"/>
  <c r="J10" i="15"/>
  <c r="D11" i="15"/>
  <c r="H11" i="15"/>
  <c r="D12" i="15"/>
  <c r="H12" i="15"/>
  <c r="D10" i="15"/>
  <c r="B11" i="15"/>
  <c r="F11" i="15"/>
  <c r="J11" i="15"/>
  <c r="B12" i="15"/>
  <c r="F12" i="15"/>
  <c r="J12" i="15"/>
  <c r="C10" i="15"/>
  <c r="H10" i="15"/>
  <c r="E10" i="15"/>
  <c r="I10" i="15"/>
  <c r="C11" i="15"/>
  <c r="G11" i="15"/>
  <c r="K11" i="15"/>
  <c r="C12" i="15"/>
  <c r="G12" i="15"/>
  <c r="K12" i="15"/>
  <c r="B10" i="15"/>
  <c r="L12" i="15" l="1"/>
  <c r="L10" i="15"/>
  <c r="L11" i="15"/>
  <c r="K6" i="10" l="1"/>
  <c r="K59" i="12" l="1"/>
  <c r="J59" i="12"/>
  <c r="I59" i="12"/>
  <c r="H59" i="12"/>
  <c r="G59" i="12"/>
  <c r="F59" i="12"/>
  <c r="E59" i="12"/>
  <c r="D59" i="12"/>
  <c r="C59" i="12"/>
  <c r="B59" i="12"/>
  <c r="K42" i="12"/>
  <c r="J42" i="12"/>
  <c r="I42" i="12"/>
  <c r="H42" i="12"/>
  <c r="G42" i="12"/>
  <c r="F42" i="12"/>
  <c r="E42" i="12"/>
  <c r="D42" i="12"/>
  <c r="C42" i="12"/>
  <c r="B42" i="12"/>
  <c r="K58" i="12"/>
  <c r="J58" i="12"/>
  <c r="I58" i="12"/>
  <c r="H58" i="12"/>
  <c r="G58" i="12"/>
  <c r="F58" i="12"/>
  <c r="E58" i="12"/>
  <c r="D58" i="12"/>
  <c r="C58" i="12"/>
  <c r="B58" i="12"/>
  <c r="K57" i="12"/>
  <c r="J57" i="12"/>
  <c r="I57" i="12"/>
  <c r="H57" i="12"/>
  <c r="G57" i="12"/>
  <c r="F57" i="12"/>
  <c r="E57" i="12"/>
  <c r="D57" i="12"/>
  <c r="C57" i="12"/>
  <c r="B57" i="12"/>
  <c r="K56" i="12"/>
  <c r="J56" i="12"/>
  <c r="I56" i="12"/>
  <c r="H56" i="12"/>
  <c r="G56" i="12"/>
  <c r="F56" i="12"/>
  <c r="E56" i="12"/>
  <c r="D56" i="12"/>
  <c r="C56" i="12"/>
  <c r="B56" i="12"/>
  <c r="K55" i="12"/>
  <c r="J55" i="12"/>
  <c r="I55" i="12"/>
  <c r="H55" i="12"/>
  <c r="G55" i="12"/>
  <c r="F55" i="12"/>
  <c r="E55" i="12"/>
  <c r="D55" i="12"/>
  <c r="C55" i="12"/>
  <c r="B55" i="12"/>
  <c r="K54" i="12"/>
  <c r="J54" i="12"/>
  <c r="I54" i="12"/>
  <c r="H54" i="12"/>
  <c r="G54" i="12"/>
  <c r="F54" i="12"/>
  <c r="E54" i="12"/>
  <c r="D54" i="12"/>
  <c r="C54" i="12"/>
  <c r="B54" i="12"/>
  <c r="K41" i="12"/>
  <c r="J41" i="12"/>
  <c r="I41" i="12"/>
  <c r="H41" i="12"/>
  <c r="G41" i="12"/>
  <c r="F41" i="12"/>
  <c r="E41" i="12"/>
  <c r="D41" i="12"/>
  <c r="C41" i="12"/>
  <c r="B41" i="12"/>
  <c r="K53" i="12"/>
  <c r="J53" i="12"/>
  <c r="I53" i="12"/>
  <c r="H53" i="12"/>
  <c r="G53" i="12"/>
  <c r="F53" i="12"/>
  <c r="E53" i="12"/>
  <c r="D53" i="12"/>
  <c r="C53" i="12"/>
  <c r="B53" i="12"/>
  <c r="K52" i="12"/>
  <c r="J52" i="12"/>
  <c r="I52" i="12"/>
  <c r="H52" i="12"/>
  <c r="G52" i="12"/>
  <c r="F52" i="12"/>
  <c r="E52" i="12"/>
  <c r="D52" i="12"/>
  <c r="C52" i="12"/>
  <c r="B52" i="12"/>
  <c r="K51" i="12"/>
  <c r="J51" i="12"/>
  <c r="I51" i="12"/>
  <c r="H51" i="12"/>
  <c r="G51" i="12"/>
  <c r="F51" i="12"/>
  <c r="E51" i="12"/>
  <c r="D51" i="12"/>
  <c r="C51" i="12"/>
  <c r="B51" i="12"/>
  <c r="K50" i="12"/>
  <c r="J50" i="12"/>
  <c r="I50" i="12"/>
  <c r="H50" i="12"/>
  <c r="G50" i="12"/>
  <c r="F50" i="12"/>
  <c r="E50" i="12"/>
  <c r="D50" i="12"/>
  <c r="C50" i="12"/>
  <c r="B50" i="12"/>
  <c r="K49" i="12"/>
  <c r="J49" i="12"/>
  <c r="I49" i="12"/>
  <c r="H49" i="12"/>
  <c r="G49" i="12"/>
  <c r="F49" i="12"/>
  <c r="E49" i="12"/>
  <c r="D49" i="12"/>
  <c r="C49" i="12"/>
  <c r="B49" i="12"/>
  <c r="K48" i="12"/>
  <c r="J48" i="12"/>
  <c r="I48" i="12"/>
  <c r="H48" i="12"/>
  <c r="G48" i="12"/>
  <c r="F48" i="12"/>
  <c r="E48" i="12"/>
  <c r="D48" i="12"/>
  <c r="C48" i="12"/>
  <c r="B48" i="12"/>
  <c r="K40" i="12"/>
  <c r="J40" i="12"/>
  <c r="I40" i="12"/>
  <c r="H40" i="12"/>
  <c r="G40" i="12"/>
  <c r="F40" i="12"/>
  <c r="E40" i="12"/>
  <c r="D40" i="12"/>
  <c r="C40" i="12"/>
  <c r="B40" i="12"/>
  <c r="K47" i="12"/>
  <c r="J47" i="12"/>
  <c r="I47" i="12"/>
  <c r="H47" i="12"/>
  <c r="G47" i="12"/>
  <c r="F47" i="12"/>
  <c r="E47" i="12"/>
  <c r="D47" i="12"/>
  <c r="C47" i="12"/>
  <c r="B47" i="12"/>
  <c r="K46" i="12"/>
  <c r="J46" i="12"/>
  <c r="I46" i="12"/>
  <c r="H46" i="12"/>
  <c r="G46" i="12"/>
  <c r="F46" i="12"/>
  <c r="E46" i="12"/>
  <c r="D46" i="12"/>
  <c r="C46" i="12"/>
  <c r="B46" i="12"/>
  <c r="K39" i="12"/>
  <c r="J39" i="12"/>
  <c r="I39" i="12"/>
  <c r="H39" i="12"/>
  <c r="G39" i="12"/>
  <c r="F39" i="12"/>
  <c r="E39" i="12"/>
  <c r="D39" i="12"/>
  <c r="C39" i="12"/>
  <c r="B39" i="12"/>
  <c r="K38" i="12"/>
  <c r="J38" i="12"/>
  <c r="I38" i="12"/>
  <c r="H38" i="12"/>
  <c r="G38" i="12"/>
  <c r="F38" i="12"/>
  <c r="E38" i="12"/>
  <c r="D38" i="12"/>
  <c r="C38" i="12"/>
  <c r="B38" i="12"/>
  <c r="K37" i="12"/>
  <c r="J37" i="12"/>
  <c r="I37" i="12"/>
  <c r="H37" i="12"/>
  <c r="G37" i="12"/>
  <c r="F37" i="12"/>
  <c r="E37" i="12"/>
  <c r="D37" i="12"/>
  <c r="C37" i="12"/>
  <c r="B37" i="12"/>
  <c r="K45" i="12"/>
  <c r="J45" i="12"/>
  <c r="I45" i="12"/>
  <c r="H45" i="12"/>
  <c r="G45" i="12"/>
  <c r="F45" i="12"/>
  <c r="E45" i="12"/>
  <c r="D45" i="12"/>
  <c r="C45" i="12"/>
  <c r="B45" i="12"/>
  <c r="K44" i="12"/>
  <c r="J44" i="12"/>
  <c r="I44" i="12"/>
  <c r="H44" i="12"/>
  <c r="G44" i="12"/>
  <c r="F44" i="12"/>
  <c r="E44" i="12"/>
  <c r="D44" i="12"/>
  <c r="C44" i="12"/>
  <c r="B44" i="12"/>
  <c r="K36" i="12"/>
  <c r="J36" i="12"/>
  <c r="I36" i="12"/>
  <c r="H36" i="12"/>
  <c r="G36" i="12"/>
  <c r="F36" i="12"/>
  <c r="E36" i="12"/>
  <c r="D36" i="12"/>
  <c r="C36" i="12"/>
  <c r="B36" i="12"/>
  <c r="K43" i="12"/>
  <c r="J43" i="12"/>
  <c r="I43" i="12"/>
  <c r="H43" i="12"/>
  <c r="G43" i="12"/>
  <c r="F43" i="12"/>
  <c r="E43" i="12"/>
  <c r="D43" i="12"/>
  <c r="C43" i="12"/>
  <c r="B43" i="12"/>
  <c r="K35" i="12"/>
  <c r="J35" i="12"/>
  <c r="I35" i="12"/>
  <c r="H35" i="12"/>
  <c r="G35" i="12"/>
  <c r="F35" i="12"/>
  <c r="E35" i="12"/>
  <c r="D35" i="12"/>
  <c r="C35" i="12"/>
  <c r="B35" i="12"/>
  <c r="K34" i="12"/>
  <c r="K12" i="12" s="1"/>
  <c r="J34" i="12"/>
  <c r="J12" i="12" s="1"/>
  <c r="I34" i="12"/>
  <c r="H34" i="12"/>
  <c r="G34" i="12"/>
  <c r="G12" i="12" s="1"/>
  <c r="F34" i="12"/>
  <c r="F12" i="12" s="1"/>
  <c r="E34" i="12"/>
  <c r="D34" i="12"/>
  <c r="C34" i="12"/>
  <c r="C12" i="12" s="1"/>
  <c r="B34" i="12"/>
  <c r="B12" i="12" s="1"/>
  <c r="K33" i="12"/>
  <c r="J33" i="12"/>
  <c r="I33" i="12"/>
  <c r="H33" i="12"/>
  <c r="G33" i="12"/>
  <c r="F33" i="12"/>
  <c r="E33" i="12"/>
  <c r="D33" i="12"/>
  <c r="C33" i="12"/>
  <c r="B33" i="12"/>
  <c r="K32" i="12"/>
  <c r="J32" i="12"/>
  <c r="I32" i="12"/>
  <c r="H32" i="12"/>
  <c r="G32" i="12"/>
  <c r="F32" i="12"/>
  <c r="E32" i="12"/>
  <c r="D32" i="12"/>
  <c r="C32" i="12"/>
  <c r="B32" i="12"/>
  <c r="K26" i="12"/>
  <c r="J26" i="12"/>
  <c r="I26" i="12"/>
  <c r="H26" i="12"/>
  <c r="G26" i="12"/>
  <c r="F26" i="12"/>
  <c r="E26" i="12"/>
  <c r="D26" i="12"/>
  <c r="C26" i="12"/>
  <c r="B26" i="12"/>
  <c r="K25" i="12"/>
  <c r="J25" i="12"/>
  <c r="I25" i="12"/>
  <c r="H25" i="12"/>
  <c r="G25" i="12"/>
  <c r="F25" i="12"/>
  <c r="E25" i="12"/>
  <c r="D25" i="12"/>
  <c r="C25" i="12"/>
  <c r="B25" i="12"/>
  <c r="K31" i="12"/>
  <c r="J31" i="12"/>
  <c r="I31" i="12"/>
  <c r="H31" i="12"/>
  <c r="G31" i="12"/>
  <c r="F31" i="12"/>
  <c r="E31" i="12"/>
  <c r="D31" i="12"/>
  <c r="C31" i="12"/>
  <c r="B31" i="12"/>
  <c r="K30" i="12"/>
  <c r="J30" i="12"/>
  <c r="I30" i="12"/>
  <c r="H30" i="12"/>
  <c r="G30" i="12"/>
  <c r="F30" i="12"/>
  <c r="E30" i="12"/>
  <c r="D30" i="12"/>
  <c r="C30" i="12"/>
  <c r="B30" i="12"/>
  <c r="K24" i="12"/>
  <c r="J24" i="12"/>
  <c r="I24" i="12"/>
  <c r="H24" i="12"/>
  <c r="G24" i="12"/>
  <c r="F24" i="12"/>
  <c r="E24" i="12"/>
  <c r="D24" i="12"/>
  <c r="C24" i="12"/>
  <c r="B24" i="12"/>
  <c r="K29" i="12"/>
  <c r="J29" i="12"/>
  <c r="I29" i="12"/>
  <c r="H29" i="12"/>
  <c r="G29" i="12"/>
  <c r="F29" i="12"/>
  <c r="E29" i="12"/>
  <c r="D29" i="12"/>
  <c r="C29" i="12"/>
  <c r="B29" i="12"/>
  <c r="K28" i="12"/>
  <c r="J28" i="12"/>
  <c r="I28" i="12"/>
  <c r="H28" i="12"/>
  <c r="G28" i="12"/>
  <c r="F28" i="12"/>
  <c r="E28" i="12"/>
  <c r="D28" i="12"/>
  <c r="C28" i="12"/>
  <c r="B28" i="12"/>
  <c r="K27" i="12"/>
  <c r="J27" i="12"/>
  <c r="I27" i="12"/>
  <c r="H27" i="12"/>
  <c r="G27" i="12"/>
  <c r="F27" i="12"/>
  <c r="E27" i="12"/>
  <c r="D27" i="12"/>
  <c r="C27" i="12"/>
  <c r="B27" i="12"/>
  <c r="K23" i="12"/>
  <c r="J23" i="12"/>
  <c r="I23" i="12"/>
  <c r="H23" i="12"/>
  <c r="G23" i="12"/>
  <c r="F23" i="12"/>
  <c r="E23" i="12"/>
  <c r="D23" i="12"/>
  <c r="C23" i="12"/>
  <c r="B23" i="12"/>
  <c r="K22" i="12"/>
  <c r="K11" i="12" s="1"/>
  <c r="J22" i="12"/>
  <c r="J11" i="12" s="1"/>
  <c r="I22" i="12"/>
  <c r="H22" i="12"/>
  <c r="G22" i="12"/>
  <c r="G11" i="12" s="1"/>
  <c r="F22" i="12"/>
  <c r="F11" i="12" s="1"/>
  <c r="E22" i="12"/>
  <c r="D22" i="12"/>
  <c r="C22" i="12"/>
  <c r="C11" i="12" s="1"/>
  <c r="B22" i="12"/>
  <c r="B11" i="12" s="1"/>
  <c r="K21" i="12"/>
  <c r="J21" i="12"/>
  <c r="I21" i="12"/>
  <c r="H21" i="12"/>
  <c r="G21" i="12"/>
  <c r="F21" i="12"/>
  <c r="E21" i="12"/>
  <c r="D21" i="12"/>
  <c r="C21" i="12"/>
  <c r="B21" i="12"/>
  <c r="K20" i="12"/>
  <c r="J20" i="12"/>
  <c r="I20" i="12"/>
  <c r="H20" i="12"/>
  <c r="G20" i="12"/>
  <c r="F20" i="12"/>
  <c r="E20" i="12"/>
  <c r="D20" i="12"/>
  <c r="C20" i="12"/>
  <c r="B20" i="12"/>
  <c r="K19" i="12"/>
  <c r="J19" i="12"/>
  <c r="I19" i="12"/>
  <c r="H19" i="12"/>
  <c r="G19" i="12"/>
  <c r="F19" i="12"/>
  <c r="E19" i="12"/>
  <c r="D19" i="12"/>
  <c r="C19" i="12"/>
  <c r="B19" i="12"/>
  <c r="K18" i="12"/>
  <c r="K10" i="12" s="1"/>
  <c r="J18" i="12"/>
  <c r="J10" i="12" s="1"/>
  <c r="I18" i="12"/>
  <c r="H18" i="12"/>
  <c r="G18" i="12"/>
  <c r="G10" i="12" s="1"/>
  <c r="F18" i="12"/>
  <c r="F10" i="12" s="1"/>
  <c r="E18" i="12"/>
  <c r="D18" i="12"/>
  <c r="C18" i="12"/>
  <c r="C10" i="12" s="1"/>
  <c r="B18" i="12"/>
  <c r="B10" i="12" s="1"/>
  <c r="K8" i="12"/>
  <c r="J8" i="12"/>
  <c r="I8" i="12"/>
  <c r="H8" i="12"/>
  <c r="G8" i="12"/>
  <c r="F8" i="12"/>
  <c r="E8" i="12"/>
  <c r="D8" i="12"/>
  <c r="C8" i="12"/>
  <c r="B8" i="12"/>
  <c r="K7" i="12"/>
  <c r="J7" i="12"/>
  <c r="I7" i="12"/>
  <c r="H7" i="12"/>
  <c r="G7" i="12"/>
  <c r="F7" i="12"/>
  <c r="E7" i="12"/>
  <c r="D7" i="12"/>
  <c r="C7" i="12"/>
  <c r="B7" i="12"/>
  <c r="K6" i="12"/>
  <c r="J6" i="12"/>
  <c r="I6" i="12"/>
  <c r="H6" i="12"/>
  <c r="G6" i="12"/>
  <c r="F6" i="12"/>
  <c r="E6" i="12"/>
  <c r="D6" i="12"/>
  <c r="C6" i="12"/>
  <c r="B6" i="12"/>
  <c r="K59" i="11"/>
  <c r="J59" i="11"/>
  <c r="I59" i="11"/>
  <c r="H59" i="11"/>
  <c r="G59" i="11"/>
  <c r="F59" i="11"/>
  <c r="E59" i="11"/>
  <c r="D59" i="11"/>
  <c r="C59" i="11"/>
  <c r="B59" i="11"/>
  <c r="K42" i="11"/>
  <c r="J42" i="11"/>
  <c r="I42" i="11"/>
  <c r="H42" i="11"/>
  <c r="G42" i="11"/>
  <c r="F42" i="11"/>
  <c r="E42" i="11"/>
  <c r="D42" i="11"/>
  <c r="C42" i="11"/>
  <c r="B42" i="11"/>
  <c r="K58" i="11"/>
  <c r="J58" i="11"/>
  <c r="I58" i="11"/>
  <c r="H58" i="11"/>
  <c r="G58" i="11"/>
  <c r="F58" i="11"/>
  <c r="E58" i="11"/>
  <c r="D58" i="11"/>
  <c r="C58" i="11"/>
  <c r="B58" i="11"/>
  <c r="K57" i="11"/>
  <c r="J57" i="11"/>
  <c r="I57" i="11"/>
  <c r="H57" i="11"/>
  <c r="G57" i="11"/>
  <c r="F57" i="11"/>
  <c r="E57" i="11"/>
  <c r="D57" i="11"/>
  <c r="C57" i="11"/>
  <c r="B57" i="11"/>
  <c r="K56" i="11"/>
  <c r="J56" i="11"/>
  <c r="I56" i="11"/>
  <c r="H56" i="11"/>
  <c r="G56" i="11"/>
  <c r="F56" i="11"/>
  <c r="E56" i="11"/>
  <c r="D56" i="11"/>
  <c r="C56" i="11"/>
  <c r="B56" i="11"/>
  <c r="K55" i="11"/>
  <c r="J55" i="11"/>
  <c r="I55" i="11"/>
  <c r="H55" i="11"/>
  <c r="G55" i="11"/>
  <c r="F55" i="11"/>
  <c r="E55" i="11"/>
  <c r="D55" i="11"/>
  <c r="C55" i="11"/>
  <c r="B55" i="11"/>
  <c r="K54" i="11"/>
  <c r="J54" i="11"/>
  <c r="I54" i="11"/>
  <c r="H54" i="11"/>
  <c r="G54" i="11"/>
  <c r="F54" i="11"/>
  <c r="E54" i="11"/>
  <c r="D54" i="11"/>
  <c r="C54" i="11"/>
  <c r="B54" i="11"/>
  <c r="K41" i="11"/>
  <c r="J41" i="11"/>
  <c r="I41" i="11"/>
  <c r="H41" i="11"/>
  <c r="G41" i="11"/>
  <c r="F41" i="11"/>
  <c r="E41" i="11"/>
  <c r="D41" i="11"/>
  <c r="C41" i="11"/>
  <c r="B41" i="11"/>
  <c r="K53" i="11"/>
  <c r="J53" i="11"/>
  <c r="I53" i="11"/>
  <c r="H53" i="11"/>
  <c r="G53" i="11"/>
  <c r="F53" i="11"/>
  <c r="E53" i="11"/>
  <c r="D53" i="11"/>
  <c r="C53" i="11"/>
  <c r="B53" i="11"/>
  <c r="K52" i="11"/>
  <c r="J52" i="11"/>
  <c r="I52" i="11"/>
  <c r="H52" i="11"/>
  <c r="G52" i="11"/>
  <c r="F52" i="11"/>
  <c r="E52" i="11"/>
  <c r="D52" i="11"/>
  <c r="C52" i="11"/>
  <c r="B52" i="11"/>
  <c r="K51" i="11"/>
  <c r="J51" i="11"/>
  <c r="I51" i="11"/>
  <c r="H51" i="11"/>
  <c r="G51" i="11"/>
  <c r="F51" i="11"/>
  <c r="E51" i="11"/>
  <c r="D51" i="11"/>
  <c r="C51" i="11"/>
  <c r="B51" i="11"/>
  <c r="K50" i="11"/>
  <c r="J50" i="11"/>
  <c r="I50" i="11"/>
  <c r="H50" i="11"/>
  <c r="G50" i="11"/>
  <c r="F50" i="11"/>
  <c r="E50" i="11"/>
  <c r="D50" i="11"/>
  <c r="C50" i="11"/>
  <c r="B50" i="11"/>
  <c r="K49" i="11"/>
  <c r="J49" i="11"/>
  <c r="I49" i="11"/>
  <c r="H49" i="11"/>
  <c r="G49" i="11"/>
  <c r="F49" i="11"/>
  <c r="E49" i="11"/>
  <c r="D49" i="11"/>
  <c r="C49" i="11"/>
  <c r="B49" i="11"/>
  <c r="K48" i="11"/>
  <c r="J48" i="11"/>
  <c r="I48" i="11"/>
  <c r="H48" i="11"/>
  <c r="G48" i="11"/>
  <c r="F48" i="11"/>
  <c r="E48" i="11"/>
  <c r="D48" i="11"/>
  <c r="C48" i="11"/>
  <c r="B48" i="11"/>
  <c r="K40" i="11"/>
  <c r="J40" i="11"/>
  <c r="I40" i="11"/>
  <c r="H40" i="11"/>
  <c r="G40" i="11"/>
  <c r="F40" i="11"/>
  <c r="E40" i="11"/>
  <c r="D40" i="11"/>
  <c r="C40" i="11"/>
  <c r="B40" i="11"/>
  <c r="K47" i="11"/>
  <c r="J47" i="11"/>
  <c r="I47" i="11"/>
  <c r="H47" i="11"/>
  <c r="G47" i="11"/>
  <c r="F47" i="11"/>
  <c r="E47" i="11"/>
  <c r="D47" i="11"/>
  <c r="C47" i="11"/>
  <c r="B47" i="11"/>
  <c r="K46" i="11"/>
  <c r="J46" i="11"/>
  <c r="I46" i="11"/>
  <c r="H46" i="11"/>
  <c r="G46" i="11"/>
  <c r="F46" i="11"/>
  <c r="E46" i="11"/>
  <c r="D46" i="11"/>
  <c r="C46" i="11"/>
  <c r="B46" i="11"/>
  <c r="K39" i="11"/>
  <c r="J39" i="11"/>
  <c r="I39" i="11"/>
  <c r="H39" i="11"/>
  <c r="G39" i="11"/>
  <c r="F39" i="11"/>
  <c r="E39" i="11"/>
  <c r="D39" i="11"/>
  <c r="C39" i="11"/>
  <c r="B39" i="11"/>
  <c r="K38" i="11"/>
  <c r="J38" i="11"/>
  <c r="I38" i="11"/>
  <c r="H38" i="11"/>
  <c r="G38" i="11"/>
  <c r="F38" i="11"/>
  <c r="E38" i="11"/>
  <c r="D38" i="11"/>
  <c r="C38" i="11"/>
  <c r="B38" i="11"/>
  <c r="K37" i="11"/>
  <c r="J37" i="11"/>
  <c r="I37" i="11"/>
  <c r="H37" i="11"/>
  <c r="G37" i="11"/>
  <c r="F37" i="11"/>
  <c r="E37" i="11"/>
  <c r="D37" i="11"/>
  <c r="C37" i="11"/>
  <c r="B37" i="11"/>
  <c r="K45" i="11"/>
  <c r="J45" i="11"/>
  <c r="I45" i="11"/>
  <c r="H45" i="11"/>
  <c r="G45" i="11"/>
  <c r="F45" i="11"/>
  <c r="E45" i="11"/>
  <c r="D45" i="11"/>
  <c r="C45" i="11"/>
  <c r="B45" i="11"/>
  <c r="K44" i="11"/>
  <c r="J44" i="11"/>
  <c r="I44" i="11"/>
  <c r="H44" i="11"/>
  <c r="G44" i="11"/>
  <c r="F44" i="11"/>
  <c r="E44" i="11"/>
  <c r="D44" i="11"/>
  <c r="C44" i="11"/>
  <c r="B44" i="11"/>
  <c r="K36" i="11"/>
  <c r="J36" i="11"/>
  <c r="I36" i="11"/>
  <c r="H36" i="11"/>
  <c r="G36" i="11"/>
  <c r="F36" i="11"/>
  <c r="E36" i="11"/>
  <c r="D36" i="11"/>
  <c r="C36" i="11"/>
  <c r="B36" i="11"/>
  <c r="K43" i="11"/>
  <c r="J43" i="11"/>
  <c r="I43" i="11"/>
  <c r="H43" i="11"/>
  <c r="G43" i="11"/>
  <c r="F43" i="11"/>
  <c r="E43" i="11"/>
  <c r="D43" i="11"/>
  <c r="C43" i="11"/>
  <c r="B43" i="11"/>
  <c r="K35" i="11"/>
  <c r="J35" i="11"/>
  <c r="I35" i="11"/>
  <c r="H35" i="11"/>
  <c r="G35" i="11"/>
  <c r="F35" i="11"/>
  <c r="E35" i="11"/>
  <c r="D35" i="11"/>
  <c r="C35" i="11"/>
  <c r="B35" i="11"/>
  <c r="K34" i="11"/>
  <c r="J34" i="11"/>
  <c r="I34" i="11"/>
  <c r="H34" i="11"/>
  <c r="G34" i="11"/>
  <c r="F34" i="11"/>
  <c r="E34" i="11"/>
  <c r="D34" i="11"/>
  <c r="C34" i="11"/>
  <c r="B34" i="11"/>
  <c r="K33" i="11"/>
  <c r="J33" i="11"/>
  <c r="I33" i="11"/>
  <c r="H33" i="11"/>
  <c r="G33" i="11"/>
  <c r="F33" i="11"/>
  <c r="E33" i="11"/>
  <c r="D33" i="11"/>
  <c r="C33" i="11"/>
  <c r="B33" i="11"/>
  <c r="K32" i="11"/>
  <c r="J32" i="11"/>
  <c r="I32" i="11"/>
  <c r="H32" i="11"/>
  <c r="G32" i="11"/>
  <c r="F32" i="11"/>
  <c r="E32" i="11"/>
  <c r="D32" i="11"/>
  <c r="C32" i="11"/>
  <c r="B32" i="11"/>
  <c r="K26" i="11"/>
  <c r="J26" i="11"/>
  <c r="I26" i="11"/>
  <c r="H26" i="11"/>
  <c r="G26" i="11"/>
  <c r="F26" i="11"/>
  <c r="E26" i="11"/>
  <c r="D26" i="11"/>
  <c r="C26" i="11"/>
  <c r="B26" i="11"/>
  <c r="K25" i="11"/>
  <c r="J25" i="11"/>
  <c r="I25" i="11"/>
  <c r="H25" i="11"/>
  <c r="G25" i="11"/>
  <c r="F25" i="11"/>
  <c r="E25" i="11"/>
  <c r="D25" i="11"/>
  <c r="C25" i="11"/>
  <c r="B25" i="11"/>
  <c r="K31" i="11"/>
  <c r="J31" i="11"/>
  <c r="I31" i="11"/>
  <c r="H31" i="11"/>
  <c r="G31" i="11"/>
  <c r="F31" i="11"/>
  <c r="E31" i="11"/>
  <c r="D31" i="11"/>
  <c r="C31" i="11"/>
  <c r="B31" i="11"/>
  <c r="K30" i="11"/>
  <c r="J30" i="11"/>
  <c r="I30" i="11"/>
  <c r="H30" i="11"/>
  <c r="G30" i="11"/>
  <c r="F30" i="11"/>
  <c r="E30" i="11"/>
  <c r="D30" i="11"/>
  <c r="C30" i="11"/>
  <c r="B30" i="11"/>
  <c r="K24" i="11"/>
  <c r="J24" i="11"/>
  <c r="I24" i="11"/>
  <c r="H24" i="11"/>
  <c r="G24" i="11"/>
  <c r="F24" i="11"/>
  <c r="E24" i="11"/>
  <c r="D24" i="11"/>
  <c r="C24" i="11"/>
  <c r="B24" i="11"/>
  <c r="K29" i="11"/>
  <c r="J29" i="11"/>
  <c r="I29" i="11"/>
  <c r="H29" i="11"/>
  <c r="G29" i="11"/>
  <c r="F29" i="11"/>
  <c r="E29" i="11"/>
  <c r="D29" i="11"/>
  <c r="C29" i="11"/>
  <c r="B29" i="11"/>
  <c r="K28" i="11"/>
  <c r="J28" i="11"/>
  <c r="I28" i="11"/>
  <c r="H28" i="11"/>
  <c r="G28" i="11"/>
  <c r="F28" i="11"/>
  <c r="E28" i="11"/>
  <c r="D28" i="11"/>
  <c r="C28" i="11"/>
  <c r="B28" i="11"/>
  <c r="K27" i="11"/>
  <c r="J27" i="11"/>
  <c r="I27" i="11"/>
  <c r="H27" i="11"/>
  <c r="G27" i="11"/>
  <c r="F27" i="11"/>
  <c r="E27" i="11"/>
  <c r="D27" i="11"/>
  <c r="C27" i="11"/>
  <c r="B27" i="11"/>
  <c r="K23" i="11"/>
  <c r="J23" i="11"/>
  <c r="I23" i="11"/>
  <c r="H23" i="11"/>
  <c r="G23" i="11"/>
  <c r="F23" i="11"/>
  <c r="E23" i="11"/>
  <c r="D23" i="11"/>
  <c r="C23" i="11"/>
  <c r="B23" i="11"/>
  <c r="K22" i="11"/>
  <c r="J22" i="11"/>
  <c r="I22" i="11"/>
  <c r="H22" i="11"/>
  <c r="G22" i="11"/>
  <c r="F22" i="11"/>
  <c r="E22" i="11"/>
  <c r="D22" i="11"/>
  <c r="C22" i="11"/>
  <c r="B22" i="11"/>
  <c r="K21" i="11"/>
  <c r="J21" i="11"/>
  <c r="I21" i="11"/>
  <c r="H21" i="11"/>
  <c r="G21" i="11"/>
  <c r="F21" i="11"/>
  <c r="E21" i="11"/>
  <c r="D21" i="11"/>
  <c r="C21" i="11"/>
  <c r="B21" i="11"/>
  <c r="K20" i="11"/>
  <c r="J20" i="11"/>
  <c r="I20" i="11"/>
  <c r="H20" i="11"/>
  <c r="G20" i="11"/>
  <c r="F20" i="11"/>
  <c r="E20" i="11"/>
  <c r="D20" i="11"/>
  <c r="C20" i="11"/>
  <c r="B20" i="11"/>
  <c r="K19" i="11"/>
  <c r="J19" i="11"/>
  <c r="I19" i="11"/>
  <c r="H19" i="11"/>
  <c r="G19" i="11"/>
  <c r="F19" i="11"/>
  <c r="E19" i="11"/>
  <c r="D19" i="11"/>
  <c r="C19" i="11"/>
  <c r="B19" i="11"/>
  <c r="K18" i="11"/>
  <c r="J18" i="11"/>
  <c r="I18" i="11"/>
  <c r="H18" i="11"/>
  <c r="G18" i="11"/>
  <c r="F18" i="11"/>
  <c r="E18" i="11"/>
  <c r="D18" i="11"/>
  <c r="C18" i="11"/>
  <c r="B18" i="11"/>
  <c r="K8" i="11"/>
  <c r="J8" i="11"/>
  <c r="I8" i="11"/>
  <c r="H8" i="11"/>
  <c r="G8" i="11"/>
  <c r="F8" i="11"/>
  <c r="E8" i="11"/>
  <c r="D8" i="11"/>
  <c r="C8" i="11"/>
  <c r="B8" i="11"/>
  <c r="K7" i="11"/>
  <c r="J7" i="11"/>
  <c r="I7" i="11"/>
  <c r="H7" i="11"/>
  <c r="G7" i="11"/>
  <c r="F7" i="11"/>
  <c r="E7" i="11"/>
  <c r="D7" i="11"/>
  <c r="C7" i="11"/>
  <c r="B7" i="11"/>
  <c r="K6" i="11"/>
  <c r="J6" i="11"/>
  <c r="I6" i="11"/>
  <c r="H6" i="11"/>
  <c r="G6" i="11"/>
  <c r="F6" i="11"/>
  <c r="E6" i="11"/>
  <c r="D6" i="11"/>
  <c r="C6" i="11"/>
  <c r="B6" i="11"/>
  <c r="K59" i="10"/>
  <c r="J59" i="10"/>
  <c r="I59" i="10"/>
  <c r="H59" i="10"/>
  <c r="G59" i="10"/>
  <c r="F59" i="10"/>
  <c r="E59" i="10"/>
  <c r="D59" i="10"/>
  <c r="C59" i="10"/>
  <c r="B59" i="10"/>
  <c r="K42" i="10"/>
  <c r="J42" i="10"/>
  <c r="I42" i="10"/>
  <c r="H42" i="10"/>
  <c r="G42" i="10"/>
  <c r="F42" i="10"/>
  <c r="E42" i="10"/>
  <c r="D42" i="10"/>
  <c r="C42" i="10"/>
  <c r="B42" i="10"/>
  <c r="K58" i="10"/>
  <c r="J58" i="10"/>
  <c r="I58" i="10"/>
  <c r="H58" i="10"/>
  <c r="G58" i="10"/>
  <c r="F58" i="10"/>
  <c r="E58" i="10"/>
  <c r="D58" i="10"/>
  <c r="C58" i="10"/>
  <c r="B58" i="10"/>
  <c r="K57" i="10"/>
  <c r="J57" i="10"/>
  <c r="I57" i="10"/>
  <c r="H57" i="10"/>
  <c r="G57" i="10"/>
  <c r="F57" i="10"/>
  <c r="E57" i="10"/>
  <c r="D57" i="10"/>
  <c r="C57" i="10"/>
  <c r="B57" i="10"/>
  <c r="K56" i="10"/>
  <c r="J56" i="10"/>
  <c r="I56" i="10"/>
  <c r="H56" i="10"/>
  <c r="G56" i="10"/>
  <c r="F56" i="10"/>
  <c r="E56" i="10"/>
  <c r="D56" i="10"/>
  <c r="C56" i="10"/>
  <c r="B56" i="10"/>
  <c r="K55" i="10"/>
  <c r="J55" i="10"/>
  <c r="I55" i="10"/>
  <c r="H55" i="10"/>
  <c r="G55" i="10"/>
  <c r="F55" i="10"/>
  <c r="E55" i="10"/>
  <c r="D55" i="10"/>
  <c r="C55" i="10"/>
  <c r="B55" i="10"/>
  <c r="K54" i="10"/>
  <c r="J54" i="10"/>
  <c r="I54" i="10"/>
  <c r="H54" i="10"/>
  <c r="G54" i="10"/>
  <c r="F54" i="10"/>
  <c r="E54" i="10"/>
  <c r="D54" i="10"/>
  <c r="C54" i="10"/>
  <c r="B54" i="10"/>
  <c r="K41" i="10"/>
  <c r="J41" i="10"/>
  <c r="I41" i="10"/>
  <c r="H41" i="10"/>
  <c r="G41" i="10"/>
  <c r="F41" i="10"/>
  <c r="E41" i="10"/>
  <c r="D41" i="10"/>
  <c r="C41" i="10"/>
  <c r="B41" i="10"/>
  <c r="K53" i="10"/>
  <c r="J53" i="10"/>
  <c r="I53" i="10"/>
  <c r="H53" i="10"/>
  <c r="G53" i="10"/>
  <c r="F53" i="10"/>
  <c r="E53" i="10"/>
  <c r="D53" i="10"/>
  <c r="C53" i="10"/>
  <c r="B53" i="10"/>
  <c r="K52" i="10"/>
  <c r="J52" i="10"/>
  <c r="I52" i="10"/>
  <c r="H52" i="10"/>
  <c r="G52" i="10"/>
  <c r="F52" i="10"/>
  <c r="E52" i="10"/>
  <c r="D52" i="10"/>
  <c r="C52" i="10"/>
  <c r="B52" i="10"/>
  <c r="K51" i="10"/>
  <c r="J51" i="10"/>
  <c r="I51" i="10"/>
  <c r="H51" i="10"/>
  <c r="G51" i="10"/>
  <c r="F51" i="10"/>
  <c r="E51" i="10"/>
  <c r="D51" i="10"/>
  <c r="C51" i="10"/>
  <c r="B51" i="10"/>
  <c r="K50" i="10"/>
  <c r="J50" i="10"/>
  <c r="I50" i="10"/>
  <c r="H50" i="10"/>
  <c r="G50" i="10"/>
  <c r="F50" i="10"/>
  <c r="E50" i="10"/>
  <c r="D50" i="10"/>
  <c r="C50" i="10"/>
  <c r="B50" i="10"/>
  <c r="K49" i="10"/>
  <c r="J49" i="10"/>
  <c r="I49" i="10"/>
  <c r="H49" i="10"/>
  <c r="G49" i="10"/>
  <c r="F49" i="10"/>
  <c r="E49" i="10"/>
  <c r="D49" i="10"/>
  <c r="C49" i="10"/>
  <c r="B49" i="10"/>
  <c r="K48" i="10"/>
  <c r="J48" i="10"/>
  <c r="I48" i="10"/>
  <c r="H48" i="10"/>
  <c r="G48" i="10"/>
  <c r="F48" i="10"/>
  <c r="E48" i="10"/>
  <c r="D48" i="10"/>
  <c r="C48" i="10"/>
  <c r="B48" i="10"/>
  <c r="K40" i="10"/>
  <c r="J40" i="10"/>
  <c r="I40" i="10"/>
  <c r="H40" i="10"/>
  <c r="G40" i="10"/>
  <c r="F40" i="10"/>
  <c r="E40" i="10"/>
  <c r="D40" i="10"/>
  <c r="C40" i="10"/>
  <c r="B40" i="10"/>
  <c r="K47" i="10"/>
  <c r="J47" i="10"/>
  <c r="I47" i="10"/>
  <c r="H47" i="10"/>
  <c r="G47" i="10"/>
  <c r="F47" i="10"/>
  <c r="E47" i="10"/>
  <c r="D47" i="10"/>
  <c r="C47" i="10"/>
  <c r="B47" i="10"/>
  <c r="K46" i="10"/>
  <c r="J46" i="10"/>
  <c r="I46" i="10"/>
  <c r="H46" i="10"/>
  <c r="G46" i="10"/>
  <c r="F46" i="10"/>
  <c r="E46" i="10"/>
  <c r="D46" i="10"/>
  <c r="C46" i="10"/>
  <c r="B46" i="10"/>
  <c r="K39" i="10"/>
  <c r="J39" i="10"/>
  <c r="I39" i="10"/>
  <c r="H39" i="10"/>
  <c r="G39" i="10"/>
  <c r="F39" i="10"/>
  <c r="E39" i="10"/>
  <c r="D39" i="10"/>
  <c r="C39" i="10"/>
  <c r="B39" i="10"/>
  <c r="K38" i="10"/>
  <c r="J38" i="10"/>
  <c r="I38" i="10"/>
  <c r="H38" i="10"/>
  <c r="G38" i="10"/>
  <c r="F38" i="10"/>
  <c r="E38" i="10"/>
  <c r="D38" i="10"/>
  <c r="C38" i="10"/>
  <c r="B38" i="10"/>
  <c r="K37" i="10"/>
  <c r="J37" i="10"/>
  <c r="I37" i="10"/>
  <c r="H37" i="10"/>
  <c r="G37" i="10"/>
  <c r="F37" i="10"/>
  <c r="E37" i="10"/>
  <c r="D37" i="10"/>
  <c r="C37" i="10"/>
  <c r="B37" i="10"/>
  <c r="K45" i="10"/>
  <c r="J45" i="10"/>
  <c r="I45" i="10"/>
  <c r="H45" i="10"/>
  <c r="G45" i="10"/>
  <c r="F45" i="10"/>
  <c r="E45" i="10"/>
  <c r="D45" i="10"/>
  <c r="C45" i="10"/>
  <c r="B45" i="10"/>
  <c r="K44" i="10"/>
  <c r="J44" i="10"/>
  <c r="I44" i="10"/>
  <c r="H44" i="10"/>
  <c r="G44" i="10"/>
  <c r="F44" i="10"/>
  <c r="E44" i="10"/>
  <c r="D44" i="10"/>
  <c r="C44" i="10"/>
  <c r="B44" i="10"/>
  <c r="K36" i="10"/>
  <c r="J36" i="10"/>
  <c r="I36" i="10"/>
  <c r="H36" i="10"/>
  <c r="G36" i="10"/>
  <c r="F36" i="10"/>
  <c r="E36" i="10"/>
  <c r="D36" i="10"/>
  <c r="C36" i="10"/>
  <c r="B36" i="10"/>
  <c r="K43" i="10"/>
  <c r="J43" i="10"/>
  <c r="I43" i="10"/>
  <c r="H43" i="10"/>
  <c r="G43" i="10"/>
  <c r="F43" i="10"/>
  <c r="E43" i="10"/>
  <c r="D43" i="10"/>
  <c r="C43" i="10"/>
  <c r="B43" i="10"/>
  <c r="K35" i="10"/>
  <c r="J35" i="10"/>
  <c r="I35" i="10"/>
  <c r="H35" i="10"/>
  <c r="G35" i="10"/>
  <c r="F35" i="10"/>
  <c r="E35" i="10"/>
  <c r="D35" i="10"/>
  <c r="C35" i="10"/>
  <c r="B35" i="10"/>
  <c r="K34" i="10"/>
  <c r="J34" i="10"/>
  <c r="I34" i="10"/>
  <c r="H34" i="10"/>
  <c r="G34" i="10"/>
  <c r="F34" i="10"/>
  <c r="E34" i="10"/>
  <c r="D34" i="10"/>
  <c r="C34" i="10"/>
  <c r="B34" i="10"/>
  <c r="K33" i="10"/>
  <c r="J33" i="10"/>
  <c r="I33" i="10"/>
  <c r="H33" i="10"/>
  <c r="G33" i="10"/>
  <c r="F33" i="10"/>
  <c r="E33" i="10"/>
  <c r="D33" i="10"/>
  <c r="C33" i="10"/>
  <c r="B33" i="10"/>
  <c r="K32" i="10"/>
  <c r="J32" i="10"/>
  <c r="I32" i="10"/>
  <c r="H32" i="10"/>
  <c r="G32" i="10"/>
  <c r="F32" i="10"/>
  <c r="E32" i="10"/>
  <c r="D32" i="10"/>
  <c r="C32" i="10"/>
  <c r="B32" i="10"/>
  <c r="K26" i="10"/>
  <c r="J26" i="10"/>
  <c r="I26" i="10"/>
  <c r="H26" i="10"/>
  <c r="G26" i="10"/>
  <c r="F26" i="10"/>
  <c r="E26" i="10"/>
  <c r="D26" i="10"/>
  <c r="C26" i="10"/>
  <c r="B26" i="10"/>
  <c r="K25" i="10"/>
  <c r="J25" i="10"/>
  <c r="I25" i="10"/>
  <c r="H25" i="10"/>
  <c r="G25" i="10"/>
  <c r="F25" i="10"/>
  <c r="E25" i="10"/>
  <c r="D25" i="10"/>
  <c r="C25" i="10"/>
  <c r="B25" i="10"/>
  <c r="K31" i="10"/>
  <c r="J31" i="10"/>
  <c r="I31" i="10"/>
  <c r="H31" i="10"/>
  <c r="G31" i="10"/>
  <c r="F31" i="10"/>
  <c r="E31" i="10"/>
  <c r="D31" i="10"/>
  <c r="C31" i="10"/>
  <c r="B31" i="10"/>
  <c r="K30" i="10"/>
  <c r="J30" i="10"/>
  <c r="I30" i="10"/>
  <c r="H30" i="10"/>
  <c r="G30" i="10"/>
  <c r="F30" i="10"/>
  <c r="E30" i="10"/>
  <c r="D30" i="10"/>
  <c r="C30" i="10"/>
  <c r="B30" i="10"/>
  <c r="K24" i="10"/>
  <c r="J24" i="10"/>
  <c r="I24" i="10"/>
  <c r="H24" i="10"/>
  <c r="G24" i="10"/>
  <c r="F24" i="10"/>
  <c r="E24" i="10"/>
  <c r="D24" i="10"/>
  <c r="C24" i="10"/>
  <c r="B24" i="10"/>
  <c r="K29" i="10"/>
  <c r="J29" i="10"/>
  <c r="I29" i="10"/>
  <c r="H29" i="10"/>
  <c r="G29" i="10"/>
  <c r="F29" i="10"/>
  <c r="E29" i="10"/>
  <c r="D29" i="10"/>
  <c r="C29" i="10"/>
  <c r="B29" i="10"/>
  <c r="K28" i="10"/>
  <c r="J28" i="10"/>
  <c r="I28" i="10"/>
  <c r="H28" i="10"/>
  <c r="G28" i="10"/>
  <c r="F28" i="10"/>
  <c r="E28" i="10"/>
  <c r="D28" i="10"/>
  <c r="C28" i="10"/>
  <c r="B28" i="10"/>
  <c r="K27" i="10"/>
  <c r="J27" i="10"/>
  <c r="I27" i="10"/>
  <c r="H27" i="10"/>
  <c r="G27" i="10"/>
  <c r="F27" i="10"/>
  <c r="E27" i="10"/>
  <c r="D27" i="10"/>
  <c r="C27" i="10"/>
  <c r="B27" i="10"/>
  <c r="K23" i="10"/>
  <c r="J23" i="10"/>
  <c r="I23" i="10"/>
  <c r="H23" i="10"/>
  <c r="G23" i="10"/>
  <c r="F23" i="10"/>
  <c r="E23" i="10"/>
  <c r="D23" i="10"/>
  <c r="C23" i="10"/>
  <c r="B23" i="10"/>
  <c r="K22" i="10"/>
  <c r="J22" i="10"/>
  <c r="I22" i="10"/>
  <c r="H22" i="10"/>
  <c r="G22" i="10"/>
  <c r="F22" i="10"/>
  <c r="E22" i="10"/>
  <c r="D22" i="10"/>
  <c r="C22" i="10"/>
  <c r="B22" i="10"/>
  <c r="K8" i="10"/>
  <c r="J8" i="10"/>
  <c r="I8" i="10"/>
  <c r="H8" i="10"/>
  <c r="F8" i="10"/>
  <c r="E8" i="10"/>
  <c r="D8" i="10"/>
  <c r="C8" i="10"/>
  <c r="B8" i="10"/>
  <c r="K7" i="10"/>
  <c r="J7" i="10"/>
  <c r="I7" i="10"/>
  <c r="H7" i="10"/>
  <c r="G7" i="10"/>
  <c r="F7" i="10"/>
  <c r="E7" i="10"/>
  <c r="D7" i="10"/>
  <c r="C7" i="10"/>
  <c r="B7" i="10"/>
  <c r="J6" i="10"/>
  <c r="I6" i="10"/>
  <c r="L6" i="10" s="1"/>
  <c r="H6" i="10"/>
  <c r="G6" i="10"/>
  <c r="F6" i="10"/>
  <c r="E6" i="10"/>
  <c r="D6" i="10"/>
  <c r="C6" i="10"/>
  <c r="B6" i="10"/>
  <c r="K59" i="9"/>
  <c r="J59" i="9"/>
  <c r="I59" i="9"/>
  <c r="H59" i="9"/>
  <c r="G59" i="9"/>
  <c r="F59" i="9"/>
  <c r="E59" i="9"/>
  <c r="D59" i="9"/>
  <c r="C59" i="9"/>
  <c r="B59" i="9"/>
  <c r="K42" i="9"/>
  <c r="J42" i="9"/>
  <c r="I42" i="9"/>
  <c r="H42" i="9"/>
  <c r="G42" i="9"/>
  <c r="F42" i="9"/>
  <c r="E42" i="9"/>
  <c r="D42" i="9"/>
  <c r="C42" i="9"/>
  <c r="B42" i="9"/>
  <c r="K58" i="9"/>
  <c r="J58" i="9"/>
  <c r="I58" i="9"/>
  <c r="H58" i="9"/>
  <c r="G58" i="9"/>
  <c r="F58" i="9"/>
  <c r="E58" i="9"/>
  <c r="D58" i="9"/>
  <c r="C58" i="9"/>
  <c r="B58" i="9"/>
  <c r="K57" i="9"/>
  <c r="J57" i="9"/>
  <c r="I57" i="9"/>
  <c r="H57" i="9"/>
  <c r="G57" i="9"/>
  <c r="F57" i="9"/>
  <c r="E57" i="9"/>
  <c r="D57" i="9"/>
  <c r="C57" i="9"/>
  <c r="B57" i="9"/>
  <c r="K56" i="9"/>
  <c r="J56" i="9"/>
  <c r="I56" i="9"/>
  <c r="H56" i="9"/>
  <c r="G56" i="9"/>
  <c r="F56" i="9"/>
  <c r="E56" i="9"/>
  <c r="D56" i="9"/>
  <c r="C56" i="9"/>
  <c r="B56" i="9"/>
  <c r="K55" i="9"/>
  <c r="J55" i="9"/>
  <c r="I55" i="9"/>
  <c r="H55" i="9"/>
  <c r="G55" i="9"/>
  <c r="F55" i="9"/>
  <c r="E55" i="9"/>
  <c r="D55" i="9"/>
  <c r="C55" i="9"/>
  <c r="B55" i="9"/>
  <c r="K54" i="9"/>
  <c r="J54" i="9"/>
  <c r="I54" i="9"/>
  <c r="H54" i="9"/>
  <c r="G54" i="9"/>
  <c r="F54" i="9"/>
  <c r="E54" i="9"/>
  <c r="D54" i="9"/>
  <c r="C54" i="9"/>
  <c r="B54" i="9"/>
  <c r="K41" i="9"/>
  <c r="J41" i="9"/>
  <c r="I41" i="9"/>
  <c r="H41" i="9"/>
  <c r="G41" i="9"/>
  <c r="F41" i="9"/>
  <c r="E41" i="9"/>
  <c r="D41" i="9"/>
  <c r="C41" i="9"/>
  <c r="B41" i="9"/>
  <c r="K53" i="9"/>
  <c r="J53" i="9"/>
  <c r="I53" i="9"/>
  <c r="H53" i="9"/>
  <c r="G53" i="9"/>
  <c r="F53" i="9"/>
  <c r="E53" i="9"/>
  <c r="D53" i="9"/>
  <c r="C53" i="9"/>
  <c r="B53" i="9"/>
  <c r="K52" i="9"/>
  <c r="J52" i="9"/>
  <c r="I52" i="9"/>
  <c r="H52" i="9"/>
  <c r="G52" i="9"/>
  <c r="F52" i="9"/>
  <c r="E52" i="9"/>
  <c r="D52" i="9"/>
  <c r="C52" i="9"/>
  <c r="B52" i="9"/>
  <c r="K51" i="9"/>
  <c r="J51" i="9"/>
  <c r="I51" i="9"/>
  <c r="H51" i="9"/>
  <c r="G51" i="9"/>
  <c r="F51" i="9"/>
  <c r="E51" i="9"/>
  <c r="D51" i="9"/>
  <c r="C51" i="9"/>
  <c r="B51" i="9"/>
  <c r="K50" i="9"/>
  <c r="J50" i="9"/>
  <c r="I50" i="9"/>
  <c r="H50" i="9"/>
  <c r="G50" i="9"/>
  <c r="F50" i="9"/>
  <c r="E50" i="9"/>
  <c r="D50" i="9"/>
  <c r="C50" i="9"/>
  <c r="B50" i="9"/>
  <c r="K49" i="9"/>
  <c r="J49" i="9"/>
  <c r="I49" i="9"/>
  <c r="H49" i="9"/>
  <c r="G49" i="9"/>
  <c r="F49" i="9"/>
  <c r="E49" i="9"/>
  <c r="D49" i="9"/>
  <c r="C49" i="9"/>
  <c r="B49" i="9"/>
  <c r="K48" i="9"/>
  <c r="J48" i="9"/>
  <c r="I48" i="9"/>
  <c r="H48" i="9"/>
  <c r="G48" i="9"/>
  <c r="F48" i="9"/>
  <c r="E48" i="9"/>
  <c r="D48" i="9"/>
  <c r="C48" i="9"/>
  <c r="B48" i="9"/>
  <c r="K40" i="9"/>
  <c r="J40" i="9"/>
  <c r="I40" i="9"/>
  <c r="H40" i="9"/>
  <c r="G40" i="9"/>
  <c r="F40" i="9"/>
  <c r="E40" i="9"/>
  <c r="D40" i="9"/>
  <c r="C40" i="9"/>
  <c r="B40" i="9"/>
  <c r="K47" i="9"/>
  <c r="J47" i="9"/>
  <c r="I47" i="9"/>
  <c r="H47" i="9"/>
  <c r="G47" i="9"/>
  <c r="F47" i="9"/>
  <c r="E47" i="9"/>
  <c r="D47" i="9"/>
  <c r="C47" i="9"/>
  <c r="B47" i="9"/>
  <c r="K46" i="9"/>
  <c r="J46" i="9"/>
  <c r="I46" i="9"/>
  <c r="H46" i="9"/>
  <c r="G46" i="9"/>
  <c r="F46" i="9"/>
  <c r="E46" i="9"/>
  <c r="D46" i="9"/>
  <c r="C46" i="9"/>
  <c r="B46" i="9"/>
  <c r="K39" i="9"/>
  <c r="J39" i="9"/>
  <c r="I39" i="9"/>
  <c r="H39" i="9"/>
  <c r="G39" i="9"/>
  <c r="F39" i="9"/>
  <c r="E39" i="9"/>
  <c r="D39" i="9"/>
  <c r="C39" i="9"/>
  <c r="B39" i="9"/>
  <c r="K38" i="9"/>
  <c r="J38" i="9"/>
  <c r="I38" i="9"/>
  <c r="H38" i="9"/>
  <c r="G38" i="9"/>
  <c r="F38" i="9"/>
  <c r="E38" i="9"/>
  <c r="D38" i="9"/>
  <c r="C38" i="9"/>
  <c r="B38" i="9"/>
  <c r="K37" i="9"/>
  <c r="J37" i="9"/>
  <c r="I37" i="9"/>
  <c r="H37" i="9"/>
  <c r="G37" i="9"/>
  <c r="F37" i="9"/>
  <c r="E37" i="9"/>
  <c r="D37" i="9"/>
  <c r="C37" i="9"/>
  <c r="B37" i="9"/>
  <c r="K45" i="9"/>
  <c r="J45" i="9"/>
  <c r="I45" i="9"/>
  <c r="H45" i="9"/>
  <c r="G45" i="9"/>
  <c r="F45" i="9"/>
  <c r="E45" i="9"/>
  <c r="D45" i="9"/>
  <c r="C45" i="9"/>
  <c r="B45" i="9"/>
  <c r="K44" i="9"/>
  <c r="J44" i="9"/>
  <c r="I44" i="9"/>
  <c r="H44" i="9"/>
  <c r="G44" i="9"/>
  <c r="F44" i="9"/>
  <c r="E44" i="9"/>
  <c r="D44" i="9"/>
  <c r="C44" i="9"/>
  <c r="B44" i="9"/>
  <c r="K36" i="9"/>
  <c r="J36" i="9"/>
  <c r="I36" i="9"/>
  <c r="H36" i="9"/>
  <c r="G36" i="9"/>
  <c r="F36" i="9"/>
  <c r="E36" i="9"/>
  <c r="D36" i="9"/>
  <c r="C36" i="9"/>
  <c r="B36" i="9"/>
  <c r="K43" i="9"/>
  <c r="J43" i="9"/>
  <c r="I43" i="9"/>
  <c r="H43" i="9"/>
  <c r="G43" i="9"/>
  <c r="F43" i="9"/>
  <c r="E43" i="9"/>
  <c r="D43" i="9"/>
  <c r="C43" i="9"/>
  <c r="B43" i="9"/>
  <c r="K35" i="9"/>
  <c r="J35" i="9"/>
  <c r="I35" i="9"/>
  <c r="H35" i="9"/>
  <c r="G35" i="9"/>
  <c r="F35" i="9"/>
  <c r="E35" i="9"/>
  <c r="D35" i="9"/>
  <c r="C35" i="9"/>
  <c r="B35" i="9"/>
  <c r="K34" i="9"/>
  <c r="J34" i="9"/>
  <c r="I34" i="9"/>
  <c r="H34" i="9"/>
  <c r="G34" i="9"/>
  <c r="F34" i="9"/>
  <c r="E34" i="9"/>
  <c r="D34" i="9"/>
  <c r="C34" i="9"/>
  <c r="B34" i="9"/>
  <c r="K33" i="9"/>
  <c r="J33" i="9"/>
  <c r="I33" i="9"/>
  <c r="H33" i="9"/>
  <c r="G33" i="9"/>
  <c r="F33" i="9"/>
  <c r="E33" i="9"/>
  <c r="D33" i="9"/>
  <c r="C33" i="9"/>
  <c r="B33" i="9"/>
  <c r="K32" i="9"/>
  <c r="J32" i="9"/>
  <c r="I32" i="9"/>
  <c r="H32" i="9"/>
  <c r="G32" i="9"/>
  <c r="F32" i="9"/>
  <c r="E32" i="9"/>
  <c r="D32" i="9"/>
  <c r="C32" i="9"/>
  <c r="B32" i="9"/>
  <c r="K26" i="9"/>
  <c r="J26" i="9"/>
  <c r="I26" i="9"/>
  <c r="H26" i="9"/>
  <c r="G26" i="9"/>
  <c r="F26" i="9"/>
  <c r="E26" i="9"/>
  <c r="D26" i="9"/>
  <c r="C26" i="9"/>
  <c r="B26" i="9"/>
  <c r="K25" i="9"/>
  <c r="J25" i="9"/>
  <c r="I25" i="9"/>
  <c r="H25" i="9"/>
  <c r="G25" i="9"/>
  <c r="F25" i="9"/>
  <c r="E25" i="9"/>
  <c r="D25" i="9"/>
  <c r="C25" i="9"/>
  <c r="B25" i="9"/>
  <c r="K31" i="9"/>
  <c r="J31" i="9"/>
  <c r="I31" i="9"/>
  <c r="H31" i="9"/>
  <c r="G31" i="9"/>
  <c r="F31" i="9"/>
  <c r="E31" i="9"/>
  <c r="D31" i="9"/>
  <c r="C31" i="9"/>
  <c r="B31" i="9"/>
  <c r="K30" i="9"/>
  <c r="J30" i="9"/>
  <c r="I30" i="9"/>
  <c r="H30" i="9"/>
  <c r="G30" i="9"/>
  <c r="F30" i="9"/>
  <c r="E30" i="9"/>
  <c r="D30" i="9"/>
  <c r="C30" i="9"/>
  <c r="B30" i="9"/>
  <c r="K24" i="9"/>
  <c r="J24" i="9"/>
  <c r="I24" i="9"/>
  <c r="H24" i="9"/>
  <c r="G24" i="9"/>
  <c r="F24" i="9"/>
  <c r="E24" i="9"/>
  <c r="D24" i="9"/>
  <c r="C24" i="9"/>
  <c r="B24" i="9"/>
  <c r="K29" i="9"/>
  <c r="J29" i="9"/>
  <c r="I29" i="9"/>
  <c r="H29" i="9"/>
  <c r="G29" i="9"/>
  <c r="F29" i="9"/>
  <c r="E29" i="9"/>
  <c r="D29" i="9"/>
  <c r="C29" i="9"/>
  <c r="B29" i="9"/>
  <c r="K28" i="9"/>
  <c r="J28" i="9"/>
  <c r="I28" i="9"/>
  <c r="H28" i="9"/>
  <c r="G28" i="9"/>
  <c r="F28" i="9"/>
  <c r="E28" i="9"/>
  <c r="D28" i="9"/>
  <c r="C28" i="9"/>
  <c r="B28" i="9"/>
  <c r="K27" i="9"/>
  <c r="J27" i="9"/>
  <c r="I27" i="9"/>
  <c r="H27" i="9"/>
  <c r="G27" i="9"/>
  <c r="F27" i="9"/>
  <c r="E27" i="9"/>
  <c r="D27" i="9"/>
  <c r="C27" i="9"/>
  <c r="B27" i="9"/>
  <c r="K23" i="9"/>
  <c r="J23" i="9"/>
  <c r="I23" i="9"/>
  <c r="H23" i="9"/>
  <c r="G23" i="9"/>
  <c r="F23" i="9"/>
  <c r="E23" i="9"/>
  <c r="D23" i="9"/>
  <c r="C23" i="9"/>
  <c r="B23" i="9"/>
  <c r="K22" i="9"/>
  <c r="J22" i="9"/>
  <c r="I22" i="9"/>
  <c r="H22" i="9"/>
  <c r="G22" i="9"/>
  <c r="F22" i="9"/>
  <c r="E22" i="9"/>
  <c r="D22" i="9"/>
  <c r="C22" i="9"/>
  <c r="B22" i="9"/>
  <c r="K21" i="9"/>
  <c r="J21" i="9"/>
  <c r="I21" i="9"/>
  <c r="H21" i="9"/>
  <c r="G21" i="9"/>
  <c r="F21" i="9"/>
  <c r="E21" i="9"/>
  <c r="D21" i="9"/>
  <c r="C21" i="9"/>
  <c r="B21" i="9"/>
  <c r="K20" i="9"/>
  <c r="J20" i="9"/>
  <c r="I20" i="9"/>
  <c r="H20" i="9"/>
  <c r="G20" i="9"/>
  <c r="F20" i="9"/>
  <c r="E20" i="9"/>
  <c r="D20" i="9"/>
  <c r="C20" i="9"/>
  <c r="B20" i="9"/>
  <c r="K19" i="9"/>
  <c r="J19" i="9"/>
  <c r="I19" i="9"/>
  <c r="H19" i="9"/>
  <c r="G19" i="9"/>
  <c r="F19" i="9"/>
  <c r="E19" i="9"/>
  <c r="D19" i="9"/>
  <c r="C19" i="9"/>
  <c r="B19" i="9"/>
  <c r="K8" i="9"/>
  <c r="J8" i="9"/>
  <c r="I8" i="9"/>
  <c r="H8" i="9"/>
  <c r="G8" i="9"/>
  <c r="F8" i="9"/>
  <c r="E8" i="9"/>
  <c r="D8" i="9"/>
  <c r="C8" i="9"/>
  <c r="B8" i="9"/>
  <c r="K7" i="9"/>
  <c r="J7" i="9"/>
  <c r="I7" i="9"/>
  <c r="H7" i="9"/>
  <c r="G7" i="9"/>
  <c r="F7" i="9"/>
  <c r="E7" i="9"/>
  <c r="D7" i="9"/>
  <c r="C7" i="9"/>
  <c r="B7" i="9"/>
  <c r="K6" i="9"/>
  <c r="J6" i="9"/>
  <c r="I6" i="9"/>
  <c r="H6" i="9"/>
  <c r="G6" i="9"/>
  <c r="F6" i="9"/>
  <c r="E6" i="9"/>
  <c r="D6" i="9"/>
  <c r="C6" i="9"/>
  <c r="B6" i="9"/>
  <c r="D10" i="12" l="1"/>
  <c r="H10" i="12"/>
  <c r="D11" i="12"/>
  <c r="H11" i="12"/>
  <c r="D12" i="12"/>
  <c r="H12" i="12"/>
  <c r="E10" i="12"/>
  <c r="I10" i="12"/>
  <c r="E11" i="12"/>
  <c r="I11" i="12"/>
  <c r="E12" i="12"/>
  <c r="I12" i="12"/>
  <c r="L7" i="12"/>
  <c r="F10" i="9"/>
  <c r="J11" i="9"/>
  <c r="B12" i="9"/>
  <c r="C10" i="10"/>
  <c r="G10" i="10"/>
  <c r="K10" i="10"/>
  <c r="C11" i="10"/>
  <c r="G11" i="10"/>
  <c r="K11" i="10"/>
  <c r="C12" i="10"/>
  <c r="G12" i="10"/>
  <c r="K12" i="10"/>
  <c r="J10" i="9"/>
  <c r="F11" i="9"/>
  <c r="J12" i="9"/>
  <c r="B10" i="9"/>
  <c r="B11" i="9"/>
  <c r="F12" i="9"/>
  <c r="B10" i="11"/>
  <c r="F10" i="11"/>
  <c r="J10" i="11"/>
  <c r="B11" i="11"/>
  <c r="F11" i="11"/>
  <c r="J11" i="11"/>
  <c r="B12" i="11"/>
  <c r="F12" i="11"/>
  <c r="J12" i="11"/>
  <c r="I10" i="9"/>
  <c r="L19" i="9"/>
  <c r="L21" i="9"/>
  <c r="I11" i="9"/>
  <c r="L28" i="9"/>
  <c r="L24" i="9"/>
  <c r="L26" i="9"/>
  <c r="L33" i="9"/>
  <c r="I12" i="9"/>
  <c r="L45" i="9"/>
  <c r="L38" i="9"/>
  <c r="L40" i="9"/>
  <c r="L51" i="9"/>
  <c r="L53" i="9"/>
  <c r="L8" i="10"/>
  <c r="F10" i="10"/>
  <c r="B11" i="10"/>
  <c r="J11" i="10"/>
  <c r="F12" i="10"/>
  <c r="E10" i="11"/>
  <c r="I10" i="11"/>
  <c r="L21" i="11"/>
  <c r="E11" i="11"/>
  <c r="I11" i="11"/>
  <c r="L23" i="11"/>
  <c r="L28" i="11"/>
  <c r="L24" i="11"/>
  <c r="L31" i="11"/>
  <c r="L26" i="11"/>
  <c r="L33" i="11"/>
  <c r="E12" i="11"/>
  <c r="I12" i="11"/>
  <c r="L35" i="11"/>
  <c r="L36" i="11"/>
  <c r="L45" i="11"/>
  <c r="L38" i="11"/>
  <c r="L46" i="11"/>
  <c r="L40" i="11"/>
  <c r="L49" i="11"/>
  <c r="L51" i="11"/>
  <c r="L53" i="11"/>
  <c r="L54" i="11"/>
  <c r="L56" i="11"/>
  <c r="L58" i="11"/>
  <c r="L59" i="11"/>
  <c r="E10" i="9"/>
  <c r="E11" i="9"/>
  <c r="L23" i="9"/>
  <c r="L31" i="9"/>
  <c r="E12" i="9"/>
  <c r="L35" i="9"/>
  <c r="L36" i="9"/>
  <c r="L46" i="9"/>
  <c r="L49" i="9"/>
  <c r="L54" i="9"/>
  <c r="L56" i="9"/>
  <c r="L58" i="9"/>
  <c r="L59" i="9"/>
  <c r="B10" i="10"/>
  <c r="J10" i="10"/>
  <c r="F11" i="10"/>
  <c r="B12" i="10"/>
  <c r="J12" i="10"/>
  <c r="C10" i="9"/>
  <c r="G10" i="9"/>
  <c r="K10" i="9"/>
  <c r="C11" i="9"/>
  <c r="G11" i="9"/>
  <c r="K11" i="9"/>
  <c r="C12" i="9"/>
  <c r="G12" i="9"/>
  <c r="K12" i="9"/>
  <c r="D10" i="10"/>
  <c r="H10" i="10"/>
  <c r="D11" i="10"/>
  <c r="H11" i="10"/>
  <c r="D12" i="10"/>
  <c r="H12" i="10"/>
  <c r="C10" i="11"/>
  <c r="G10" i="11"/>
  <c r="K10" i="11"/>
  <c r="C11" i="11"/>
  <c r="G11" i="11"/>
  <c r="K11" i="11"/>
  <c r="C12" i="11"/>
  <c r="G12" i="11"/>
  <c r="K12" i="11"/>
  <c r="L7" i="9"/>
  <c r="D10" i="9"/>
  <c r="H10" i="9"/>
  <c r="D11" i="9"/>
  <c r="H11" i="9"/>
  <c r="D12" i="9"/>
  <c r="H12" i="9"/>
  <c r="L7" i="10"/>
  <c r="E10" i="10"/>
  <c r="I10" i="10"/>
  <c r="E11" i="10"/>
  <c r="I11" i="10"/>
  <c r="L23" i="10"/>
  <c r="L28" i="10"/>
  <c r="L24" i="10"/>
  <c r="L31" i="10"/>
  <c r="L26" i="10"/>
  <c r="L33" i="10"/>
  <c r="E12" i="10"/>
  <c r="I12" i="10"/>
  <c r="L35" i="10"/>
  <c r="L36" i="10"/>
  <c r="L45" i="10"/>
  <c r="L38" i="10"/>
  <c r="L46" i="10"/>
  <c r="L40" i="10"/>
  <c r="L49" i="10"/>
  <c r="L51" i="10"/>
  <c r="L53" i="10"/>
  <c r="L54" i="10"/>
  <c r="L56" i="10"/>
  <c r="L58" i="10"/>
  <c r="L59" i="10"/>
  <c r="L7" i="11"/>
  <c r="D10" i="11"/>
  <c r="H10" i="11"/>
  <c r="D11" i="11"/>
  <c r="H11" i="11"/>
  <c r="D12" i="11"/>
  <c r="H12" i="11"/>
  <c r="L18" i="12"/>
  <c r="L10" i="12" s="1"/>
  <c r="L20" i="12"/>
  <c r="L22" i="12"/>
  <c r="L27" i="12"/>
  <c r="L29" i="12"/>
  <c r="L30" i="12"/>
  <c r="L25" i="12"/>
  <c r="L32" i="12"/>
  <c r="L34" i="12"/>
  <c r="L43" i="12"/>
  <c r="L44" i="12"/>
  <c r="L37" i="12"/>
  <c r="L39" i="12"/>
  <c r="L48" i="12"/>
  <c r="L50" i="12"/>
  <c r="L52" i="12"/>
  <c r="L41" i="12"/>
  <c r="L55" i="12"/>
  <c r="L57" i="12"/>
  <c r="L42" i="12"/>
  <c r="L18" i="11"/>
  <c r="L47" i="12"/>
  <c r="L19" i="11"/>
  <c r="L22" i="10"/>
  <c r="L29" i="10"/>
  <c r="L25" i="10"/>
  <c r="L34" i="10"/>
  <c r="L43" i="10"/>
  <c r="L44" i="10"/>
  <c r="L37" i="10"/>
  <c r="L39" i="10"/>
  <c r="L47" i="10"/>
  <c r="L48" i="10"/>
  <c r="L50" i="10"/>
  <c r="L52" i="10"/>
  <c r="L41" i="10"/>
  <c r="L55" i="10"/>
  <c r="L57" i="10"/>
  <c r="L42" i="10"/>
  <c r="L6" i="11"/>
  <c r="L8" i="11"/>
  <c r="L19" i="12"/>
  <c r="L21" i="12"/>
  <c r="L23" i="12"/>
  <c r="L28" i="12"/>
  <c r="L24" i="12"/>
  <c r="L31" i="12"/>
  <c r="L26" i="12"/>
  <c r="L33" i="12"/>
  <c r="L35" i="12"/>
  <c r="L36" i="12"/>
  <c r="L45" i="12"/>
  <c r="L38" i="12"/>
  <c r="L46" i="12"/>
  <c r="L40" i="12"/>
  <c r="L49" i="12"/>
  <c r="L51" i="12"/>
  <c r="L53" i="12"/>
  <c r="L54" i="12"/>
  <c r="L56" i="12"/>
  <c r="L58" i="12"/>
  <c r="L59" i="12"/>
  <c r="L27" i="10"/>
  <c r="L30" i="10"/>
  <c r="L32" i="10"/>
  <c r="L20" i="11"/>
  <c r="L22" i="11"/>
  <c r="L27" i="11"/>
  <c r="L29" i="11"/>
  <c r="L30" i="11"/>
  <c r="L25" i="11"/>
  <c r="L32" i="11"/>
  <c r="L34" i="11"/>
  <c r="L43" i="11"/>
  <c r="L44" i="11"/>
  <c r="L37" i="11"/>
  <c r="L39" i="11"/>
  <c r="L47" i="11"/>
  <c r="L48" i="11"/>
  <c r="L50" i="11"/>
  <c r="L52" i="11"/>
  <c r="L41" i="11"/>
  <c r="L55" i="11"/>
  <c r="L57" i="11"/>
  <c r="L42" i="11"/>
  <c r="L6" i="12"/>
  <c r="L8" i="12"/>
  <c r="L6" i="9"/>
  <c r="L8" i="9"/>
  <c r="L20" i="9"/>
  <c r="L22" i="9"/>
  <c r="L27" i="9"/>
  <c r="L29" i="9"/>
  <c r="L30" i="9"/>
  <c r="L25" i="9"/>
  <c r="L32" i="9"/>
  <c r="L34" i="9"/>
  <c r="L43" i="9"/>
  <c r="L44" i="9"/>
  <c r="L37" i="9"/>
  <c r="L39" i="9"/>
  <c r="L47" i="9"/>
  <c r="L48" i="9"/>
  <c r="L50" i="9"/>
  <c r="L52" i="9"/>
  <c r="L41" i="9"/>
  <c r="L55" i="9"/>
  <c r="L57" i="9"/>
  <c r="L42" i="9"/>
  <c r="L12" i="12" l="1"/>
  <c r="L11" i="12"/>
  <c r="L10" i="11"/>
  <c r="L11" i="9"/>
  <c r="L11" i="11"/>
  <c r="L12" i="10"/>
  <c r="L10" i="9"/>
  <c r="L11" i="10"/>
  <c r="L12" i="9"/>
  <c r="L12" i="11"/>
  <c r="L10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Suttor</author>
  </authors>
  <commentList>
    <comment ref="G7" authorId="0" shapeId="0" xr:uid="{00000000-0006-0000-0900-000001000000}">
      <text>
        <r>
          <rPr>
            <b/>
            <sz val="10"/>
            <color indexed="81"/>
            <rFont val="Tahoma"/>
            <family val="2"/>
          </rPr>
          <t>Suttor:</t>
        </r>
        <r>
          <rPr>
            <sz val="10"/>
            <color indexed="81"/>
            <rFont val="Tahoma"/>
            <family val="2"/>
          </rPr>
          <t xml:space="preserve">
Anomalously larger than GTA value due to change in CMA boundaries</t>
        </r>
      </text>
    </comment>
  </commentList>
</comments>
</file>

<file path=xl/sharedStrings.xml><?xml version="1.0" encoding="utf-8"?>
<sst xmlns="http://schemas.openxmlformats.org/spreadsheetml/2006/main" count="756" uniqueCount="85">
  <si>
    <t>Greater Toronto</t>
  </si>
  <si>
    <t>01 - Downtown Toronto</t>
  </si>
  <si>
    <t>02 - Inner East</t>
  </si>
  <si>
    <t>03 - Inner West</t>
  </si>
  <si>
    <t>04 - West Toronto</t>
  </si>
  <si>
    <t>05 - North Toronto</t>
  </si>
  <si>
    <t>06 - York-Weston</t>
  </si>
  <si>
    <t>07 - East York</t>
  </si>
  <si>
    <t>08 - Lawrence West</t>
  </si>
  <si>
    <t>09 - N.Bathurst-Yonge</t>
  </si>
  <si>
    <t>10 - Don Mills - York Mills</t>
  </si>
  <si>
    <t>11 - Downsview-Jane/Finch</t>
  </si>
  <si>
    <t>12 - Willowdale</t>
  </si>
  <si>
    <t>13 - Southern Etobicoke</t>
  </si>
  <si>
    <t>14 - Central Etobicoke</t>
  </si>
  <si>
    <t>15 - Rexdale</t>
  </si>
  <si>
    <t>16 - Southwest Scarborough</t>
  </si>
  <si>
    <t>17 - Central Scarborough</t>
  </si>
  <si>
    <t>18 - Agincourt-Malvern</t>
  </si>
  <si>
    <t>19 - Rouge-West Hill</t>
  </si>
  <si>
    <t>20 - Port Credit-Lakeview</t>
  </si>
  <si>
    <t>21 - Clarkson-Lorne Park</t>
  </si>
  <si>
    <t>22 - Central Mississauga</t>
  </si>
  <si>
    <t>23 - Eastern Mississauga</t>
  </si>
  <si>
    <t>24 - Meadowvale-Erin Mills</t>
  </si>
  <si>
    <t>25 - Northern Mississauga</t>
  </si>
  <si>
    <t>26 - Malton</t>
  </si>
  <si>
    <t>27 - Central Brampton</t>
  </si>
  <si>
    <t>28 - Bramalea</t>
  </si>
  <si>
    <t>29 - Outer Brampton</t>
  </si>
  <si>
    <t>30 - Caledon</t>
  </si>
  <si>
    <t>31 - Thornhill</t>
  </si>
  <si>
    <t>32 - Markham-Unionville</t>
  </si>
  <si>
    <t>33 - Vaughan</t>
  </si>
  <si>
    <t>34 - Richmond Hill</t>
  </si>
  <si>
    <t>35 - Aurora</t>
  </si>
  <si>
    <t>36 - Newmarket</t>
  </si>
  <si>
    <t>37 - Oakville</t>
  </si>
  <si>
    <t>38 - Burlington</t>
  </si>
  <si>
    <t>39 - Milton</t>
  </si>
  <si>
    <t>40 - Halton Hills</t>
  </si>
  <si>
    <t>41 - Pickering</t>
  </si>
  <si>
    <t>42 - Ajax</t>
  </si>
  <si>
    <t>43 - Whitby</t>
  </si>
  <si>
    <t>44 - Oshawa</t>
  </si>
  <si>
    <t>45 - Clarington</t>
  </si>
  <si>
    <t>Toronto CMA</t>
  </si>
  <si>
    <t>1st Quintile Total</t>
  </si>
  <si>
    <t>Owner Total</t>
  </si>
  <si>
    <t>Owner 1st Quintile</t>
  </si>
  <si>
    <t>Renter Total</t>
  </si>
  <si>
    <t>Renter 1st Quintile</t>
  </si>
  <si>
    <t>High-rise Renter Total</t>
  </si>
  <si>
    <t>High-rise Renter 1st Quintile</t>
  </si>
  <si>
    <t>Attached /Lowrise Renter Total</t>
  </si>
  <si>
    <t>Attached /Lowrise Renter 1st Quintile</t>
  </si>
  <si>
    <t>Total House-holds</t>
  </si>
  <si>
    <t>1996-2006 Change</t>
  </si>
  <si>
    <t>1996</t>
  </si>
  <si>
    <t>1991</t>
  </si>
  <si>
    <t>1981</t>
  </si>
  <si>
    <t>2006</t>
  </si>
  <si>
    <t>Outer suburbs</t>
  </si>
  <si>
    <t>Central city</t>
  </si>
  <si>
    <t>Inner suburbs</t>
  </si>
  <si>
    <t>Multi-unit Renter 1st Quintile</t>
  </si>
  <si>
    <t>1st-Quintile RGI</t>
  </si>
  <si>
    <t>Metro Toronto municipality</t>
  </si>
  <si>
    <t>1991-96 Change</t>
  </si>
  <si>
    <t>1971-81 Change</t>
  </si>
  <si>
    <t>1981-91 Change</t>
  </si>
  <si>
    <t>1971-96:  25-year Change</t>
  </si>
  <si>
    <t>*</t>
  </si>
  <si>
    <t>* Not available</t>
  </si>
  <si>
    <t>'Attached low-rise' is all dwellings other than high-rise, detached, and semi-detached.</t>
  </si>
  <si>
    <t>Data notes and sources</t>
  </si>
  <si>
    <t>See article for further details, as well as accompanying files. Or contact the author.</t>
  </si>
  <si>
    <r>
      <t>Urban rings</t>
    </r>
    <r>
      <rPr>
        <sz val="10"/>
        <rFont val="Calibri"/>
        <family val="2"/>
        <scheme val="minor"/>
      </rPr>
      <t>:</t>
    </r>
  </si>
  <si>
    <r>
      <t>Districts</t>
    </r>
    <r>
      <rPr>
        <sz val="10"/>
        <rFont val="Calibri"/>
        <family val="2"/>
        <scheme val="minor"/>
      </rPr>
      <t>:</t>
    </r>
  </si>
  <si>
    <t>This dataset is associated with the paper "Housing regime change and the geography of poverty in Toronto, 1971-2006"</t>
  </si>
  <si>
    <t>All data are from census custom tabulations, except 1st-quintile RGI.</t>
  </si>
  <si>
    <t>1st-quintile Rent-geared-to-income (RGI) household counts are estimated from detailed administrative/archival data. The same estimated % first quintile within RGI is applied to all zones; results are rounded.</t>
  </si>
  <si>
    <t>Metro Toronto municipality and the 6 local municipalities within it became the amalgamated City of Toronto in 1998.</t>
  </si>
  <si>
    <t>All data are from census custom tabulations, except 1st-quintile RGI estimated from detailed administrative/archival data. See data notes replicated at the bottom of each worksheet.</t>
  </si>
  <si>
    <t>The associated census custom tabulation files (B2020 format, .IVT) are also provided on the same Figshare page as this file.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</si>
</sst>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009900"/>
      <name val="Calibri"/>
      <family val="2"/>
      <scheme val="minor"/>
    </font>
    <font>
      <b/>
      <sz val="10"/>
      <color rgb="FF0099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sz val="10"/>
      <color rgb="FF6600FF"/>
      <name val="Arial"/>
      <family val="2"/>
    </font>
    <font>
      <b/>
      <sz val="10"/>
      <color rgb="FF6600FF"/>
      <name val="Calibri"/>
      <family val="2"/>
      <scheme val="minor"/>
    </font>
    <font>
      <sz val="10"/>
      <color rgb="FF6600FF"/>
      <name val="Calibri"/>
      <family val="2"/>
      <scheme val="minor"/>
    </font>
    <font>
      <u/>
      <sz val="10"/>
      <name val="Calibri"/>
      <family val="2"/>
      <scheme val="minor"/>
    </font>
    <font>
      <u/>
      <sz val="10"/>
      <color rgb="FF009900"/>
      <name val="Calibri"/>
      <family val="2"/>
      <scheme val="minor"/>
    </font>
    <font>
      <u/>
      <sz val="10"/>
      <color rgb="FF6600FF"/>
      <name val="Calibri"/>
      <family val="2"/>
      <scheme val="minor"/>
    </font>
    <font>
      <u/>
      <sz val="10"/>
      <color rgb="FFFF0000"/>
      <name val="Calibri"/>
      <family val="2"/>
      <scheme val="minor"/>
    </font>
    <font>
      <u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2FDCF"/>
        <bgColor indexed="64"/>
      </patternFill>
    </fill>
    <fill>
      <patternFill patternType="solid">
        <fgColor rgb="FF9DE7A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3" fontId="1" fillId="0" borderId="0" xfId="0" applyNumberFormat="1" applyFont="1"/>
    <xf numFmtId="3" fontId="2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3" fontId="4" fillId="0" borderId="0" xfId="0" applyNumberFormat="1" applyFont="1"/>
    <xf numFmtId="3" fontId="5" fillId="0" borderId="0" xfId="0" applyNumberFormat="1" applyFont="1" applyAlignment="1">
      <alignment horizontal="center" vertical="center" wrapText="1"/>
    </xf>
    <xf numFmtId="3" fontId="6" fillId="0" borderId="0" xfId="0" applyNumberFormat="1" applyFont="1"/>
    <xf numFmtId="3" fontId="7" fillId="0" borderId="0" xfId="0" applyNumberFormat="1" applyFont="1" applyAlignment="1">
      <alignment horizontal="center" vertical="center" wrapText="1"/>
    </xf>
    <xf numFmtId="0" fontId="6" fillId="0" borderId="0" xfId="0" applyFont="1"/>
    <xf numFmtId="3" fontId="1" fillId="2" borderId="0" xfId="0" applyNumberFormat="1" applyFont="1" applyFill="1"/>
    <xf numFmtId="3" fontId="4" fillId="2" borderId="0" xfId="0" applyNumberFormat="1" applyFont="1" applyFill="1"/>
    <xf numFmtId="3" fontId="6" fillId="2" borderId="0" xfId="0" applyNumberFormat="1" applyFont="1" applyFill="1"/>
    <xf numFmtId="3" fontId="1" fillId="3" borderId="0" xfId="0" applyNumberFormat="1" applyFont="1" applyFill="1"/>
    <xf numFmtId="3" fontId="4" fillId="3" borderId="0" xfId="0" applyNumberFormat="1" applyFont="1" applyFill="1"/>
    <xf numFmtId="3" fontId="6" fillId="3" borderId="0" xfId="0" applyNumberFormat="1" applyFont="1" applyFill="1"/>
    <xf numFmtId="0" fontId="0" fillId="5" borderId="0" xfId="0" applyFill="1"/>
    <xf numFmtId="3" fontId="1" fillId="5" borderId="0" xfId="0" applyNumberFormat="1" applyFont="1" applyFill="1"/>
    <xf numFmtId="3" fontId="6" fillId="5" borderId="0" xfId="0" applyNumberFormat="1" applyFont="1" applyFill="1"/>
    <xf numFmtId="0" fontId="1" fillId="5" borderId="0" xfId="0" applyFont="1" applyFill="1"/>
    <xf numFmtId="3" fontId="1" fillId="4" borderId="0" xfId="0" applyNumberFormat="1" applyFont="1" applyFill="1"/>
    <xf numFmtId="3" fontId="4" fillId="4" borderId="0" xfId="0" applyNumberFormat="1" applyFont="1" applyFill="1"/>
    <xf numFmtId="3" fontId="6" fillId="4" borderId="0" xfId="0" applyNumberFormat="1" applyFont="1" applyFill="1"/>
    <xf numFmtId="3" fontId="6" fillId="0" borderId="0" xfId="0" applyNumberFormat="1" applyFont="1" applyAlignment="1">
      <alignment horizontal="left"/>
    </xf>
    <xf numFmtId="0" fontId="10" fillId="0" borderId="0" xfId="0" applyFont="1"/>
    <xf numFmtId="9" fontId="6" fillId="0" borderId="0" xfId="0" applyNumberFormat="1" applyFont="1"/>
    <xf numFmtId="3" fontId="11" fillId="0" borderId="0" xfId="0" applyNumberFormat="1" applyFont="1" applyAlignment="1">
      <alignment horizontal="center" vertical="center" wrapText="1"/>
    </xf>
    <xf numFmtId="3" fontId="12" fillId="0" borderId="0" xfId="0" applyNumberFormat="1" applyFont="1"/>
    <xf numFmtId="3" fontId="12" fillId="2" borderId="0" xfId="0" applyNumberFormat="1" applyFont="1" applyFill="1"/>
    <xf numFmtId="3" fontId="12" fillId="3" borderId="0" xfId="0" applyNumberFormat="1" applyFont="1" applyFill="1"/>
    <xf numFmtId="3" fontId="12" fillId="4" borderId="0" xfId="0" applyNumberFormat="1" applyFont="1" applyFill="1"/>
    <xf numFmtId="3" fontId="6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center" vertical="center"/>
    </xf>
    <xf numFmtId="3" fontId="1" fillId="6" borderId="0" xfId="0" applyNumberFormat="1" applyFont="1" applyFill="1"/>
    <xf numFmtId="3" fontId="4" fillId="6" borderId="0" xfId="0" applyNumberFormat="1" applyFont="1" applyFill="1"/>
    <xf numFmtId="3" fontId="12" fillId="6" borderId="0" xfId="0" applyNumberFormat="1" applyFont="1" applyFill="1"/>
    <xf numFmtId="3" fontId="6" fillId="6" borderId="0" xfId="0" applyNumberFormat="1" applyFont="1" applyFill="1"/>
    <xf numFmtId="3" fontId="1" fillId="7" borderId="0" xfId="0" applyNumberFormat="1" applyFont="1" applyFill="1"/>
    <xf numFmtId="3" fontId="4" fillId="7" borderId="0" xfId="0" applyNumberFormat="1" applyFont="1" applyFill="1"/>
    <xf numFmtId="3" fontId="12" fillId="7" borderId="0" xfId="0" applyNumberFormat="1" applyFont="1" applyFill="1"/>
    <xf numFmtId="3" fontId="6" fillId="7" borderId="0" xfId="0" applyNumberFormat="1" applyFont="1" applyFill="1"/>
    <xf numFmtId="0" fontId="3" fillId="0" borderId="0" xfId="0" applyFont="1" applyAlignment="1">
      <alignment horizontal="center" vertical="center" wrapText="1"/>
    </xf>
    <xf numFmtId="3" fontId="1" fillId="0" borderId="0" xfId="0" quotePrefix="1" applyNumberFormat="1" applyFont="1"/>
    <xf numFmtId="0" fontId="0" fillId="0" borderId="0" xfId="0" quotePrefix="1"/>
    <xf numFmtId="0" fontId="1" fillId="0" borderId="0" xfId="0" quotePrefix="1" applyFont="1"/>
    <xf numFmtId="3" fontId="13" fillId="0" borderId="0" xfId="0" applyNumberFormat="1" applyFont="1"/>
    <xf numFmtId="0" fontId="13" fillId="0" borderId="0" xfId="0" applyFont="1"/>
    <xf numFmtId="3" fontId="14" fillId="0" borderId="0" xfId="0" applyNumberFormat="1" applyFont="1"/>
    <xf numFmtId="3" fontId="15" fillId="0" borderId="0" xfId="0" applyNumberFormat="1" applyFont="1"/>
    <xf numFmtId="3" fontId="16" fillId="0" borderId="0" xfId="0" applyNumberFormat="1" applyFont="1"/>
    <xf numFmtId="0" fontId="17" fillId="0" borderId="0" xfId="0" applyFont="1"/>
    <xf numFmtId="3" fontId="16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3" fontId="1" fillId="0" borderId="0" xfId="0" applyNumberFormat="1" applyFont="1" applyProtection="1">
      <protection locked="0"/>
    </xf>
    <xf numFmtId="0" fontId="1" fillId="0" borderId="0" xfId="0" applyFont="1" applyProtection="1">
      <protection locked="0"/>
    </xf>
    <xf numFmtId="3" fontId="0" fillId="0" borderId="0" xfId="0" applyNumberFormat="1"/>
    <xf numFmtId="3" fontId="1" fillId="0" borderId="0" xfId="0" applyNumberFormat="1" applyFont="1" applyFill="1"/>
    <xf numFmtId="3" fontId="4" fillId="0" borderId="0" xfId="0" applyNumberFormat="1" applyFont="1" applyFill="1"/>
    <xf numFmtId="3" fontId="12" fillId="0" borderId="0" xfId="0" applyNumberFormat="1" applyFont="1" applyFill="1"/>
    <xf numFmtId="3" fontId="6" fillId="0" borderId="0" xfId="0" applyNumberFormat="1" applyFont="1" applyFill="1"/>
    <xf numFmtId="0" fontId="1" fillId="0" borderId="0" xfId="0" applyFont="1" applyFill="1"/>
    <xf numFmtId="0" fontId="18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00"/>
      <color rgb="FFCC00FF"/>
      <color rgb="FF6600FF"/>
      <color rgb="FF0000CC"/>
      <color rgb="FFFFFFCC"/>
      <color rgb="FFFF9900"/>
      <color rgb="FFCC0066"/>
      <color rgb="FFFF00FF"/>
      <color rgb="FFFFFFD5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1E96D-94DF-4711-B742-559FB03F5F5A}">
  <dimension ref="B3:B9"/>
  <sheetViews>
    <sheetView workbookViewId="0">
      <selection activeCell="H11" sqref="H11"/>
    </sheetView>
  </sheetViews>
  <sheetFormatPr defaultRowHeight="13.2" x14ac:dyDescent="0.25"/>
  <sheetData>
    <row r="3" spans="2:2" s="55" customFormat="1" ht="25.05" customHeight="1" x14ac:dyDescent="0.25">
      <c r="B3" s="64" t="s">
        <v>79</v>
      </c>
    </row>
    <row r="4" spans="2:2" s="55" customFormat="1" ht="25.05" customHeight="1" x14ac:dyDescent="0.25">
      <c r="B4" s="65" t="s">
        <v>83</v>
      </c>
    </row>
    <row r="5" spans="2:2" s="55" customFormat="1" ht="25.05" customHeight="1" x14ac:dyDescent="0.25">
      <c r="B5" s="65" t="s">
        <v>84</v>
      </c>
    </row>
    <row r="6" spans="2:2" s="55" customFormat="1" ht="25.05" customHeight="1" x14ac:dyDescent="0.25">
      <c r="B6" s="65" t="s">
        <v>76</v>
      </c>
    </row>
    <row r="9" spans="2:2" ht="13.8" x14ac:dyDescent="0.3">
      <c r="B9" s="1"/>
    </row>
  </sheetData>
  <sheetProtection algorithmName="SHA-512" hashValue="R1j+7nvylFaIFk/62uh/LIHMjkg/CPwEuem/Mjf3QHTA0hNqNNk8EIURJZPMRH+iuqH/ae2bOUYFAbJY3n/G7g==" saltValue="VMMBoppg31Ohg/3zvtxZTg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Z68"/>
  <sheetViews>
    <sheetView zoomScale="75" zoomScaleNormal="75" workbookViewId="0">
      <pane xSplit="1" ySplit="4" topLeftCell="B5" activePane="bottomRight" state="frozen"/>
      <selection activeCell="H11" sqref="H11"/>
      <selection pane="topRight" activeCell="H11" sqref="H11"/>
      <selection pane="bottomLeft" activeCell="H11" sqref="H11"/>
      <selection pane="bottomRight" activeCell="H11" sqref="H11"/>
    </sheetView>
  </sheetViews>
  <sheetFormatPr defaultRowHeight="13.8" x14ac:dyDescent="0.3"/>
  <cols>
    <col min="1" max="1" width="23.6640625" style="1" customWidth="1"/>
    <col min="2" max="7" width="9.109375" style="1"/>
    <col min="8" max="11" width="9.109375" style="8"/>
    <col min="12" max="12" width="8.88671875" style="8"/>
    <col min="13" max="13" width="9.109375" style="12"/>
  </cols>
  <sheetData>
    <row r="1" spans="1:26" ht="15" customHeight="1" x14ac:dyDescent="0.3">
      <c r="B1"/>
      <c r="C1"/>
      <c r="D1"/>
      <c r="E1"/>
      <c r="F1"/>
      <c r="G1"/>
      <c r="H1"/>
      <c r="I1"/>
      <c r="J1"/>
      <c r="K1"/>
      <c r="L1"/>
      <c r="M1"/>
    </row>
    <row r="2" spans="1:26" ht="15" customHeight="1" x14ac:dyDescent="0.3">
      <c r="B2"/>
      <c r="C2"/>
      <c r="D2"/>
      <c r="E2"/>
      <c r="F2"/>
      <c r="G2"/>
      <c r="H2"/>
      <c r="I2"/>
      <c r="J2"/>
      <c r="K2"/>
      <c r="L2"/>
      <c r="M2"/>
    </row>
    <row r="3" spans="1:26" ht="15" customHeight="1" x14ac:dyDescent="0.3">
      <c r="B3"/>
      <c r="C3"/>
      <c r="D3"/>
      <c r="E3"/>
      <c r="F3"/>
      <c r="G3"/>
      <c r="H3"/>
      <c r="I3"/>
      <c r="J3"/>
      <c r="K3"/>
      <c r="L3"/>
      <c r="M3"/>
    </row>
    <row r="4" spans="1:26" ht="66" customHeight="1" x14ac:dyDescent="0.25">
      <c r="A4" s="5" t="s">
        <v>68</v>
      </c>
      <c r="B4" s="4" t="s">
        <v>56</v>
      </c>
      <c r="C4" s="4" t="s">
        <v>47</v>
      </c>
      <c r="D4" s="4" t="s">
        <v>48</v>
      </c>
      <c r="E4" s="4" t="s">
        <v>49</v>
      </c>
      <c r="F4" s="4" t="s">
        <v>50</v>
      </c>
      <c r="G4" s="4" t="s">
        <v>51</v>
      </c>
      <c r="H4" s="9" t="s">
        <v>52</v>
      </c>
      <c r="I4" s="9" t="s">
        <v>53</v>
      </c>
      <c r="J4" s="9" t="s">
        <v>54</v>
      </c>
      <c r="K4" s="9" t="s">
        <v>55</v>
      </c>
      <c r="L4" s="29" t="s">
        <v>65</v>
      </c>
      <c r="M4" s="11" t="s">
        <v>66</v>
      </c>
    </row>
    <row r="5" spans="1:26" ht="15" customHeight="1" x14ac:dyDescent="0.3">
      <c r="L5" s="30"/>
    </row>
    <row r="6" spans="1:26" ht="15" customHeight="1" x14ac:dyDescent="0.3">
      <c r="A6" s="1" t="s">
        <v>0</v>
      </c>
      <c r="B6" s="1">
        <f>ROUND('1996'!B6-'1991'!B6,-1)</f>
        <v>112150</v>
      </c>
      <c r="C6" s="1">
        <f>ROUND('1996'!C6-'1991'!C6,-1)</f>
        <v>21680</v>
      </c>
      <c r="D6" s="1">
        <f>ROUND('1996'!D6-'1991'!D6,-1)</f>
        <v>79190</v>
      </c>
      <c r="E6" s="1">
        <f>ROUND('1996'!E6-'1991'!E6,-1)</f>
        <v>1260</v>
      </c>
      <c r="F6" s="1">
        <f>ROUND('1996'!F6-'1991'!F6,-1)</f>
        <v>32960</v>
      </c>
      <c r="G6" s="1">
        <f>ROUND('1996'!G6-'1991'!G6,-1)</f>
        <v>20420</v>
      </c>
      <c r="H6" s="8">
        <f>ROUND('1996'!H6-'1991'!H6,-1)</f>
        <v>16650</v>
      </c>
      <c r="I6" s="8">
        <f>ROUND('1996'!I6-'1991'!I6,-1)</f>
        <v>13290</v>
      </c>
      <c r="J6" s="8">
        <f>ROUND('1996'!J6-'1991'!J6,-1)</f>
        <v>24430</v>
      </c>
      <c r="K6" s="8">
        <f>ROUND('1996'!K6-'1991'!K6,-1)</f>
        <v>10180</v>
      </c>
      <c r="L6" s="30">
        <f>K6+I6</f>
        <v>23470</v>
      </c>
      <c r="M6" s="10">
        <v>17905</v>
      </c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</row>
    <row r="7" spans="1:26" ht="15" customHeight="1" x14ac:dyDescent="0.3">
      <c r="A7" s="1" t="s">
        <v>46</v>
      </c>
      <c r="B7" s="1">
        <f>ROUND('1996'!B7-'1991'!B7,-1)</f>
        <v>106110</v>
      </c>
      <c r="C7" s="1">
        <f>ROUND('1996'!C7-'1991'!C7,-1)</f>
        <v>21110</v>
      </c>
      <c r="D7" s="1">
        <f>ROUND('1996'!D7-'1991'!D7,-1)</f>
        <v>74980</v>
      </c>
      <c r="E7" s="1">
        <f>ROUND('1996'!E7-'1991'!E7,-1)</f>
        <v>1320</v>
      </c>
      <c r="F7" s="1">
        <f>ROUND('1996'!F7-'1991'!F7,-1)</f>
        <v>31140</v>
      </c>
      <c r="G7" s="1">
        <f>ROUND('1996'!G7-'1991'!G7,-1)</f>
        <v>19790</v>
      </c>
      <c r="H7" s="8">
        <f>ROUND('1996'!H7-'1991'!H7,-1)</f>
        <v>14890</v>
      </c>
      <c r="I7" s="8">
        <f>ROUND('1996'!I7-'1991'!I7,-1)</f>
        <v>12730</v>
      </c>
      <c r="J7" s="8">
        <f>ROUND('1996'!J7-'1991'!J7,-1)</f>
        <v>23400</v>
      </c>
      <c r="K7" s="8">
        <f>ROUND('1996'!K7-'1991'!K7,-1)</f>
        <v>9770</v>
      </c>
      <c r="L7" s="30">
        <f t="shared" ref="L7:L8" si="0">K7+I7</f>
        <v>22500</v>
      </c>
      <c r="M7" s="34" t="s">
        <v>72</v>
      </c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</row>
    <row r="8" spans="1:26" ht="15" customHeight="1" x14ac:dyDescent="0.3">
      <c r="A8" s="1" t="s">
        <v>67</v>
      </c>
      <c r="B8" s="1">
        <f>ROUND('1996'!B8-'1991'!B8,-1)</f>
        <v>26240</v>
      </c>
      <c r="C8" s="1">
        <f>ROUND('1996'!C8-'1991'!C8,-1)</f>
        <v>10750</v>
      </c>
      <c r="D8" s="1">
        <f>ROUND('1996'!D8-'1991'!D8,-1)</f>
        <v>11810</v>
      </c>
      <c r="E8" s="1">
        <f>ROUND('1996'!E8-'1991'!E8,-1)</f>
        <v>-2820</v>
      </c>
      <c r="F8" s="1">
        <f>ROUND('1996'!F8-'1991'!F8,-1)</f>
        <v>14420</v>
      </c>
      <c r="G8" s="1">
        <f>ROUND('1996'!G8-'1991'!G8,-1)</f>
        <v>13560</v>
      </c>
      <c r="H8" s="8">
        <f>ROUND('1996'!H8-'1991'!H8,-1)</f>
        <v>8650</v>
      </c>
      <c r="I8" s="8">
        <f>ROUND('1996'!I8-'1991'!I8,-1)</f>
        <v>9600</v>
      </c>
      <c r="J8" s="8">
        <f>ROUND('1996'!J8-'1991'!J8,-1)</f>
        <v>12590</v>
      </c>
      <c r="K8" s="8">
        <f>ROUND('1996'!K8-'1991'!K8,-1)</f>
        <v>6740</v>
      </c>
      <c r="L8" s="30">
        <f t="shared" si="0"/>
        <v>16340</v>
      </c>
      <c r="M8" s="10">
        <f>SUM(M15:M33)</f>
        <v>10540</v>
      </c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</row>
    <row r="9" spans="1:26" s="53" customFormat="1" ht="15" customHeight="1" x14ac:dyDescent="0.3">
      <c r="A9" s="48" t="s">
        <v>77</v>
      </c>
      <c r="B9" s="48"/>
      <c r="C9" s="48"/>
      <c r="D9" s="48"/>
      <c r="E9" s="48"/>
      <c r="F9" s="48"/>
      <c r="G9" s="48"/>
      <c r="H9" s="50"/>
      <c r="I9" s="50"/>
      <c r="J9" s="50"/>
      <c r="K9" s="50"/>
      <c r="L9" s="51"/>
      <c r="M9" s="52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</row>
    <row r="10" spans="1:26" ht="15" customHeight="1" x14ac:dyDescent="0.3">
      <c r="A10" s="3" t="s">
        <v>63</v>
      </c>
      <c r="B10" s="1">
        <f>SUM(B15:B21)</f>
        <v>11640</v>
      </c>
      <c r="C10" s="1">
        <f t="shared" ref="C10:M10" si="1">SUM(C15:C21)</f>
        <v>330</v>
      </c>
      <c r="D10" s="1">
        <f t="shared" si="1"/>
        <v>4670</v>
      </c>
      <c r="E10" s="1">
        <f t="shared" si="1"/>
        <v>-3720</v>
      </c>
      <c r="F10" s="1">
        <f t="shared" si="1"/>
        <v>7010</v>
      </c>
      <c r="G10" s="1">
        <f t="shared" si="1"/>
        <v>4010</v>
      </c>
      <c r="H10" s="8">
        <f t="shared" si="1"/>
        <v>4750</v>
      </c>
      <c r="I10" s="8">
        <f t="shared" si="1"/>
        <v>3240</v>
      </c>
      <c r="J10" s="8">
        <f t="shared" si="1"/>
        <v>5670</v>
      </c>
      <c r="K10" s="8">
        <f t="shared" si="1"/>
        <v>2340</v>
      </c>
      <c r="L10" s="30">
        <f t="shared" si="1"/>
        <v>5580</v>
      </c>
      <c r="M10" s="10">
        <f t="shared" si="1"/>
        <v>5590</v>
      </c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</row>
    <row r="11" spans="1:26" ht="15" customHeight="1" x14ac:dyDescent="0.3">
      <c r="A11" s="3" t="s">
        <v>64</v>
      </c>
      <c r="B11" s="1">
        <f>SUM(B22:B33)</f>
        <v>14620</v>
      </c>
      <c r="C11" s="1">
        <f t="shared" ref="C11:M11" si="2">SUM(C22:C33)</f>
        <v>10450</v>
      </c>
      <c r="D11" s="1">
        <f t="shared" si="2"/>
        <v>7180</v>
      </c>
      <c r="E11" s="1">
        <f t="shared" si="2"/>
        <v>880</v>
      </c>
      <c r="F11" s="1">
        <f t="shared" si="2"/>
        <v>7440</v>
      </c>
      <c r="G11" s="1">
        <f t="shared" si="2"/>
        <v>9590</v>
      </c>
      <c r="H11" s="8">
        <f t="shared" si="2"/>
        <v>3920</v>
      </c>
      <c r="I11" s="8">
        <f t="shared" si="2"/>
        <v>6410</v>
      </c>
      <c r="J11" s="8">
        <f t="shared" si="2"/>
        <v>6960</v>
      </c>
      <c r="K11" s="8">
        <f t="shared" si="2"/>
        <v>4420</v>
      </c>
      <c r="L11" s="30">
        <f t="shared" si="2"/>
        <v>10830</v>
      </c>
      <c r="M11" s="10">
        <f t="shared" si="2"/>
        <v>4950</v>
      </c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</row>
    <row r="12" spans="1:26" ht="15" customHeight="1" x14ac:dyDescent="0.3">
      <c r="A12" s="3" t="s">
        <v>62</v>
      </c>
      <c r="B12" s="1">
        <f>SUM(B34:B59)</f>
        <v>85980</v>
      </c>
      <c r="C12" s="1">
        <f t="shared" ref="C12:M12" si="3">SUM(C34:C59)</f>
        <v>10960</v>
      </c>
      <c r="D12" s="1">
        <f t="shared" si="3"/>
        <v>67410</v>
      </c>
      <c r="E12" s="1">
        <f t="shared" si="3"/>
        <v>4080</v>
      </c>
      <c r="F12" s="1">
        <f t="shared" si="3"/>
        <v>18580</v>
      </c>
      <c r="G12" s="1">
        <f t="shared" si="3"/>
        <v>6940</v>
      </c>
      <c r="H12" s="8">
        <f t="shared" si="3"/>
        <v>8010</v>
      </c>
      <c r="I12" s="8">
        <f t="shared" si="3"/>
        <v>3720</v>
      </c>
      <c r="J12" s="8">
        <f t="shared" si="3"/>
        <v>11880</v>
      </c>
      <c r="K12" s="8">
        <f t="shared" si="3"/>
        <v>3500</v>
      </c>
      <c r="L12" s="30">
        <f t="shared" si="3"/>
        <v>7220</v>
      </c>
      <c r="M12" s="10">
        <f t="shared" si="3"/>
        <v>7400</v>
      </c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</row>
    <row r="13" spans="1:26" ht="15" customHeight="1" x14ac:dyDescent="0.3">
      <c r="L13" s="30"/>
      <c r="M13" s="10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</row>
    <row r="14" spans="1:26" ht="15" customHeight="1" x14ac:dyDescent="0.3">
      <c r="A14" s="48" t="s">
        <v>78</v>
      </c>
      <c r="L14" s="30"/>
      <c r="M14" s="10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</row>
    <row r="15" spans="1:26" ht="15" customHeight="1" x14ac:dyDescent="0.3">
      <c r="A15" s="36" t="s">
        <v>1</v>
      </c>
      <c r="B15" s="36">
        <f>ROUND('1996'!B15-'1991'!B15,-1)</f>
        <v>3640</v>
      </c>
      <c r="C15" s="36">
        <f>ROUND('1996'!C15-'1991'!C15,-1)</f>
        <v>730</v>
      </c>
      <c r="D15" s="36">
        <f>ROUND('1996'!D15-'1991'!D15,-1)</f>
        <v>1300</v>
      </c>
      <c r="E15" s="36">
        <f>ROUND('1996'!E15-'1991'!E15,-1)</f>
        <v>-90</v>
      </c>
      <c r="F15" s="36">
        <f>ROUND('1996'!F15-'1991'!F15,-1)</f>
        <v>2340</v>
      </c>
      <c r="G15" s="36">
        <f>ROUND('1996'!G15-'1991'!G15,-1)</f>
        <v>810</v>
      </c>
      <c r="H15" s="37">
        <f>ROUND('1996'!H15-'1991'!H15,-1)</f>
        <v>1560</v>
      </c>
      <c r="I15" s="37">
        <f>ROUND('1996'!I15-'1991'!I15,-1)</f>
        <v>660</v>
      </c>
      <c r="J15" s="37">
        <f>ROUND('1996'!J15-'1991'!J15,-1)</f>
        <v>440</v>
      </c>
      <c r="K15" s="37">
        <f>ROUND('1996'!K15-'1991'!K15,-1)</f>
        <v>-80</v>
      </c>
      <c r="L15" s="38">
        <f t="shared" ref="L15" si="4">K15+I15</f>
        <v>580</v>
      </c>
      <c r="M15" s="39">
        <v>1800</v>
      </c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</row>
    <row r="16" spans="1:26" ht="15" customHeight="1" x14ac:dyDescent="0.3">
      <c r="A16" s="36" t="s">
        <v>2</v>
      </c>
      <c r="B16" s="36">
        <f>ROUND('1996'!B16-'1991'!B16,-1)</f>
        <v>2450</v>
      </c>
      <c r="C16" s="36">
        <f>ROUND('1996'!C16-'1991'!C16,-1)</f>
        <v>440</v>
      </c>
      <c r="D16" s="36">
        <f>ROUND('1996'!D16-'1991'!D16,-1)</f>
        <v>670</v>
      </c>
      <c r="E16" s="36">
        <f>ROUND('1996'!E16-'1991'!E16,-1)</f>
        <v>-620</v>
      </c>
      <c r="F16" s="36">
        <f>ROUND('1996'!F16-'1991'!F16,-1)</f>
        <v>1780</v>
      </c>
      <c r="G16" s="36">
        <f>ROUND('1996'!G16-'1991'!G16,-1)</f>
        <v>1050</v>
      </c>
      <c r="H16" s="37">
        <f>ROUND('1996'!H16-'1991'!H16,-1)</f>
        <v>800</v>
      </c>
      <c r="I16" s="37">
        <f>ROUND('1996'!I16-'1991'!I16,-1)</f>
        <v>450</v>
      </c>
      <c r="J16" s="37">
        <f>ROUND('1996'!J16-'1991'!J16,-1)</f>
        <v>1760</v>
      </c>
      <c r="K16" s="37">
        <f>ROUND('1996'!K16-'1991'!K16,-1)</f>
        <v>690</v>
      </c>
      <c r="L16" s="38">
        <f t="shared" ref="L16:L17" si="5">K16+I16</f>
        <v>1140</v>
      </c>
      <c r="M16" s="39">
        <v>800</v>
      </c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</row>
    <row r="17" spans="1:26" ht="15" customHeight="1" x14ac:dyDescent="0.3">
      <c r="A17" s="36" t="s">
        <v>3</v>
      </c>
      <c r="B17" s="36">
        <f>ROUND('1996'!B17-'1991'!B17,-1)</f>
        <v>1620</v>
      </c>
      <c r="C17" s="36">
        <f>ROUND('1996'!C17-'1991'!C17,-1)</f>
        <v>-20</v>
      </c>
      <c r="D17" s="36">
        <f>ROUND('1996'!D17-'1991'!D17,-1)</f>
        <v>620</v>
      </c>
      <c r="E17" s="36">
        <f>ROUND('1996'!E17-'1991'!E17,-1)</f>
        <v>-430</v>
      </c>
      <c r="F17" s="36">
        <f>ROUND('1996'!F17-'1991'!F17,-1)</f>
        <v>1010</v>
      </c>
      <c r="G17" s="36">
        <f>ROUND('1996'!G17-'1991'!G17,-1)</f>
        <v>400</v>
      </c>
      <c r="H17" s="37">
        <f>ROUND('1996'!H17-'1991'!H17,-1)</f>
        <v>180</v>
      </c>
      <c r="I17" s="37">
        <f>ROUND('1996'!I17-'1991'!I17,-1)</f>
        <v>410</v>
      </c>
      <c r="J17" s="37">
        <f>ROUND('1996'!J17-'1991'!J17,-1)</f>
        <v>930</v>
      </c>
      <c r="K17" s="37">
        <f>ROUND('1996'!K17-'1991'!K17,-1)</f>
        <v>260</v>
      </c>
      <c r="L17" s="38">
        <f t="shared" si="5"/>
        <v>670</v>
      </c>
      <c r="M17" s="39">
        <v>600</v>
      </c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</row>
    <row r="18" spans="1:26" ht="15" customHeight="1" x14ac:dyDescent="0.3">
      <c r="A18" s="36" t="s">
        <v>4</v>
      </c>
      <c r="B18" s="36">
        <f>ROUND('1996'!B18-'1991'!B18,-1)</f>
        <v>1520</v>
      </c>
      <c r="C18" s="36">
        <f>ROUND('1996'!C18-'1991'!C18,-1)</f>
        <v>70</v>
      </c>
      <c r="D18" s="36">
        <f>ROUND('1996'!D18-'1991'!D18,-1)</f>
        <v>400</v>
      </c>
      <c r="E18" s="36">
        <f>ROUND('1996'!E18-'1991'!E18,-1)</f>
        <v>-710</v>
      </c>
      <c r="F18" s="36">
        <f>ROUND('1996'!F18-'1991'!F18,-1)</f>
        <v>1120</v>
      </c>
      <c r="G18" s="36">
        <f>ROUND('1996'!G18-'1991'!G18,-1)</f>
        <v>780</v>
      </c>
      <c r="H18" s="37">
        <f>ROUND('1996'!H18-'1991'!H18,-1)</f>
        <v>680</v>
      </c>
      <c r="I18" s="37">
        <f>ROUND('1996'!I18-'1991'!I18,-1)</f>
        <v>620</v>
      </c>
      <c r="J18" s="37">
        <f>ROUND('1996'!J18-'1991'!J18,-1)</f>
        <v>1760</v>
      </c>
      <c r="K18" s="37">
        <f>ROUND('1996'!K18-'1991'!K18,-1)</f>
        <v>1030</v>
      </c>
      <c r="L18" s="38">
        <f t="shared" ref="L18" si="6">K18+I18</f>
        <v>1650</v>
      </c>
      <c r="M18" s="39">
        <v>610</v>
      </c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</row>
    <row r="19" spans="1:26" ht="15" customHeight="1" x14ac:dyDescent="0.3">
      <c r="A19" s="36" t="s">
        <v>5</v>
      </c>
      <c r="B19" s="36">
        <f>ROUND('1996'!B19-'1991'!B19,-1)</f>
        <v>1690</v>
      </c>
      <c r="C19" s="36">
        <f>ROUND('1996'!C19-'1991'!C19,-1)</f>
        <v>-700</v>
      </c>
      <c r="D19" s="36">
        <f>ROUND('1996'!D19-'1991'!D19,-1)</f>
        <v>670</v>
      </c>
      <c r="E19" s="36">
        <f>ROUND('1996'!E19-'1991'!E19,-1)</f>
        <v>-420</v>
      </c>
      <c r="F19" s="36">
        <f>ROUND('1996'!F19-'1991'!F19,-1)</f>
        <v>1030</v>
      </c>
      <c r="G19" s="36">
        <f>ROUND('1996'!G19-'1991'!G19,-1)</f>
        <v>-290</v>
      </c>
      <c r="H19" s="37">
        <f>ROUND('1996'!H19-'1991'!H19,-1)</f>
        <v>810</v>
      </c>
      <c r="I19" s="37">
        <f>ROUND('1996'!I19-'1991'!I19,-1)</f>
        <v>-70</v>
      </c>
      <c r="J19" s="37">
        <f>ROUND('1996'!J19-'1991'!J19,-1)</f>
        <v>770</v>
      </c>
      <c r="K19" s="37">
        <f>ROUND('1996'!K19-'1991'!K19,-1)</f>
        <v>-60</v>
      </c>
      <c r="L19" s="38">
        <f t="shared" ref="L19:L59" si="7">K19+I19</f>
        <v>-130</v>
      </c>
      <c r="M19" s="39">
        <v>510</v>
      </c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</row>
    <row r="20" spans="1:26" ht="15" customHeight="1" x14ac:dyDescent="0.3">
      <c r="A20" s="36" t="s">
        <v>6</v>
      </c>
      <c r="B20" s="36">
        <f>ROUND('1996'!B20-'1991'!B20,-1)</f>
        <v>680</v>
      </c>
      <c r="C20" s="36">
        <f>ROUND('1996'!C20-'1991'!C20,-1)</f>
        <v>90</v>
      </c>
      <c r="D20" s="36">
        <f>ROUND('1996'!D20-'1991'!D20,-1)</f>
        <v>380</v>
      </c>
      <c r="E20" s="36">
        <f>ROUND('1996'!E20-'1991'!E20,-1)</f>
        <v>-860</v>
      </c>
      <c r="F20" s="36">
        <f>ROUND('1996'!F20-'1991'!F20,-1)</f>
        <v>310</v>
      </c>
      <c r="G20" s="36">
        <f>ROUND('1996'!G20-'1991'!G20,-1)</f>
        <v>950</v>
      </c>
      <c r="H20" s="37">
        <f>ROUND('1996'!H20-'1991'!H20,-1)</f>
        <v>790</v>
      </c>
      <c r="I20" s="37">
        <f>ROUND('1996'!I20-'1991'!I20,-1)</f>
        <v>710</v>
      </c>
      <c r="J20" s="37">
        <f>ROUND('1996'!J20-'1991'!J20,-1)</f>
        <v>240</v>
      </c>
      <c r="K20" s="37">
        <f>ROUND('1996'!K20-'1991'!K20,-1)</f>
        <v>490</v>
      </c>
      <c r="L20" s="38">
        <f t="shared" si="7"/>
        <v>1200</v>
      </c>
      <c r="M20" s="39">
        <v>810</v>
      </c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</row>
    <row r="21" spans="1:26" ht="15" customHeight="1" x14ac:dyDescent="0.3">
      <c r="A21" s="36" t="s">
        <v>7</v>
      </c>
      <c r="B21" s="36">
        <f>ROUND('1996'!B21-'1991'!B21,-1)</f>
        <v>40</v>
      </c>
      <c r="C21" s="36">
        <f>ROUND('1996'!C21-'1991'!C21,-1)</f>
        <v>-280</v>
      </c>
      <c r="D21" s="36">
        <f>ROUND('1996'!D21-'1991'!D21,-1)</f>
        <v>630</v>
      </c>
      <c r="E21" s="36">
        <f>ROUND('1996'!E21-'1991'!E21,-1)</f>
        <v>-590</v>
      </c>
      <c r="F21" s="36">
        <f>ROUND('1996'!F21-'1991'!F21,-1)</f>
        <v>-580</v>
      </c>
      <c r="G21" s="36">
        <f>ROUND('1996'!G21-'1991'!G21,-1)</f>
        <v>310</v>
      </c>
      <c r="H21" s="37">
        <f>ROUND('1996'!H21-'1991'!H21,-1)</f>
        <v>-70</v>
      </c>
      <c r="I21" s="37">
        <f>ROUND('1996'!I21-'1991'!I21,-1)</f>
        <v>460</v>
      </c>
      <c r="J21" s="37">
        <f>ROUND('1996'!J21-'1991'!J21,-1)</f>
        <v>-230</v>
      </c>
      <c r="K21" s="37">
        <f>ROUND('1996'!K21-'1991'!K21,-1)</f>
        <v>10</v>
      </c>
      <c r="L21" s="38">
        <f t="shared" si="7"/>
        <v>470</v>
      </c>
      <c r="M21" s="39">
        <v>460</v>
      </c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</row>
    <row r="22" spans="1:26" ht="15" customHeight="1" x14ac:dyDescent="0.3">
      <c r="A22" s="13" t="s">
        <v>8</v>
      </c>
      <c r="B22" s="13">
        <f>ROUND('1996'!B22-'1991'!B22,-1)</f>
        <v>1480</v>
      </c>
      <c r="C22" s="13">
        <f>ROUND('1996'!C22-'1991'!C22,-1)</f>
        <v>1320</v>
      </c>
      <c r="D22" s="13">
        <f>ROUND('1996'!D22-'1991'!D22,-1)</f>
        <v>20</v>
      </c>
      <c r="E22" s="13">
        <f>ROUND('1996'!E22-'1991'!E22,-1)</f>
        <v>80</v>
      </c>
      <c r="F22" s="13">
        <f>ROUND('1996'!F22-'1991'!F22,-1)</f>
        <v>1460</v>
      </c>
      <c r="G22" s="13">
        <f>ROUND('1996'!G22-'1991'!G22,-1)</f>
        <v>1250</v>
      </c>
      <c r="H22" s="14">
        <f>ROUND('1996'!H22-'1991'!H22,-1)</f>
        <v>1360</v>
      </c>
      <c r="I22" s="14">
        <f>ROUND('1996'!I22-'1991'!I22,-1)</f>
        <v>1170</v>
      </c>
      <c r="J22" s="14">
        <f>ROUND('1996'!J22-'1991'!J22,-1)</f>
        <v>560</v>
      </c>
      <c r="K22" s="14">
        <f>ROUND('1996'!K22-'1991'!K22,-1)</f>
        <v>250</v>
      </c>
      <c r="L22" s="31">
        <f t="shared" si="7"/>
        <v>1420</v>
      </c>
      <c r="M22" s="15">
        <v>1000</v>
      </c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</row>
    <row r="23" spans="1:26" ht="15" customHeight="1" x14ac:dyDescent="0.3">
      <c r="A23" s="13" t="s">
        <v>9</v>
      </c>
      <c r="B23" s="13">
        <f>ROUND('1996'!B23-'1991'!B23,-1)</f>
        <v>350</v>
      </c>
      <c r="C23" s="13">
        <f>ROUND('1996'!C23-'1991'!C23,-1)</f>
        <v>-660</v>
      </c>
      <c r="D23" s="13">
        <f>ROUND('1996'!D23-'1991'!D23,-1)</f>
        <v>300</v>
      </c>
      <c r="E23" s="13">
        <f>ROUND('1996'!E23-'1991'!E23,-1)</f>
        <v>-570</v>
      </c>
      <c r="F23" s="13">
        <f>ROUND('1996'!F23-'1991'!F23,-1)</f>
        <v>50</v>
      </c>
      <c r="G23" s="13">
        <f>ROUND('1996'!G23-'1991'!G23,-1)</f>
        <v>-90</v>
      </c>
      <c r="H23" s="14">
        <f>ROUND('1996'!H23-'1991'!H23,-1)</f>
        <v>-220</v>
      </c>
      <c r="I23" s="14">
        <f>ROUND('1996'!I23-'1991'!I23,-1)</f>
        <v>-80</v>
      </c>
      <c r="J23" s="14">
        <f>ROUND('1996'!J23-'1991'!J23,-1)</f>
        <v>530</v>
      </c>
      <c r="K23" s="14">
        <f>ROUND('1996'!K23-'1991'!K23,-1)</f>
        <v>170</v>
      </c>
      <c r="L23" s="31">
        <f t="shared" si="7"/>
        <v>90</v>
      </c>
      <c r="M23" s="15">
        <v>270</v>
      </c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</row>
    <row r="24" spans="1:26" ht="15" customHeight="1" x14ac:dyDescent="0.3">
      <c r="A24" s="13" t="s">
        <v>13</v>
      </c>
      <c r="B24" s="13">
        <f>ROUND('1996'!B24-'1991'!B24,-1)</f>
        <v>2210</v>
      </c>
      <c r="C24" s="13">
        <f>ROUND('1996'!C24-'1991'!C24,-1)</f>
        <v>290</v>
      </c>
      <c r="D24" s="13">
        <f>ROUND('1996'!D24-'1991'!D24,-1)</f>
        <v>1100</v>
      </c>
      <c r="E24" s="13">
        <f>ROUND('1996'!E24-'1991'!E24,-1)</f>
        <v>-300</v>
      </c>
      <c r="F24" s="13">
        <f>ROUND('1996'!F24-'1991'!F24,-1)</f>
        <v>1110</v>
      </c>
      <c r="G24" s="13">
        <f>ROUND('1996'!G24-'1991'!G24,-1)</f>
        <v>590</v>
      </c>
      <c r="H24" s="14">
        <f>ROUND('1996'!H24-'1991'!H24,-1)</f>
        <v>1350</v>
      </c>
      <c r="I24" s="14">
        <f>ROUND('1996'!I24-'1991'!I24,-1)</f>
        <v>510</v>
      </c>
      <c r="J24" s="14">
        <f>ROUND('1996'!J24-'1991'!J24,-1)</f>
        <v>160</v>
      </c>
      <c r="K24" s="14">
        <f>ROUND('1996'!K24-'1991'!K24,-1)</f>
        <v>290</v>
      </c>
      <c r="L24" s="31">
        <f t="shared" si="7"/>
        <v>800</v>
      </c>
      <c r="M24" s="15">
        <v>870</v>
      </c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</row>
    <row r="25" spans="1:26" ht="15" customHeight="1" x14ac:dyDescent="0.3">
      <c r="A25" s="13" t="s">
        <v>16</v>
      </c>
      <c r="B25" s="13">
        <f>ROUND('1996'!B25-'1991'!B25,-1)</f>
        <v>1360</v>
      </c>
      <c r="C25" s="13">
        <f>ROUND('1996'!C25-'1991'!C25,-1)</f>
        <v>730</v>
      </c>
      <c r="D25" s="13">
        <f>ROUND('1996'!D25-'1991'!D25,-1)</f>
        <v>1200</v>
      </c>
      <c r="E25" s="13">
        <f>ROUND('1996'!E25-'1991'!E25,-1)</f>
        <v>-410</v>
      </c>
      <c r="F25" s="13">
        <f>ROUND('1996'!F25-'1991'!F25,-1)</f>
        <v>160</v>
      </c>
      <c r="G25" s="13">
        <f>ROUND('1996'!G25-'1991'!G25,-1)</f>
        <v>1140</v>
      </c>
      <c r="H25" s="14">
        <f>ROUND('1996'!H25-'1991'!H25,-1)</f>
        <v>10</v>
      </c>
      <c r="I25" s="14">
        <f>ROUND('1996'!I25-'1991'!I25,-1)</f>
        <v>580</v>
      </c>
      <c r="J25" s="14">
        <f>ROUND('1996'!J25-'1991'!J25,-1)</f>
        <v>740</v>
      </c>
      <c r="K25" s="14">
        <f>ROUND('1996'!K25-'1991'!K25,-1)</f>
        <v>700</v>
      </c>
      <c r="L25" s="31">
        <f t="shared" si="7"/>
        <v>1280</v>
      </c>
      <c r="M25" s="15">
        <v>290</v>
      </c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</row>
    <row r="26" spans="1:26" ht="15" customHeight="1" x14ac:dyDescent="0.3">
      <c r="A26" s="13" t="s">
        <v>17</v>
      </c>
      <c r="B26" s="13">
        <f>ROUND('1996'!B26-'1991'!B26,-1)</f>
        <v>2570</v>
      </c>
      <c r="C26" s="13">
        <f>ROUND('1996'!C26-'1991'!C26,-1)</f>
        <v>2000</v>
      </c>
      <c r="D26" s="13">
        <f>ROUND('1996'!D26-'1991'!D26,-1)</f>
        <v>1090</v>
      </c>
      <c r="E26" s="13">
        <f>ROUND('1996'!E26-'1991'!E26,-1)</f>
        <v>360</v>
      </c>
      <c r="F26" s="13">
        <f>ROUND('1996'!F26-'1991'!F26,-1)</f>
        <v>1480</v>
      </c>
      <c r="G26" s="13">
        <f>ROUND('1996'!G26-'1991'!G26,-1)</f>
        <v>1650</v>
      </c>
      <c r="H26" s="14">
        <f>ROUND('1996'!H26-'1991'!H26,-1)</f>
        <v>1270</v>
      </c>
      <c r="I26" s="14">
        <f>ROUND('1996'!I26-'1991'!I26,-1)</f>
        <v>1210</v>
      </c>
      <c r="J26" s="14">
        <f>ROUND('1996'!J26-'1991'!J26,-1)</f>
        <v>730</v>
      </c>
      <c r="K26" s="14">
        <f>ROUND('1996'!K26-'1991'!K26,-1)</f>
        <v>660</v>
      </c>
      <c r="L26" s="31">
        <f t="shared" si="7"/>
        <v>1870</v>
      </c>
      <c r="M26" s="15">
        <v>770</v>
      </c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</row>
    <row r="27" spans="1:26" ht="15" customHeight="1" x14ac:dyDescent="0.3">
      <c r="A27" s="16" t="s">
        <v>10</v>
      </c>
      <c r="B27" s="16">
        <f>ROUND('1996'!B27-'1991'!B27,-1)</f>
        <v>1100</v>
      </c>
      <c r="C27" s="16">
        <f>ROUND('1996'!C27-'1991'!C27,-1)</f>
        <v>690</v>
      </c>
      <c r="D27" s="16">
        <f>ROUND('1996'!D27-'1991'!D27,-1)</f>
        <v>910</v>
      </c>
      <c r="E27" s="16">
        <f>ROUND('1996'!E27-'1991'!E27,-1)</f>
        <v>30</v>
      </c>
      <c r="F27" s="16">
        <f>ROUND('1996'!F27-'1991'!F27,-1)</f>
        <v>190</v>
      </c>
      <c r="G27" s="16">
        <f>ROUND('1996'!G27-'1991'!G27,-1)</f>
        <v>660</v>
      </c>
      <c r="H27" s="17">
        <f>ROUND('1996'!H27-'1991'!H27,-1)</f>
        <v>340</v>
      </c>
      <c r="I27" s="17">
        <f>ROUND('1996'!I27-'1991'!I27,-1)</f>
        <v>570</v>
      </c>
      <c r="J27" s="17">
        <f>ROUND('1996'!J27-'1991'!J27,-1)</f>
        <v>50</v>
      </c>
      <c r="K27" s="17">
        <f>ROUND('1996'!K27-'1991'!K27,-1)</f>
        <v>190</v>
      </c>
      <c r="L27" s="32">
        <f t="shared" si="7"/>
        <v>760</v>
      </c>
      <c r="M27" s="18">
        <v>420</v>
      </c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</row>
    <row r="28" spans="1:26" ht="15" customHeight="1" x14ac:dyDescent="0.3">
      <c r="A28" s="16" t="s">
        <v>11</v>
      </c>
      <c r="B28" s="16">
        <f>ROUND('1996'!B28-'1991'!B28,-1)</f>
        <v>410</v>
      </c>
      <c r="C28" s="16">
        <f>ROUND('1996'!C28-'1991'!C28,-1)</f>
        <v>610</v>
      </c>
      <c r="D28" s="16">
        <f>ROUND('1996'!D28-'1991'!D28,-1)</f>
        <v>-20</v>
      </c>
      <c r="E28" s="16">
        <f>ROUND('1996'!E28-'1991'!E28,-1)</f>
        <v>-260</v>
      </c>
      <c r="F28" s="16">
        <f>ROUND('1996'!F28-'1991'!F28,-1)</f>
        <v>430</v>
      </c>
      <c r="G28" s="16">
        <f>ROUND('1996'!G28-'1991'!G28,-1)</f>
        <v>860</v>
      </c>
      <c r="H28" s="17">
        <f>ROUND('1996'!H28-'1991'!H28,-1)</f>
        <v>-410</v>
      </c>
      <c r="I28" s="17">
        <f>ROUND('1996'!I28-'1991'!I28,-1)</f>
        <v>410</v>
      </c>
      <c r="J28" s="17">
        <f>ROUND('1996'!J28-'1991'!J28,-1)</f>
        <v>1290</v>
      </c>
      <c r="K28" s="17">
        <f>ROUND('1996'!K28-'1991'!K28,-1)</f>
        <v>670</v>
      </c>
      <c r="L28" s="32">
        <f t="shared" si="7"/>
        <v>1080</v>
      </c>
      <c r="M28" s="18">
        <v>240</v>
      </c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</row>
    <row r="29" spans="1:26" ht="15" customHeight="1" x14ac:dyDescent="0.3">
      <c r="A29" s="16" t="s">
        <v>12</v>
      </c>
      <c r="B29" s="16">
        <f>ROUND('1996'!B29-'1991'!B29,-1)</f>
        <v>270</v>
      </c>
      <c r="C29" s="16">
        <f>ROUND('1996'!C29-'1991'!C29,-1)</f>
        <v>1190</v>
      </c>
      <c r="D29" s="16">
        <f>ROUND('1996'!D29-'1991'!D29,-1)</f>
        <v>240</v>
      </c>
      <c r="E29" s="16">
        <f>ROUND('1996'!E29-'1991'!E29,-1)</f>
        <v>620</v>
      </c>
      <c r="F29" s="16">
        <f>ROUND('1996'!F29-'1991'!F29,-1)</f>
        <v>30</v>
      </c>
      <c r="G29" s="16">
        <f>ROUND('1996'!G29-'1991'!G29,-1)</f>
        <v>570</v>
      </c>
      <c r="H29" s="17">
        <f>ROUND('1996'!H29-'1991'!H29,-1)</f>
        <v>-480</v>
      </c>
      <c r="I29" s="17">
        <f>ROUND('1996'!I29-'1991'!I29,-1)</f>
        <v>430</v>
      </c>
      <c r="J29" s="17">
        <f>ROUND('1996'!J29-'1991'!J29,-1)</f>
        <v>720</v>
      </c>
      <c r="K29" s="17">
        <f>ROUND('1996'!K29-'1991'!K29,-1)</f>
        <v>220</v>
      </c>
      <c r="L29" s="32">
        <f t="shared" si="7"/>
        <v>650</v>
      </c>
      <c r="M29" s="18">
        <v>20</v>
      </c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</row>
    <row r="30" spans="1:26" ht="15" customHeight="1" x14ac:dyDescent="0.3">
      <c r="A30" s="16" t="s">
        <v>14</v>
      </c>
      <c r="B30" s="16">
        <f>ROUND('1996'!B30-'1991'!B30,-1)</f>
        <v>-140</v>
      </c>
      <c r="C30" s="16">
        <f>ROUND('1996'!C30-'1991'!C30,-1)</f>
        <v>600</v>
      </c>
      <c r="D30" s="16">
        <f>ROUND('1996'!D30-'1991'!D30,-1)</f>
        <v>-120</v>
      </c>
      <c r="E30" s="16">
        <f>ROUND('1996'!E30-'1991'!E30,-1)</f>
        <v>-200</v>
      </c>
      <c r="F30" s="16">
        <f>ROUND('1996'!F30-'1991'!F30,-1)</f>
        <v>-20</v>
      </c>
      <c r="G30" s="16">
        <f>ROUND('1996'!G30-'1991'!G30,-1)</f>
        <v>800</v>
      </c>
      <c r="H30" s="17">
        <f>ROUND('1996'!H30-'1991'!H30,-1)</f>
        <v>-330</v>
      </c>
      <c r="I30" s="17">
        <f>ROUND('1996'!I30-'1991'!I30,-1)</f>
        <v>530</v>
      </c>
      <c r="J30" s="17">
        <f>ROUND('1996'!J30-'1991'!J30,-1)</f>
        <v>420</v>
      </c>
      <c r="K30" s="17">
        <f>ROUND('1996'!K30-'1991'!K30,-1)</f>
        <v>290</v>
      </c>
      <c r="L30" s="32">
        <f t="shared" si="7"/>
        <v>820</v>
      </c>
      <c r="M30" s="18">
        <v>200</v>
      </c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</row>
    <row r="31" spans="1:26" ht="15" customHeight="1" x14ac:dyDescent="0.3">
      <c r="A31" s="16" t="s">
        <v>15</v>
      </c>
      <c r="B31" s="16">
        <f>ROUND('1996'!B31-'1991'!B31,-1)</f>
        <v>1680</v>
      </c>
      <c r="C31" s="16">
        <f>ROUND('1996'!C31-'1991'!C31,-1)</f>
        <v>800</v>
      </c>
      <c r="D31" s="16">
        <f>ROUND('1996'!D31-'1991'!D31,-1)</f>
        <v>890</v>
      </c>
      <c r="E31" s="16">
        <f>ROUND('1996'!E31-'1991'!E31,-1)</f>
        <v>200</v>
      </c>
      <c r="F31" s="16">
        <f>ROUND('1996'!F31-'1991'!F31,-1)</f>
        <v>790</v>
      </c>
      <c r="G31" s="16">
        <f>ROUND('1996'!G31-'1991'!G31,-1)</f>
        <v>600</v>
      </c>
      <c r="H31" s="17">
        <f>ROUND('1996'!H31-'1991'!H31,-1)</f>
        <v>590</v>
      </c>
      <c r="I31" s="17">
        <f>ROUND('1996'!I31-'1991'!I31,-1)</f>
        <v>450</v>
      </c>
      <c r="J31" s="17">
        <f>ROUND('1996'!J31-'1991'!J31,-1)</f>
        <v>280</v>
      </c>
      <c r="K31" s="17">
        <f>ROUND('1996'!K31-'1991'!K31,-1)</f>
        <v>170</v>
      </c>
      <c r="L31" s="32">
        <f t="shared" si="7"/>
        <v>620</v>
      </c>
      <c r="M31" s="18">
        <v>440</v>
      </c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</row>
    <row r="32" spans="1:26" ht="15" customHeight="1" x14ac:dyDescent="0.3">
      <c r="A32" s="16" t="s">
        <v>18</v>
      </c>
      <c r="B32" s="16">
        <f>ROUND('1996'!B32-'1991'!B32,-1)</f>
        <v>2070</v>
      </c>
      <c r="C32" s="16">
        <f>ROUND('1996'!C32-'1991'!C32,-1)</f>
        <v>2320</v>
      </c>
      <c r="D32" s="16">
        <f>ROUND('1996'!D32-'1991'!D32,-1)</f>
        <v>910</v>
      </c>
      <c r="E32" s="16">
        <f>ROUND('1996'!E32-'1991'!E32,-1)</f>
        <v>1230</v>
      </c>
      <c r="F32" s="16">
        <f>ROUND('1996'!F32-'1991'!F32,-1)</f>
        <v>1160</v>
      </c>
      <c r="G32" s="16">
        <f>ROUND('1996'!G32-'1991'!G32,-1)</f>
        <v>1090</v>
      </c>
      <c r="H32" s="17">
        <f>ROUND('1996'!H32-'1991'!H32,-1)</f>
        <v>330</v>
      </c>
      <c r="I32" s="17">
        <f>ROUND('1996'!I32-'1991'!I32,-1)</f>
        <v>560</v>
      </c>
      <c r="J32" s="17">
        <f>ROUND('1996'!J32-'1991'!J32,-1)</f>
        <v>840</v>
      </c>
      <c r="K32" s="17">
        <f>ROUND('1996'!K32-'1991'!K32,-1)</f>
        <v>390</v>
      </c>
      <c r="L32" s="32">
        <f t="shared" si="7"/>
        <v>950</v>
      </c>
      <c r="M32" s="18">
        <v>200</v>
      </c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</row>
    <row r="33" spans="1:26" ht="15" customHeight="1" x14ac:dyDescent="0.3">
      <c r="A33" s="16" t="s">
        <v>19</v>
      </c>
      <c r="B33" s="16">
        <f>ROUND('1996'!B33-'1991'!B33,-1)</f>
        <v>1260</v>
      </c>
      <c r="C33" s="16">
        <f>ROUND('1996'!C33-'1991'!C33,-1)</f>
        <v>560</v>
      </c>
      <c r="D33" s="16">
        <f>ROUND('1996'!D33-'1991'!D33,-1)</f>
        <v>660</v>
      </c>
      <c r="E33" s="16">
        <f>ROUND('1996'!E33-'1991'!E33,-1)</f>
        <v>100</v>
      </c>
      <c r="F33" s="16">
        <f>ROUND('1996'!F33-'1991'!F33,-1)</f>
        <v>600</v>
      </c>
      <c r="G33" s="16">
        <f>ROUND('1996'!G33-'1991'!G33,-1)</f>
        <v>470</v>
      </c>
      <c r="H33" s="17">
        <f>ROUND('1996'!H33-'1991'!H33,-1)</f>
        <v>110</v>
      </c>
      <c r="I33" s="17">
        <f>ROUND('1996'!I33-'1991'!I33,-1)</f>
        <v>70</v>
      </c>
      <c r="J33" s="17">
        <f>ROUND('1996'!J33-'1991'!J33,-1)</f>
        <v>640</v>
      </c>
      <c r="K33" s="17">
        <f>ROUND('1996'!K33-'1991'!K33,-1)</f>
        <v>420</v>
      </c>
      <c r="L33" s="32">
        <f t="shared" si="7"/>
        <v>490</v>
      </c>
      <c r="M33" s="18">
        <v>230</v>
      </c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</row>
    <row r="34" spans="1:26" ht="15" customHeight="1" x14ac:dyDescent="0.3">
      <c r="A34" s="23" t="s">
        <v>20</v>
      </c>
      <c r="B34" s="23">
        <f>ROUND('1996'!B34-'1991'!B34,-1)</f>
        <v>260</v>
      </c>
      <c r="C34" s="23">
        <f>ROUND('1996'!C34-'1991'!C34,-1)</f>
        <v>-60</v>
      </c>
      <c r="D34" s="23">
        <f>ROUND('1996'!D34-'1991'!D34,-1)</f>
        <v>280</v>
      </c>
      <c r="E34" s="23">
        <f>ROUND('1996'!E34-'1991'!E34,-1)</f>
        <v>-90</v>
      </c>
      <c r="F34" s="23">
        <f>ROUND('1996'!F34-'1991'!F34,-1)</f>
        <v>-30</v>
      </c>
      <c r="G34" s="23">
        <f>ROUND('1996'!G34-'1991'!G34,-1)</f>
        <v>10</v>
      </c>
      <c r="H34" s="24">
        <f>ROUND('1996'!H34-'1991'!H34,-1)</f>
        <v>-20</v>
      </c>
      <c r="I34" s="24">
        <f>ROUND('1996'!I34-'1991'!I34,-1)</f>
        <v>90</v>
      </c>
      <c r="J34" s="24">
        <f>ROUND('1996'!J34-'1991'!J34,-1)</f>
        <v>160</v>
      </c>
      <c r="K34" s="24">
        <f>ROUND('1996'!K34-'1991'!K34,-1)</f>
        <v>40</v>
      </c>
      <c r="L34" s="33">
        <f t="shared" si="7"/>
        <v>130</v>
      </c>
      <c r="M34" s="25">
        <v>80</v>
      </c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</row>
    <row r="35" spans="1:26" ht="15" customHeight="1" x14ac:dyDescent="0.3">
      <c r="A35" s="23" t="s">
        <v>21</v>
      </c>
      <c r="B35" s="23">
        <f>ROUND('1996'!B35-'1991'!B35,-1)</f>
        <v>500</v>
      </c>
      <c r="C35" s="23">
        <f>ROUND('1996'!C35-'1991'!C35,-1)</f>
        <v>70</v>
      </c>
      <c r="D35" s="23">
        <f>ROUND('1996'!D35-'1991'!D35,-1)</f>
        <v>280</v>
      </c>
      <c r="E35" s="23">
        <f>ROUND('1996'!E35-'1991'!E35,-1)</f>
        <v>-130</v>
      </c>
      <c r="F35" s="23">
        <f>ROUND('1996'!F35-'1991'!F35,-1)</f>
        <v>220</v>
      </c>
      <c r="G35" s="23">
        <f>ROUND('1996'!G35-'1991'!G35,-1)</f>
        <v>200</v>
      </c>
      <c r="H35" s="24">
        <f>ROUND('1996'!H35-'1991'!H35,-1)</f>
        <v>110</v>
      </c>
      <c r="I35" s="24">
        <f>ROUND('1996'!I35-'1991'!I35,-1)</f>
        <v>100</v>
      </c>
      <c r="J35" s="24">
        <f>ROUND('1996'!J35-'1991'!J35,-1)</f>
        <v>-40</v>
      </c>
      <c r="K35" s="24">
        <f>ROUND('1996'!K35-'1991'!K35,-1)</f>
        <v>-10</v>
      </c>
      <c r="L35" s="33">
        <f t="shared" si="7"/>
        <v>90</v>
      </c>
      <c r="M35" s="25">
        <v>50</v>
      </c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</row>
    <row r="36" spans="1:26" ht="15" customHeight="1" x14ac:dyDescent="0.3">
      <c r="A36" s="23" t="s">
        <v>23</v>
      </c>
      <c r="B36" s="23">
        <f>ROUND('1996'!B36-'1991'!B36,-1)</f>
        <v>700</v>
      </c>
      <c r="C36" s="23">
        <f>ROUND('1996'!C36-'1991'!C36,-1)</f>
        <v>390</v>
      </c>
      <c r="D36" s="23">
        <f>ROUND('1996'!D36-'1991'!D36,-1)</f>
        <v>660</v>
      </c>
      <c r="E36" s="23">
        <f>ROUND('1996'!E36-'1991'!E36,-1)</f>
        <v>130</v>
      </c>
      <c r="F36" s="23">
        <f>ROUND('1996'!F36-'1991'!F36,-1)</f>
        <v>50</v>
      </c>
      <c r="G36" s="23">
        <f>ROUND('1996'!G36-'1991'!G36,-1)</f>
        <v>270</v>
      </c>
      <c r="H36" s="24">
        <f>ROUND('1996'!H36-'1991'!H36,-1)</f>
        <v>120</v>
      </c>
      <c r="I36" s="24">
        <f>ROUND('1996'!I36-'1991'!I36,-1)</f>
        <v>220</v>
      </c>
      <c r="J36" s="24">
        <f>ROUND('1996'!J36-'1991'!J36,-1)</f>
        <v>-70</v>
      </c>
      <c r="K36" s="24">
        <f>ROUND('1996'!K36-'1991'!K36,-1)</f>
        <v>80</v>
      </c>
      <c r="L36" s="33">
        <f t="shared" si="7"/>
        <v>300</v>
      </c>
      <c r="M36" s="25">
        <v>120</v>
      </c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</row>
    <row r="37" spans="1:26" s="19" customFormat="1" ht="15" customHeight="1" x14ac:dyDescent="0.3">
      <c r="A37" s="23" t="s">
        <v>26</v>
      </c>
      <c r="B37" s="23">
        <f>ROUND('1996'!B37-'1991'!B37,-1)</f>
        <v>320</v>
      </c>
      <c r="C37" s="23">
        <f>ROUND('1996'!C37-'1991'!C37,-1)</f>
        <v>40</v>
      </c>
      <c r="D37" s="23">
        <f>ROUND('1996'!D37-'1991'!D37,-1)</f>
        <v>60</v>
      </c>
      <c r="E37" s="23">
        <f>ROUND('1996'!E37-'1991'!E37,-1)</f>
        <v>40</v>
      </c>
      <c r="F37" s="23">
        <f>ROUND('1996'!F37-'1991'!F37,-1)</f>
        <v>260</v>
      </c>
      <c r="G37" s="23">
        <f>ROUND('1996'!G37-'1991'!G37,-1)</f>
        <v>-10</v>
      </c>
      <c r="H37" s="24">
        <f>ROUND('1996'!H37-'1991'!H37,-1)</f>
        <v>-390</v>
      </c>
      <c r="I37" s="24">
        <f>ROUND('1996'!I37-'1991'!I37,-1)</f>
        <v>-110</v>
      </c>
      <c r="J37" s="24">
        <f>ROUND('1996'!J37-'1991'!J37,-1)</f>
        <v>720</v>
      </c>
      <c r="K37" s="24">
        <f>ROUND('1996'!K37-'1991'!K37,-1)</f>
        <v>170</v>
      </c>
      <c r="L37" s="33">
        <f t="shared" si="7"/>
        <v>60</v>
      </c>
      <c r="M37" s="25">
        <v>90</v>
      </c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</row>
    <row r="38" spans="1:26" s="19" customFormat="1" ht="15" customHeight="1" x14ac:dyDescent="0.3">
      <c r="A38" s="23" t="s">
        <v>27</v>
      </c>
      <c r="B38" s="23">
        <f>ROUND('1996'!B38-'1991'!B38,-1)</f>
        <v>2880</v>
      </c>
      <c r="C38" s="23">
        <f>ROUND('1996'!C38-'1991'!C38,-1)</f>
        <v>330</v>
      </c>
      <c r="D38" s="23">
        <f>ROUND('1996'!D38-'1991'!D38,-1)</f>
        <v>1360</v>
      </c>
      <c r="E38" s="23">
        <f>ROUND('1996'!E38-'1991'!E38,-1)</f>
        <v>160</v>
      </c>
      <c r="F38" s="23">
        <f>ROUND('1996'!F38-'1991'!F38,-1)</f>
        <v>1520</v>
      </c>
      <c r="G38" s="23">
        <f>ROUND('1996'!G38-'1991'!G38,-1)</f>
        <v>180</v>
      </c>
      <c r="H38" s="24">
        <f>ROUND('1996'!H38-'1991'!H38,-1)</f>
        <v>790</v>
      </c>
      <c r="I38" s="24">
        <f>ROUND('1996'!I38-'1991'!I38,-1)</f>
        <v>210</v>
      </c>
      <c r="J38" s="24">
        <f>ROUND('1996'!J38-'1991'!J38,-1)</f>
        <v>860</v>
      </c>
      <c r="K38" s="24">
        <f>ROUND('1996'!K38-'1991'!K38,-1)</f>
        <v>80</v>
      </c>
      <c r="L38" s="33">
        <f t="shared" si="7"/>
        <v>290</v>
      </c>
      <c r="M38" s="25">
        <v>370</v>
      </c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</row>
    <row r="39" spans="1:26" s="19" customFormat="1" ht="15" customHeight="1" x14ac:dyDescent="0.3">
      <c r="A39" s="23" t="s">
        <v>28</v>
      </c>
      <c r="B39" s="23">
        <f>ROUND('1996'!B39-'1991'!B39,-1)</f>
        <v>1290</v>
      </c>
      <c r="C39" s="23">
        <f>ROUND('1996'!C39-'1991'!C39,-1)</f>
        <v>640</v>
      </c>
      <c r="D39" s="23">
        <f>ROUND('1996'!D39-'1991'!D39,-1)</f>
        <v>770</v>
      </c>
      <c r="E39" s="23">
        <f>ROUND('1996'!E39-'1991'!E39,-1)</f>
        <v>50</v>
      </c>
      <c r="F39" s="23">
        <f>ROUND('1996'!F39-'1991'!F39,-1)</f>
        <v>520</v>
      </c>
      <c r="G39" s="23">
        <f>ROUND('1996'!G39-'1991'!G39,-1)</f>
        <v>590</v>
      </c>
      <c r="H39" s="24">
        <f>ROUND('1996'!H39-'1991'!H39,-1)</f>
        <v>360</v>
      </c>
      <c r="I39" s="24">
        <f>ROUND('1996'!I39-'1991'!I39,-1)</f>
        <v>460</v>
      </c>
      <c r="J39" s="24">
        <f>ROUND('1996'!J39-'1991'!J39,-1)</f>
        <v>100</v>
      </c>
      <c r="K39" s="24">
        <f>ROUND('1996'!K39-'1991'!K39,-1)</f>
        <v>90</v>
      </c>
      <c r="L39" s="33">
        <f t="shared" si="7"/>
        <v>550</v>
      </c>
      <c r="M39" s="25">
        <v>180</v>
      </c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</row>
    <row r="40" spans="1:26" ht="15" customHeight="1" x14ac:dyDescent="0.3">
      <c r="A40" s="23" t="s">
        <v>31</v>
      </c>
      <c r="B40" s="23">
        <f>ROUND('1996'!B40-'1991'!B40,-1)</f>
        <v>370</v>
      </c>
      <c r="C40" s="23">
        <f>ROUND('1996'!C40-'1991'!C40,-1)</f>
        <v>270</v>
      </c>
      <c r="D40" s="23">
        <f>ROUND('1996'!D40-'1991'!D40,-1)</f>
        <v>390</v>
      </c>
      <c r="E40" s="23">
        <f>ROUND('1996'!E40-'1991'!E40,-1)</f>
        <v>160</v>
      </c>
      <c r="F40" s="23">
        <f>ROUND('1996'!F40-'1991'!F40,-1)</f>
        <v>-30</v>
      </c>
      <c r="G40" s="23">
        <f>ROUND('1996'!G40-'1991'!G40,-1)</f>
        <v>120</v>
      </c>
      <c r="H40" s="24">
        <f>ROUND('1996'!H40-'1991'!H40,-1)</f>
        <v>30</v>
      </c>
      <c r="I40" s="24">
        <f>ROUND('1996'!I40-'1991'!I40,-1)</f>
        <v>100</v>
      </c>
      <c r="J40" s="24">
        <f>ROUND('1996'!J40-'1991'!J40,-1)</f>
        <v>100</v>
      </c>
      <c r="K40" s="24">
        <f>ROUND('1996'!K40-'1991'!K40,-1)</f>
        <v>-10</v>
      </c>
      <c r="L40" s="33">
        <f t="shared" si="7"/>
        <v>90</v>
      </c>
      <c r="M40" s="25">
        <v>40</v>
      </c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</row>
    <row r="41" spans="1:26" ht="15" customHeight="1" x14ac:dyDescent="0.3">
      <c r="A41" s="23" t="s">
        <v>38</v>
      </c>
      <c r="B41" s="23">
        <f>ROUND('1996'!B41-'1991'!B41,-1)</f>
        <v>4010</v>
      </c>
      <c r="C41" s="23">
        <f>ROUND('1996'!C41-'1991'!C41,-1)</f>
        <v>-200</v>
      </c>
      <c r="D41" s="23">
        <f>ROUND('1996'!D41-'1991'!D41,-1)</f>
        <v>2840</v>
      </c>
      <c r="E41" s="23">
        <f>ROUND('1996'!E41-'1991'!E41,-1)</f>
        <v>-160</v>
      </c>
      <c r="F41" s="23">
        <f>ROUND('1996'!F41-'1991'!F41,-1)</f>
        <v>1180</v>
      </c>
      <c r="G41" s="23">
        <f>ROUND('1996'!G41-'1991'!G41,-1)</f>
        <v>-40</v>
      </c>
      <c r="H41" s="24">
        <f>ROUND('1996'!H41-'1991'!H41,-1)</f>
        <v>530</v>
      </c>
      <c r="I41" s="24">
        <f>ROUND('1996'!I41-'1991'!I41,-1)</f>
        <v>-50</v>
      </c>
      <c r="J41" s="24">
        <f>ROUND('1996'!J41-'1991'!J41,-1)</f>
        <v>710</v>
      </c>
      <c r="K41" s="24">
        <f>ROUND('1996'!K41-'1991'!K41,-1)</f>
        <v>-10</v>
      </c>
      <c r="L41" s="33">
        <f t="shared" si="7"/>
        <v>-60</v>
      </c>
      <c r="M41" s="25">
        <v>440</v>
      </c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</row>
    <row r="42" spans="1:26" ht="15" customHeight="1" x14ac:dyDescent="0.3">
      <c r="A42" s="23" t="s">
        <v>44</v>
      </c>
      <c r="B42" s="23">
        <f>ROUND('1996'!B42-'1991'!B42,-1)</f>
        <v>2640</v>
      </c>
      <c r="C42" s="23">
        <f>ROUND('1996'!C42-'1991'!C42,-1)</f>
        <v>-50</v>
      </c>
      <c r="D42" s="23">
        <f>ROUND('1996'!D42-'1991'!D42,-1)</f>
        <v>2280</v>
      </c>
      <c r="E42" s="23">
        <f>ROUND('1996'!E42-'1991'!E42,-1)</f>
        <v>-470</v>
      </c>
      <c r="F42" s="23">
        <f>ROUND('1996'!F42-'1991'!F42,-1)</f>
        <v>360</v>
      </c>
      <c r="G42" s="23">
        <f>ROUND('1996'!G42-'1991'!G42,-1)</f>
        <v>420</v>
      </c>
      <c r="H42" s="24">
        <f>ROUND('1996'!H42-'1991'!H42,-1)</f>
        <v>550</v>
      </c>
      <c r="I42" s="24">
        <f>ROUND('1996'!I42-'1991'!I42,-1)</f>
        <v>290</v>
      </c>
      <c r="J42" s="24">
        <f>ROUND('1996'!J42-'1991'!J42,-1)</f>
        <v>440</v>
      </c>
      <c r="K42" s="24">
        <f>ROUND('1996'!K42-'1991'!K42,-1)</f>
        <v>350</v>
      </c>
      <c r="L42" s="33">
        <f t="shared" si="7"/>
        <v>640</v>
      </c>
      <c r="M42" s="25">
        <v>540</v>
      </c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</row>
    <row r="43" spans="1:26" ht="15" customHeight="1" x14ac:dyDescent="0.3">
      <c r="A43" s="40" t="s">
        <v>22</v>
      </c>
      <c r="B43" s="40">
        <f>ROUND('1996'!B43-'1991'!B43,-1)</f>
        <v>3000</v>
      </c>
      <c r="C43" s="40">
        <f>ROUND('1996'!C43-'1991'!C43,-1)</f>
        <v>1030</v>
      </c>
      <c r="D43" s="40">
        <f>ROUND('1996'!D43-'1991'!D43,-1)</f>
        <v>1410</v>
      </c>
      <c r="E43" s="40">
        <f>ROUND('1996'!E43-'1991'!E43,-1)</f>
        <v>380</v>
      </c>
      <c r="F43" s="40">
        <f>ROUND('1996'!F43-'1991'!F43,-1)</f>
        <v>1590</v>
      </c>
      <c r="G43" s="40">
        <f>ROUND('1996'!G43-'1991'!G43,-1)</f>
        <v>650</v>
      </c>
      <c r="H43" s="41">
        <f>ROUND('1996'!H43-'1991'!H43,-1)</f>
        <v>1100</v>
      </c>
      <c r="I43" s="41">
        <f>ROUND('1996'!I43-'1991'!I43,-1)</f>
        <v>570</v>
      </c>
      <c r="J43" s="41">
        <f>ROUND('1996'!J43-'1991'!J43,-1)</f>
        <v>540</v>
      </c>
      <c r="K43" s="41">
        <f>ROUND('1996'!K43-'1991'!K43,-1)</f>
        <v>100</v>
      </c>
      <c r="L43" s="42">
        <f t="shared" si="7"/>
        <v>670</v>
      </c>
      <c r="M43" s="43">
        <v>710</v>
      </c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</row>
    <row r="44" spans="1:26" ht="15" customHeight="1" x14ac:dyDescent="0.3">
      <c r="A44" s="40" t="s">
        <v>24</v>
      </c>
      <c r="B44" s="40">
        <f>ROUND('1996'!B44-'1991'!B44,-1)</f>
        <v>8690</v>
      </c>
      <c r="C44" s="40">
        <f>ROUND('1996'!C44-'1991'!C44,-1)</f>
        <v>570</v>
      </c>
      <c r="D44" s="40">
        <f>ROUND('1996'!D44-'1991'!D44,-1)</f>
        <v>7700</v>
      </c>
      <c r="E44" s="40">
        <f>ROUND('1996'!E44-'1991'!E44,-1)</f>
        <v>150</v>
      </c>
      <c r="F44" s="40">
        <f>ROUND('1996'!F44-'1991'!F44,-1)</f>
        <v>990</v>
      </c>
      <c r="G44" s="40">
        <f>ROUND('1996'!G44-'1991'!G44,-1)</f>
        <v>430</v>
      </c>
      <c r="H44" s="41">
        <f>ROUND('1996'!H44-'1991'!H44,-1)</f>
        <v>630</v>
      </c>
      <c r="I44" s="41">
        <f>ROUND('1996'!I44-'1991'!I44,-1)</f>
        <v>200</v>
      </c>
      <c r="J44" s="41">
        <f>ROUND('1996'!J44-'1991'!J44,-1)</f>
        <v>500</v>
      </c>
      <c r="K44" s="41">
        <f>ROUND('1996'!K44-'1991'!K44,-1)</f>
        <v>250</v>
      </c>
      <c r="L44" s="42">
        <f t="shared" si="7"/>
        <v>450</v>
      </c>
      <c r="M44" s="43">
        <v>470</v>
      </c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</row>
    <row r="45" spans="1:26" ht="15" customHeight="1" x14ac:dyDescent="0.3">
      <c r="A45" s="40" t="s">
        <v>25</v>
      </c>
      <c r="B45" s="40">
        <f>ROUND('1996'!B45-'1991'!B45,-1)</f>
        <v>9480</v>
      </c>
      <c r="C45" s="40">
        <f>ROUND('1996'!C45-'1991'!C45,-1)</f>
        <v>1440</v>
      </c>
      <c r="D45" s="40">
        <f>ROUND('1996'!D45-'1991'!D45,-1)</f>
        <v>7140</v>
      </c>
      <c r="E45" s="40">
        <f>ROUND('1996'!E45-'1991'!E45,-1)</f>
        <v>690</v>
      </c>
      <c r="F45" s="40">
        <f>ROUND('1996'!F45-'1991'!F45,-1)</f>
        <v>2340</v>
      </c>
      <c r="G45" s="40">
        <f>ROUND('1996'!G45-'1991'!G45,-1)</f>
        <v>760</v>
      </c>
      <c r="H45" s="41">
        <f>ROUND('1996'!H45-'1991'!H45,-1)</f>
        <v>1290</v>
      </c>
      <c r="I45" s="41">
        <f>ROUND('1996'!I45-'1991'!I45,-1)</f>
        <v>590</v>
      </c>
      <c r="J45" s="41">
        <f>ROUND('1996'!J45-'1991'!J45,-1)</f>
        <v>830</v>
      </c>
      <c r="K45" s="41">
        <f>ROUND('1996'!K45-'1991'!K45,-1)</f>
        <v>130</v>
      </c>
      <c r="L45" s="42">
        <f t="shared" si="7"/>
        <v>720</v>
      </c>
      <c r="M45" s="43">
        <v>930</v>
      </c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</row>
    <row r="46" spans="1:26" ht="15" customHeight="1" x14ac:dyDescent="0.3">
      <c r="A46" s="40" t="s">
        <v>29</v>
      </c>
      <c r="B46" s="40">
        <f>ROUND('1996'!B46-'1991'!B46,-1)</f>
        <v>5910</v>
      </c>
      <c r="C46" s="40">
        <f>ROUND('1996'!C46-'1991'!C46,-1)</f>
        <v>350</v>
      </c>
      <c r="D46" s="40">
        <f>ROUND('1996'!D46-'1991'!D46,-1)</f>
        <v>4820</v>
      </c>
      <c r="E46" s="40">
        <f>ROUND('1996'!E46-'1991'!E46,-1)</f>
        <v>160</v>
      </c>
      <c r="F46" s="40">
        <f>ROUND('1996'!F46-'1991'!F46,-1)</f>
        <v>1090</v>
      </c>
      <c r="G46" s="40">
        <f>ROUND('1996'!G46-'1991'!G46,-1)</f>
        <v>200</v>
      </c>
      <c r="H46" s="41">
        <f>ROUND('1996'!H46-'1991'!H46,-1)</f>
        <v>520</v>
      </c>
      <c r="I46" s="41">
        <f>ROUND('1996'!I46-'1991'!I46,-1)</f>
        <v>110</v>
      </c>
      <c r="J46" s="41">
        <f>ROUND('1996'!J46-'1991'!J46,-1)</f>
        <v>340</v>
      </c>
      <c r="K46" s="41">
        <f>ROUND('1996'!K46-'1991'!K46,-1)</f>
        <v>60</v>
      </c>
      <c r="L46" s="42">
        <f t="shared" si="7"/>
        <v>170</v>
      </c>
      <c r="M46" s="43">
        <v>290</v>
      </c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</row>
    <row r="47" spans="1:26" ht="15" customHeight="1" x14ac:dyDescent="0.3">
      <c r="A47" s="40" t="s">
        <v>30</v>
      </c>
      <c r="B47" s="40">
        <f>ROUND('1996'!B47-'1991'!B47,-1)</f>
        <v>1790</v>
      </c>
      <c r="C47" s="40">
        <f>ROUND('1996'!C47-'1991'!C47,-1)</f>
        <v>0</v>
      </c>
      <c r="D47" s="40">
        <f>ROUND('1996'!D47-'1991'!D47,-1)</f>
        <v>1600</v>
      </c>
      <c r="E47" s="40">
        <f>ROUND('1996'!E47-'1991'!E47,-1)</f>
        <v>-130</v>
      </c>
      <c r="F47" s="40">
        <f>ROUND('1996'!F47-'1991'!F47,-1)</f>
        <v>190</v>
      </c>
      <c r="G47" s="40">
        <f>ROUND('1996'!G47-'1991'!G47,-1)</f>
        <v>130</v>
      </c>
      <c r="H47" s="41">
        <f>ROUND('1996'!H47-'1991'!H47,-1)</f>
        <v>-50</v>
      </c>
      <c r="I47" s="41">
        <f>ROUND('1996'!I47-'1991'!I47,-1)</f>
        <v>-30</v>
      </c>
      <c r="J47" s="41">
        <f>ROUND('1996'!J47-'1991'!J47,-1)</f>
        <v>260</v>
      </c>
      <c r="K47" s="41">
        <f>ROUND('1996'!K47-'1991'!K47,-1)</f>
        <v>160</v>
      </c>
      <c r="L47" s="42">
        <f t="shared" si="7"/>
        <v>130</v>
      </c>
      <c r="M47" s="43">
        <v>80</v>
      </c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</row>
    <row r="48" spans="1:26" ht="15" customHeight="1" x14ac:dyDescent="0.3">
      <c r="A48" s="40" t="s">
        <v>32</v>
      </c>
      <c r="B48" s="40">
        <f>ROUND('1996'!B48-'1991'!B48,-1)</f>
        <v>4970</v>
      </c>
      <c r="C48" s="40">
        <f>ROUND('1996'!C48-'1991'!C48,-1)</f>
        <v>1530</v>
      </c>
      <c r="D48" s="40">
        <f>ROUND('1996'!D48-'1991'!D48,-1)</f>
        <v>3640</v>
      </c>
      <c r="E48" s="40">
        <f>ROUND('1996'!E48-'1991'!E48,-1)</f>
        <v>1060</v>
      </c>
      <c r="F48" s="40">
        <f>ROUND('1996'!F48-'1991'!F48,-1)</f>
        <v>1330</v>
      </c>
      <c r="G48" s="40">
        <f>ROUND('1996'!G48-'1991'!G48,-1)</f>
        <v>480</v>
      </c>
      <c r="H48" s="41">
        <f>ROUND('1996'!H48-'1991'!H48,-1)</f>
        <v>330</v>
      </c>
      <c r="I48" s="41">
        <f>ROUND('1996'!I48-'1991'!I48,-1)</f>
        <v>200</v>
      </c>
      <c r="J48" s="41">
        <f>ROUND('1996'!J48-'1991'!J48,-1)</f>
        <v>800</v>
      </c>
      <c r="K48" s="41">
        <f>ROUND('1996'!K48-'1991'!K48,-1)</f>
        <v>230</v>
      </c>
      <c r="L48" s="42">
        <f t="shared" si="7"/>
        <v>430</v>
      </c>
      <c r="M48" s="43">
        <v>200</v>
      </c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</row>
    <row r="49" spans="1:26" ht="15" customHeight="1" x14ac:dyDescent="0.3">
      <c r="A49" s="40" t="s">
        <v>33</v>
      </c>
      <c r="B49" s="40">
        <f>ROUND('1996'!B49-'1991'!B49,-1)</f>
        <v>6790</v>
      </c>
      <c r="C49" s="40">
        <f>ROUND('1996'!C49-'1991'!C49,-1)</f>
        <v>1330</v>
      </c>
      <c r="D49" s="40">
        <f>ROUND('1996'!D49-'1991'!D49,-1)</f>
        <v>5740</v>
      </c>
      <c r="E49" s="40">
        <f>ROUND('1996'!E49-'1991'!E49,-1)</f>
        <v>860</v>
      </c>
      <c r="F49" s="40">
        <f>ROUND('1996'!F49-'1991'!F49,-1)</f>
        <v>1050</v>
      </c>
      <c r="G49" s="40">
        <f>ROUND('1996'!G49-'1991'!G49,-1)</f>
        <v>470</v>
      </c>
      <c r="H49" s="41">
        <f>ROUND('1996'!H49-'1991'!H49,-1)</f>
        <v>560</v>
      </c>
      <c r="I49" s="41">
        <f>ROUND('1996'!I49-'1991'!I49,-1)</f>
        <v>280</v>
      </c>
      <c r="J49" s="41">
        <f>ROUND('1996'!J49-'1991'!J49,-1)</f>
        <v>440</v>
      </c>
      <c r="K49" s="41">
        <f>ROUND('1996'!K49-'1991'!K49,-1)</f>
        <v>80</v>
      </c>
      <c r="L49" s="42">
        <f t="shared" si="7"/>
        <v>360</v>
      </c>
      <c r="M49" s="43">
        <v>150</v>
      </c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</row>
    <row r="50" spans="1:26" ht="15" customHeight="1" x14ac:dyDescent="0.3">
      <c r="A50" s="40" t="s">
        <v>34</v>
      </c>
      <c r="B50" s="40">
        <f>ROUND('1996'!B50-'1991'!B50,-1)</f>
        <v>5710</v>
      </c>
      <c r="C50" s="40">
        <f>ROUND('1996'!C50-'1991'!C50,-1)</f>
        <v>1470</v>
      </c>
      <c r="D50" s="40">
        <f>ROUND('1996'!D50-'1991'!D50,-1)</f>
        <v>4470</v>
      </c>
      <c r="E50" s="40">
        <f>ROUND('1996'!E50-'1991'!E50,-1)</f>
        <v>960</v>
      </c>
      <c r="F50" s="40">
        <f>ROUND('1996'!F50-'1991'!F50,-1)</f>
        <v>1240</v>
      </c>
      <c r="G50" s="40">
        <f>ROUND('1996'!G50-'1991'!G50,-1)</f>
        <v>510</v>
      </c>
      <c r="H50" s="41">
        <f>ROUND('1996'!H50-'1991'!H50,-1)</f>
        <v>-120</v>
      </c>
      <c r="I50" s="41">
        <f>ROUND('1996'!I50-'1991'!I50,-1)</f>
        <v>120</v>
      </c>
      <c r="J50" s="41">
        <f>ROUND('1996'!J50-'1991'!J50,-1)</f>
        <v>1350</v>
      </c>
      <c r="K50" s="41">
        <f>ROUND('1996'!K50-'1991'!K50,-1)</f>
        <v>360</v>
      </c>
      <c r="L50" s="42">
        <f t="shared" si="7"/>
        <v>480</v>
      </c>
      <c r="M50" s="43">
        <v>550</v>
      </c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</row>
    <row r="51" spans="1:26" ht="15" customHeight="1" x14ac:dyDescent="0.3">
      <c r="A51" s="40" t="s">
        <v>35</v>
      </c>
      <c r="B51" s="40">
        <f>ROUND('1996'!B51-'1991'!B51,-1)</f>
        <v>1740</v>
      </c>
      <c r="C51" s="40">
        <f>ROUND('1996'!C51-'1991'!C51,-1)</f>
        <v>50</v>
      </c>
      <c r="D51" s="40">
        <f>ROUND('1996'!D51-'1991'!D51,-1)</f>
        <v>1560</v>
      </c>
      <c r="E51" s="40">
        <f>ROUND('1996'!E51-'1991'!E51,-1)</f>
        <v>-70</v>
      </c>
      <c r="F51" s="40">
        <f>ROUND('1996'!F51-'1991'!F51,-1)</f>
        <v>180</v>
      </c>
      <c r="G51" s="40">
        <f>ROUND('1996'!G51-'1991'!G51,-1)</f>
        <v>120</v>
      </c>
      <c r="H51" s="41">
        <f>ROUND('1996'!H51-'1991'!H51,-1)</f>
        <v>40</v>
      </c>
      <c r="I51" s="41">
        <f>ROUND('1996'!I51-'1991'!I51,-1)</f>
        <v>-60</v>
      </c>
      <c r="J51" s="41">
        <f>ROUND('1996'!J51-'1991'!J51,-1)</f>
        <v>130</v>
      </c>
      <c r="K51" s="41">
        <f>ROUND('1996'!K51-'1991'!K51,-1)</f>
        <v>90</v>
      </c>
      <c r="L51" s="42">
        <f t="shared" si="7"/>
        <v>30</v>
      </c>
      <c r="M51" s="43">
        <v>90</v>
      </c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</row>
    <row r="52" spans="1:26" ht="15" customHeight="1" x14ac:dyDescent="0.3">
      <c r="A52" s="40" t="s">
        <v>36</v>
      </c>
      <c r="B52" s="40">
        <f>ROUND('1996'!B52-'1991'!B52,-1)</f>
        <v>3950</v>
      </c>
      <c r="C52" s="40">
        <f>ROUND('1996'!C52-'1991'!C52,-1)</f>
        <v>430</v>
      </c>
      <c r="D52" s="40">
        <f>ROUND('1996'!D52-'1991'!D52,-1)</f>
        <v>2840</v>
      </c>
      <c r="E52" s="40">
        <f>ROUND('1996'!E52-'1991'!E52,-1)</f>
        <v>30</v>
      </c>
      <c r="F52" s="40">
        <f>ROUND('1996'!F52-'1991'!F52,-1)</f>
        <v>1110</v>
      </c>
      <c r="G52" s="40">
        <f>ROUND('1996'!G52-'1991'!G52,-1)</f>
        <v>400</v>
      </c>
      <c r="H52" s="41">
        <f>ROUND('1996'!H52-'1991'!H52,-1)</f>
        <v>400</v>
      </c>
      <c r="I52" s="41">
        <f>ROUND('1996'!I52-'1991'!I52,-1)</f>
        <v>150</v>
      </c>
      <c r="J52" s="41">
        <f>ROUND('1996'!J52-'1991'!J52,-1)</f>
        <v>850</v>
      </c>
      <c r="K52" s="41">
        <f>ROUND('1996'!K52-'1991'!K52,-1)</f>
        <v>290</v>
      </c>
      <c r="L52" s="42">
        <f t="shared" si="7"/>
        <v>440</v>
      </c>
      <c r="M52" s="43">
        <v>540</v>
      </c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</row>
    <row r="53" spans="1:26" ht="15" customHeight="1" x14ac:dyDescent="0.3">
      <c r="A53" s="40" t="s">
        <v>37</v>
      </c>
      <c r="B53" s="40">
        <f>ROUND('1996'!B53-'1991'!B53,-1)</f>
        <v>4790</v>
      </c>
      <c r="C53" s="40">
        <f>ROUND('1996'!C53-'1991'!C53,-1)</f>
        <v>410</v>
      </c>
      <c r="D53" s="40">
        <f>ROUND('1996'!D53-'1991'!D53,-1)</f>
        <v>4170</v>
      </c>
      <c r="E53" s="40">
        <f>ROUND('1996'!E53-'1991'!E53,-1)</f>
        <v>370</v>
      </c>
      <c r="F53" s="40">
        <f>ROUND('1996'!F53-'1991'!F53,-1)</f>
        <v>620</v>
      </c>
      <c r="G53" s="40">
        <f>ROUND('1996'!G53-'1991'!G53,-1)</f>
        <v>40</v>
      </c>
      <c r="H53" s="41">
        <f>ROUND('1996'!H53-'1991'!H53,-1)</f>
        <v>230</v>
      </c>
      <c r="I53" s="41">
        <f>ROUND('1996'!I53-'1991'!I53,-1)</f>
        <v>-20</v>
      </c>
      <c r="J53" s="41">
        <f>ROUND('1996'!J53-'1991'!J53,-1)</f>
        <v>690</v>
      </c>
      <c r="K53" s="41">
        <f>ROUND('1996'!K53-'1991'!K53,-1)</f>
        <v>110</v>
      </c>
      <c r="L53" s="42">
        <f t="shared" si="7"/>
        <v>90</v>
      </c>
      <c r="M53" s="43">
        <v>460</v>
      </c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</row>
    <row r="54" spans="1:26" ht="15" customHeight="1" x14ac:dyDescent="0.3">
      <c r="A54" s="40" t="s">
        <v>39</v>
      </c>
      <c r="B54" s="40">
        <f>ROUND('1996'!B54-'1991'!B54,-1)</f>
        <v>380</v>
      </c>
      <c r="C54" s="40">
        <f>ROUND('1996'!C54-'1991'!C54,-1)</f>
        <v>-160</v>
      </c>
      <c r="D54" s="40">
        <f>ROUND('1996'!D54-'1991'!D54,-1)</f>
        <v>340</v>
      </c>
      <c r="E54" s="40">
        <f>ROUND('1996'!E54-'1991'!E54,-1)</f>
        <v>-160</v>
      </c>
      <c r="F54" s="40">
        <f>ROUND('1996'!F54-'1991'!F54,-1)</f>
        <v>40</v>
      </c>
      <c r="G54" s="40">
        <f>ROUND('1996'!G54-'1991'!G54,-1)</f>
        <v>10</v>
      </c>
      <c r="H54" s="41">
        <f>ROUND('1996'!H54-'1991'!H54,-1)</f>
        <v>-30</v>
      </c>
      <c r="I54" s="41">
        <f>ROUND('1996'!I54-'1991'!I54,-1)</f>
        <v>-20</v>
      </c>
      <c r="J54" s="41">
        <f>ROUND('1996'!J54-'1991'!J54,-1)</f>
        <v>170</v>
      </c>
      <c r="K54" s="41">
        <f>ROUND('1996'!K54-'1991'!K54,-1)</f>
        <v>40</v>
      </c>
      <c r="L54" s="42">
        <f t="shared" si="7"/>
        <v>20</v>
      </c>
      <c r="M54" s="43">
        <v>0</v>
      </c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</row>
    <row r="55" spans="1:26" ht="15" customHeight="1" x14ac:dyDescent="0.3">
      <c r="A55" s="40" t="s">
        <v>40</v>
      </c>
      <c r="B55" s="40">
        <f>ROUND('1996'!B55-'1991'!B55,-1)</f>
        <v>2100</v>
      </c>
      <c r="C55" s="40">
        <f>ROUND('1996'!C55-'1991'!C55,-1)</f>
        <v>-80</v>
      </c>
      <c r="D55" s="40">
        <f>ROUND('1996'!D55-'1991'!D55,-1)</f>
        <v>1820</v>
      </c>
      <c r="E55" s="40">
        <f>ROUND('1996'!E55-'1991'!E55,-1)</f>
        <v>-100</v>
      </c>
      <c r="F55" s="40">
        <f>ROUND('1996'!F55-'1991'!F55,-1)</f>
        <v>290</v>
      </c>
      <c r="G55" s="40">
        <f>ROUND('1996'!G55-'1991'!G55,-1)</f>
        <v>10</v>
      </c>
      <c r="H55" s="41">
        <f>ROUND('1996'!H55-'1991'!H55,-1)</f>
        <v>-70</v>
      </c>
      <c r="I55" s="41">
        <f>ROUND('1996'!I55-'1991'!I55,-1)</f>
        <v>-60</v>
      </c>
      <c r="J55" s="41">
        <f>ROUND('1996'!J55-'1991'!J55,-1)</f>
        <v>300</v>
      </c>
      <c r="K55" s="41">
        <f>ROUND('1996'!K55-'1991'!K55,-1)</f>
        <v>80</v>
      </c>
      <c r="L55" s="42">
        <f t="shared" si="7"/>
        <v>20</v>
      </c>
      <c r="M55" s="43">
        <v>40</v>
      </c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</row>
    <row r="56" spans="1:26" ht="15" customHeight="1" x14ac:dyDescent="0.3">
      <c r="A56" s="40" t="s">
        <v>41</v>
      </c>
      <c r="B56" s="40">
        <f>ROUND('1996'!B56-'1991'!B56,-1)</f>
        <v>3430</v>
      </c>
      <c r="C56" s="40">
        <f>ROUND('1996'!C56-'1991'!C56,-1)</f>
        <v>180</v>
      </c>
      <c r="D56" s="40">
        <f>ROUND('1996'!D56-'1991'!D56,-1)</f>
        <v>3050</v>
      </c>
      <c r="E56" s="40">
        <f>ROUND('1996'!E56-'1991'!E56,-1)</f>
        <v>20</v>
      </c>
      <c r="F56" s="40">
        <f>ROUND('1996'!F56-'1991'!F56,-1)</f>
        <v>380</v>
      </c>
      <c r="G56" s="40">
        <f>ROUND('1996'!G56-'1991'!G56,-1)</f>
        <v>160</v>
      </c>
      <c r="H56" s="41">
        <f>ROUND('1996'!H56-'1991'!H56,-1)</f>
        <v>60</v>
      </c>
      <c r="I56" s="41">
        <f>ROUND('1996'!I56-'1991'!I56,-1)</f>
        <v>30</v>
      </c>
      <c r="J56" s="41">
        <f>ROUND('1996'!J56-'1991'!J56,-1)</f>
        <v>450</v>
      </c>
      <c r="K56" s="41">
        <f>ROUND('1996'!K56-'1991'!K56,-1)</f>
        <v>120</v>
      </c>
      <c r="L56" s="42">
        <f t="shared" si="7"/>
        <v>150</v>
      </c>
      <c r="M56" s="43">
        <v>100</v>
      </c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</row>
    <row r="57" spans="1:26" ht="15" customHeight="1" x14ac:dyDescent="0.3">
      <c r="A57" s="40" t="s">
        <v>42</v>
      </c>
      <c r="B57" s="40">
        <f>ROUND('1996'!B57-'1991'!B57,-1)</f>
        <v>2260</v>
      </c>
      <c r="C57" s="40">
        <f>ROUND('1996'!C57-'1991'!C57,-1)</f>
        <v>240</v>
      </c>
      <c r="D57" s="40">
        <f>ROUND('1996'!D57-'1991'!D57,-1)</f>
        <v>1740</v>
      </c>
      <c r="E57" s="40">
        <f>ROUND('1996'!E57-'1991'!E57,-1)</f>
        <v>60</v>
      </c>
      <c r="F57" s="40">
        <f>ROUND('1996'!F57-'1991'!F57,-1)</f>
        <v>520</v>
      </c>
      <c r="G57" s="40">
        <f>ROUND('1996'!G57-'1991'!G57,-1)</f>
        <v>180</v>
      </c>
      <c r="H57" s="41">
        <f>ROUND('1996'!H57-'1991'!H57,-1)</f>
        <v>140</v>
      </c>
      <c r="I57" s="41">
        <f>ROUND('1996'!I57-'1991'!I57,-1)</f>
        <v>-70</v>
      </c>
      <c r="J57" s="41">
        <f>ROUND('1996'!J57-'1991'!J57,-1)</f>
        <v>460</v>
      </c>
      <c r="K57" s="41">
        <f>ROUND('1996'!K57-'1991'!K57,-1)</f>
        <v>230</v>
      </c>
      <c r="L57" s="42">
        <f t="shared" si="7"/>
        <v>160</v>
      </c>
      <c r="M57" s="43">
        <v>230</v>
      </c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</row>
    <row r="58" spans="1:26" ht="15" customHeight="1" x14ac:dyDescent="0.3">
      <c r="A58" s="40" t="s">
        <v>43</v>
      </c>
      <c r="B58" s="40">
        <f>ROUND('1996'!B58-'1991'!B58,-1)</f>
        <v>4340</v>
      </c>
      <c r="C58" s="40">
        <f>ROUND('1996'!C58-'1991'!C58,-1)</f>
        <v>610</v>
      </c>
      <c r="D58" s="40">
        <f>ROUND('1996'!D58-'1991'!D58,-1)</f>
        <v>3190</v>
      </c>
      <c r="E58" s="40">
        <f>ROUND('1996'!E58-'1991'!E58,-1)</f>
        <v>80</v>
      </c>
      <c r="F58" s="40">
        <f>ROUND('1996'!F58-'1991'!F58,-1)</f>
        <v>1150</v>
      </c>
      <c r="G58" s="40">
        <f>ROUND('1996'!G58-'1991'!G58,-1)</f>
        <v>540</v>
      </c>
      <c r="H58" s="41">
        <f>ROUND('1996'!H58-'1991'!H58,-1)</f>
        <v>870</v>
      </c>
      <c r="I58" s="41">
        <f>ROUND('1996'!I58-'1991'!I58,-1)</f>
        <v>400</v>
      </c>
      <c r="J58" s="41">
        <f>ROUND('1996'!J58-'1991'!J58,-1)</f>
        <v>460</v>
      </c>
      <c r="K58" s="41">
        <f>ROUND('1996'!K58-'1991'!K58,-1)</f>
        <v>200</v>
      </c>
      <c r="L58" s="42">
        <f t="shared" si="7"/>
        <v>600</v>
      </c>
      <c r="M58" s="43">
        <v>530</v>
      </c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</row>
    <row r="59" spans="1:26" ht="15" customHeight="1" x14ac:dyDescent="0.3">
      <c r="A59" s="40" t="s">
        <v>45</v>
      </c>
      <c r="B59" s="40">
        <f>ROUND('1996'!B59-'1991'!B59,-1)</f>
        <v>3680</v>
      </c>
      <c r="C59" s="40">
        <f>ROUND('1996'!C59-'1991'!C59,-1)</f>
        <v>130</v>
      </c>
      <c r="D59" s="40">
        <f>ROUND('1996'!D59-'1991'!D59,-1)</f>
        <v>3260</v>
      </c>
      <c r="E59" s="40">
        <f>ROUND('1996'!E59-'1991'!E59,-1)</f>
        <v>30</v>
      </c>
      <c r="F59" s="40">
        <f>ROUND('1996'!F59-'1991'!F59,-1)</f>
        <v>420</v>
      </c>
      <c r="G59" s="40">
        <f>ROUND('1996'!G59-'1991'!G59,-1)</f>
        <v>110</v>
      </c>
      <c r="H59" s="41">
        <f>ROUND('1996'!H59-'1991'!H59,-1)</f>
        <v>30</v>
      </c>
      <c r="I59" s="41">
        <f>ROUND('1996'!I59-'1991'!I59,-1)</f>
        <v>20</v>
      </c>
      <c r="J59" s="41">
        <f>ROUND('1996'!J59-'1991'!J59,-1)</f>
        <v>330</v>
      </c>
      <c r="K59" s="41">
        <f>ROUND('1996'!K59-'1991'!K59,-1)</f>
        <v>190</v>
      </c>
      <c r="L59" s="42">
        <f t="shared" si="7"/>
        <v>210</v>
      </c>
      <c r="M59" s="43">
        <v>120</v>
      </c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</row>
    <row r="60" spans="1:26" ht="15" customHeight="1" x14ac:dyDescent="0.3">
      <c r="A60" s="59"/>
      <c r="B60" s="59"/>
      <c r="C60" s="59"/>
      <c r="D60" s="59"/>
      <c r="E60" s="59"/>
      <c r="F60" s="59"/>
      <c r="G60" s="59"/>
      <c r="H60" s="60"/>
      <c r="I60" s="60"/>
      <c r="J60" s="60"/>
      <c r="K60" s="60"/>
      <c r="L60" s="61"/>
      <c r="M60" s="62"/>
    </row>
    <row r="61" spans="1:26" ht="15" customHeight="1" x14ac:dyDescent="0.3">
      <c r="A61" s="59"/>
      <c r="B61" s="59"/>
      <c r="C61" s="59"/>
      <c r="D61" s="59"/>
      <c r="E61" s="59"/>
      <c r="F61" s="59"/>
      <c r="G61" s="59"/>
      <c r="H61" s="60"/>
      <c r="I61" s="60"/>
      <c r="J61" s="60"/>
      <c r="K61" s="60"/>
      <c r="L61" s="61"/>
      <c r="M61" s="62"/>
    </row>
    <row r="62" spans="1:26" ht="15" customHeight="1" x14ac:dyDescent="0.3">
      <c r="A62" s="48" t="s">
        <v>75</v>
      </c>
      <c r="L62" s="30"/>
    </row>
    <row r="63" spans="1:26" ht="15" customHeight="1" x14ac:dyDescent="0.3">
      <c r="A63" s="1" t="s">
        <v>73</v>
      </c>
      <c r="L63" s="30"/>
    </row>
    <row r="64" spans="1:26" ht="15" customHeight="1" x14ac:dyDescent="0.3">
      <c r="A64" s="45" t="s">
        <v>74</v>
      </c>
      <c r="L64" s="30"/>
    </row>
    <row r="65" spans="1:12" ht="15" customHeight="1" x14ac:dyDescent="0.3">
      <c r="A65" s="1" t="s">
        <v>80</v>
      </c>
      <c r="L65" s="30"/>
    </row>
    <row r="66" spans="1:12" ht="15" customHeight="1" x14ac:dyDescent="0.3">
      <c r="A66" s="1" t="s">
        <v>81</v>
      </c>
    </row>
    <row r="67" spans="1:12" x14ac:dyDescent="0.3">
      <c r="A67" s="1" t="s">
        <v>76</v>
      </c>
    </row>
    <row r="68" spans="1:12" x14ac:dyDescent="0.3">
      <c r="A68" s="1" t="s">
        <v>82</v>
      </c>
    </row>
  </sheetData>
  <sheetProtection algorithmName="SHA-512" hashValue="Oh6WGzu3JFQwSzHzxAOHCoejTNRUiPFHwMu7PIc7BgraPhlPGCmWKF4SXiU5/BL27auvFSe417hBqE7GKhtNEQ==" saltValue="Xqts9Ce7imab2Yke2iYFww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ignoredErrors>
    <ignoredError sqref="M10:M12 M8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Z69"/>
  <sheetViews>
    <sheetView zoomScale="75" zoomScaleNormal="75" workbookViewId="0">
      <pane xSplit="1" ySplit="4" topLeftCell="B52" activePane="bottomRight" state="frozen"/>
      <selection activeCell="H11" sqref="H11"/>
      <selection pane="topRight" activeCell="H11" sqref="H11"/>
      <selection pane="bottomLeft" activeCell="H11" sqref="H11"/>
      <selection pane="bottomRight" activeCell="H11" sqref="H11"/>
    </sheetView>
  </sheetViews>
  <sheetFormatPr defaultRowHeight="13.8" x14ac:dyDescent="0.3"/>
  <cols>
    <col min="1" max="1" width="23.6640625" style="1" customWidth="1"/>
    <col min="2" max="7" width="9.109375" style="1"/>
    <col min="8" max="11" width="9.109375" style="8"/>
    <col min="12" max="12" width="8.88671875" style="8"/>
    <col min="13" max="13" width="9.109375" style="12"/>
  </cols>
  <sheetData>
    <row r="1" spans="1:26" ht="15" customHeight="1" x14ac:dyDescent="0.3">
      <c r="B1"/>
      <c r="C1"/>
      <c r="D1"/>
      <c r="E1"/>
      <c r="F1"/>
      <c r="G1"/>
      <c r="H1"/>
      <c r="I1"/>
      <c r="J1"/>
      <c r="K1"/>
      <c r="L1"/>
      <c r="M1"/>
    </row>
    <row r="2" spans="1:26" ht="15" customHeight="1" x14ac:dyDescent="0.3">
      <c r="B2"/>
      <c r="C2"/>
      <c r="D2"/>
      <c r="E2"/>
      <c r="F2"/>
      <c r="G2"/>
      <c r="H2"/>
      <c r="I2"/>
      <c r="J2"/>
      <c r="K2"/>
      <c r="L2"/>
      <c r="M2"/>
    </row>
    <row r="3" spans="1:26" ht="15" customHeight="1" x14ac:dyDescent="0.3">
      <c r="B3"/>
      <c r="C3"/>
      <c r="D3"/>
      <c r="E3"/>
      <c r="F3"/>
      <c r="G3"/>
      <c r="H3"/>
      <c r="I3"/>
      <c r="J3"/>
      <c r="K3"/>
      <c r="L3"/>
      <c r="M3"/>
    </row>
    <row r="4" spans="1:26" ht="66" customHeight="1" x14ac:dyDescent="0.25">
      <c r="A4" s="5" t="s">
        <v>57</v>
      </c>
      <c r="B4" s="4" t="s">
        <v>56</v>
      </c>
      <c r="C4" s="4" t="s">
        <v>47</v>
      </c>
      <c r="D4" s="4" t="s">
        <v>48</v>
      </c>
      <c r="E4" s="4" t="s">
        <v>49</v>
      </c>
      <c r="F4" s="4" t="s">
        <v>50</v>
      </c>
      <c r="G4" s="4" t="s">
        <v>51</v>
      </c>
      <c r="H4" s="9" t="s">
        <v>52</v>
      </c>
      <c r="I4" s="9" t="s">
        <v>53</v>
      </c>
      <c r="J4" s="9" t="s">
        <v>54</v>
      </c>
      <c r="K4" s="9" t="s">
        <v>55</v>
      </c>
      <c r="L4" s="29" t="s">
        <v>65</v>
      </c>
      <c r="M4" s="11" t="s">
        <v>66</v>
      </c>
    </row>
    <row r="5" spans="1:26" ht="15" customHeight="1" x14ac:dyDescent="0.3">
      <c r="L5" s="30"/>
    </row>
    <row r="6" spans="1:26" ht="15" customHeight="1" x14ac:dyDescent="0.3">
      <c r="A6" s="1" t="s">
        <v>0</v>
      </c>
      <c r="B6" s="1">
        <f>ROUND('2006'!B6-'1996'!B6,-1)</f>
        <v>329200</v>
      </c>
      <c r="C6" s="1">
        <f>ROUND('2006'!C6-'1996'!C6,-1)</f>
        <v>63230</v>
      </c>
      <c r="D6" s="1">
        <f>ROUND('2006'!D6-'1996'!D6,-1)</f>
        <v>370940</v>
      </c>
      <c r="E6" s="1">
        <f>ROUND('2006'!E6-'1996'!E6,-1)</f>
        <v>52920</v>
      </c>
      <c r="F6" s="1">
        <f>ROUND('2006'!F6-'1996'!F6,-1)</f>
        <v>-41740</v>
      </c>
      <c r="G6" s="1">
        <f>ROUND('2006'!G6-'1996'!G6,-1)</f>
        <v>10310</v>
      </c>
      <c r="H6" s="8">
        <f>ROUND('2006'!H6-'1996'!H6,-1)</f>
        <v>-15200</v>
      </c>
      <c r="I6" s="8">
        <f>ROUND('2006'!I6-'1996'!I6,-1)</f>
        <v>6240</v>
      </c>
      <c r="J6" s="8">
        <f>ROUND('2006'!J6-'1996'!J6,-1)</f>
        <v>5430</v>
      </c>
      <c r="K6" s="8">
        <f>ROUND('2006'!K6-'1996'!K6,-1)</f>
        <v>8810</v>
      </c>
      <c r="L6" s="30">
        <f>K6+I6</f>
        <v>15050</v>
      </c>
      <c r="M6" s="10">
        <v>210</v>
      </c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</row>
    <row r="7" spans="1:26" ht="15" customHeight="1" x14ac:dyDescent="0.3">
      <c r="A7" s="1" t="s">
        <v>46</v>
      </c>
      <c r="B7" s="1">
        <f>ROUND('2006'!B7-'1996'!B7,-1)</f>
        <v>304960</v>
      </c>
      <c r="C7" s="1">
        <f>ROUND('2006'!C7-'1996'!C7,-1)</f>
        <v>61100</v>
      </c>
      <c r="D7" s="1">
        <f>ROUND('2006'!D7-'1996'!D7,-1)</f>
        <v>345040</v>
      </c>
      <c r="E7" s="1">
        <f>ROUND('2006'!E7-'1996'!E7,-1)</f>
        <v>51190</v>
      </c>
      <c r="F7" s="1">
        <f>ROUND('2006'!F7-'1996'!F7,-1)</f>
        <v>-40080</v>
      </c>
      <c r="G7" s="1">
        <f>ROUND('2006'!G7-'1996'!G7,-1)</f>
        <v>9910</v>
      </c>
      <c r="H7" s="8">
        <f>ROUND('2006'!H7-'1996'!H7,-1)</f>
        <v>-14360</v>
      </c>
      <c r="I7" s="8">
        <f>ROUND('2006'!I7-'1996'!I7,-1)</f>
        <v>6020</v>
      </c>
      <c r="J7" s="8">
        <f>ROUND('2006'!J7-'1996'!J7,-1)</f>
        <v>5380</v>
      </c>
      <c r="K7" s="8">
        <f>ROUND('2006'!K7-'1996'!K7,-1)</f>
        <v>8460</v>
      </c>
      <c r="L7" s="30">
        <f t="shared" ref="L7:L8" si="0">K7+I7</f>
        <v>14480</v>
      </c>
      <c r="M7" s="34" t="s">
        <v>72</v>
      </c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</row>
    <row r="8" spans="1:26" ht="15" customHeight="1" x14ac:dyDescent="0.3">
      <c r="A8" s="1" t="s">
        <v>67</v>
      </c>
      <c r="B8" s="1">
        <f>ROUND('2006'!B8-'1996'!B8,-1)</f>
        <v>70210</v>
      </c>
      <c r="C8" s="1">
        <f>ROUND('2006'!C8-'1996'!C8,-1)</f>
        <v>24480</v>
      </c>
      <c r="D8" s="1">
        <f>ROUND('2006'!D8-'1996'!D8,-1)</f>
        <v>102310</v>
      </c>
      <c r="E8" s="1">
        <f>ROUND('2006'!E8-'1996'!E8,-1)</f>
        <v>21910</v>
      </c>
      <c r="F8" s="1">
        <f>ROUND('2006'!F8-'1996'!F8,-1)</f>
        <v>-32100</v>
      </c>
      <c r="G8" s="1">
        <f>ROUND('2006'!G8-'1996'!G8,-1)</f>
        <v>2580</v>
      </c>
      <c r="H8" s="8">
        <f>ROUND('2006'!H8-'1996'!H8,-1)</f>
        <v>-9480</v>
      </c>
      <c r="I8" s="8">
        <f>ROUND('2006'!I8-'1996'!I8,-1)</f>
        <v>3390</v>
      </c>
      <c r="J8" s="8">
        <f>ROUND('2006'!J8-'1996'!J8,-1)</f>
        <v>10</v>
      </c>
      <c r="K8" s="8">
        <f>ROUND('2006'!K8-'1996'!K8,-1)</f>
        <v>3650</v>
      </c>
      <c r="L8" s="30">
        <f t="shared" si="0"/>
        <v>7040</v>
      </c>
      <c r="M8" s="10">
        <v>1100</v>
      </c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</row>
    <row r="9" spans="1:26" ht="15" customHeight="1" x14ac:dyDescent="0.3">
      <c r="A9" s="48" t="s">
        <v>77</v>
      </c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</row>
    <row r="10" spans="1:26" ht="15" customHeight="1" x14ac:dyDescent="0.3">
      <c r="A10" s="3" t="s">
        <v>63</v>
      </c>
      <c r="B10" s="1">
        <f>SUM(B15:B21)</f>
        <v>27970</v>
      </c>
      <c r="C10" s="1">
        <f>SUM(C15:C21)</f>
        <v>9060</v>
      </c>
      <c r="D10" s="1">
        <f>SUM(D15:D21)</f>
        <v>41320</v>
      </c>
      <c r="E10" s="1">
        <f>SUM(E15:E21)</f>
        <v>6430</v>
      </c>
      <c r="F10" s="1">
        <f>SUM(F15:F21)</f>
        <v>-13360</v>
      </c>
      <c r="G10" s="1">
        <f>SUM(G15:G21)</f>
        <v>2650</v>
      </c>
      <c r="H10" s="8">
        <f>SUM(H15:H21)</f>
        <v>-1340</v>
      </c>
      <c r="I10" s="8">
        <f>SUM(I15:I21)</f>
        <v>3540</v>
      </c>
      <c r="J10" s="8">
        <f>SUM(J15:J21)</f>
        <v>2530</v>
      </c>
      <c r="K10" s="8">
        <f>SUM(K15:K21)</f>
        <v>3120</v>
      </c>
      <c r="L10" s="30">
        <f>SUM(L15:L21)</f>
        <v>6660</v>
      </c>
      <c r="M10" s="10">
        <v>1000</v>
      </c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</row>
    <row r="11" spans="1:26" ht="15" customHeight="1" x14ac:dyDescent="0.3">
      <c r="A11" s="3" t="s">
        <v>64</v>
      </c>
      <c r="B11" s="1">
        <f>SUM(B22:B33)</f>
        <v>42290</v>
      </c>
      <c r="C11" s="1">
        <f>SUM(C22:C33)</f>
        <v>15440</v>
      </c>
      <c r="D11" s="1">
        <f>SUM(D22:D33)</f>
        <v>61060</v>
      </c>
      <c r="E11" s="1">
        <f>SUM(E22:E33)</f>
        <v>15550</v>
      </c>
      <c r="F11" s="1">
        <f>SUM(F22:F33)</f>
        <v>-18760</v>
      </c>
      <c r="G11" s="1">
        <f>SUM(G22:G33)</f>
        <v>-90</v>
      </c>
      <c r="H11" s="8">
        <f>SUM(H22:H33)</f>
        <v>-8180</v>
      </c>
      <c r="I11" s="8">
        <f>SUM(I22:I33)</f>
        <v>-140</v>
      </c>
      <c r="J11" s="8">
        <f>SUM(J22:J33)</f>
        <v>-2530</v>
      </c>
      <c r="K11" s="8">
        <f>SUM(K22:K33)</f>
        <v>570</v>
      </c>
      <c r="L11" s="30">
        <f>SUM(L22:L33)</f>
        <v>430</v>
      </c>
      <c r="M11" s="10">
        <v>100</v>
      </c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</row>
    <row r="12" spans="1:26" ht="15" customHeight="1" x14ac:dyDescent="0.3">
      <c r="A12" s="3" t="s">
        <v>62</v>
      </c>
      <c r="B12" s="1">
        <f>SUM(B34:B59)</f>
        <v>259040</v>
      </c>
      <c r="C12" s="1">
        <f>SUM(C34:C59)</f>
        <v>38790</v>
      </c>
      <c r="D12" s="1">
        <f>SUM(D34:D59)</f>
        <v>268700</v>
      </c>
      <c r="E12" s="1">
        <f>SUM(E34:E59)</f>
        <v>31070</v>
      </c>
      <c r="F12" s="1">
        <f>SUM(F34:F59)</f>
        <v>-9680</v>
      </c>
      <c r="G12" s="1">
        <f>SUM(G34:G59)</f>
        <v>7750</v>
      </c>
      <c r="H12" s="8">
        <f>SUM(H34:H59)</f>
        <v>-5760</v>
      </c>
      <c r="I12" s="8">
        <f>SUM(I34:I59)</f>
        <v>2940</v>
      </c>
      <c r="J12" s="8">
        <f>SUM(J34:J59)</f>
        <v>5450</v>
      </c>
      <c r="K12" s="8">
        <f>SUM(K34:K59)</f>
        <v>5200</v>
      </c>
      <c r="L12" s="30">
        <f>SUM(L34:L59)</f>
        <v>8140</v>
      </c>
      <c r="M12" s="10">
        <v>100</v>
      </c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</row>
    <row r="13" spans="1:26" ht="15" customHeight="1" x14ac:dyDescent="0.3">
      <c r="L13" s="30"/>
      <c r="M13" s="10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</row>
    <row r="14" spans="1:26" ht="15" customHeight="1" x14ac:dyDescent="0.3">
      <c r="A14" s="48" t="s">
        <v>78</v>
      </c>
      <c r="L14" s="30"/>
      <c r="M14" s="10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</row>
    <row r="15" spans="1:26" ht="15" customHeight="1" x14ac:dyDescent="0.3">
      <c r="A15" s="36" t="s">
        <v>1</v>
      </c>
      <c r="B15" s="36">
        <f>ROUND('2006'!B15-'1996'!B15,-1)</f>
        <v>17060</v>
      </c>
      <c r="C15" s="36">
        <f>ROUND('2006'!C15-'1996'!C15,-1)</f>
        <v>5450</v>
      </c>
      <c r="D15" s="36">
        <f>ROUND('2006'!D15-'1996'!D15,-1)</f>
        <v>15900</v>
      </c>
      <c r="E15" s="36">
        <f>ROUND('2006'!E15-'1996'!E15,-1)</f>
        <v>2740</v>
      </c>
      <c r="F15" s="36">
        <f>ROUND('2006'!F15-'1996'!F15,-1)</f>
        <v>1160</v>
      </c>
      <c r="G15" s="36">
        <f>ROUND('2006'!G15-'1996'!G15,-1)</f>
        <v>2720</v>
      </c>
      <c r="H15" s="37">
        <f>ROUND('2006'!H15-'1996'!H15,-1)</f>
        <v>2070</v>
      </c>
      <c r="I15" s="37">
        <f>ROUND('2006'!I15-'1996'!I15,-1)</f>
        <v>2460</v>
      </c>
      <c r="J15" s="37">
        <f>ROUND('2006'!J15-'1996'!J15,-1)</f>
        <v>520</v>
      </c>
      <c r="K15" s="37">
        <f>ROUND('2006'!K15-'1996'!K15,-1)</f>
        <v>740</v>
      </c>
      <c r="L15" s="38">
        <f t="shared" ref="L15:L17" si="1">K15+I15</f>
        <v>3200</v>
      </c>
      <c r="M15" s="39">
        <v>700</v>
      </c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</row>
    <row r="16" spans="1:26" ht="15" customHeight="1" x14ac:dyDescent="0.3">
      <c r="A16" s="36" t="s">
        <v>2</v>
      </c>
      <c r="B16" s="36">
        <f>ROUND('2006'!B16-'1996'!B16,-1)</f>
        <v>1580</v>
      </c>
      <c r="C16" s="36">
        <f>ROUND('2006'!C16-'1996'!C16,-1)</f>
        <v>200</v>
      </c>
      <c r="D16" s="36">
        <f>ROUND('2006'!D16-'1996'!D16,-1)</f>
        <v>4960</v>
      </c>
      <c r="E16" s="36">
        <f>ROUND('2006'!E16-'1996'!E16,-1)</f>
        <v>490</v>
      </c>
      <c r="F16" s="36">
        <f>ROUND('2006'!F16-'1996'!F16,-1)</f>
        <v>-3380</v>
      </c>
      <c r="G16" s="36">
        <f>ROUND('2006'!G16-'1996'!G16,-1)</f>
        <v>-290</v>
      </c>
      <c r="H16" s="37">
        <f>ROUND('2006'!H16-'1996'!H16,-1)</f>
        <v>-90</v>
      </c>
      <c r="I16" s="37">
        <f>ROUND('2006'!I16-'1996'!I16,-1)</f>
        <v>50</v>
      </c>
      <c r="J16" s="37">
        <f>ROUND('2006'!J16-'1996'!J16,-1)</f>
        <v>-120</v>
      </c>
      <c r="K16" s="37">
        <f>ROUND('2006'!K16-'1996'!K16,-1)</f>
        <v>680</v>
      </c>
      <c r="L16" s="38">
        <f t="shared" si="1"/>
        <v>730</v>
      </c>
      <c r="M16" s="39">
        <v>100</v>
      </c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</row>
    <row r="17" spans="1:25" ht="15" customHeight="1" x14ac:dyDescent="0.3">
      <c r="A17" s="36" t="s">
        <v>3</v>
      </c>
      <c r="B17" s="36">
        <f>ROUND('2006'!B17-'1996'!B17,-1)</f>
        <v>4550</v>
      </c>
      <c r="C17" s="36">
        <f>ROUND('2006'!C17-'1996'!C17,-1)</f>
        <v>610</v>
      </c>
      <c r="D17" s="36">
        <f>ROUND('2006'!D17-'1996'!D17,-1)</f>
        <v>5880</v>
      </c>
      <c r="E17" s="36">
        <f>ROUND('2006'!E17-'1996'!E17,-1)</f>
        <v>950</v>
      </c>
      <c r="F17" s="36">
        <f>ROUND('2006'!F17-'1996'!F17,-1)</f>
        <v>-1340</v>
      </c>
      <c r="G17" s="36">
        <f>ROUND('2006'!G17-'1996'!G17,-1)</f>
        <v>-340</v>
      </c>
      <c r="H17" s="37">
        <f>ROUND('2006'!H17-'1996'!H17,-1)</f>
        <v>240</v>
      </c>
      <c r="I17" s="37">
        <f>ROUND('2006'!I17-'1996'!I17,-1)</f>
        <v>110</v>
      </c>
      <c r="J17" s="37">
        <f>ROUND('2006'!J17-'1996'!J17,-1)</f>
        <v>1450</v>
      </c>
      <c r="K17" s="37">
        <f>ROUND('2006'!K17-'1996'!K17,-1)</f>
        <v>470</v>
      </c>
      <c r="L17" s="38">
        <f t="shared" si="1"/>
        <v>580</v>
      </c>
      <c r="M17" s="39">
        <v>0</v>
      </c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</row>
    <row r="18" spans="1:25" ht="15" customHeight="1" x14ac:dyDescent="0.3">
      <c r="A18" s="36" t="s">
        <v>4</v>
      </c>
      <c r="B18" s="36">
        <f>ROUND('2006'!B18-'1996'!B18,-1)</f>
        <v>2300</v>
      </c>
      <c r="C18" s="36">
        <f>ROUND('2006'!C18-'1996'!C18,-1)</f>
        <v>-10</v>
      </c>
      <c r="D18" s="36">
        <f>ROUND('2006'!D18-'1996'!D18,-1)</f>
        <v>4400</v>
      </c>
      <c r="E18" s="36">
        <f>ROUND('2006'!E18-'1996'!E18,-1)</f>
        <v>590</v>
      </c>
      <c r="F18" s="36">
        <f>ROUND('2006'!F18-'1996'!F18,-1)</f>
        <v>-2090</v>
      </c>
      <c r="G18" s="36">
        <f>ROUND('2006'!G18-'1996'!G18,-1)</f>
        <v>-590</v>
      </c>
      <c r="H18" s="37">
        <f>ROUND('2006'!H18-'1996'!H18,-1)</f>
        <v>-190</v>
      </c>
      <c r="I18" s="37">
        <f>ROUND('2006'!I18-'1996'!I18,-1)</f>
        <v>-100</v>
      </c>
      <c r="J18" s="37">
        <f>ROUND('2006'!J18-'1996'!J18,-1)</f>
        <v>1160</v>
      </c>
      <c r="K18" s="37">
        <f>ROUND('2006'!K18-'1996'!K18,-1)</f>
        <v>270</v>
      </c>
      <c r="L18" s="38">
        <f t="shared" ref="L18" si="2">K18+I18</f>
        <v>170</v>
      </c>
      <c r="M18" s="39">
        <v>0</v>
      </c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</row>
    <row r="19" spans="1:25" ht="15" customHeight="1" x14ac:dyDescent="0.3">
      <c r="A19" s="36" t="s">
        <v>5</v>
      </c>
      <c r="B19" s="36">
        <f>ROUND('2006'!B19-'1996'!B19,-1)</f>
        <v>2310</v>
      </c>
      <c r="C19" s="36">
        <f>ROUND('2006'!C19-'1996'!C19,-1)</f>
        <v>1810</v>
      </c>
      <c r="D19" s="36">
        <f>ROUND('2006'!D19-'1996'!D19,-1)</f>
        <v>4770</v>
      </c>
      <c r="E19" s="36">
        <f>ROUND('2006'!E19-'1996'!E19,-1)</f>
        <v>490</v>
      </c>
      <c r="F19" s="36">
        <f>ROUND('2006'!F19-'1996'!F19,-1)</f>
        <v>-2470</v>
      </c>
      <c r="G19" s="36">
        <f>ROUND('2006'!G19-'1996'!G19,-1)</f>
        <v>1320</v>
      </c>
      <c r="H19" s="37">
        <f>ROUND('2006'!H19-'1996'!H19,-1)</f>
        <v>-320</v>
      </c>
      <c r="I19" s="37">
        <f>ROUND('2006'!I19-'1996'!I19,-1)</f>
        <v>830</v>
      </c>
      <c r="J19" s="37">
        <f>ROUND('2006'!J19-'1996'!J19,-1)</f>
        <v>-1080</v>
      </c>
      <c r="K19" s="37">
        <f>ROUND('2006'!K19-'1996'!K19,-1)</f>
        <v>590</v>
      </c>
      <c r="L19" s="38">
        <f t="shared" ref="L19:L59" si="3">K19+I19</f>
        <v>1420</v>
      </c>
      <c r="M19" s="39">
        <v>0</v>
      </c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</row>
    <row r="20" spans="1:25" ht="15" customHeight="1" x14ac:dyDescent="0.3">
      <c r="A20" s="36" t="s">
        <v>6</v>
      </c>
      <c r="B20" s="36">
        <f>ROUND('2006'!B20-'1996'!B20,-1)</f>
        <v>-580</v>
      </c>
      <c r="C20" s="36">
        <f>ROUND('2006'!C20-'1996'!C20,-1)</f>
        <v>-110</v>
      </c>
      <c r="D20" s="36">
        <f>ROUND('2006'!D20-'1996'!D20,-1)</f>
        <v>3330</v>
      </c>
      <c r="E20" s="36">
        <f>ROUND('2006'!E20-'1996'!E20,-1)</f>
        <v>720</v>
      </c>
      <c r="F20" s="36">
        <f>ROUND('2006'!F20-'1996'!F20,-1)</f>
        <v>-3910</v>
      </c>
      <c r="G20" s="36">
        <f>ROUND('2006'!G20-'1996'!G20,-1)</f>
        <v>-830</v>
      </c>
      <c r="H20" s="37">
        <f>ROUND('2006'!H20-'1996'!H20,-1)</f>
        <v>-2100</v>
      </c>
      <c r="I20" s="37">
        <f>ROUND('2006'!I20-'1996'!I20,-1)</f>
        <v>-330</v>
      </c>
      <c r="J20" s="37">
        <f>ROUND('2006'!J20-'1996'!J20,-1)</f>
        <v>-210</v>
      </c>
      <c r="K20" s="37">
        <f>ROUND('2006'!K20-'1996'!K20,-1)</f>
        <v>-60</v>
      </c>
      <c r="L20" s="38">
        <f t="shared" si="3"/>
        <v>-390</v>
      </c>
      <c r="M20" s="39">
        <v>100</v>
      </c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</row>
    <row r="21" spans="1:25" ht="15" customHeight="1" x14ac:dyDescent="0.3">
      <c r="A21" s="36" t="s">
        <v>7</v>
      </c>
      <c r="B21" s="36">
        <f>ROUND('2006'!B21-'1996'!B21,-1)</f>
        <v>750</v>
      </c>
      <c r="C21" s="36">
        <f>ROUND('2006'!C21-'1996'!C21,-1)</f>
        <v>1110</v>
      </c>
      <c r="D21" s="36">
        <f>ROUND('2006'!D21-'1996'!D21,-1)</f>
        <v>2080</v>
      </c>
      <c r="E21" s="36">
        <f>ROUND('2006'!E21-'1996'!E21,-1)</f>
        <v>450</v>
      </c>
      <c r="F21" s="36">
        <f>ROUND('2006'!F21-'1996'!F21,-1)</f>
        <v>-1330</v>
      </c>
      <c r="G21" s="36">
        <f>ROUND('2006'!G21-'1996'!G21,-1)</f>
        <v>660</v>
      </c>
      <c r="H21" s="37">
        <f>ROUND('2006'!H21-'1996'!H21,-1)</f>
        <v>-950</v>
      </c>
      <c r="I21" s="37">
        <f>ROUND('2006'!I21-'1996'!I21,-1)</f>
        <v>520</v>
      </c>
      <c r="J21" s="37">
        <f>ROUND('2006'!J21-'1996'!J21,-1)</f>
        <v>810</v>
      </c>
      <c r="K21" s="37">
        <f>ROUND('2006'!K21-'1996'!K21,-1)</f>
        <v>430</v>
      </c>
      <c r="L21" s="38">
        <f t="shared" si="3"/>
        <v>950</v>
      </c>
      <c r="M21" s="39">
        <v>100</v>
      </c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</row>
    <row r="22" spans="1:25" ht="15" customHeight="1" x14ac:dyDescent="0.3">
      <c r="A22" s="13" t="s">
        <v>8</v>
      </c>
      <c r="B22" s="13">
        <f>ROUND('2006'!B22-'1996'!B22,-1)</f>
        <v>2120</v>
      </c>
      <c r="C22" s="13">
        <f>ROUND('2006'!C22-'1996'!C22,-1)</f>
        <v>-50</v>
      </c>
      <c r="D22" s="13">
        <f>ROUND('2006'!D22-'1996'!D22,-1)</f>
        <v>3130</v>
      </c>
      <c r="E22" s="13">
        <f>ROUND('2006'!E22-'1996'!E22,-1)</f>
        <v>150</v>
      </c>
      <c r="F22" s="13">
        <f>ROUND('2006'!F22-'1996'!F22,-1)</f>
        <v>-1000</v>
      </c>
      <c r="G22" s="13">
        <f>ROUND('2006'!G22-'1996'!G22,-1)</f>
        <v>-210</v>
      </c>
      <c r="H22" s="14">
        <f>ROUND('2006'!H22-'1996'!H22,-1)</f>
        <v>-460</v>
      </c>
      <c r="I22" s="14">
        <f>ROUND('2006'!I22-'1996'!I22,-1)</f>
        <v>-250</v>
      </c>
      <c r="J22" s="14">
        <f>ROUND('2006'!J22-'1996'!J22,-1)</f>
        <v>10</v>
      </c>
      <c r="K22" s="14">
        <f>ROUND('2006'!K22-'1996'!K22,-1)</f>
        <v>150</v>
      </c>
      <c r="L22" s="31">
        <f t="shared" si="3"/>
        <v>-100</v>
      </c>
      <c r="M22" s="15">
        <v>0</v>
      </c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</row>
    <row r="23" spans="1:25" ht="15" customHeight="1" x14ac:dyDescent="0.3">
      <c r="A23" s="13" t="s">
        <v>9</v>
      </c>
      <c r="B23" s="13">
        <f>ROUND('2006'!B23-'1996'!B23,-1)</f>
        <v>3060</v>
      </c>
      <c r="C23" s="13">
        <f>ROUND('2006'!C23-'1996'!C23,-1)</f>
        <v>1880</v>
      </c>
      <c r="D23" s="13">
        <f>ROUND('2006'!D23-'1996'!D23,-1)</f>
        <v>3320</v>
      </c>
      <c r="E23" s="13">
        <f>ROUND('2006'!E23-'1996'!E23,-1)</f>
        <v>1290</v>
      </c>
      <c r="F23" s="13">
        <f>ROUND('2006'!F23-'1996'!F23,-1)</f>
        <v>-270</v>
      </c>
      <c r="G23" s="13">
        <f>ROUND('2006'!G23-'1996'!G23,-1)</f>
        <v>580</v>
      </c>
      <c r="H23" s="14">
        <f>ROUND('2006'!H23-'1996'!H23,-1)</f>
        <v>30</v>
      </c>
      <c r="I23" s="14">
        <f>ROUND('2006'!I23-'1996'!I23,-1)</f>
        <v>340</v>
      </c>
      <c r="J23" s="14">
        <f>ROUND('2006'!J23-'1996'!J23,-1)</f>
        <v>160</v>
      </c>
      <c r="K23" s="14">
        <f>ROUND('2006'!K23-'1996'!K23,-1)</f>
        <v>130</v>
      </c>
      <c r="L23" s="31">
        <f t="shared" si="3"/>
        <v>470</v>
      </c>
      <c r="M23" s="15">
        <v>0</v>
      </c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</row>
    <row r="24" spans="1:25" ht="15" customHeight="1" x14ac:dyDescent="0.3">
      <c r="A24" s="13" t="s">
        <v>13</v>
      </c>
      <c r="B24" s="13">
        <f>ROUND('2006'!B24-'1996'!B24,-1)</f>
        <v>3110</v>
      </c>
      <c r="C24" s="13">
        <f>ROUND('2006'!C24-'1996'!C24,-1)</f>
        <v>510</v>
      </c>
      <c r="D24" s="13">
        <f>ROUND('2006'!D24-'1996'!D24,-1)</f>
        <v>4710</v>
      </c>
      <c r="E24" s="13">
        <f>ROUND('2006'!E24-'1996'!E24,-1)</f>
        <v>640</v>
      </c>
      <c r="F24" s="13">
        <f>ROUND('2006'!F24-'1996'!F24,-1)</f>
        <v>-1600</v>
      </c>
      <c r="G24" s="13">
        <f>ROUND('2006'!G24-'1996'!G24,-1)</f>
        <v>-130</v>
      </c>
      <c r="H24" s="14">
        <f>ROUND('2006'!H24-'1996'!H24,-1)</f>
        <v>-450</v>
      </c>
      <c r="I24" s="14">
        <f>ROUND('2006'!I24-'1996'!I24,-1)</f>
        <v>130</v>
      </c>
      <c r="J24" s="14">
        <f>ROUND('2006'!J24-'1996'!J24,-1)</f>
        <v>-590</v>
      </c>
      <c r="K24" s="14">
        <f>ROUND('2006'!K24-'1996'!K24,-1)</f>
        <v>-190</v>
      </c>
      <c r="L24" s="31">
        <f t="shared" si="3"/>
        <v>-60</v>
      </c>
      <c r="M24" s="15">
        <v>0</v>
      </c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</row>
    <row r="25" spans="1:25" ht="15" customHeight="1" x14ac:dyDescent="0.3">
      <c r="A25" s="13" t="s">
        <v>16</v>
      </c>
      <c r="B25" s="13">
        <f>ROUND('2006'!B25-'1996'!B25,-1)</f>
        <v>580</v>
      </c>
      <c r="C25" s="13">
        <f>ROUND('2006'!C25-'1996'!C25,-1)</f>
        <v>640</v>
      </c>
      <c r="D25" s="13">
        <f>ROUND('2006'!D25-'1996'!D25,-1)</f>
        <v>2860</v>
      </c>
      <c r="E25" s="13">
        <f>ROUND('2006'!E25-'1996'!E25,-1)</f>
        <v>1140</v>
      </c>
      <c r="F25" s="13">
        <f>ROUND('2006'!F25-'1996'!F25,-1)</f>
        <v>-2290</v>
      </c>
      <c r="G25" s="13">
        <f>ROUND('2006'!G25-'1996'!G25,-1)</f>
        <v>-500</v>
      </c>
      <c r="H25" s="14">
        <f>ROUND('2006'!H25-'1996'!H25,-1)</f>
        <v>-1070</v>
      </c>
      <c r="I25" s="14">
        <f>ROUND('2006'!I25-'1996'!I25,-1)</f>
        <v>-270</v>
      </c>
      <c r="J25" s="14">
        <f>ROUND('2006'!J25-'1996'!J25,-1)</f>
        <v>-450</v>
      </c>
      <c r="K25" s="14">
        <f>ROUND('2006'!K25-'1996'!K25,-1)</f>
        <v>-110</v>
      </c>
      <c r="L25" s="31">
        <f t="shared" si="3"/>
        <v>-380</v>
      </c>
      <c r="M25" s="15">
        <v>100</v>
      </c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</row>
    <row r="26" spans="1:25" ht="15" customHeight="1" x14ac:dyDescent="0.3">
      <c r="A26" s="13" t="s">
        <v>17</v>
      </c>
      <c r="B26" s="13">
        <f>ROUND('2006'!B26-'1996'!B26,-1)</f>
        <v>5330</v>
      </c>
      <c r="C26" s="13">
        <f>ROUND('2006'!C26-'1996'!C26,-1)</f>
        <v>2010</v>
      </c>
      <c r="D26" s="13">
        <f>ROUND('2006'!D26-'1996'!D26,-1)</f>
        <v>7120</v>
      </c>
      <c r="E26" s="13">
        <f>ROUND('2006'!E26-'1996'!E26,-1)</f>
        <v>1870</v>
      </c>
      <c r="F26" s="13">
        <f>ROUND('2006'!F26-'1996'!F26,-1)</f>
        <v>-1780</v>
      </c>
      <c r="G26" s="13">
        <f>ROUND('2006'!G26-'1996'!G26,-1)</f>
        <v>150</v>
      </c>
      <c r="H26" s="14">
        <f>ROUND('2006'!H26-'1996'!H26,-1)</f>
        <v>-950</v>
      </c>
      <c r="I26" s="14">
        <f>ROUND('2006'!I26-'1996'!I26,-1)</f>
        <v>-30</v>
      </c>
      <c r="J26" s="14">
        <f>ROUND('2006'!J26-'1996'!J26,-1)</f>
        <v>-170</v>
      </c>
      <c r="K26" s="14">
        <f>ROUND('2006'!K26-'1996'!K26,-1)</f>
        <v>170</v>
      </c>
      <c r="L26" s="31">
        <f t="shared" si="3"/>
        <v>140</v>
      </c>
      <c r="M26" s="15">
        <v>0</v>
      </c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</row>
    <row r="27" spans="1:25" ht="15" customHeight="1" x14ac:dyDescent="0.3">
      <c r="A27" s="16" t="s">
        <v>10</v>
      </c>
      <c r="B27" s="16">
        <f>ROUND('2006'!B27-'1996'!B27,-1)</f>
        <v>2270</v>
      </c>
      <c r="C27" s="16">
        <f>ROUND('2006'!C27-'1996'!C27,-1)</f>
        <v>1390</v>
      </c>
      <c r="D27" s="16">
        <f>ROUND('2006'!D27-'1996'!D27,-1)</f>
        <v>4030</v>
      </c>
      <c r="E27" s="16">
        <f>ROUND('2006'!E27-'1996'!E27,-1)</f>
        <v>870</v>
      </c>
      <c r="F27" s="16">
        <f>ROUND('2006'!F27-'1996'!F27,-1)</f>
        <v>-1760</v>
      </c>
      <c r="G27" s="16">
        <f>ROUND('2006'!G27-'1996'!G27,-1)</f>
        <v>530</v>
      </c>
      <c r="H27" s="17">
        <f>ROUND('2006'!H27-'1996'!H27,-1)</f>
        <v>-910</v>
      </c>
      <c r="I27" s="17">
        <f>ROUND('2006'!I27-'1996'!I27,-1)</f>
        <v>310</v>
      </c>
      <c r="J27" s="17">
        <f>ROUND('2006'!J27-'1996'!J27,-1)</f>
        <v>-520</v>
      </c>
      <c r="K27" s="17">
        <f>ROUND('2006'!K27-'1996'!K27,-1)</f>
        <v>210</v>
      </c>
      <c r="L27" s="32">
        <f t="shared" si="3"/>
        <v>520</v>
      </c>
      <c r="M27" s="18">
        <v>0</v>
      </c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</row>
    <row r="28" spans="1:25" ht="15" customHeight="1" x14ac:dyDescent="0.3">
      <c r="A28" s="16" t="s">
        <v>11</v>
      </c>
      <c r="B28" s="16">
        <f>ROUND('2006'!B28-'1996'!B28,-1)</f>
        <v>-550</v>
      </c>
      <c r="C28" s="16">
        <f>ROUND('2006'!C28-'1996'!C28,-1)</f>
        <v>330</v>
      </c>
      <c r="D28" s="16">
        <f>ROUND('2006'!D28-'1996'!D28,-1)</f>
        <v>2870</v>
      </c>
      <c r="E28" s="16">
        <f>ROUND('2006'!E28-'1996'!E28,-1)</f>
        <v>1450</v>
      </c>
      <c r="F28" s="16">
        <f>ROUND('2006'!F28-'1996'!F28,-1)</f>
        <v>-3420</v>
      </c>
      <c r="G28" s="16">
        <f>ROUND('2006'!G28-'1996'!G28,-1)</f>
        <v>-1120</v>
      </c>
      <c r="H28" s="17">
        <f>ROUND('2006'!H28-'1996'!H28,-1)</f>
        <v>-2290</v>
      </c>
      <c r="I28" s="17">
        <f>ROUND('2006'!I28-'1996'!I28,-1)</f>
        <v>-900</v>
      </c>
      <c r="J28" s="17">
        <f>ROUND('2006'!J28-'1996'!J28,-1)</f>
        <v>-930</v>
      </c>
      <c r="K28" s="17">
        <f>ROUND('2006'!K28-'1996'!K28,-1)</f>
        <v>-390</v>
      </c>
      <c r="L28" s="32">
        <f t="shared" si="3"/>
        <v>-1290</v>
      </c>
      <c r="M28" s="18">
        <v>0</v>
      </c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</row>
    <row r="29" spans="1:25" ht="15" customHeight="1" x14ac:dyDescent="0.3">
      <c r="A29" s="16" t="s">
        <v>12</v>
      </c>
      <c r="B29" s="16">
        <f>ROUND('2006'!B29-'1996'!B29,-1)</f>
        <v>12160</v>
      </c>
      <c r="C29" s="16">
        <f>ROUND('2006'!C29-'1996'!C29,-1)</f>
        <v>4190</v>
      </c>
      <c r="D29" s="16">
        <f>ROUND('2006'!D29-'1996'!D29,-1)</f>
        <v>11120</v>
      </c>
      <c r="E29" s="16">
        <f>ROUND('2006'!E29-'1996'!E29,-1)</f>
        <v>2950</v>
      </c>
      <c r="F29" s="16">
        <f>ROUND('2006'!F29-'1996'!F29,-1)</f>
        <v>1050</v>
      </c>
      <c r="G29" s="16">
        <f>ROUND('2006'!G29-'1996'!G29,-1)</f>
        <v>1240</v>
      </c>
      <c r="H29" s="17">
        <f>ROUND('2006'!H29-'1996'!H29,-1)</f>
        <v>2900</v>
      </c>
      <c r="I29" s="17">
        <f>ROUND('2006'!I29-'1996'!I29,-1)</f>
        <v>1310</v>
      </c>
      <c r="J29" s="17">
        <f>ROUND('2006'!J29-'1996'!J29,-1)</f>
        <v>-610</v>
      </c>
      <c r="K29" s="17">
        <f>ROUND('2006'!K29-'1996'!K29,-1)</f>
        <v>60</v>
      </c>
      <c r="L29" s="32">
        <f t="shared" si="3"/>
        <v>1370</v>
      </c>
      <c r="M29" s="18">
        <v>0</v>
      </c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</row>
    <row r="30" spans="1:25" ht="15" customHeight="1" x14ac:dyDescent="0.3">
      <c r="A30" s="16" t="s">
        <v>14</v>
      </c>
      <c r="B30" s="16">
        <f>ROUND('2006'!B30-'1996'!B30,-1)</f>
        <v>840</v>
      </c>
      <c r="C30" s="16">
        <f>ROUND('2006'!C30-'1996'!C30,-1)</f>
        <v>820</v>
      </c>
      <c r="D30" s="16">
        <f>ROUND('2006'!D30-'1996'!D30,-1)</f>
        <v>2870</v>
      </c>
      <c r="E30" s="16">
        <f>ROUND('2006'!E30-'1996'!E30,-1)</f>
        <v>1070</v>
      </c>
      <c r="F30" s="16">
        <f>ROUND('2006'!F30-'1996'!F30,-1)</f>
        <v>-2030</v>
      </c>
      <c r="G30" s="16">
        <f>ROUND('2006'!G30-'1996'!G30,-1)</f>
        <v>-260</v>
      </c>
      <c r="H30" s="17">
        <f>ROUND('2006'!H30-'1996'!H30,-1)</f>
        <v>-920</v>
      </c>
      <c r="I30" s="17">
        <f>ROUND('2006'!I30-'1996'!I30,-1)</f>
        <v>40</v>
      </c>
      <c r="J30" s="17">
        <f>ROUND('2006'!J30-'1996'!J30,-1)</f>
        <v>-560</v>
      </c>
      <c r="K30" s="17">
        <f>ROUND('2006'!K30-'1996'!K30,-1)</f>
        <v>-260</v>
      </c>
      <c r="L30" s="32">
        <f t="shared" si="3"/>
        <v>-220</v>
      </c>
      <c r="M30" s="18">
        <v>0</v>
      </c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</row>
    <row r="31" spans="1:25" ht="15" customHeight="1" x14ac:dyDescent="0.3">
      <c r="A31" s="16" t="s">
        <v>15</v>
      </c>
      <c r="B31" s="16">
        <f>ROUND('2006'!B31-'1996'!B31,-1)</f>
        <v>910</v>
      </c>
      <c r="C31" s="16">
        <f>ROUND('2006'!C31-'1996'!C31,-1)</f>
        <v>230</v>
      </c>
      <c r="D31" s="16">
        <f>ROUND('2006'!D31-'1996'!D31,-1)</f>
        <v>2610</v>
      </c>
      <c r="E31" s="16">
        <f>ROUND('2006'!E31-'1996'!E31,-1)</f>
        <v>780</v>
      </c>
      <c r="F31" s="16">
        <f>ROUND('2006'!F31-'1996'!F31,-1)</f>
        <v>-1690</v>
      </c>
      <c r="G31" s="16">
        <f>ROUND('2006'!G31-'1996'!G31,-1)</f>
        <v>-540</v>
      </c>
      <c r="H31" s="17">
        <f>ROUND('2006'!H31-'1996'!H31,-1)</f>
        <v>-1740</v>
      </c>
      <c r="I31" s="17">
        <f>ROUND('2006'!I31-'1996'!I31,-1)</f>
        <v>-680</v>
      </c>
      <c r="J31" s="17">
        <f>ROUND('2006'!J31-'1996'!J31,-1)</f>
        <v>670</v>
      </c>
      <c r="K31" s="17">
        <f>ROUND('2006'!K31-'1996'!K31,-1)</f>
        <v>240</v>
      </c>
      <c r="L31" s="32">
        <f t="shared" si="3"/>
        <v>-440</v>
      </c>
      <c r="M31" s="18">
        <v>0</v>
      </c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</row>
    <row r="32" spans="1:25" ht="15" customHeight="1" x14ac:dyDescent="0.3">
      <c r="A32" s="16" t="s">
        <v>18</v>
      </c>
      <c r="B32" s="16">
        <f>ROUND('2006'!B32-'1996'!B32,-1)</f>
        <v>10260</v>
      </c>
      <c r="C32" s="16">
        <f>ROUND('2006'!C32-'1996'!C32,-1)</f>
        <v>3320</v>
      </c>
      <c r="D32" s="16">
        <f>ROUND('2006'!D32-'1996'!D32,-1)</f>
        <v>13160</v>
      </c>
      <c r="E32" s="16">
        <f>ROUND('2006'!E32-'1996'!E32,-1)</f>
        <v>2860</v>
      </c>
      <c r="F32" s="16">
        <f>ROUND('2006'!F32-'1996'!F32,-1)</f>
        <v>-2910</v>
      </c>
      <c r="G32" s="16">
        <f>ROUND('2006'!G32-'1996'!G32,-1)</f>
        <v>480</v>
      </c>
      <c r="H32" s="17">
        <f>ROUND('2006'!H32-'1996'!H32,-1)</f>
        <v>-1870</v>
      </c>
      <c r="I32" s="17">
        <f>ROUND('2006'!I32-'1996'!I32,-1)</f>
        <v>70</v>
      </c>
      <c r="J32" s="17">
        <f>ROUND('2006'!J32-'1996'!J32,-1)</f>
        <v>630</v>
      </c>
      <c r="K32" s="17">
        <f>ROUND('2006'!K32-'1996'!K32,-1)</f>
        <v>620</v>
      </c>
      <c r="L32" s="32">
        <f t="shared" si="3"/>
        <v>690</v>
      </c>
      <c r="M32" s="18">
        <v>0</v>
      </c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</row>
    <row r="33" spans="1:25" ht="15" customHeight="1" x14ac:dyDescent="0.3">
      <c r="A33" s="16" t="s">
        <v>19</v>
      </c>
      <c r="B33" s="16">
        <f>ROUND('2006'!B33-'1996'!B33,-1)</f>
        <v>2200</v>
      </c>
      <c r="C33" s="16">
        <f>ROUND('2006'!C33-'1996'!C33,-1)</f>
        <v>170</v>
      </c>
      <c r="D33" s="16">
        <f>ROUND('2006'!D33-'1996'!D33,-1)</f>
        <v>3260</v>
      </c>
      <c r="E33" s="16">
        <f>ROUND('2006'!E33-'1996'!E33,-1)</f>
        <v>480</v>
      </c>
      <c r="F33" s="16">
        <f>ROUND('2006'!F33-'1996'!F33,-1)</f>
        <v>-1060</v>
      </c>
      <c r="G33" s="16">
        <f>ROUND('2006'!G33-'1996'!G33,-1)</f>
        <v>-310</v>
      </c>
      <c r="H33" s="17">
        <f>ROUND('2006'!H33-'1996'!H33,-1)</f>
        <v>-450</v>
      </c>
      <c r="I33" s="17">
        <f>ROUND('2006'!I33-'1996'!I33,-1)</f>
        <v>-210</v>
      </c>
      <c r="J33" s="17">
        <f>ROUND('2006'!J33-'1996'!J33,-1)</f>
        <v>-170</v>
      </c>
      <c r="K33" s="17">
        <f>ROUND('2006'!K33-'1996'!K33,-1)</f>
        <v>-60</v>
      </c>
      <c r="L33" s="32">
        <f t="shared" si="3"/>
        <v>-270</v>
      </c>
      <c r="M33" s="18">
        <v>0</v>
      </c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</row>
    <row r="34" spans="1:25" ht="15" customHeight="1" x14ac:dyDescent="0.3">
      <c r="A34" s="23" t="s">
        <v>20</v>
      </c>
      <c r="B34" s="23">
        <f>ROUND('2006'!B34-'1996'!B34,-1)</f>
        <v>920</v>
      </c>
      <c r="C34" s="23">
        <f>ROUND('2006'!C34-'1996'!C34,-1)</f>
        <v>420</v>
      </c>
      <c r="D34" s="23">
        <f>ROUND('2006'!D34-'1996'!D34,-1)</f>
        <v>1330</v>
      </c>
      <c r="E34" s="23">
        <f>ROUND('2006'!E34-'1996'!E34,-1)</f>
        <v>310</v>
      </c>
      <c r="F34" s="23">
        <f>ROUND('2006'!F34-'1996'!F34,-1)</f>
        <v>-410</v>
      </c>
      <c r="G34" s="23">
        <f>ROUND('2006'!G34-'1996'!G34,-1)</f>
        <v>110</v>
      </c>
      <c r="H34" s="24">
        <f>ROUND('2006'!H34-'1996'!H34,-1)</f>
        <v>-290</v>
      </c>
      <c r="I34" s="24">
        <f>ROUND('2006'!I34-'1996'!I34,-1)</f>
        <v>40</v>
      </c>
      <c r="J34" s="24">
        <f>ROUND('2006'!J34-'1996'!J34,-1)</f>
        <v>60</v>
      </c>
      <c r="K34" s="24">
        <f>ROUND('2006'!K34-'1996'!K34,-1)</f>
        <v>60</v>
      </c>
      <c r="L34" s="33">
        <f t="shared" si="3"/>
        <v>100</v>
      </c>
      <c r="M34" s="25">
        <v>0</v>
      </c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</row>
    <row r="35" spans="1:25" ht="15" customHeight="1" x14ac:dyDescent="0.3">
      <c r="A35" s="23" t="s">
        <v>21</v>
      </c>
      <c r="B35" s="23">
        <f>ROUND('2006'!B35-'1996'!B35,-1)</f>
        <v>820</v>
      </c>
      <c r="C35" s="23">
        <f>ROUND('2006'!C35-'1996'!C35,-1)</f>
        <v>380</v>
      </c>
      <c r="D35" s="23">
        <f>ROUND('2006'!D35-'1996'!D35,-1)</f>
        <v>1690</v>
      </c>
      <c r="E35" s="23">
        <f>ROUND('2006'!E35-'1996'!E35,-1)</f>
        <v>560</v>
      </c>
      <c r="F35" s="23">
        <f>ROUND('2006'!F35-'1996'!F35,-1)</f>
        <v>-870</v>
      </c>
      <c r="G35" s="23">
        <f>ROUND('2006'!G35-'1996'!G35,-1)</f>
        <v>-170</v>
      </c>
      <c r="H35" s="24">
        <f>ROUND('2006'!H35-'1996'!H35,-1)</f>
        <v>-280</v>
      </c>
      <c r="I35" s="24">
        <f>ROUND('2006'!I35-'1996'!I35,-1)</f>
        <v>-110</v>
      </c>
      <c r="J35" s="24">
        <f>ROUND('2006'!J35-'1996'!J35,-1)</f>
        <v>-160</v>
      </c>
      <c r="K35" s="24">
        <f>ROUND('2006'!K35-'1996'!K35,-1)</f>
        <v>40</v>
      </c>
      <c r="L35" s="33">
        <f t="shared" si="3"/>
        <v>-70</v>
      </c>
      <c r="M35" s="25">
        <v>0</v>
      </c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</row>
    <row r="36" spans="1:25" ht="15" customHeight="1" x14ac:dyDescent="0.3">
      <c r="A36" s="23" t="s">
        <v>23</v>
      </c>
      <c r="B36" s="23">
        <f>ROUND('2006'!B36-'1996'!B36,-1)</f>
        <v>870</v>
      </c>
      <c r="C36" s="23">
        <f>ROUND('2006'!C36-'1996'!C36,-1)</f>
        <v>1190</v>
      </c>
      <c r="D36" s="23">
        <f>ROUND('2006'!D36-'1996'!D36,-1)</f>
        <v>2450</v>
      </c>
      <c r="E36" s="23">
        <f>ROUND('2006'!E36-'1996'!E36,-1)</f>
        <v>840</v>
      </c>
      <c r="F36" s="23">
        <f>ROUND('2006'!F36-'1996'!F36,-1)</f>
        <v>-1570</v>
      </c>
      <c r="G36" s="23">
        <f>ROUND('2006'!G36-'1996'!G36,-1)</f>
        <v>350</v>
      </c>
      <c r="H36" s="24">
        <f>ROUND('2006'!H36-'1996'!H36,-1)</f>
        <v>-840</v>
      </c>
      <c r="I36" s="24">
        <f>ROUND('2006'!I36-'1996'!I36,-1)</f>
        <v>340</v>
      </c>
      <c r="J36" s="24">
        <f>ROUND('2006'!J36-'1996'!J36,-1)</f>
        <v>-350</v>
      </c>
      <c r="K36" s="24">
        <f>ROUND('2006'!K36-'1996'!K36,-1)</f>
        <v>50</v>
      </c>
      <c r="L36" s="33">
        <f t="shared" si="3"/>
        <v>390</v>
      </c>
      <c r="M36" s="25">
        <v>0</v>
      </c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</row>
    <row r="37" spans="1:25" s="19" customFormat="1" ht="15" customHeight="1" x14ac:dyDescent="0.3">
      <c r="A37" s="23" t="s">
        <v>26</v>
      </c>
      <c r="B37" s="23">
        <f>ROUND('2006'!B37-'1996'!B37,-1)</f>
        <v>350</v>
      </c>
      <c r="C37" s="23">
        <f>ROUND('2006'!C37-'1996'!C37,-1)</f>
        <v>250</v>
      </c>
      <c r="D37" s="23">
        <f>ROUND('2006'!D37-'1996'!D37,-1)</f>
        <v>380</v>
      </c>
      <c r="E37" s="23">
        <f>ROUND('2006'!E37-'1996'!E37,-1)</f>
        <v>160</v>
      </c>
      <c r="F37" s="23">
        <f>ROUND('2006'!F37-'1996'!F37,-1)</f>
        <v>-30</v>
      </c>
      <c r="G37" s="23">
        <f>ROUND('2006'!G37-'1996'!G37,-1)</f>
        <v>100</v>
      </c>
      <c r="H37" s="24">
        <f>ROUND('2006'!H37-'1996'!H37,-1)</f>
        <v>-50</v>
      </c>
      <c r="I37" s="24">
        <f>ROUND('2006'!I37-'1996'!I37,-1)</f>
        <v>10</v>
      </c>
      <c r="J37" s="24">
        <f>ROUND('2006'!J37-'1996'!J37,-1)</f>
        <v>390</v>
      </c>
      <c r="K37" s="24">
        <f>ROUND('2006'!K37-'1996'!K37,-1)</f>
        <v>110</v>
      </c>
      <c r="L37" s="33">
        <f t="shared" si="3"/>
        <v>120</v>
      </c>
      <c r="M37" s="25">
        <v>0</v>
      </c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</row>
    <row r="38" spans="1:25" s="19" customFormat="1" ht="15" customHeight="1" x14ac:dyDescent="0.3">
      <c r="A38" s="23" t="s">
        <v>27</v>
      </c>
      <c r="B38" s="23">
        <f>ROUND('2006'!B38-'1996'!B38,-1)</f>
        <v>7180</v>
      </c>
      <c r="C38" s="23">
        <f>ROUND('2006'!C38-'1996'!C38,-1)</f>
        <v>1850</v>
      </c>
      <c r="D38" s="23">
        <f>ROUND('2006'!D38-'1996'!D38,-1)</f>
        <v>7630</v>
      </c>
      <c r="E38" s="23">
        <f>ROUND('2006'!E38-'1996'!E38,-1)</f>
        <v>1170</v>
      </c>
      <c r="F38" s="23">
        <f>ROUND('2006'!F38-'1996'!F38,-1)</f>
        <v>-450</v>
      </c>
      <c r="G38" s="23">
        <f>ROUND('2006'!G38-'1996'!G38,-1)</f>
        <v>690</v>
      </c>
      <c r="H38" s="24">
        <f>ROUND('2006'!H38-'1996'!H38,-1)</f>
        <v>-420</v>
      </c>
      <c r="I38" s="24">
        <f>ROUND('2006'!I38-'1996'!I38,-1)</f>
        <v>160</v>
      </c>
      <c r="J38" s="24">
        <f>ROUND('2006'!J38-'1996'!J38,-1)</f>
        <v>580</v>
      </c>
      <c r="K38" s="24">
        <f>ROUND('2006'!K38-'1996'!K38,-1)</f>
        <v>500</v>
      </c>
      <c r="L38" s="33">
        <f t="shared" si="3"/>
        <v>660</v>
      </c>
      <c r="M38" s="25">
        <v>0</v>
      </c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</row>
    <row r="39" spans="1:25" s="19" customFormat="1" ht="15" customHeight="1" x14ac:dyDescent="0.3">
      <c r="A39" s="23" t="s">
        <v>28</v>
      </c>
      <c r="B39" s="23">
        <f>ROUND('2006'!B39-'1996'!B39,-1)</f>
        <v>390</v>
      </c>
      <c r="C39" s="23">
        <f>ROUND('2006'!C39-'1996'!C39,-1)</f>
        <v>980</v>
      </c>
      <c r="D39" s="23">
        <f>ROUND('2006'!D39-'1996'!D39,-1)</f>
        <v>1310</v>
      </c>
      <c r="E39" s="23">
        <f>ROUND('2006'!E39-'1996'!E39,-1)</f>
        <v>830</v>
      </c>
      <c r="F39" s="23">
        <f>ROUND('2006'!F39-'1996'!F39,-1)</f>
        <v>-930</v>
      </c>
      <c r="G39" s="23">
        <f>ROUND('2006'!G39-'1996'!G39,-1)</f>
        <v>160</v>
      </c>
      <c r="H39" s="24">
        <f>ROUND('2006'!H39-'1996'!H39,-1)</f>
        <v>-590</v>
      </c>
      <c r="I39" s="24">
        <f>ROUND('2006'!I39-'1996'!I39,-1)</f>
        <v>110</v>
      </c>
      <c r="J39" s="24">
        <f>ROUND('2006'!J39-'1996'!J39,-1)</f>
        <v>190</v>
      </c>
      <c r="K39" s="24">
        <f>ROUND('2006'!K39-'1996'!K39,-1)</f>
        <v>90</v>
      </c>
      <c r="L39" s="33">
        <f t="shared" si="3"/>
        <v>200</v>
      </c>
      <c r="M39" s="25">
        <v>0</v>
      </c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</row>
    <row r="40" spans="1:25" ht="15" customHeight="1" x14ac:dyDescent="0.3">
      <c r="A40" s="23" t="s">
        <v>31</v>
      </c>
      <c r="B40" s="23">
        <f>ROUND('2006'!B40-'1996'!B40,-1)</f>
        <v>1880</v>
      </c>
      <c r="C40" s="23">
        <f>ROUND('2006'!C40-'1996'!C40,-1)</f>
        <v>1400</v>
      </c>
      <c r="D40" s="23">
        <f>ROUND('2006'!D40-'1996'!D40,-1)</f>
        <v>2160</v>
      </c>
      <c r="E40" s="23">
        <f>ROUND('2006'!E40-'1996'!E40,-1)</f>
        <v>920</v>
      </c>
      <c r="F40" s="23">
        <f>ROUND('2006'!F40-'1996'!F40,-1)</f>
        <v>-280</v>
      </c>
      <c r="G40" s="23">
        <f>ROUND('2006'!G40-'1996'!G40,-1)</f>
        <v>480</v>
      </c>
      <c r="H40" s="24">
        <f>ROUND('2006'!H40-'1996'!H40,-1)</f>
        <v>70</v>
      </c>
      <c r="I40" s="24">
        <f>ROUND('2006'!I40-'1996'!I40,-1)</f>
        <v>350</v>
      </c>
      <c r="J40" s="24">
        <f>ROUND('2006'!J40-'1996'!J40,-1)</f>
        <v>-130</v>
      </c>
      <c r="K40" s="24">
        <f>ROUND('2006'!K40-'1996'!K40,-1)</f>
        <v>130</v>
      </c>
      <c r="L40" s="33">
        <f t="shared" si="3"/>
        <v>480</v>
      </c>
      <c r="M40" s="25">
        <v>0</v>
      </c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</row>
    <row r="41" spans="1:25" ht="15" customHeight="1" x14ac:dyDescent="0.3">
      <c r="A41" s="23" t="s">
        <v>38</v>
      </c>
      <c r="B41" s="23">
        <f>ROUND('2006'!B41-'1996'!B41,-1)</f>
        <v>12780</v>
      </c>
      <c r="C41" s="23">
        <f>ROUND('2006'!C41-'1996'!C41,-1)</f>
        <v>2050</v>
      </c>
      <c r="D41" s="23">
        <f>ROUND('2006'!D41-'1996'!D41,-1)</f>
        <v>14440</v>
      </c>
      <c r="E41" s="23">
        <f>ROUND('2006'!E41-'1996'!E41,-1)</f>
        <v>1760</v>
      </c>
      <c r="F41" s="23">
        <f>ROUND('2006'!F41-'1996'!F41,-1)</f>
        <v>-1660</v>
      </c>
      <c r="G41" s="23">
        <f>ROUND('2006'!G41-'1996'!G41,-1)</f>
        <v>290</v>
      </c>
      <c r="H41" s="24">
        <f>ROUND('2006'!H41-'1996'!H41,-1)</f>
        <v>-710</v>
      </c>
      <c r="I41" s="24">
        <f>ROUND('2006'!I41-'1996'!I41,-1)</f>
        <v>70</v>
      </c>
      <c r="J41" s="24">
        <f>ROUND('2006'!J41-'1996'!J41,-1)</f>
        <v>-380</v>
      </c>
      <c r="K41" s="24">
        <f>ROUND('2006'!K41-'1996'!K41,-1)</f>
        <v>260</v>
      </c>
      <c r="L41" s="33">
        <f t="shared" si="3"/>
        <v>330</v>
      </c>
      <c r="M41" s="25">
        <v>0</v>
      </c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</row>
    <row r="42" spans="1:25" ht="15" customHeight="1" x14ac:dyDescent="0.3">
      <c r="A42" s="23" t="s">
        <v>44</v>
      </c>
      <c r="B42" s="23">
        <f>ROUND('2006'!B42-'1996'!B42,-1)</f>
        <v>5250</v>
      </c>
      <c r="C42" s="23">
        <f>ROUND('2006'!C42-'1996'!C42,-1)</f>
        <v>370</v>
      </c>
      <c r="D42" s="23">
        <f>ROUND('2006'!D42-'1996'!D42,-1)</f>
        <v>6640</v>
      </c>
      <c r="E42" s="23">
        <f>ROUND('2006'!E42-'1996'!E42,-1)</f>
        <v>530</v>
      </c>
      <c r="F42" s="23">
        <f>ROUND('2006'!F42-'1996'!F42,-1)</f>
        <v>-1400</v>
      </c>
      <c r="G42" s="23">
        <f>ROUND('2006'!G42-'1996'!G42,-1)</f>
        <v>-160</v>
      </c>
      <c r="H42" s="24">
        <f>ROUND('2006'!H42-'1996'!H42,-1)</f>
        <v>-250</v>
      </c>
      <c r="I42" s="24">
        <f>ROUND('2006'!I42-'1996'!I42,-1)</f>
        <v>0</v>
      </c>
      <c r="J42" s="24">
        <f>ROUND('2006'!J42-'1996'!J42,-1)</f>
        <v>30</v>
      </c>
      <c r="K42" s="24">
        <f>ROUND('2006'!K42-'1996'!K42,-1)</f>
        <v>150</v>
      </c>
      <c r="L42" s="33">
        <f t="shared" si="3"/>
        <v>150</v>
      </c>
      <c r="M42" s="25">
        <v>0</v>
      </c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</row>
    <row r="43" spans="1:25" ht="15" customHeight="1" x14ac:dyDescent="0.3">
      <c r="A43" s="40" t="s">
        <v>22</v>
      </c>
      <c r="B43" s="40">
        <f>ROUND('2006'!B43-'1996'!B43,-1)</f>
        <v>4070</v>
      </c>
      <c r="C43" s="40">
        <f>ROUND('2006'!C43-'1996'!C43,-1)</f>
        <v>1690</v>
      </c>
      <c r="D43" s="40">
        <f>ROUND('2006'!D43-'1996'!D43,-1)</f>
        <v>6300</v>
      </c>
      <c r="E43" s="40">
        <f>ROUND('2006'!E43-'1996'!E43,-1)</f>
        <v>1220</v>
      </c>
      <c r="F43" s="40">
        <f>ROUND('2006'!F43-'1996'!F43,-1)</f>
        <v>-2240</v>
      </c>
      <c r="G43" s="40">
        <f>ROUND('2006'!G43-'1996'!G43,-1)</f>
        <v>460</v>
      </c>
      <c r="H43" s="41">
        <f>ROUND('2006'!H43-'1996'!H43,-1)</f>
        <v>-1330</v>
      </c>
      <c r="I43" s="41">
        <f>ROUND('2006'!I43-'1996'!I43,-1)</f>
        <v>450</v>
      </c>
      <c r="J43" s="41">
        <f>ROUND('2006'!J43-'1996'!J43,-1)</f>
        <v>-170</v>
      </c>
      <c r="K43" s="41">
        <f>ROUND('2006'!K43-'1996'!K43,-1)</f>
        <v>130</v>
      </c>
      <c r="L43" s="42">
        <f t="shared" si="3"/>
        <v>580</v>
      </c>
      <c r="M43" s="43">
        <v>0</v>
      </c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</row>
    <row r="44" spans="1:25" ht="15" customHeight="1" x14ac:dyDescent="0.3">
      <c r="A44" s="40" t="s">
        <v>24</v>
      </c>
      <c r="B44" s="40">
        <f>ROUND('2006'!B44-'1996'!B44,-1)</f>
        <v>15820</v>
      </c>
      <c r="C44" s="40">
        <f>ROUND('2006'!C44-'1996'!C44,-1)</f>
        <v>2570</v>
      </c>
      <c r="D44" s="40">
        <f>ROUND('2006'!D44-'1996'!D44,-1)</f>
        <v>16310</v>
      </c>
      <c r="E44" s="40">
        <f>ROUND('2006'!E44-'1996'!E44,-1)</f>
        <v>2210</v>
      </c>
      <c r="F44" s="40">
        <f>ROUND('2006'!F44-'1996'!F44,-1)</f>
        <v>-500</v>
      </c>
      <c r="G44" s="40">
        <f>ROUND('2006'!G44-'1996'!G44,-1)</f>
        <v>370</v>
      </c>
      <c r="H44" s="41">
        <f>ROUND('2006'!H44-'1996'!H44,-1)</f>
        <v>-260</v>
      </c>
      <c r="I44" s="41">
        <f>ROUND('2006'!I44-'1996'!I44,-1)</f>
        <v>-10</v>
      </c>
      <c r="J44" s="41">
        <f>ROUND('2006'!J44-'1996'!J44,-1)</f>
        <v>160</v>
      </c>
      <c r="K44" s="41">
        <f>ROUND('2006'!K44-'1996'!K44,-1)</f>
        <v>450</v>
      </c>
      <c r="L44" s="42">
        <f t="shared" si="3"/>
        <v>440</v>
      </c>
      <c r="M44" s="43">
        <v>0</v>
      </c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</row>
    <row r="45" spans="1:25" ht="15" customHeight="1" x14ac:dyDescent="0.3">
      <c r="A45" s="40" t="s">
        <v>25</v>
      </c>
      <c r="B45" s="40">
        <f>ROUND('2006'!B45-'1996'!B45,-1)</f>
        <v>18940</v>
      </c>
      <c r="C45" s="40">
        <f>ROUND('2006'!C45-'1996'!C45,-1)</f>
        <v>2360</v>
      </c>
      <c r="D45" s="40">
        <f>ROUND('2006'!D45-'1996'!D45,-1)</f>
        <v>18230</v>
      </c>
      <c r="E45" s="40">
        <f>ROUND('2006'!E45-'1996'!E45,-1)</f>
        <v>1710</v>
      </c>
      <c r="F45" s="40">
        <f>ROUND('2006'!F45-'1996'!F45,-1)</f>
        <v>720</v>
      </c>
      <c r="G45" s="40">
        <f>ROUND('2006'!G45-'1996'!G45,-1)</f>
        <v>660</v>
      </c>
      <c r="H45" s="41">
        <f>ROUND('2006'!H45-'1996'!H45,-1)</f>
        <v>-130</v>
      </c>
      <c r="I45" s="41">
        <f>ROUND('2006'!I45-'1996'!I45,-1)</f>
        <v>150</v>
      </c>
      <c r="J45" s="41">
        <f>ROUND('2006'!J45-'1996'!J45,-1)</f>
        <v>800</v>
      </c>
      <c r="K45" s="41">
        <f>ROUND('2006'!K45-'1996'!K45,-1)</f>
        <v>360</v>
      </c>
      <c r="L45" s="42">
        <f t="shared" si="3"/>
        <v>510</v>
      </c>
      <c r="M45" s="43">
        <v>0</v>
      </c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</row>
    <row r="46" spans="1:25" ht="15" customHeight="1" x14ac:dyDescent="0.3">
      <c r="A46" s="40" t="s">
        <v>29</v>
      </c>
      <c r="B46" s="40">
        <f>ROUND('2006'!B46-'1996'!B46,-1)</f>
        <v>36900</v>
      </c>
      <c r="C46" s="40">
        <f>ROUND('2006'!C46-'1996'!C46,-1)</f>
        <v>3440</v>
      </c>
      <c r="D46" s="40">
        <f>ROUND('2006'!D46-'1996'!D46,-1)</f>
        <v>35140</v>
      </c>
      <c r="E46" s="40">
        <f>ROUND('2006'!E46-'1996'!E46,-1)</f>
        <v>2760</v>
      </c>
      <c r="F46" s="40">
        <f>ROUND('2006'!F46-'1996'!F46,-1)</f>
        <v>1760</v>
      </c>
      <c r="G46" s="40">
        <f>ROUND('2006'!G46-'1996'!G46,-1)</f>
        <v>680</v>
      </c>
      <c r="H46" s="41">
        <f>ROUND('2006'!H46-'1996'!H46,-1)</f>
        <v>-140</v>
      </c>
      <c r="I46" s="41">
        <f>ROUND('2006'!I46-'1996'!I46,-1)</f>
        <v>50</v>
      </c>
      <c r="J46" s="41">
        <f>ROUND('2006'!J46-'1996'!J46,-1)</f>
        <v>1240</v>
      </c>
      <c r="K46" s="41">
        <f>ROUND('2006'!K46-'1996'!K46,-1)</f>
        <v>440</v>
      </c>
      <c r="L46" s="42">
        <f t="shared" si="3"/>
        <v>490</v>
      </c>
      <c r="M46" s="43">
        <v>0</v>
      </c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</row>
    <row r="47" spans="1:25" ht="15" customHeight="1" x14ac:dyDescent="0.3">
      <c r="A47" s="40" t="s">
        <v>30</v>
      </c>
      <c r="B47" s="40">
        <f>ROUND('2006'!B47-'1996'!B47,-1)</f>
        <v>5640</v>
      </c>
      <c r="C47" s="40">
        <f>ROUND('2006'!C47-'1996'!C47,-1)</f>
        <v>570</v>
      </c>
      <c r="D47" s="40">
        <f>ROUND('2006'!D47-'1996'!D47,-1)</f>
        <v>5730</v>
      </c>
      <c r="E47" s="40">
        <f>ROUND('2006'!E47-'1996'!E47,-1)</f>
        <v>600</v>
      </c>
      <c r="F47" s="40">
        <f>ROUND('2006'!F47-'1996'!F47,-1)</f>
        <v>-90</v>
      </c>
      <c r="G47" s="40">
        <f>ROUND('2006'!G47-'1996'!G47,-1)</f>
        <v>-30</v>
      </c>
      <c r="H47" s="41">
        <f>ROUND('2006'!H47-'1996'!H47,-1)</f>
        <v>0</v>
      </c>
      <c r="I47" s="41">
        <f>ROUND('2006'!I47-'1996'!I47,-1)</f>
        <v>0</v>
      </c>
      <c r="J47" s="41">
        <f>ROUND('2006'!J47-'1996'!J47,-1)</f>
        <v>0</v>
      </c>
      <c r="K47" s="41">
        <f>ROUND('2006'!K47-'1996'!K47,-1)</f>
        <v>-40</v>
      </c>
      <c r="L47" s="42">
        <f t="shared" si="3"/>
        <v>-40</v>
      </c>
      <c r="M47" s="43">
        <v>0</v>
      </c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</row>
    <row r="48" spans="1:25" ht="15" customHeight="1" x14ac:dyDescent="0.3">
      <c r="A48" s="40" t="s">
        <v>32</v>
      </c>
      <c r="B48" s="40">
        <f>ROUND('2006'!B48-'1996'!B48,-1)</f>
        <v>25940</v>
      </c>
      <c r="C48" s="40">
        <f>ROUND('2006'!C48-'1996'!C48,-1)</f>
        <v>3480</v>
      </c>
      <c r="D48" s="40">
        <f>ROUND('2006'!D48-'1996'!D48,-1)</f>
        <v>25280</v>
      </c>
      <c r="E48" s="40">
        <f>ROUND('2006'!E48-'1996'!E48,-1)</f>
        <v>2690</v>
      </c>
      <c r="F48" s="40">
        <f>ROUND('2006'!F48-'1996'!F48,-1)</f>
        <v>670</v>
      </c>
      <c r="G48" s="40">
        <f>ROUND('2006'!G48-'1996'!G48,-1)</f>
        <v>790</v>
      </c>
      <c r="H48" s="41">
        <f>ROUND('2006'!H48-'1996'!H48,-1)</f>
        <v>50</v>
      </c>
      <c r="I48" s="41">
        <f>ROUND('2006'!I48-'1996'!I48,-1)</f>
        <v>110</v>
      </c>
      <c r="J48" s="41">
        <f>ROUND('2006'!J48-'1996'!J48,-1)</f>
        <v>1410</v>
      </c>
      <c r="K48" s="41">
        <f>ROUND('2006'!K48-'1996'!K48,-1)</f>
        <v>690</v>
      </c>
      <c r="L48" s="42">
        <f t="shared" si="3"/>
        <v>800</v>
      </c>
      <c r="M48" s="43">
        <v>100</v>
      </c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</row>
    <row r="49" spans="1:25" ht="15" customHeight="1" x14ac:dyDescent="0.3">
      <c r="A49" s="40" t="s">
        <v>33</v>
      </c>
      <c r="B49" s="40">
        <f>ROUND('2006'!B49-'1996'!B49,-1)</f>
        <v>32430</v>
      </c>
      <c r="C49" s="40">
        <f>ROUND('2006'!C49-'1996'!C49,-1)</f>
        <v>3840</v>
      </c>
      <c r="D49" s="40">
        <f>ROUND('2006'!D49-'1996'!D49,-1)</f>
        <v>31660</v>
      </c>
      <c r="E49" s="40">
        <f>ROUND('2006'!E49-'1996'!E49,-1)</f>
        <v>3220</v>
      </c>
      <c r="F49" s="40">
        <f>ROUND('2006'!F49-'1996'!F49,-1)</f>
        <v>770</v>
      </c>
      <c r="G49" s="40">
        <f>ROUND('2006'!G49-'1996'!G49,-1)</f>
        <v>610</v>
      </c>
      <c r="H49" s="41">
        <f>ROUND('2006'!H49-'1996'!H49,-1)</f>
        <v>150</v>
      </c>
      <c r="I49" s="41">
        <f>ROUND('2006'!I49-'1996'!I49,-1)</f>
        <v>180</v>
      </c>
      <c r="J49" s="41">
        <f>ROUND('2006'!J49-'1996'!J49,-1)</f>
        <v>850</v>
      </c>
      <c r="K49" s="41">
        <f>ROUND('2006'!K49-'1996'!K49,-1)</f>
        <v>450</v>
      </c>
      <c r="L49" s="42">
        <f t="shared" si="3"/>
        <v>630</v>
      </c>
      <c r="M49" s="43">
        <v>0</v>
      </c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</row>
    <row r="50" spans="1:25" ht="15" customHeight="1" x14ac:dyDescent="0.3">
      <c r="A50" s="40" t="s">
        <v>34</v>
      </c>
      <c r="B50" s="40">
        <f>ROUND('2006'!B50-'1996'!B50,-1)</f>
        <v>19410</v>
      </c>
      <c r="C50" s="40">
        <f>ROUND('2006'!C50-'1996'!C50,-1)</f>
        <v>3330</v>
      </c>
      <c r="D50" s="40">
        <f>ROUND('2006'!D50-'1996'!D50,-1)</f>
        <v>19890</v>
      </c>
      <c r="E50" s="40">
        <f>ROUND('2006'!E50-'1996'!E50,-1)</f>
        <v>2690</v>
      </c>
      <c r="F50" s="40">
        <f>ROUND('2006'!F50-'1996'!F50,-1)</f>
        <v>-480</v>
      </c>
      <c r="G50" s="40">
        <f>ROUND('2006'!G50-'1996'!G50,-1)</f>
        <v>640</v>
      </c>
      <c r="H50" s="41">
        <f>ROUND('2006'!H50-'1996'!H50,-1)</f>
        <v>240</v>
      </c>
      <c r="I50" s="41">
        <f>ROUND('2006'!I50-'1996'!I50,-1)</f>
        <v>400</v>
      </c>
      <c r="J50" s="41">
        <f>ROUND('2006'!J50-'1996'!J50,-1)</f>
        <v>-120</v>
      </c>
      <c r="K50" s="41">
        <f>ROUND('2006'!K50-'1996'!K50,-1)</f>
        <v>250</v>
      </c>
      <c r="L50" s="42">
        <f t="shared" si="3"/>
        <v>650</v>
      </c>
      <c r="M50" s="43">
        <v>0</v>
      </c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</row>
    <row r="51" spans="1:25" ht="15" customHeight="1" x14ac:dyDescent="0.3">
      <c r="A51" s="40" t="s">
        <v>35</v>
      </c>
      <c r="B51" s="40">
        <f>ROUND('2006'!B51-'1996'!B51,-1)</f>
        <v>4460</v>
      </c>
      <c r="C51" s="40">
        <f>ROUND('2006'!C51-'1996'!C51,-1)</f>
        <v>420</v>
      </c>
      <c r="D51" s="40">
        <f>ROUND('2006'!D51-'1996'!D51,-1)</f>
        <v>4570</v>
      </c>
      <c r="E51" s="40">
        <f>ROUND('2006'!E51-'1996'!E51,-1)</f>
        <v>450</v>
      </c>
      <c r="F51" s="40">
        <f>ROUND('2006'!F51-'1996'!F51,-1)</f>
        <v>-110</v>
      </c>
      <c r="G51" s="40">
        <f>ROUND('2006'!G51-'1996'!G51,-1)</f>
        <v>-40</v>
      </c>
      <c r="H51" s="41">
        <f>ROUND('2006'!H51-'1996'!H51,-1)</f>
        <v>-200</v>
      </c>
      <c r="I51" s="41">
        <f>ROUND('2006'!I51-'1996'!I51,-1)</f>
        <v>-60</v>
      </c>
      <c r="J51" s="41">
        <f>ROUND('2006'!J51-'1996'!J51,-1)</f>
        <v>450</v>
      </c>
      <c r="K51" s="41">
        <f>ROUND('2006'!K51-'1996'!K51,-1)</f>
        <v>100</v>
      </c>
      <c r="L51" s="42">
        <f t="shared" si="3"/>
        <v>40</v>
      </c>
      <c r="M51" s="43">
        <v>0</v>
      </c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</row>
    <row r="52" spans="1:25" ht="15" customHeight="1" x14ac:dyDescent="0.3">
      <c r="A52" s="40" t="s">
        <v>36</v>
      </c>
      <c r="B52" s="40">
        <f>ROUND('2006'!B52-'1996'!B52,-1)</f>
        <v>6880</v>
      </c>
      <c r="C52" s="40">
        <f>ROUND('2006'!C52-'1996'!C52,-1)</f>
        <v>1200</v>
      </c>
      <c r="D52" s="40">
        <f>ROUND('2006'!D52-'1996'!D52,-1)</f>
        <v>6910</v>
      </c>
      <c r="E52" s="40">
        <f>ROUND('2006'!E52-'1996'!E52,-1)</f>
        <v>860</v>
      </c>
      <c r="F52" s="40">
        <f>ROUND('2006'!F52-'1996'!F52,-1)</f>
        <v>-30</v>
      </c>
      <c r="G52" s="40">
        <f>ROUND('2006'!G52-'1996'!G52,-1)</f>
        <v>340</v>
      </c>
      <c r="H52" s="41">
        <f>ROUND('2006'!H52-'1996'!H52,-1)</f>
        <v>-170</v>
      </c>
      <c r="I52" s="41">
        <f>ROUND('2006'!I52-'1996'!I52,-1)</f>
        <v>60</v>
      </c>
      <c r="J52" s="41">
        <f>ROUND('2006'!J52-'1996'!J52,-1)</f>
        <v>530</v>
      </c>
      <c r="K52" s="41">
        <f>ROUND('2006'!K52-'1996'!K52,-1)</f>
        <v>310</v>
      </c>
      <c r="L52" s="42">
        <f t="shared" si="3"/>
        <v>370</v>
      </c>
      <c r="M52" s="43">
        <v>0</v>
      </c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</row>
    <row r="53" spans="1:25" ht="15" customHeight="1" x14ac:dyDescent="0.3">
      <c r="A53" s="40" t="s">
        <v>37</v>
      </c>
      <c r="B53" s="40">
        <f>ROUND('2006'!B53-'1996'!B53,-1)</f>
        <v>13430</v>
      </c>
      <c r="C53" s="40">
        <f>ROUND('2006'!C53-'1996'!C53,-1)</f>
        <v>1970</v>
      </c>
      <c r="D53" s="40">
        <f>ROUND('2006'!D53-'1996'!D53,-1)</f>
        <v>14460</v>
      </c>
      <c r="E53" s="40">
        <f>ROUND('2006'!E53-'1996'!E53,-1)</f>
        <v>1450</v>
      </c>
      <c r="F53" s="40">
        <f>ROUND('2006'!F53-'1996'!F53,-1)</f>
        <v>-1040</v>
      </c>
      <c r="G53" s="40">
        <f>ROUND('2006'!G53-'1996'!G53,-1)</f>
        <v>530</v>
      </c>
      <c r="H53" s="41">
        <f>ROUND('2006'!H53-'1996'!H53,-1)</f>
        <v>-210</v>
      </c>
      <c r="I53" s="41">
        <f>ROUND('2006'!I53-'1996'!I53,-1)</f>
        <v>290</v>
      </c>
      <c r="J53" s="41">
        <f>ROUND('2006'!J53-'1996'!J53,-1)</f>
        <v>-410</v>
      </c>
      <c r="K53" s="41">
        <f>ROUND('2006'!K53-'1996'!K53,-1)</f>
        <v>210</v>
      </c>
      <c r="L53" s="42">
        <f t="shared" si="3"/>
        <v>500</v>
      </c>
      <c r="M53" s="43">
        <v>0</v>
      </c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</row>
    <row r="54" spans="1:25" ht="15" customHeight="1" x14ac:dyDescent="0.3">
      <c r="A54" s="40" t="s">
        <v>39</v>
      </c>
      <c r="B54" s="40">
        <f>ROUND('2006'!B54-'1996'!B54,-1)</f>
        <v>7910</v>
      </c>
      <c r="C54" s="40">
        <f>ROUND('2006'!C54-'1996'!C54,-1)</f>
        <v>530</v>
      </c>
      <c r="D54" s="40">
        <f>ROUND('2006'!D54-'1996'!D54,-1)</f>
        <v>8120</v>
      </c>
      <c r="E54" s="40">
        <f>ROUND('2006'!E54-'1996'!E54,-1)</f>
        <v>450</v>
      </c>
      <c r="F54" s="40">
        <f>ROUND('2006'!F54-'1996'!F54,-1)</f>
        <v>-200</v>
      </c>
      <c r="G54" s="40">
        <f>ROUND('2006'!G54-'1996'!G54,-1)</f>
        <v>80</v>
      </c>
      <c r="H54" s="41">
        <f>ROUND('2006'!H54-'1996'!H54,-1)</f>
        <v>40</v>
      </c>
      <c r="I54" s="41">
        <f>ROUND('2006'!I54-'1996'!I54,-1)</f>
        <v>70</v>
      </c>
      <c r="J54" s="41">
        <f>ROUND('2006'!J54-'1996'!J54,-1)</f>
        <v>-210</v>
      </c>
      <c r="K54" s="41">
        <f>ROUND('2006'!K54-'1996'!K54,-1)</f>
        <v>-30</v>
      </c>
      <c r="L54" s="42">
        <f t="shared" si="3"/>
        <v>40</v>
      </c>
      <c r="M54" s="43">
        <v>0</v>
      </c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</row>
    <row r="55" spans="1:25" ht="15" customHeight="1" x14ac:dyDescent="0.3">
      <c r="A55" s="40" t="s">
        <v>40</v>
      </c>
      <c r="B55" s="40">
        <f>ROUND('2006'!B55-'1996'!B55,-1)</f>
        <v>4440</v>
      </c>
      <c r="C55" s="40">
        <f>ROUND('2006'!C55-'1996'!C55,-1)</f>
        <v>520</v>
      </c>
      <c r="D55" s="40">
        <f>ROUND('2006'!D55-'1996'!D55,-1)</f>
        <v>4770</v>
      </c>
      <c r="E55" s="40">
        <f>ROUND('2006'!E55-'1996'!E55,-1)</f>
        <v>450</v>
      </c>
      <c r="F55" s="40">
        <f>ROUND('2006'!F55-'1996'!F55,-1)</f>
        <v>-340</v>
      </c>
      <c r="G55" s="40">
        <f>ROUND('2006'!G55-'1996'!G55,-1)</f>
        <v>80</v>
      </c>
      <c r="H55" s="41">
        <f>ROUND('2006'!H55-'1996'!H55,-1)</f>
        <v>40</v>
      </c>
      <c r="I55" s="41">
        <f>ROUND('2006'!I55-'1996'!I55,-1)</f>
        <v>10</v>
      </c>
      <c r="J55" s="41">
        <f>ROUND('2006'!J55-'1996'!J55,-1)</f>
        <v>-110</v>
      </c>
      <c r="K55" s="41">
        <f>ROUND('2006'!K55-'1996'!K55,-1)</f>
        <v>70</v>
      </c>
      <c r="L55" s="42">
        <f t="shared" si="3"/>
        <v>80</v>
      </c>
      <c r="M55" s="43">
        <v>0</v>
      </c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</row>
    <row r="56" spans="1:25" ht="15" customHeight="1" x14ac:dyDescent="0.3">
      <c r="A56" s="40" t="s">
        <v>41</v>
      </c>
      <c r="B56" s="40">
        <f>ROUND('2006'!B56-'1996'!B56,-1)</f>
        <v>4200</v>
      </c>
      <c r="C56" s="40">
        <f>ROUND('2006'!C56-'1996'!C56,-1)</f>
        <v>1130</v>
      </c>
      <c r="D56" s="40">
        <f>ROUND('2006'!D56-'1996'!D56,-1)</f>
        <v>4830</v>
      </c>
      <c r="E56" s="40">
        <f>ROUND('2006'!E56-'1996'!E56,-1)</f>
        <v>980</v>
      </c>
      <c r="F56" s="40">
        <f>ROUND('2006'!F56-'1996'!F56,-1)</f>
        <v>-630</v>
      </c>
      <c r="G56" s="40">
        <f>ROUND('2006'!G56-'1996'!G56,-1)</f>
        <v>150</v>
      </c>
      <c r="H56" s="41">
        <f>ROUND('2006'!H56-'1996'!H56,-1)</f>
        <v>-140</v>
      </c>
      <c r="I56" s="41">
        <f>ROUND('2006'!I56-'1996'!I56,-1)</f>
        <v>100</v>
      </c>
      <c r="J56" s="41">
        <f>ROUND('2006'!J56-'1996'!J56,-1)</f>
        <v>90</v>
      </c>
      <c r="K56" s="41">
        <f>ROUND('2006'!K56-'1996'!K56,-1)</f>
        <v>80</v>
      </c>
      <c r="L56" s="42">
        <f t="shared" si="3"/>
        <v>180</v>
      </c>
      <c r="M56" s="43">
        <v>0</v>
      </c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</row>
    <row r="57" spans="1:25" ht="15" customHeight="1" x14ac:dyDescent="0.3">
      <c r="A57" s="40" t="s">
        <v>42</v>
      </c>
      <c r="B57" s="40">
        <f>ROUND('2006'!B57-'1996'!B57,-1)</f>
        <v>8150</v>
      </c>
      <c r="C57" s="40">
        <f>ROUND('2006'!C57-'1996'!C57,-1)</f>
        <v>1040</v>
      </c>
      <c r="D57" s="40">
        <f>ROUND('2006'!D57-'1996'!D57,-1)</f>
        <v>8550</v>
      </c>
      <c r="E57" s="40">
        <f>ROUND('2006'!E57-'1996'!E57,-1)</f>
        <v>770</v>
      </c>
      <c r="F57" s="40">
        <f>ROUND('2006'!F57-'1996'!F57,-1)</f>
        <v>-410</v>
      </c>
      <c r="G57" s="40">
        <f>ROUND('2006'!G57-'1996'!G57,-1)</f>
        <v>270</v>
      </c>
      <c r="H57" s="41">
        <f>ROUND('2006'!H57-'1996'!H57,-1)</f>
        <v>-270</v>
      </c>
      <c r="I57" s="41">
        <f>ROUND('2006'!I57-'1996'!I57,-1)</f>
        <v>60</v>
      </c>
      <c r="J57" s="41">
        <f>ROUND('2006'!J57-'1996'!J57,-1)</f>
        <v>120</v>
      </c>
      <c r="K57" s="41">
        <f>ROUND('2006'!K57-'1996'!K57,-1)</f>
        <v>150</v>
      </c>
      <c r="L57" s="42">
        <f t="shared" si="3"/>
        <v>210</v>
      </c>
      <c r="M57" s="43">
        <v>0</v>
      </c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</row>
    <row r="58" spans="1:25" ht="15" customHeight="1" x14ac:dyDescent="0.3">
      <c r="A58" s="40" t="s">
        <v>43</v>
      </c>
      <c r="B58" s="40">
        <f>ROUND('2006'!B58-'1996'!B58,-1)</f>
        <v>13200</v>
      </c>
      <c r="C58" s="40">
        <f>ROUND('2006'!C58-'1996'!C58,-1)</f>
        <v>1250</v>
      </c>
      <c r="D58" s="40">
        <f>ROUND('2006'!D58-'1996'!D58,-1)</f>
        <v>13060</v>
      </c>
      <c r="E58" s="40">
        <f>ROUND('2006'!E58-'1996'!E58,-1)</f>
        <v>940</v>
      </c>
      <c r="F58" s="40">
        <f>ROUND('2006'!F58-'1996'!F58,-1)</f>
        <v>150</v>
      </c>
      <c r="G58" s="40">
        <f>ROUND('2006'!G58-'1996'!G58,-1)</f>
        <v>300</v>
      </c>
      <c r="H58" s="41">
        <f>ROUND('2006'!H58-'1996'!H58,-1)</f>
        <v>-110</v>
      </c>
      <c r="I58" s="41">
        <f>ROUND('2006'!I58-'1996'!I58,-1)</f>
        <v>100</v>
      </c>
      <c r="J58" s="41">
        <f>ROUND('2006'!J58-'1996'!J58,-1)</f>
        <v>390</v>
      </c>
      <c r="K58" s="41">
        <f>ROUND('2006'!K58-'1996'!K58,-1)</f>
        <v>210</v>
      </c>
      <c r="L58" s="42">
        <f t="shared" si="3"/>
        <v>310</v>
      </c>
      <c r="M58" s="43">
        <v>0</v>
      </c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</row>
    <row r="59" spans="1:25" ht="15" customHeight="1" x14ac:dyDescent="0.3">
      <c r="A59" s="40" t="s">
        <v>45</v>
      </c>
      <c r="B59" s="40">
        <f>ROUND('2006'!B59-'1996'!B59,-1)</f>
        <v>6780</v>
      </c>
      <c r="C59" s="40">
        <f>ROUND('2006'!C59-'1996'!C59,-1)</f>
        <v>560</v>
      </c>
      <c r="D59" s="40">
        <f>ROUND('2006'!D59-'1996'!D59,-1)</f>
        <v>6860</v>
      </c>
      <c r="E59" s="40">
        <f>ROUND('2006'!E59-'1996'!E59,-1)</f>
        <v>540</v>
      </c>
      <c r="F59" s="40">
        <f>ROUND('2006'!F59-'1996'!F59,-1)</f>
        <v>-80</v>
      </c>
      <c r="G59" s="40">
        <f>ROUND('2006'!G59-'1996'!G59,-1)</f>
        <v>10</v>
      </c>
      <c r="H59" s="41">
        <f>ROUND('2006'!H59-'1996'!H59,-1)</f>
        <v>40</v>
      </c>
      <c r="I59" s="41">
        <f>ROUND('2006'!I59-'1996'!I59,-1)</f>
        <v>10</v>
      </c>
      <c r="J59" s="41">
        <f>ROUND('2006'!J59-'1996'!J59,-1)</f>
        <v>200</v>
      </c>
      <c r="K59" s="41">
        <f>ROUND('2006'!K59-'1996'!K59,-1)</f>
        <v>-20</v>
      </c>
      <c r="L59" s="42">
        <f t="shared" si="3"/>
        <v>-10</v>
      </c>
      <c r="M59" s="43">
        <v>0</v>
      </c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</row>
    <row r="60" spans="1:25" ht="15" customHeight="1" x14ac:dyDescent="0.3">
      <c r="A60" s="59"/>
      <c r="B60" s="59"/>
      <c r="C60" s="59"/>
      <c r="D60" s="59"/>
      <c r="E60" s="59"/>
      <c r="F60" s="59"/>
      <c r="G60" s="59"/>
      <c r="H60" s="60"/>
      <c r="I60" s="60"/>
      <c r="J60" s="60"/>
      <c r="K60" s="60"/>
      <c r="L60" s="61"/>
      <c r="M60" s="62"/>
    </row>
    <row r="61" spans="1:25" ht="15" customHeight="1" x14ac:dyDescent="0.3">
      <c r="A61" s="59"/>
      <c r="B61" s="59"/>
      <c r="C61" s="59"/>
      <c r="D61" s="59"/>
      <c r="E61" s="59"/>
      <c r="F61" s="59"/>
      <c r="G61" s="59"/>
      <c r="H61" s="60"/>
      <c r="I61" s="60"/>
      <c r="J61" s="60"/>
      <c r="K61" s="60"/>
      <c r="L61" s="61"/>
      <c r="M61" s="62"/>
    </row>
    <row r="62" spans="1:25" ht="15" customHeight="1" x14ac:dyDescent="0.3">
      <c r="A62" s="48" t="s">
        <v>75</v>
      </c>
      <c r="L62" s="30"/>
    </row>
    <row r="63" spans="1:25" ht="15" customHeight="1" x14ac:dyDescent="0.3">
      <c r="A63" s="1" t="s">
        <v>73</v>
      </c>
      <c r="L63" s="30"/>
    </row>
    <row r="64" spans="1:25" ht="15" customHeight="1" x14ac:dyDescent="0.3">
      <c r="A64" s="46" t="s">
        <v>74</v>
      </c>
      <c r="C64"/>
      <c r="D64"/>
      <c r="E64"/>
      <c r="F64"/>
      <c r="G64"/>
      <c r="H64"/>
      <c r="I64"/>
      <c r="J64"/>
      <c r="K64"/>
      <c r="L64" s="27"/>
      <c r="M64"/>
    </row>
    <row r="65" spans="1:13" ht="15" customHeight="1" x14ac:dyDescent="0.3">
      <c r="A65" t="s">
        <v>80</v>
      </c>
      <c r="C65"/>
      <c r="D65"/>
      <c r="E65"/>
      <c r="F65"/>
      <c r="G65"/>
      <c r="H65"/>
      <c r="I65"/>
      <c r="J65"/>
      <c r="K65"/>
      <c r="L65" s="27"/>
      <c r="M65"/>
    </row>
    <row r="66" spans="1:13" ht="15" customHeight="1" x14ac:dyDescent="0.3">
      <c r="A66" t="s">
        <v>81</v>
      </c>
      <c r="C66"/>
      <c r="D66"/>
      <c r="E66"/>
      <c r="F66"/>
      <c r="G66"/>
      <c r="H66"/>
      <c r="I66"/>
      <c r="J66"/>
      <c r="K66"/>
      <c r="L66"/>
      <c r="M66"/>
    </row>
    <row r="67" spans="1:13" x14ac:dyDescent="0.3">
      <c r="A67" t="s">
        <v>76</v>
      </c>
      <c r="C67"/>
      <c r="D67"/>
      <c r="E67"/>
      <c r="F67"/>
      <c r="G67"/>
      <c r="H67"/>
      <c r="I67"/>
      <c r="J67"/>
      <c r="K67"/>
      <c r="L67"/>
      <c r="M67"/>
    </row>
    <row r="68" spans="1:13" x14ac:dyDescent="0.3">
      <c r="A68" t="s">
        <v>82</v>
      </c>
      <c r="C68"/>
      <c r="D68"/>
      <c r="E68"/>
      <c r="F68"/>
      <c r="G68"/>
      <c r="H68"/>
      <c r="I68"/>
      <c r="J68"/>
      <c r="K68"/>
      <c r="L68"/>
      <c r="M68"/>
    </row>
    <row r="69" spans="1:13" ht="13.2" x14ac:dyDescent="0.25">
      <c r="A69"/>
      <c r="B69"/>
      <c r="C69"/>
      <c r="D69"/>
      <c r="E69"/>
      <c r="F69"/>
      <c r="G69"/>
      <c r="H69"/>
      <c r="I69"/>
      <c r="J69"/>
      <c r="K69"/>
      <c r="L69"/>
      <c r="M69"/>
    </row>
  </sheetData>
  <sheetProtection algorithmName="SHA-512" hashValue="wfoN8HRx2GLFjSQx3QNXVGrcERg9lu8U/XHiteF6MrpPKvrV8swEI/MvHdUaOVAPLDnGmC8va/m9gXetNucEQg==" saltValue="I+gF2ZBACT9D88hZLiciOg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8"/>
  <sheetViews>
    <sheetView zoomScale="75" zoomScaleNormal="75" workbookViewId="0">
      <pane xSplit="1" ySplit="4" topLeftCell="B5" activePane="bottomRight" state="frozen"/>
      <selection activeCell="H11" sqref="H11"/>
      <selection pane="topRight" activeCell="H11" sqref="H11"/>
      <selection pane="bottomLeft" activeCell="H11" sqref="H11"/>
      <selection pane="bottomRight" activeCell="H11" sqref="H11"/>
    </sheetView>
  </sheetViews>
  <sheetFormatPr defaultColWidth="9.109375" defaultRowHeight="13.8" x14ac:dyDescent="0.3"/>
  <cols>
    <col min="1" max="1" width="22.88671875" style="1" customWidth="1"/>
    <col min="2" max="11" width="9.109375" style="1"/>
    <col min="12" max="12" width="9.109375" style="8"/>
    <col min="13" max="13" width="8.88671875" style="10"/>
    <col min="14" max="16384" width="9.109375" style="1"/>
  </cols>
  <sheetData>
    <row r="1" spans="1:13" ht="15" customHeight="1" x14ac:dyDescent="0.3">
      <c r="L1" s="1"/>
      <c r="M1" s="1"/>
    </row>
    <row r="2" spans="1:13" ht="15" customHeight="1" x14ac:dyDescent="0.3">
      <c r="M2" s="1"/>
    </row>
    <row r="3" spans="1:13" ht="15" customHeight="1" x14ac:dyDescent="0.3">
      <c r="L3" s="1"/>
      <c r="M3" s="1"/>
    </row>
    <row r="4" spans="1:13" s="4" customFormat="1" ht="66" customHeight="1" x14ac:dyDescent="0.25">
      <c r="A4" s="44">
        <v>1971</v>
      </c>
      <c r="B4" s="4" t="s">
        <v>56</v>
      </c>
      <c r="C4" s="4" t="s">
        <v>47</v>
      </c>
      <c r="D4" s="4" t="s">
        <v>48</v>
      </c>
      <c r="E4" s="4" t="s">
        <v>49</v>
      </c>
      <c r="F4" s="4" t="s">
        <v>50</v>
      </c>
      <c r="G4" s="4" t="s">
        <v>51</v>
      </c>
      <c r="H4" s="9" t="s">
        <v>52</v>
      </c>
      <c r="I4" s="9" t="s">
        <v>53</v>
      </c>
      <c r="J4" s="9" t="s">
        <v>54</v>
      </c>
      <c r="K4" s="9" t="s">
        <v>55</v>
      </c>
      <c r="L4" s="29" t="s">
        <v>65</v>
      </c>
      <c r="M4" s="11" t="s">
        <v>66</v>
      </c>
    </row>
    <row r="5" spans="1:13" ht="15" customHeight="1" x14ac:dyDescent="0.3">
      <c r="A5" s="26"/>
      <c r="B5" s="10"/>
      <c r="L5" s="1"/>
      <c r="M5" s="1"/>
    </row>
    <row r="6" spans="1:13" ht="15" customHeight="1" x14ac:dyDescent="0.3">
      <c r="A6" s="1" t="s">
        <v>0</v>
      </c>
      <c r="B6" s="1">
        <v>834920</v>
      </c>
      <c r="C6" s="1">
        <v>163895</v>
      </c>
      <c r="D6" s="1">
        <v>466745</v>
      </c>
      <c r="E6" s="1">
        <v>68990</v>
      </c>
      <c r="F6" s="1">
        <v>368170</v>
      </c>
      <c r="G6" s="1">
        <v>94910</v>
      </c>
      <c r="H6" s="8">
        <v>268740</v>
      </c>
      <c r="I6" s="8">
        <v>69145</v>
      </c>
      <c r="J6" s="8">
        <v>38390</v>
      </c>
      <c r="K6" s="8">
        <v>9025</v>
      </c>
      <c r="L6" s="30">
        <f>K6+I6</f>
        <v>78170</v>
      </c>
      <c r="M6" s="10">
        <v>14900</v>
      </c>
    </row>
    <row r="7" spans="1:13" ht="15" customHeight="1" x14ac:dyDescent="0.3">
      <c r="A7" s="1" t="s">
        <v>46</v>
      </c>
      <c r="B7" s="1">
        <v>773830</v>
      </c>
      <c r="C7" s="1">
        <v>154680</v>
      </c>
      <c r="D7" s="1">
        <v>425040</v>
      </c>
      <c r="E7" s="1">
        <v>63890</v>
      </c>
      <c r="F7" s="1">
        <v>348785</v>
      </c>
      <c r="G7" s="1">
        <v>90790</v>
      </c>
      <c r="H7" s="8">
        <v>256645</v>
      </c>
      <c r="I7" s="8">
        <v>66430</v>
      </c>
      <c r="J7" s="8">
        <v>35415</v>
      </c>
      <c r="K7" s="8">
        <v>8490</v>
      </c>
      <c r="L7" s="30">
        <f t="shared" ref="L7:L8" si="0">K7+I7</f>
        <v>74920</v>
      </c>
      <c r="M7" s="34" t="s">
        <v>72</v>
      </c>
    </row>
    <row r="8" spans="1:13" ht="15" customHeight="1" x14ac:dyDescent="0.3">
      <c r="A8" s="1" t="s">
        <v>67</v>
      </c>
      <c r="B8" s="1">
        <v>630060</v>
      </c>
      <c r="C8" s="1">
        <v>136530</v>
      </c>
      <c r="D8" s="1">
        <v>321900</v>
      </c>
      <c r="E8" s="1">
        <v>53295</v>
      </c>
      <c r="F8" s="1">
        <v>308165</v>
      </c>
      <c r="G8" s="1">
        <v>83235</v>
      </c>
      <c r="H8" s="8">
        <v>232520</v>
      </c>
      <c r="I8" s="8">
        <v>61780</v>
      </c>
      <c r="J8" s="8">
        <v>31110</v>
      </c>
      <c r="K8" s="8">
        <v>7790</v>
      </c>
      <c r="L8" s="30">
        <f t="shared" si="0"/>
        <v>69570</v>
      </c>
      <c r="M8" s="10">
        <v>13900</v>
      </c>
    </row>
    <row r="9" spans="1:13" s="48" customFormat="1" ht="15" customHeight="1" x14ac:dyDescent="0.3">
      <c r="A9" s="48" t="s">
        <v>77</v>
      </c>
      <c r="H9" s="50"/>
      <c r="I9" s="50"/>
      <c r="J9" s="50"/>
      <c r="K9" s="50"/>
      <c r="L9" s="51"/>
      <c r="M9" s="52"/>
    </row>
    <row r="10" spans="1:13" ht="15" customHeight="1" x14ac:dyDescent="0.3">
      <c r="A10" s="3" t="s">
        <v>63</v>
      </c>
      <c r="B10" s="1">
        <f>SUM(B15:B21)</f>
        <v>308985</v>
      </c>
      <c r="C10" s="1">
        <f t="shared" ref="C10:L10" si="1">SUM(C15:C21)</f>
        <v>88650</v>
      </c>
      <c r="D10" s="1">
        <f t="shared" si="1"/>
        <v>136680</v>
      </c>
      <c r="E10" s="1">
        <f t="shared" si="1"/>
        <v>34190</v>
      </c>
      <c r="F10" s="1">
        <f t="shared" si="1"/>
        <v>172315</v>
      </c>
      <c r="G10" s="1">
        <f t="shared" si="1"/>
        <v>54465</v>
      </c>
      <c r="H10" s="8">
        <f t="shared" si="1"/>
        <v>124320</v>
      </c>
      <c r="I10" s="8">
        <f t="shared" si="1"/>
        <v>37815</v>
      </c>
      <c r="J10" s="8">
        <f t="shared" si="1"/>
        <v>16215</v>
      </c>
      <c r="K10" s="8">
        <f t="shared" si="1"/>
        <v>5300</v>
      </c>
      <c r="L10" s="30">
        <f t="shared" si="1"/>
        <v>43115</v>
      </c>
      <c r="M10" s="10">
        <v>5600</v>
      </c>
    </row>
    <row r="11" spans="1:13" ht="15" customHeight="1" x14ac:dyDescent="0.3">
      <c r="A11" s="3" t="s">
        <v>64</v>
      </c>
      <c r="B11" s="1">
        <f>SUM(B22:B33)</f>
        <v>321085</v>
      </c>
      <c r="C11" s="1">
        <f t="shared" ref="C11:L11" si="2">SUM(C22:C33)</f>
        <v>47880</v>
      </c>
      <c r="D11" s="1">
        <f t="shared" si="2"/>
        <v>185215</v>
      </c>
      <c r="E11" s="1">
        <f t="shared" si="2"/>
        <v>19115</v>
      </c>
      <c r="F11" s="1">
        <f t="shared" si="2"/>
        <v>135870</v>
      </c>
      <c r="G11" s="1">
        <f t="shared" si="2"/>
        <v>28775</v>
      </c>
      <c r="H11" s="8">
        <f t="shared" si="2"/>
        <v>108180</v>
      </c>
      <c r="I11" s="8">
        <f t="shared" si="2"/>
        <v>23960</v>
      </c>
      <c r="J11" s="8">
        <f t="shared" si="2"/>
        <v>14895</v>
      </c>
      <c r="K11" s="8">
        <f t="shared" si="2"/>
        <v>2475</v>
      </c>
      <c r="L11" s="30">
        <f t="shared" si="2"/>
        <v>26435</v>
      </c>
      <c r="M11" s="10">
        <v>8300</v>
      </c>
    </row>
    <row r="12" spans="1:13" ht="15" customHeight="1" x14ac:dyDescent="0.3">
      <c r="A12" s="3" t="s">
        <v>62</v>
      </c>
      <c r="B12" s="1">
        <f>SUM(B34:B59)</f>
        <v>204860</v>
      </c>
      <c r="C12" s="1">
        <f t="shared" ref="C12:L12" si="3">SUM(C34:C59)</f>
        <v>27360</v>
      </c>
      <c r="D12" s="1">
        <f t="shared" si="3"/>
        <v>144850</v>
      </c>
      <c r="E12" s="1">
        <f t="shared" si="3"/>
        <v>15700</v>
      </c>
      <c r="F12" s="1">
        <f t="shared" si="3"/>
        <v>59995</v>
      </c>
      <c r="G12" s="1">
        <f t="shared" si="3"/>
        <v>11660</v>
      </c>
      <c r="H12" s="8">
        <f t="shared" si="3"/>
        <v>36215</v>
      </c>
      <c r="I12" s="8">
        <f t="shared" si="3"/>
        <v>7375</v>
      </c>
      <c r="J12" s="8">
        <f t="shared" si="3"/>
        <v>7285</v>
      </c>
      <c r="K12" s="8">
        <f t="shared" si="3"/>
        <v>1225</v>
      </c>
      <c r="L12" s="30">
        <f t="shared" si="3"/>
        <v>8600</v>
      </c>
      <c r="M12" s="10">
        <v>1000</v>
      </c>
    </row>
    <row r="13" spans="1:13" ht="15" customHeight="1" x14ac:dyDescent="0.3">
      <c r="L13" s="1"/>
      <c r="M13" s="1"/>
    </row>
    <row r="14" spans="1:13" ht="15" customHeight="1" x14ac:dyDescent="0.3">
      <c r="A14" s="48" t="s">
        <v>78</v>
      </c>
      <c r="L14" s="1"/>
      <c r="M14" s="1"/>
    </row>
    <row r="15" spans="1:13" ht="15" customHeight="1" x14ac:dyDescent="0.3">
      <c r="A15" s="36" t="s">
        <v>1</v>
      </c>
      <c r="B15" s="36">
        <v>44410</v>
      </c>
      <c r="C15" s="36">
        <v>17255</v>
      </c>
      <c r="D15" s="36">
        <v>7910</v>
      </c>
      <c r="E15" s="36">
        <v>2425</v>
      </c>
      <c r="F15" s="36">
        <v>36500</v>
      </c>
      <c r="G15" s="36">
        <v>14835</v>
      </c>
      <c r="H15" s="37">
        <v>29470</v>
      </c>
      <c r="I15" s="37">
        <v>11755</v>
      </c>
      <c r="J15" s="37">
        <v>3305</v>
      </c>
      <c r="K15" s="37">
        <v>1355</v>
      </c>
      <c r="L15" s="38">
        <f t="shared" ref="L15:L59" si="4">K15+I15</f>
        <v>13110</v>
      </c>
      <c r="M15" s="39">
        <v>3000</v>
      </c>
    </row>
    <row r="16" spans="1:13" ht="15" customHeight="1" x14ac:dyDescent="0.3">
      <c r="A16" s="36" t="s">
        <v>2</v>
      </c>
      <c r="B16" s="36">
        <v>47945</v>
      </c>
      <c r="C16" s="36">
        <v>15955</v>
      </c>
      <c r="D16" s="36">
        <v>25835</v>
      </c>
      <c r="E16" s="36">
        <v>7545</v>
      </c>
      <c r="F16" s="36">
        <v>22110</v>
      </c>
      <c r="G16" s="36">
        <v>8410</v>
      </c>
      <c r="H16" s="37">
        <v>10625</v>
      </c>
      <c r="I16" s="37">
        <v>4065</v>
      </c>
      <c r="J16" s="37">
        <v>2990</v>
      </c>
      <c r="K16" s="37">
        <v>1015</v>
      </c>
      <c r="L16" s="38">
        <f t="shared" si="4"/>
        <v>5080</v>
      </c>
      <c r="M16" s="39">
        <v>700</v>
      </c>
    </row>
    <row r="17" spans="1:13" ht="15" customHeight="1" x14ac:dyDescent="0.3">
      <c r="A17" s="36" t="s">
        <v>3</v>
      </c>
      <c r="B17" s="36">
        <v>36340</v>
      </c>
      <c r="C17" s="36">
        <v>12175</v>
      </c>
      <c r="D17" s="36">
        <v>15995</v>
      </c>
      <c r="E17" s="36">
        <v>4745</v>
      </c>
      <c r="F17" s="36">
        <v>20350</v>
      </c>
      <c r="G17" s="36">
        <v>7430</v>
      </c>
      <c r="H17" s="37">
        <v>12860</v>
      </c>
      <c r="I17" s="37">
        <v>4630</v>
      </c>
      <c r="J17" s="37">
        <v>2765</v>
      </c>
      <c r="K17" s="37">
        <v>970</v>
      </c>
      <c r="L17" s="38">
        <f t="shared" si="4"/>
        <v>5600</v>
      </c>
      <c r="M17" s="39">
        <v>400</v>
      </c>
    </row>
    <row r="18" spans="1:13" ht="15" customHeight="1" x14ac:dyDescent="0.3">
      <c r="A18" s="36" t="s">
        <v>4</v>
      </c>
      <c r="B18" s="36">
        <v>41860</v>
      </c>
      <c r="C18" s="36">
        <v>12095</v>
      </c>
      <c r="D18" s="36">
        <v>24000</v>
      </c>
      <c r="E18" s="36">
        <v>6430</v>
      </c>
      <c r="F18" s="36">
        <v>17860</v>
      </c>
      <c r="G18" s="36">
        <v>5670</v>
      </c>
      <c r="H18" s="37">
        <v>9470</v>
      </c>
      <c r="I18" s="37">
        <v>2810</v>
      </c>
      <c r="J18" s="37">
        <v>2630</v>
      </c>
      <c r="K18" s="37">
        <v>895</v>
      </c>
      <c r="L18" s="38">
        <f t="shared" si="4"/>
        <v>3705</v>
      </c>
      <c r="M18" s="39">
        <v>400</v>
      </c>
    </row>
    <row r="19" spans="1:13" ht="15" customHeight="1" x14ac:dyDescent="0.3">
      <c r="A19" s="36" t="s">
        <v>5</v>
      </c>
      <c r="B19" s="36">
        <v>53745</v>
      </c>
      <c r="C19" s="36">
        <v>11125</v>
      </c>
      <c r="D19" s="36">
        <v>20005</v>
      </c>
      <c r="E19" s="36">
        <v>3680</v>
      </c>
      <c r="F19" s="36">
        <v>33740</v>
      </c>
      <c r="G19" s="36">
        <v>7440</v>
      </c>
      <c r="H19" s="37">
        <v>28770</v>
      </c>
      <c r="I19" s="37">
        <v>6370</v>
      </c>
      <c r="J19" s="37">
        <v>2160</v>
      </c>
      <c r="K19" s="37">
        <v>405</v>
      </c>
      <c r="L19" s="38">
        <f t="shared" si="4"/>
        <v>6775</v>
      </c>
      <c r="M19" s="39">
        <v>0</v>
      </c>
    </row>
    <row r="20" spans="1:13" ht="15" customHeight="1" x14ac:dyDescent="0.3">
      <c r="A20" s="36" t="s">
        <v>6</v>
      </c>
      <c r="B20" s="36">
        <v>46735</v>
      </c>
      <c r="C20" s="36">
        <v>11435</v>
      </c>
      <c r="D20" s="36">
        <v>24000</v>
      </c>
      <c r="E20" s="36">
        <v>5005</v>
      </c>
      <c r="F20" s="36">
        <v>22740</v>
      </c>
      <c r="G20" s="36">
        <v>6430</v>
      </c>
      <c r="H20" s="37">
        <v>17070</v>
      </c>
      <c r="I20" s="37">
        <v>4800</v>
      </c>
      <c r="J20" s="37">
        <v>1740</v>
      </c>
      <c r="K20" s="37">
        <v>460</v>
      </c>
      <c r="L20" s="38">
        <f t="shared" si="4"/>
        <v>5260</v>
      </c>
      <c r="M20" s="39">
        <v>600</v>
      </c>
    </row>
    <row r="21" spans="1:13" ht="15" customHeight="1" x14ac:dyDescent="0.3">
      <c r="A21" s="36" t="s">
        <v>7</v>
      </c>
      <c r="B21" s="36">
        <v>37950</v>
      </c>
      <c r="C21" s="36">
        <v>8610</v>
      </c>
      <c r="D21" s="36">
        <v>18935</v>
      </c>
      <c r="E21" s="36">
        <v>4360</v>
      </c>
      <c r="F21" s="36">
        <v>19015</v>
      </c>
      <c r="G21" s="36">
        <v>4250</v>
      </c>
      <c r="H21" s="37">
        <v>16055</v>
      </c>
      <c r="I21" s="37">
        <v>3385</v>
      </c>
      <c r="J21" s="37">
        <v>625</v>
      </c>
      <c r="K21" s="37">
        <v>200</v>
      </c>
      <c r="L21" s="38">
        <f t="shared" si="4"/>
        <v>3585</v>
      </c>
      <c r="M21" s="39">
        <v>500</v>
      </c>
    </row>
    <row r="22" spans="1:13" ht="15" customHeight="1" x14ac:dyDescent="0.3">
      <c r="A22" s="13" t="s">
        <v>8</v>
      </c>
      <c r="B22" s="13">
        <v>27760</v>
      </c>
      <c r="C22" s="13">
        <v>5520</v>
      </c>
      <c r="D22" s="13">
        <v>15150</v>
      </c>
      <c r="E22" s="13">
        <v>2540</v>
      </c>
      <c r="F22" s="13">
        <v>12615</v>
      </c>
      <c r="G22" s="13">
        <v>2980</v>
      </c>
      <c r="H22" s="14">
        <v>10355</v>
      </c>
      <c r="I22" s="14">
        <v>2470</v>
      </c>
      <c r="J22" s="14">
        <v>865</v>
      </c>
      <c r="K22" s="14">
        <v>210</v>
      </c>
      <c r="L22" s="31">
        <f t="shared" si="4"/>
        <v>2680</v>
      </c>
      <c r="M22" s="15">
        <v>800</v>
      </c>
    </row>
    <row r="23" spans="1:13" ht="15" customHeight="1" x14ac:dyDescent="0.3">
      <c r="A23" s="13" t="s">
        <v>9</v>
      </c>
      <c r="B23" s="13">
        <v>26725</v>
      </c>
      <c r="C23" s="13">
        <v>4815</v>
      </c>
      <c r="D23" s="13">
        <v>13960</v>
      </c>
      <c r="E23" s="13">
        <v>1710</v>
      </c>
      <c r="F23" s="13">
        <v>12765</v>
      </c>
      <c r="G23" s="13">
        <v>3105</v>
      </c>
      <c r="H23" s="14">
        <v>11075</v>
      </c>
      <c r="I23" s="14">
        <v>2785</v>
      </c>
      <c r="J23" s="14">
        <v>565</v>
      </c>
      <c r="K23" s="14">
        <v>115</v>
      </c>
      <c r="L23" s="31">
        <f t="shared" si="4"/>
        <v>2900</v>
      </c>
      <c r="M23" s="15">
        <v>100</v>
      </c>
    </row>
    <row r="24" spans="1:13" ht="15" customHeight="1" x14ac:dyDescent="0.3">
      <c r="A24" s="13" t="s">
        <v>13</v>
      </c>
      <c r="B24" s="13">
        <v>31820</v>
      </c>
      <c r="C24" s="13">
        <v>6065</v>
      </c>
      <c r="D24" s="13">
        <v>17830</v>
      </c>
      <c r="E24" s="13">
        <v>3200</v>
      </c>
      <c r="F24" s="13">
        <v>13985</v>
      </c>
      <c r="G24" s="13">
        <v>2865</v>
      </c>
      <c r="H24" s="14">
        <v>11300</v>
      </c>
      <c r="I24" s="14">
        <v>2285</v>
      </c>
      <c r="J24" s="14">
        <v>940</v>
      </c>
      <c r="K24" s="14">
        <v>190</v>
      </c>
      <c r="L24" s="31">
        <f t="shared" si="4"/>
        <v>2475</v>
      </c>
      <c r="M24" s="15">
        <v>0</v>
      </c>
    </row>
    <row r="25" spans="1:13" ht="15" customHeight="1" x14ac:dyDescent="0.3">
      <c r="A25" s="13" t="s">
        <v>16</v>
      </c>
      <c r="B25" s="13">
        <v>33840</v>
      </c>
      <c r="C25" s="13">
        <v>6765</v>
      </c>
      <c r="D25" s="13">
        <v>19540</v>
      </c>
      <c r="E25" s="13">
        <v>2795</v>
      </c>
      <c r="F25" s="13">
        <v>14295</v>
      </c>
      <c r="G25" s="13">
        <v>3975</v>
      </c>
      <c r="H25" s="14">
        <v>11155</v>
      </c>
      <c r="I25" s="14">
        <v>3230</v>
      </c>
      <c r="J25" s="14">
        <v>1125</v>
      </c>
      <c r="K25" s="14">
        <v>295</v>
      </c>
      <c r="L25" s="31">
        <f t="shared" si="4"/>
        <v>3525</v>
      </c>
      <c r="M25" s="15">
        <v>1800</v>
      </c>
    </row>
    <row r="26" spans="1:13" ht="15" customHeight="1" x14ac:dyDescent="0.3">
      <c r="A26" s="13" t="s">
        <v>17</v>
      </c>
      <c r="B26" s="13">
        <v>40210</v>
      </c>
      <c r="C26" s="13">
        <v>5135</v>
      </c>
      <c r="D26" s="13">
        <v>24990</v>
      </c>
      <c r="E26" s="13">
        <v>1785</v>
      </c>
      <c r="F26" s="13">
        <v>15220</v>
      </c>
      <c r="G26" s="13">
        <v>3350</v>
      </c>
      <c r="H26" s="14">
        <v>12460</v>
      </c>
      <c r="I26" s="14">
        <v>2910</v>
      </c>
      <c r="J26" s="14">
        <v>1420</v>
      </c>
      <c r="K26" s="14">
        <v>230</v>
      </c>
      <c r="L26" s="31">
        <f t="shared" si="4"/>
        <v>3140</v>
      </c>
      <c r="M26" s="15">
        <v>1600</v>
      </c>
    </row>
    <row r="27" spans="1:13" ht="15" customHeight="1" x14ac:dyDescent="0.3">
      <c r="A27" s="16" t="s">
        <v>10</v>
      </c>
      <c r="B27" s="16">
        <v>32265</v>
      </c>
      <c r="C27" s="16">
        <v>3920</v>
      </c>
      <c r="D27" s="16">
        <v>13300</v>
      </c>
      <c r="E27" s="16">
        <v>825</v>
      </c>
      <c r="F27" s="16">
        <v>18965</v>
      </c>
      <c r="G27" s="16">
        <v>3095</v>
      </c>
      <c r="H27" s="17">
        <v>15965</v>
      </c>
      <c r="I27" s="17">
        <v>2650</v>
      </c>
      <c r="J27" s="17">
        <v>2360</v>
      </c>
      <c r="K27" s="17">
        <v>385</v>
      </c>
      <c r="L27" s="32">
        <f t="shared" si="4"/>
        <v>3035</v>
      </c>
      <c r="M27" s="18">
        <v>600</v>
      </c>
    </row>
    <row r="28" spans="1:13" ht="15" customHeight="1" x14ac:dyDescent="0.3">
      <c r="A28" s="16" t="s">
        <v>11</v>
      </c>
      <c r="B28" s="16">
        <v>32375</v>
      </c>
      <c r="C28" s="16">
        <v>4775</v>
      </c>
      <c r="D28" s="16">
        <v>16695</v>
      </c>
      <c r="E28" s="16">
        <v>1380</v>
      </c>
      <c r="F28" s="16">
        <v>15680</v>
      </c>
      <c r="G28" s="16">
        <v>3400</v>
      </c>
      <c r="H28" s="17">
        <v>11745</v>
      </c>
      <c r="I28" s="17">
        <v>2790</v>
      </c>
      <c r="J28" s="17">
        <v>2795</v>
      </c>
      <c r="K28" s="17">
        <v>405</v>
      </c>
      <c r="L28" s="32">
        <f t="shared" si="4"/>
        <v>3195</v>
      </c>
      <c r="M28" s="18">
        <v>1200</v>
      </c>
    </row>
    <row r="29" spans="1:13" ht="15" customHeight="1" x14ac:dyDescent="0.3">
      <c r="A29" s="16" t="s">
        <v>12</v>
      </c>
      <c r="B29" s="16">
        <v>27250</v>
      </c>
      <c r="C29" s="16">
        <v>3270</v>
      </c>
      <c r="D29" s="16">
        <v>15825</v>
      </c>
      <c r="E29" s="16">
        <v>1365</v>
      </c>
      <c r="F29" s="16">
        <v>11425</v>
      </c>
      <c r="G29" s="16">
        <v>1905</v>
      </c>
      <c r="H29" s="17">
        <v>9010</v>
      </c>
      <c r="I29" s="17">
        <v>1625</v>
      </c>
      <c r="J29" s="17">
        <v>1630</v>
      </c>
      <c r="K29" s="17">
        <v>150</v>
      </c>
      <c r="L29" s="32">
        <f t="shared" si="4"/>
        <v>1775</v>
      </c>
      <c r="M29" s="18">
        <v>300</v>
      </c>
    </row>
    <row r="30" spans="1:13" ht="15" customHeight="1" x14ac:dyDescent="0.3">
      <c r="A30" s="16" t="s">
        <v>14</v>
      </c>
      <c r="B30" s="16">
        <v>35435</v>
      </c>
      <c r="C30" s="16">
        <v>3800</v>
      </c>
      <c r="D30" s="16">
        <v>24065</v>
      </c>
      <c r="E30" s="16">
        <v>1985</v>
      </c>
      <c r="F30" s="16">
        <v>11375</v>
      </c>
      <c r="G30" s="16">
        <v>1815</v>
      </c>
      <c r="H30" s="17">
        <v>9295</v>
      </c>
      <c r="I30" s="17">
        <v>1565</v>
      </c>
      <c r="J30" s="17">
        <v>1140</v>
      </c>
      <c r="K30" s="17">
        <v>115</v>
      </c>
      <c r="L30" s="32">
        <f t="shared" si="4"/>
        <v>1680</v>
      </c>
      <c r="M30" s="18">
        <v>200</v>
      </c>
    </row>
    <row r="31" spans="1:13" ht="15" customHeight="1" x14ac:dyDescent="0.3">
      <c r="A31" s="16" t="s">
        <v>15</v>
      </c>
      <c r="B31" s="16">
        <v>15035</v>
      </c>
      <c r="C31" s="16">
        <v>2110</v>
      </c>
      <c r="D31" s="16">
        <v>9545</v>
      </c>
      <c r="E31" s="16">
        <v>610</v>
      </c>
      <c r="F31" s="16">
        <v>5495</v>
      </c>
      <c r="G31" s="16">
        <v>1505</v>
      </c>
      <c r="H31" s="17">
        <v>3485</v>
      </c>
      <c r="I31" s="17">
        <v>1175</v>
      </c>
      <c r="J31" s="17">
        <v>1550</v>
      </c>
      <c r="K31" s="17">
        <v>275</v>
      </c>
      <c r="L31" s="32">
        <f t="shared" si="4"/>
        <v>1450</v>
      </c>
      <c r="M31" s="18">
        <v>1000</v>
      </c>
    </row>
    <row r="32" spans="1:13" ht="15" customHeight="1" x14ac:dyDescent="0.3">
      <c r="A32" s="16" t="s">
        <v>18</v>
      </c>
      <c r="B32" s="16">
        <v>10345</v>
      </c>
      <c r="C32" s="16">
        <v>905</v>
      </c>
      <c r="D32" s="16">
        <v>7965</v>
      </c>
      <c r="E32" s="16">
        <v>425</v>
      </c>
      <c r="F32" s="16">
        <v>2375</v>
      </c>
      <c r="G32" s="16">
        <v>475</v>
      </c>
      <c r="H32" s="17">
        <v>1470</v>
      </c>
      <c r="I32" s="17">
        <v>335</v>
      </c>
      <c r="J32" s="17">
        <v>355</v>
      </c>
      <c r="K32" s="17">
        <v>60</v>
      </c>
      <c r="L32" s="32">
        <f t="shared" si="4"/>
        <v>395</v>
      </c>
      <c r="M32" s="18">
        <v>600</v>
      </c>
    </row>
    <row r="33" spans="1:13" ht="15" customHeight="1" x14ac:dyDescent="0.3">
      <c r="A33" s="16" t="s">
        <v>19</v>
      </c>
      <c r="B33" s="16">
        <v>8025</v>
      </c>
      <c r="C33" s="16">
        <v>800</v>
      </c>
      <c r="D33" s="16">
        <v>6350</v>
      </c>
      <c r="E33" s="16">
        <v>495</v>
      </c>
      <c r="F33" s="16">
        <v>1675</v>
      </c>
      <c r="G33" s="16">
        <v>305</v>
      </c>
      <c r="H33" s="17">
        <v>865</v>
      </c>
      <c r="I33" s="17">
        <v>140</v>
      </c>
      <c r="J33" s="17">
        <v>150</v>
      </c>
      <c r="K33" s="17">
        <v>45</v>
      </c>
      <c r="L33" s="32">
        <f t="shared" si="4"/>
        <v>185</v>
      </c>
      <c r="M33" s="18">
        <v>100</v>
      </c>
    </row>
    <row r="34" spans="1:13" ht="15" customHeight="1" x14ac:dyDescent="0.3">
      <c r="A34" s="23" t="s">
        <v>20</v>
      </c>
      <c r="B34" s="23">
        <v>12225</v>
      </c>
      <c r="C34" s="23">
        <v>1785</v>
      </c>
      <c r="D34" s="23">
        <v>7835</v>
      </c>
      <c r="E34" s="23">
        <v>870</v>
      </c>
      <c r="F34" s="23">
        <v>4390</v>
      </c>
      <c r="G34" s="23">
        <v>915</v>
      </c>
      <c r="H34" s="24">
        <v>3315</v>
      </c>
      <c r="I34" s="24">
        <v>730</v>
      </c>
      <c r="J34" s="24">
        <v>275</v>
      </c>
      <c r="K34" s="24">
        <v>50</v>
      </c>
      <c r="L34" s="33">
        <f t="shared" si="4"/>
        <v>780</v>
      </c>
      <c r="M34" s="25">
        <v>100</v>
      </c>
    </row>
    <row r="35" spans="1:13" ht="15" customHeight="1" x14ac:dyDescent="0.3">
      <c r="A35" s="23" t="s">
        <v>21</v>
      </c>
      <c r="B35" s="23">
        <v>8675</v>
      </c>
      <c r="C35" s="23">
        <v>510</v>
      </c>
      <c r="D35" s="23">
        <v>7145</v>
      </c>
      <c r="E35" s="23">
        <v>305</v>
      </c>
      <c r="F35" s="23">
        <v>1530</v>
      </c>
      <c r="G35" s="23">
        <v>200</v>
      </c>
      <c r="H35" s="24">
        <v>770</v>
      </c>
      <c r="I35" s="24">
        <v>140</v>
      </c>
      <c r="J35" s="24">
        <v>355</v>
      </c>
      <c r="K35" s="24">
        <v>30</v>
      </c>
      <c r="L35" s="33">
        <f t="shared" si="4"/>
        <v>170</v>
      </c>
      <c r="M35" s="25">
        <v>0</v>
      </c>
    </row>
    <row r="36" spans="1:13" ht="15" customHeight="1" x14ac:dyDescent="0.3">
      <c r="A36" s="23" t="s">
        <v>23</v>
      </c>
      <c r="B36" s="23">
        <v>9245</v>
      </c>
      <c r="C36" s="23">
        <v>805</v>
      </c>
      <c r="D36" s="23">
        <v>4455</v>
      </c>
      <c r="E36" s="23">
        <v>290</v>
      </c>
      <c r="F36" s="23">
        <v>4795</v>
      </c>
      <c r="G36" s="23">
        <v>510</v>
      </c>
      <c r="H36" s="24">
        <v>3745</v>
      </c>
      <c r="I36" s="24">
        <v>405</v>
      </c>
      <c r="J36" s="24">
        <v>780</v>
      </c>
      <c r="K36" s="24">
        <v>75</v>
      </c>
      <c r="L36" s="33">
        <f t="shared" si="4"/>
        <v>480</v>
      </c>
      <c r="M36" s="25">
        <v>100</v>
      </c>
    </row>
    <row r="37" spans="1:13" s="20" customFormat="1" ht="15" customHeight="1" x14ac:dyDescent="0.3">
      <c r="A37" s="23" t="s">
        <v>26</v>
      </c>
      <c r="B37" s="23">
        <v>4235</v>
      </c>
      <c r="C37" s="23">
        <v>320</v>
      </c>
      <c r="D37" s="23">
        <v>3850</v>
      </c>
      <c r="E37" s="23">
        <v>245</v>
      </c>
      <c r="F37" s="23">
        <v>380</v>
      </c>
      <c r="G37" s="23">
        <v>75</v>
      </c>
      <c r="H37" s="24">
        <v>65</v>
      </c>
      <c r="I37" s="24">
        <v>10</v>
      </c>
      <c r="J37" s="24">
        <v>65</v>
      </c>
      <c r="K37" s="24">
        <v>10</v>
      </c>
      <c r="L37" s="33">
        <f t="shared" si="4"/>
        <v>20</v>
      </c>
      <c r="M37" s="25">
        <v>0</v>
      </c>
    </row>
    <row r="38" spans="1:13" s="20" customFormat="1" ht="15" customHeight="1" x14ac:dyDescent="0.3">
      <c r="A38" s="23" t="s">
        <v>27</v>
      </c>
      <c r="B38" s="23">
        <v>11270</v>
      </c>
      <c r="C38" s="23">
        <v>1535</v>
      </c>
      <c r="D38" s="23">
        <v>7020</v>
      </c>
      <c r="E38" s="23">
        <v>675</v>
      </c>
      <c r="F38" s="23">
        <v>4255</v>
      </c>
      <c r="G38" s="23">
        <v>860</v>
      </c>
      <c r="H38" s="24">
        <v>2725</v>
      </c>
      <c r="I38" s="24">
        <v>600</v>
      </c>
      <c r="J38" s="24">
        <v>675</v>
      </c>
      <c r="K38" s="24">
        <v>125</v>
      </c>
      <c r="L38" s="33">
        <f t="shared" si="4"/>
        <v>725</v>
      </c>
      <c r="M38" s="25">
        <v>100</v>
      </c>
    </row>
    <row r="39" spans="1:13" s="20" customFormat="1" ht="15" customHeight="1" x14ac:dyDescent="0.3">
      <c r="A39" s="23" t="s">
        <v>28</v>
      </c>
      <c r="B39" s="23">
        <v>5605</v>
      </c>
      <c r="C39" s="23">
        <v>205</v>
      </c>
      <c r="D39" s="23">
        <v>5045</v>
      </c>
      <c r="E39" s="23">
        <v>140</v>
      </c>
      <c r="F39" s="23">
        <v>555</v>
      </c>
      <c r="G39" s="23">
        <v>65</v>
      </c>
      <c r="H39" s="24">
        <v>305</v>
      </c>
      <c r="I39" s="24">
        <v>35</v>
      </c>
      <c r="J39" s="24">
        <v>115</v>
      </c>
      <c r="K39" s="24">
        <v>0</v>
      </c>
      <c r="L39" s="33">
        <f t="shared" si="4"/>
        <v>35</v>
      </c>
      <c r="M39" s="25">
        <v>0</v>
      </c>
    </row>
    <row r="40" spans="1:13" ht="15" customHeight="1" x14ac:dyDescent="0.3">
      <c r="A40" s="23" t="s">
        <v>31</v>
      </c>
      <c r="B40" s="23">
        <v>4205</v>
      </c>
      <c r="C40" s="23">
        <v>365</v>
      </c>
      <c r="D40" s="23">
        <v>3240</v>
      </c>
      <c r="E40" s="23">
        <v>190</v>
      </c>
      <c r="F40" s="23">
        <v>965</v>
      </c>
      <c r="G40" s="23">
        <v>175</v>
      </c>
      <c r="H40" s="24">
        <v>540</v>
      </c>
      <c r="I40" s="24">
        <v>100</v>
      </c>
      <c r="J40" s="24">
        <v>160</v>
      </c>
      <c r="K40" s="24">
        <v>20</v>
      </c>
      <c r="L40" s="33">
        <f t="shared" si="4"/>
        <v>120</v>
      </c>
      <c r="M40" s="25">
        <v>0</v>
      </c>
    </row>
    <row r="41" spans="1:13" ht="15" customHeight="1" x14ac:dyDescent="0.3">
      <c r="A41" s="23" t="s">
        <v>38</v>
      </c>
      <c r="B41" s="23">
        <v>23585</v>
      </c>
      <c r="C41" s="23">
        <v>2610</v>
      </c>
      <c r="D41" s="23">
        <v>16180</v>
      </c>
      <c r="E41" s="23">
        <v>1410</v>
      </c>
      <c r="F41" s="23">
        <v>7410</v>
      </c>
      <c r="G41" s="23">
        <v>1195</v>
      </c>
      <c r="H41" s="24">
        <v>4750</v>
      </c>
      <c r="I41" s="24">
        <v>880</v>
      </c>
      <c r="J41" s="24">
        <v>1420</v>
      </c>
      <c r="K41" s="24">
        <v>185</v>
      </c>
      <c r="L41" s="33">
        <f t="shared" si="4"/>
        <v>1065</v>
      </c>
      <c r="M41" s="25">
        <v>200</v>
      </c>
    </row>
    <row r="42" spans="1:13" ht="15" customHeight="1" x14ac:dyDescent="0.3">
      <c r="A42" s="23" t="s">
        <v>44</v>
      </c>
      <c r="B42" s="23">
        <v>27320</v>
      </c>
      <c r="C42" s="23">
        <v>4770</v>
      </c>
      <c r="D42" s="23">
        <v>17905</v>
      </c>
      <c r="E42" s="23">
        <v>2495</v>
      </c>
      <c r="F42" s="23">
        <v>9415</v>
      </c>
      <c r="G42" s="23">
        <v>2275</v>
      </c>
      <c r="H42" s="24">
        <v>5935</v>
      </c>
      <c r="I42" s="24">
        <v>1465</v>
      </c>
      <c r="J42" s="24">
        <v>1205</v>
      </c>
      <c r="K42" s="24">
        <v>285</v>
      </c>
      <c r="L42" s="33">
        <f t="shared" si="4"/>
        <v>1750</v>
      </c>
      <c r="M42" s="25">
        <v>200</v>
      </c>
    </row>
    <row r="43" spans="1:13" ht="15" customHeight="1" x14ac:dyDescent="0.3">
      <c r="A43" s="40" t="s">
        <v>22</v>
      </c>
      <c r="B43" s="40">
        <v>9555</v>
      </c>
      <c r="C43" s="40">
        <v>1075</v>
      </c>
      <c r="D43" s="40">
        <v>4635</v>
      </c>
      <c r="E43" s="40">
        <v>325</v>
      </c>
      <c r="F43" s="40">
        <v>4920</v>
      </c>
      <c r="G43" s="40">
        <v>745</v>
      </c>
      <c r="H43" s="41">
        <v>4340</v>
      </c>
      <c r="I43" s="41">
        <v>665</v>
      </c>
      <c r="J43" s="41">
        <v>90</v>
      </c>
      <c r="K43" s="41">
        <v>15</v>
      </c>
      <c r="L43" s="42">
        <f t="shared" si="4"/>
        <v>680</v>
      </c>
      <c r="M43" s="43">
        <v>0</v>
      </c>
    </row>
    <row r="44" spans="1:13" ht="15" customHeight="1" x14ac:dyDescent="0.3">
      <c r="A44" s="40" t="s">
        <v>24</v>
      </c>
      <c r="B44" s="40">
        <v>2235</v>
      </c>
      <c r="C44" s="40">
        <v>345</v>
      </c>
      <c r="D44" s="40">
        <v>1445</v>
      </c>
      <c r="E44" s="40">
        <v>185</v>
      </c>
      <c r="F44" s="40">
        <v>790</v>
      </c>
      <c r="G44" s="40">
        <v>165</v>
      </c>
      <c r="H44" s="41">
        <v>530</v>
      </c>
      <c r="I44" s="41">
        <v>105</v>
      </c>
      <c r="J44" s="41">
        <v>45</v>
      </c>
      <c r="K44" s="41">
        <v>10</v>
      </c>
      <c r="L44" s="42">
        <f t="shared" si="4"/>
        <v>115</v>
      </c>
      <c r="M44" s="43">
        <v>0</v>
      </c>
    </row>
    <row r="45" spans="1:13" ht="15" customHeight="1" x14ac:dyDescent="0.3">
      <c r="A45" s="40" t="s">
        <v>25</v>
      </c>
      <c r="B45" s="40">
        <v>795</v>
      </c>
      <c r="C45" s="40">
        <v>125</v>
      </c>
      <c r="D45" s="40">
        <v>490</v>
      </c>
      <c r="E45" s="40">
        <v>75</v>
      </c>
      <c r="F45" s="40">
        <v>300</v>
      </c>
      <c r="G45" s="40">
        <v>50</v>
      </c>
      <c r="H45" s="41">
        <v>20</v>
      </c>
      <c r="I45" s="41">
        <v>10</v>
      </c>
      <c r="J45" s="41">
        <v>30</v>
      </c>
      <c r="K45" s="41">
        <v>0</v>
      </c>
      <c r="L45" s="42">
        <f t="shared" si="4"/>
        <v>10</v>
      </c>
      <c r="M45" s="43">
        <v>0</v>
      </c>
    </row>
    <row r="46" spans="1:13" ht="15" customHeight="1" x14ac:dyDescent="0.3">
      <c r="A46" s="40" t="s">
        <v>29</v>
      </c>
      <c r="B46" s="40">
        <v>1375</v>
      </c>
      <c r="C46" s="40">
        <v>240</v>
      </c>
      <c r="D46" s="40">
        <v>1015</v>
      </c>
      <c r="E46" s="40">
        <v>165</v>
      </c>
      <c r="F46" s="40">
        <v>360</v>
      </c>
      <c r="G46" s="40">
        <v>75</v>
      </c>
      <c r="H46" s="41">
        <v>65</v>
      </c>
      <c r="I46" s="41">
        <v>15</v>
      </c>
      <c r="J46" s="41">
        <v>35</v>
      </c>
      <c r="K46" s="41">
        <v>15</v>
      </c>
      <c r="L46" s="42">
        <f t="shared" si="4"/>
        <v>30</v>
      </c>
      <c r="M46" s="43">
        <v>0</v>
      </c>
    </row>
    <row r="47" spans="1:13" ht="15" customHeight="1" x14ac:dyDescent="0.3">
      <c r="A47" s="40" t="s">
        <v>30</v>
      </c>
      <c r="B47" s="40">
        <v>4685</v>
      </c>
      <c r="C47" s="40">
        <v>810</v>
      </c>
      <c r="D47" s="40">
        <v>3770</v>
      </c>
      <c r="E47" s="40">
        <v>645</v>
      </c>
      <c r="F47" s="40">
        <v>915</v>
      </c>
      <c r="G47" s="40">
        <v>160</v>
      </c>
      <c r="H47" s="41">
        <v>180</v>
      </c>
      <c r="I47" s="41">
        <v>35</v>
      </c>
      <c r="J47" s="41">
        <v>75</v>
      </c>
      <c r="K47" s="41">
        <v>10</v>
      </c>
      <c r="L47" s="42">
        <f t="shared" si="4"/>
        <v>45</v>
      </c>
      <c r="M47" s="43">
        <v>0</v>
      </c>
    </row>
    <row r="48" spans="1:13" ht="15" customHeight="1" x14ac:dyDescent="0.3">
      <c r="A48" s="40" t="s">
        <v>32</v>
      </c>
      <c r="B48" s="40">
        <v>5355</v>
      </c>
      <c r="C48" s="40">
        <v>730</v>
      </c>
      <c r="D48" s="40">
        <v>4250</v>
      </c>
      <c r="E48" s="40">
        <v>470</v>
      </c>
      <c r="F48" s="40">
        <v>1100</v>
      </c>
      <c r="G48" s="40">
        <v>260</v>
      </c>
      <c r="H48" s="41">
        <v>390</v>
      </c>
      <c r="I48" s="41">
        <v>105</v>
      </c>
      <c r="J48" s="41">
        <v>115</v>
      </c>
      <c r="K48" s="41">
        <v>15</v>
      </c>
      <c r="L48" s="42">
        <f t="shared" si="4"/>
        <v>120</v>
      </c>
      <c r="M48" s="43">
        <v>0</v>
      </c>
    </row>
    <row r="49" spans="1:13" ht="15" customHeight="1" x14ac:dyDescent="0.3">
      <c r="A49" s="40" t="s">
        <v>33</v>
      </c>
      <c r="B49" s="40">
        <v>4275</v>
      </c>
      <c r="C49" s="40">
        <v>715</v>
      </c>
      <c r="D49" s="40">
        <v>3255</v>
      </c>
      <c r="E49" s="40">
        <v>470</v>
      </c>
      <c r="F49" s="40">
        <v>1020</v>
      </c>
      <c r="G49" s="40">
        <v>240</v>
      </c>
      <c r="H49" s="41">
        <v>155</v>
      </c>
      <c r="I49" s="41">
        <v>30</v>
      </c>
      <c r="J49" s="41">
        <v>100</v>
      </c>
      <c r="K49" s="41">
        <v>35</v>
      </c>
      <c r="L49" s="42">
        <f t="shared" si="4"/>
        <v>65</v>
      </c>
      <c r="M49" s="43">
        <v>0</v>
      </c>
    </row>
    <row r="50" spans="1:13" ht="15" customHeight="1" x14ac:dyDescent="0.3">
      <c r="A50" s="40" t="s">
        <v>34</v>
      </c>
      <c r="B50" s="40">
        <v>8680</v>
      </c>
      <c r="C50" s="40">
        <v>1345</v>
      </c>
      <c r="D50" s="40">
        <v>6765</v>
      </c>
      <c r="E50" s="40">
        <v>845</v>
      </c>
      <c r="F50" s="40">
        <v>1915</v>
      </c>
      <c r="G50" s="40">
        <v>500</v>
      </c>
      <c r="H50" s="41">
        <v>945</v>
      </c>
      <c r="I50" s="41">
        <v>290</v>
      </c>
      <c r="J50" s="41">
        <v>105</v>
      </c>
      <c r="K50" s="41">
        <v>15</v>
      </c>
      <c r="L50" s="42">
        <f t="shared" si="4"/>
        <v>305</v>
      </c>
      <c r="M50" s="43">
        <v>100</v>
      </c>
    </row>
    <row r="51" spans="1:13" ht="15" customHeight="1" x14ac:dyDescent="0.3">
      <c r="A51" s="40" t="s">
        <v>35</v>
      </c>
      <c r="B51" s="40">
        <v>3430</v>
      </c>
      <c r="C51" s="40">
        <v>470</v>
      </c>
      <c r="D51" s="40">
        <v>2715</v>
      </c>
      <c r="E51" s="40">
        <v>310</v>
      </c>
      <c r="F51" s="40">
        <v>715</v>
      </c>
      <c r="G51" s="40">
        <v>160</v>
      </c>
      <c r="H51" s="41">
        <v>400</v>
      </c>
      <c r="I51" s="41">
        <v>105</v>
      </c>
      <c r="J51" s="41">
        <v>65</v>
      </c>
      <c r="K51" s="41">
        <v>10</v>
      </c>
      <c r="L51" s="42">
        <f t="shared" si="4"/>
        <v>115</v>
      </c>
      <c r="M51" s="43">
        <v>0</v>
      </c>
    </row>
    <row r="52" spans="1:13" ht="15" customHeight="1" x14ac:dyDescent="0.3">
      <c r="A52" s="40" t="s">
        <v>36</v>
      </c>
      <c r="B52" s="40">
        <v>5240</v>
      </c>
      <c r="C52" s="40">
        <v>890</v>
      </c>
      <c r="D52" s="40">
        <v>3775</v>
      </c>
      <c r="E52" s="40">
        <v>500</v>
      </c>
      <c r="F52" s="40">
        <v>1460</v>
      </c>
      <c r="G52" s="40">
        <v>390</v>
      </c>
      <c r="H52" s="41">
        <v>720</v>
      </c>
      <c r="I52" s="41">
        <v>235</v>
      </c>
      <c r="J52" s="41">
        <v>145</v>
      </c>
      <c r="K52" s="41">
        <v>30</v>
      </c>
      <c r="L52" s="42">
        <f t="shared" si="4"/>
        <v>265</v>
      </c>
      <c r="M52" s="43">
        <v>100</v>
      </c>
    </row>
    <row r="53" spans="1:13" ht="15" customHeight="1" x14ac:dyDescent="0.3">
      <c r="A53" s="40" t="s">
        <v>37</v>
      </c>
      <c r="B53" s="40">
        <v>16035</v>
      </c>
      <c r="C53" s="40">
        <v>1740</v>
      </c>
      <c r="D53" s="40">
        <v>11230</v>
      </c>
      <c r="E53" s="40">
        <v>865</v>
      </c>
      <c r="F53" s="40">
        <v>4810</v>
      </c>
      <c r="G53" s="40">
        <v>875</v>
      </c>
      <c r="H53" s="41">
        <v>2965</v>
      </c>
      <c r="I53" s="41">
        <v>580</v>
      </c>
      <c r="J53" s="41">
        <v>445</v>
      </c>
      <c r="K53" s="41">
        <v>105</v>
      </c>
      <c r="L53" s="42">
        <f t="shared" si="4"/>
        <v>685</v>
      </c>
      <c r="M53" s="43">
        <v>100</v>
      </c>
    </row>
    <row r="54" spans="1:13" ht="15" customHeight="1" x14ac:dyDescent="0.3">
      <c r="A54" s="40" t="s">
        <v>39</v>
      </c>
      <c r="B54" s="40">
        <v>3665</v>
      </c>
      <c r="C54" s="40">
        <v>690</v>
      </c>
      <c r="D54" s="40">
        <v>2620</v>
      </c>
      <c r="E54" s="40">
        <v>475</v>
      </c>
      <c r="F54" s="40">
        <v>1040</v>
      </c>
      <c r="G54" s="40">
        <v>225</v>
      </c>
      <c r="H54" s="41">
        <v>480</v>
      </c>
      <c r="I54" s="41">
        <v>120</v>
      </c>
      <c r="J54" s="41">
        <v>120</v>
      </c>
      <c r="K54" s="41">
        <v>25</v>
      </c>
      <c r="L54" s="42">
        <f t="shared" si="4"/>
        <v>145</v>
      </c>
      <c r="M54" s="43">
        <v>0</v>
      </c>
    </row>
    <row r="55" spans="1:13" ht="15" customHeight="1" x14ac:dyDescent="0.3">
      <c r="A55" s="40" t="s">
        <v>40</v>
      </c>
      <c r="B55" s="40">
        <v>8320</v>
      </c>
      <c r="C55" s="40">
        <v>1210</v>
      </c>
      <c r="D55" s="40">
        <v>6540</v>
      </c>
      <c r="E55" s="40">
        <v>860</v>
      </c>
      <c r="F55" s="40">
        <v>1780</v>
      </c>
      <c r="G55" s="40">
        <v>355</v>
      </c>
      <c r="H55" s="41">
        <v>735</v>
      </c>
      <c r="I55" s="41">
        <v>145</v>
      </c>
      <c r="J55" s="41">
        <v>220</v>
      </c>
      <c r="K55" s="41">
        <v>55</v>
      </c>
      <c r="L55" s="42">
        <f t="shared" si="4"/>
        <v>200</v>
      </c>
      <c r="M55" s="43">
        <v>0</v>
      </c>
    </row>
    <row r="56" spans="1:13" ht="15" customHeight="1" x14ac:dyDescent="0.3">
      <c r="A56" s="40" t="s">
        <v>41</v>
      </c>
      <c r="B56" s="40">
        <v>6225</v>
      </c>
      <c r="C56" s="40">
        <v>805</v>
      </c>
      <c r="D56" s="40">
        <v>5355</v>
      </c>
      <c r="E56" s="40">
        <v>650</v>
      </c>
      <c r="F56" s="40">
        <v>865</v>
      </c>
      <c r="G56" s="40">
        <v>155</v>
      </c>
      <c r="H56" s="41">
        <v>55</v>
      </c>
      <c r="I56" s="41">
        <v>10</v>
      </c>
      <c r="J56" s="41">
        <v>190</v>
      </c>
      <c r="K56" s="41">
        <v>20</v>
      </c>
      <c r="L56" s="42">
        <f t="shared" si="4"/>
        <v>30</v>
      </c>
      <c r="M56" s="43">
        <v>0</v>
      </c>
    </row>
    <row r="57" spans="1:13" ht="15" customHeight="1" x14ac:dyDescent="0.3">
      <c r="A57" s="40" t="s">
        <v>42</v>
      </c>
      <c r="B57" s="40">
        <v>4645</v>
      </c>
      <c r="C57" s="40">
        <v>485</v>
      </c>
      <c r="D57" s="40">
        <v>3705</v>
      </c>
      <c r="E57" s="40">
        <v>335</v>
      </c>
      <c r="F57" s="40">
        <v>940</v>
      </c>
      <c r="G57" s="40">
        <v>155</v>
      </c>
      <c r="H57" s="41">
        <v>475</v>
      </c>
      <c r="I57" s="41">
        <v>85</v>
      </c>
      <c r="J57" s="41">
        <v>60</v>
      </c>
      <c r="K57" s="41">
        <v>10</v>
      </c>
      <c r="L57" s="42">
        <f t="shared" si="4"/>
        <v>95</v>
      </c>
      <c r="M57" s="43">
        <v>0</v>
      </c>
    </row>
    <row r="58" spans="1:13" ht="15" customHeight="1" x14ac:dyDescent="0.3">
      <c r="A58" s="40" t="s">
        <v>43</v>
      </c>
      <c r="B58" s="40">
        <v>6610</v>
      </c>
      <c r="C58" s="40">
        <v>1140</v>
      </c>
      <c r="D58" s="40">
        <v>4770</v>
      </c>
      <c r="E58" s="40">
        <v>690</v>
      </c>
      <c r="F58" s="40">
        <v>1840</v>
      </c>
      <c r="G58" s="40">
        <v>455</v>
      </c>
      <c r="H58" s="41">
        <v>1025</v>
      </c>
      <c r="I58" s="41">
        <v>290</v>
      </c>
      <c r="J58" s="41">
        <v>220</v>
      </c>
      <c r="K58" s="41">
        <v>45</v>
      </c>
      <c r="L58" s="42">
        <f t="shared" si="4"/>
        <v>335</v>
      </c>
      <c r="M58" s="43">
        <v>0</v>
      </c>
    </row>
    <row r="59" spans="1:13" ht="15" customHeight="1" x14ac:dyDescent="0.3">
      <c r="A59" s="40" t="s">
        <v>45</v>
      </c>
      <c r="B59" s="40">
        <v>7370</v>
      </c>
      <c r="C59" s="40">
        <v>1640</v>
      </c>
      <c r="D59" s="40">
        <v>5840</v>
      </c>
      <c r="E59" s="40">
        <v>1215</v>
      </c>
      <c r="F59" s="40">
        <v>1530</v>
      </c>
      <c r="G59" s="40">
        <v>425</v>
      </c>
      <c r="H59" s="41">
        <v>585</v>
      </c>
      <c r="I59" s="41">
        <v>185</v>
      </c>
      <c r="J59" s="41">
        <v>175</v>
      </c>
      <c r="K59" s="41">
        <v>30</v>
      </c>
      <c r="L59" s="42">
        <f t="shared" si="4"/>
        <v>215</v>
      </c>
      <c r="M59" s="43">
        <v>0</v>
      </c>
    </row>
    <row r="60" spans="1:13" ht="15" customHeight="1" x14ac:dyDescent="0.3">
      <c r="A60" s="59"/>
      <c r="B60" s="59"/>
      <c r="C60" s="59"/>
      <c r="D60" s="59"/>
      <c r="E60" s="59"/>
      <c r="F60" s="59"/>
      <c r="G60" s="59"/>
      <c r="H60" s="60"/>
      <c r="I60" s="60"/>
      <c r="J60" s="60"/>
      <c r="K60" s="60"/>
      <c r="L60" s="61"/>
      <c r="M60" s="62"/>
    </row>
    <row r="61" spans="1:13" ht="15" customHeight="1" x14ac:dyDescent="0.3">
      <c r="A61" s="59"/>
      <c r="B61" s="59"/>
      <c r="C61" s="59"/>
      <c r="D61" s="59"/>
      <c r="E61" s="59"/>
      <c r="F61" s="59"/>
      <c r="G61" s="59"/>
      <c r="H61" s="60"/>
      <c r="I61" s="60"/>
      <c r="J61" s="60"/>
      <c r="K61" s="60"/>
      <c r="L61" s="61"/>
      <c r="M61" s="62"/>
    </row>
    <row r="62" spans="1:13" ht="15" customHeight="1" x14ac:dyDescent="0.3">
      <c r="A62" s="48" t="s">
        <v>75</v>
      </c>
    </row>
    <row r="63" spans="1:13" ht="15" customHeight="1" x14ac:dyDescent="0.3">
      <c r="A63" s="1" t="s">
        <v>73</v>
      </c>
    </row>
    <row r="64" spans="1:13" ht="15" customHeight="1" x14ac:dyDescent="0.3">
      <c r="A64" s="45" t="s">
        <v>74</v>
      </c>
    </row>
    <row r="65" spans="1:1" ht="15" customHeight="1" x14ac:dyDescent="0.3">
      <c r="A65" s="1" t="s">
        <v>80</v>
      </c>
    </row>
    <row r="66" spans="1:1" ht="15" customHeight="1" x14ac:dyDescent="0.3">
      <c r="A66" s="1" t="s">
        <v>81</v>
      </c>
    </row>
    <row r="67" spans="1:1" x14ac:dyDescent="0.3">
      <c r="A67" s="1" t="s">
        <v>76</v>
      </c>
    </row>
    <row r="68" spans="1:1" x14ac:dyDescent="0.3">
      <c r="A68" s="1" t="s">
        <v>82</v>
      </c>
    </row>
  </sheetData>
  <sheetProtection algorithmName="SHA-512" hashValue="xPIat7Q0YJxbdU2ZU2PwADguKTZxpIi3NE+MCZx+O6Zh5+erTuQB3xVJjljqJ7Y5DvWY62NYH8voO6e3QuIwIQ==" saltValue="qxQCEUb/Jn40lU/ehIG2Pw==" spinCount="100000" sheet="1" formatCells="0" formatColumns="0" formatRows="0" insertColumns="0" insertRows="0" insertHyperlinks="0" deleteColumns="0" deleteRows="0" sort="0" autoFilter="0" pivotTables="0"/>
  <sortState xmlns:xlrd2="http://schemas.microsoft.com/office/spreadsheetml/2017/richdata2" ref="A10:M52">
    <sortCondition ref="A10:A52"/>
  </sortState>
  <pageMargins left="0.7" right="0.7" top="0.75" bottom="0.75" header="0.3" footer="0.3"/>
  <pageSetup orientation="portrait" horizontalDpi="360" verticalDpi="360" r:id="rId1"/>
  <ignoredErrors>
    <ignoredError sqref="B10:K1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8"/>
  <sheetViews>
    <sheetView zoomScale="75" zoomScaleNormal="75" workbookViewId="0">
      <pane xSplit="1" ySplit="4" topLeftCell="B47" activePane="bottomRight" state="frozen"/>
      <selection activeCell="H11" sqref="H11"/>
      <selection pane="topRight" activeCell="H11" sqref="H11"/>
      <selection pane="bottomLeft" activeCell="H11" sqref="H11"/>
      <selection pane="bottomRight" activeCell="H11" sqref="H11"/>
    </sheetView>
  </sheetViews>
  <sheetFormatPr defaultColWidth="9.109375" defaultRowHeight="13.8" x14ac:dyDescent="0.3"/>
  <cols>
    <col min="1" max="1" width="22.88671875" style="1" customWidth="1"/>
    <col min="2" max="11" width="9.109375" style="1"/>
    <col min="12" max="12" width="9.109375" style="8"/>
    <col min="13" max="13" width="9.33203125" style="10" bestFit="1" customWidth="1"/>
    <col min="14" max="16384" width="9.109375" style="1"/>
  </cols>
  <sheetData>
    <row r="1" spans="1:13" ht="15" customHeight="1" x14ac:dyDescent="0.3">
      <c r="L1" s="1"/>
      <c r="M1" s="1"/>
    </row>
    <row r="2" spans="1:13" ht="15" customHeight="1" x14ac:dyDescent="0.3">
      <c r="M2" s="1"/>
    </row>
    <row r="3" spans="1:13" ht="15" customHeight="1" x14ac:dyDescent="0.3">
      <c r="L3" s="1"/>
      <c r="M3" s="1"/>
    </row>
    <row r="4" spans="1:13" s="4" customFormat="1" ht="66" customHeight="1" x14ac:dyDescent="0.25">
      <c r="A4" s="44" t="s">
        <v>60</v>
      </c>
      <c r="B4" s="4" t="s">
        <v>56</v>
      </c>
      <c r="C4" s="4" t="s">
        <v>47</v>
      </c>
      <c r="D4" s="4" t="s">
        <v>48</v>
      </c>
      <c r="E4" s="4" t="s">
        <v>49</v>
      </c>
      <c r="F4" s="4" t="s">
        <v>50</v>
      </c>
      <c r="G4" s="4" t="s">
        <v>51</v>
      </c>
      <c r="H4" s="9" t="s">
        <v>52</v>
      </c>
      <c r="I4" s="9" t="s">
        <v>53</v>
      </c>
      <c r="J4" s="9" t="s">
        <v>54</v>
      </c>
      <c r="K4" s="9" t="s">
        <v>55</v>
      </c>
      <c r="L4" s="29" t="s">
        <v>65</v>
      </c>
      <c r="M4" s="11" t="s">
        <v>66</v>
      </c>
    </row>
    <row r="5" spans="1:13" ht="15" customHeight="1" x14ac:dyDescent="0.3">
      <c r="A5" s="26"/>
      <c r="B5" s="10"/>
      <c r="L5" s="1"/>
      <c r="M5" s="1"/>
    </row>
    <row r="6" spans="1:13" ht="15" customHeight="1" x14ac:dyDescent="0.3">
      <c r="A6" s="1" t="s">
        <v>0</v>
      </c>
      <c r="B6" s="1">
        <v>1145950</v>
      </c>
      <c r="C6" s="1">
        <v>226405</v>
      </c>
      <c r="D6" s="1">
        <v>659790</v>
      </c>
      <c r="E6" s="1">
        <v>64285</v>
      </c>
      <c r="F6" s="1">
        <v>486160</v>
      </c>
      <c r="G6" s="1">
        <v>162120</v>
      </c>
      <c r="H6" s="8">
        <v>284695</v>
      </c>
      <c r="I6" s="8">
        <v>98085</v>
      </c>
      <c r="J6" s="8">
        <v>149715</v>
      </c>
      <c r="K6" s="8">
        <v>51360</v>
      </c>
      <c r="L6" s="30">
        <f>K6+I6</f>
        <v>149445</v>
      </c>
      <c r="M6" s="34">
        <v>45300</v>
      </c>
    </row>
    <row r="7" spans="1:13" ht="15" customHeight="1" x14ac:dyDescent="0.3">
      <c r="A7" s="1" t="s">
        <v>46</v>
      </c>
      <c r="B7" s="1">
        <v>1040340</v>
      </c>
      <c r="C7" s="1">
        <v>209370</v>
      </c>
      <c r="D7" s="1">
        <v>587305</v>
      </c>
      <c r="E7" s="1">
        <v>57830</v>
      </c>
      <c r="F7" s="1">
        <v>453035</v>
      </c>
      <c r="G7" s="1">
        <v>151535</v>
      </c>
      <c r="H7" s="8">
        <v>270870</v>
      </c>
      <c r="I7" s="8">
        <v>93425</v>
      </c>
      <c r="J7" s="8">
        <v>135350</v>
      </c>
      <c r="K7" s="8">
        <v>46640</v>
      </c>
      <c r="L7" s="30">
        <f t="shared" ref="L7:L8" si="0">K7+I7</f>
        <v>140065</v>
      </c>
      <c r="M7" s="34" t="s">
        <v>72</v>
      </c>
    </row>
    <row r="8" spans="1:13" ht="15" customHeight="1" x14ac:dyDescent="0.3">
      <c r="A8" s="1" t="s">
        <v>67</v>
      </c>
      <c r="B8" s="1">
        <v>776380</v>
      </c>
      <c r="C8" s="1">
        <v>177490</v>
      </c>
      <c r="D8" s="1">
        <v>395570</v>
      </c>
      <c r="E8" s="1">
        <v>45095</v>
      </c>
      <c r="F8" s="1">
        <v>380815</v>
      </c>
      <c r="G8" s="1">
        <v>132400</v>
      </c>
      <c r="H8" s="8">
        <v>231610</v>
      </c>
      <c r="I8" s="8">
        <v>81780</v>
      </c>
      <c r="J8" s="8">
        <v>115230</v>
      </c>
      <c r="K8" s="8">
        <v>41310</v>
      </c>
      <c r="L8" s="30">
        <f t="shared" si="0"/>
        <v>123090</v>
      </c>
      <c r="M8" s="34">
        <v>41100</v>
      </c>
    </row>
    <row r="9" spans="1:13" s="48" customFormat="1" ht="15" customHeight="1" x14ac:dyDescent="0.3">
      <c r="A9" s="48" t="s">
        <v>77</v>
      </c>
      <c r="H9" s="50"/>
      <c r="I9" s="50"/>
      <c r="J9" s="50"/>
      <c r="K9" s="50"/>
      <c r="L9" s="51"/>
      <c r="M9" s="54"/>
    </row>
    <row r="10" spans="1:13" ht="15" customHeight="1" x14ac:dyDescent="0.3">
      <c r="A10" s="3" t="s">
        <v>63</v>
      </c>
      <c r="B10" s="1">
        <f>SUM(B15:B21)</f>
        <v>334835</v>
      </c>
      <c r="C10" s="1">
        <f t="shared" ref="C10:L10" si="1">SUM(C15:C21)</f>
        <v>93985</v>
      </c>
      <c r="D10" s="1">
        <f t="shared" si="1"/>
        <v>145315</v>
      </c>
      <c r="E10" s="1">
        <f t="shared" si="1"/>
        <v>23270</v>
      </c>
      <c r="F10" s="1">
        <f t="shared" si="1"/>
        <v>189525</v>
      </c>
      <c r="G10" s="1">
        <f t="shared" si="1"/>
        <v>70700</v>
      </c>
      <c r="H10" s="8">
        <f t="shared" si="1"/>
        <v>104285</v>
      </c>
      <c r="I10" s="8">
        <f t="shared" si="1"/>
        <v>39120</v>
      </c>
      <c r="J10" s="8">
        <f t="shared" si="1"/>
        <v>62870</v>
      </c>
      <c r="K10" s="8">
        <f t="shared" si="1"/>
        <v>24555</v>
      </c>
      <c r="L10" s="30">
        <f t="shared" si="1"/>
        <v>63675</v>
      </c>
      <c r="M10" s="34">
        <v>16500</v>
      </c>
    </row>
    <row r="11" spans="1:13" ht="15" customHeight="1" x14ac:dyDescent="0.3">
      <c r="A11" s="3" t="s">
        <v>64</v>
      </c>
      <c r="B11" s="1">
        <f>SUM(B22:B33)</f>
        <v>441535</v>
      </c>
      <c r="C11" s="1">
        <f t="shared" ref="C11:L11" si="2">SUM(C22:C33)</f>
        <v>83510</v>
      </c>
      <c r="D11" s="1">
        <f t="shared" si="2"/>
        <v>250265</v>
      </c>
      <c r="E11" s="1">
        <f t="shared" si="2"/>
        <v>21820</v>
      </c>
      <c r="F11" s="1">
        <f t="shared" si="2"/>
        <v>191285</v>
      </c>
      <c r="G11" s="1">
        <f t="shared" si="2"/>
        <v>61685</v>
      </c>
      <c r="H11" s="8">
        <f t="shared" si="2"/>
        <v>127345</v>
      </c>
      <c r="I11" s="8">
        <f t="shared" si="2"/>
        <v>42670</v>
      </c>
      <c r="J11" s="8">
        <f t="shared" si="2"/>
        <v>52370</v>
      </c>
      <c r="K11" s="8">
        <f t="shared" si="2"/>
        <v>16755</v>
      </c>
      <c r="L11" s="30">
        <f t="shared" si="2"/>
        <v>59425</v>
      </c>
      <c r="M11" s="34">
        <v>24800</v>
      </c>
    </row>
    <row r="12" spans="1:13" ht="15" customHeight="1" x14ac:dyDescent="0.3">
      <c r="A12" s="3" t="s">
        <v>62</v>
      </c>
      <c r="B12" s="1">
        <f>SUM(B34:B59)</f>
        <v>369575</v>
      </c>
      <c r="C12" s="1">
        <f t="shared" ref="C12:L12" si="3">SUM(C34:C59)</f>
        <v>48915</v>
      </c>
      <c r="D12" s="1">
        <f t="shared" si="3"/>
        <v>264230</v>
      </c>
      <c r="E12" s="1">
        <f t="shared" si="3"/>
        <v>19210</v>
      </c>
      <c r="F12" s="1">
        <f t="shared" si="3"/>
        <v>105350</v>
      </c>
      <c r="G12" s="1">
        <f t="shared" si="3"/>
        <v>29720</v>
      </c>
      <c r="H12" s="8">
        <f t="shared" si="3"/>
        <v>53095</v>
      </c>
      <c r="I12" s="8">
        <f t="shared" si="3"/>
        <v>16310</v>
      </c>
      <c r="J12" s="8">
        <f t="shared" si="3"/>
        <v>34480</v>
      </c>
      <c r="K12" s="8">
        <f t="shared" si="3"/>
        <v>10050</v>
      </c>
      <c r="L12" s="30">
        <f t="shared" si="3"/>
        <v>26360</v>
      </c>
      <c r="M12" s="34">
        <v>4100</v>
      </c>
    </row>
    <row r="13" spans="1:13" ht="15" customHeight="1" x14ac:dyDescent="0.3">
      <c r="L13" s="1"/>
      <c r="M13" s="1"/>
    </row>
    <row r="14" spans="1:13" ht="15" customHeight="1" x14ac:dyDescent="0.3">
      <c r="A14" s="48" t="s">
        <v>78</v>
      </c>
      <c r="L14" s="1"/>
      <c r="M14" s="1"/>
    </row>
    <row r="15" spans="1:13" ht="15" customHeight="1" x14ac:dyDescent="0.3">
      <c r="A15" s="36" t="s">
        <v>1</v>
      </c>
      <c r="B15" s="36">
        <v>55395</v>
      </c>
      <c r="C15" s="36">
        <v>22080</v>
      </c>
      <c r="D15" s="36">
        <v>9520</v>
      </c>
      <c r="E15" s="36">
        <v>1310</v>
      </c>
      <c r="F15" s="36">
        <v>45870</v>
      </c>
      <c r="G15" s="36">
        <v>20770</v>
      </c>
      <c r="H15" s="37">
        <v>31915</v>
      </c>
      <c r="I15" s="37">
        <v>14460</v>
      </c>
      <c r="J15" s="37">
        <v>11640</v>
      </c>
      <c r="K15" s="37">
        <v>5455</v>
      </c>
      <c r="L15" s="38">
        <f t="shared" ref="L15:L59" si="4">K15+I15</f>
        <v>19915</v>
      </c>
      <c r="M15" s="39">
        <v>8000</v>
      </c>
    </row>
    <row r="16" spans="1:13" ht="15" customHeight="1" x14ac:dyDescent="0.3">
      <c r="A16" s="36" t="s">
        <v>2</v>
      </c>
      <c r="B16" s="36">
        <v>45620</v>
      </c>
      <c r="C16" s="36">
        <v>12960</v>
      </c>
      <c r="D16" s="36">
        <v>26465</v>
      </c>
      <c r="E16" s="36">
        <v>4855</v>
      </c>
      <c r="F16" s="36">
        <v>19155</v>
      </c>
      <c r="G16" s="36">
        <v>8115</v>
      </c>
      <c r="H16" s="37">
        <v>4615</v>
      </c>
      <c r="I16" s="37">
        <v>2575</v>
      </c>
      <c r="J16" s="37">
        <v>9705</v>
      </c>
      <c r="K16" s="37">
        <v>3885</v>
      </c>
      <c r="L16" s="38">
        <f t="shared" si="4"/>
        <v>6460</v>
      </c>
      <c r="M16" s="39">
        <v>2300</v>
      </c>
    </row>
    <row r="17" spans="1:13" ht="15" customHeight="1" x14ac:dyDescent="0.3">
      <c r="A17" s="36" t="s">
        <v>3</v>
      </c>
      <c r="B17" s="36">
        <v>38550</v>
      </c>
      <c r="C17" s="36">
        <v>12875</v>
      </c>
      <c r="D17" s="36">
        <v>15865</v>
      </c>
      <c r="E17" s="36">
        <v>2630</v>
      </c>
      <c r="F17" s="36">
        <v>22690</v>
      </c>
      <c r="G17" s="36">
        <v>10245</v>
      </c>
      <c r="H17" s="37">
        <v>8830</v>
      </c>
      <c r="I17" s="37">
        <v>4095</v>
      </c>
      <c r="J17" s="37">
        <v>9045</v>
      </c>
      <c r="K17" s="37">
        <v>4290</v>
      </c>
      <c r="L17" s="38">
        <f t="shared" si="4"/>
        <v>8385</v>
      </c>
      <c r="M17" s="39">
        <v>1100</v>
      </c>
    </row>
    <row r="18" spans="1:13" ht="15" customHeight="1" x14ac:dyDescent="0.3">
      <c r="A18" s="36" t="s">
        <v>4</v>
      </c>
      <c r="B18" s="36">
        <v>43985</v>
      </c>
      <c r="C18" s="36">
        <v>10840</v>
      </c>
      <c r="D18" s="36">
        <v>24780</v>
      </c>
      <c r="E18" s="36">
        <v>4185</v>
      </c>
      <c r="F18" s="36">
        <v>19205</v>
      </c>
      <c r="G18" s="36">
        <v>6650</v>
      </c>
      <c r="H18" s="37">
        <v>7245</v>
      </c>
      <c r="I18" s="37">
        <v>2625</v>
      </c>
      <c r="J18" s="37">
        <v>7545</v>
      </c>
      <c r="K18" s="37">
        <v>2720</v>
      </c>
      <c r="L18" s="38">
        <f t="shared" si="4"/>
        <v>5345</v>
      </c>
      <c r="M18" s="39">
        <v>1500</v>
      </c>
    </row>
    <row r="19" spans="1:13" ht="15" customHeight="1" x14ac:dyDescent="0.3">
      <c r="A19" s="36" t="s">
        <v>5</v>
      </c>
      <c r="B19" s="36">
        <v>57360</v>
      </c>
      <c r="C19" s="36">
        <v>11220</v>
      </c>
      <c r="D19" s="36">
        <v>21430</v>
      </c>
      <c r="E19" s="36">
        <v>2185</v>
      </c>
      <c r="F19" s="36">
        <v>35930</v>
      </c>
      <c r="G19" s="36">
        <v>9025</v>
      </c>
      <c r="H19" s="37">
        <v>22835</v>
      </c>
      <c r="I19" s="37">
        <v>5740</v>
      </c>
      <c r="J19" s="37">
        <v>11110</v>
      </c>
      <c r="K19" s="37">
        <v>2980</v>
      </c>
      <c r="L19" s="38">
        <f t="shared" si="4"/>
        <v>8720</v>
      </c>
      <c r="M19" s="39">
        <v>400</v>
      </c>
    </row>
    <row r="20" spans="1:13" ht="15" customHeight="1" x14ac:dyDescent="0.3">
      <c r="A20" s="36" t="s">
        <v>6</v>
      </c>
      <c r="B20" s="36">
        <v>51410</v>
      </c>
      <c r="C20" s="36">
        <v>14445</v>
      </c>
      <c r="D20" s="36">
        <v>26575</v>
      </c>
      <c r="E20" s="36">
        <v>4470</v>
      </c>
      <c r="F20" s="36">
        <v>24835</v>
      </c>
      <c r="G20" s="36">
        <v>9965</v>
      </c>
      <c r="H20" s="37">
        <v>12985</v>
      </c>
      <c r="I20" s="37">
        <v>5490</v>
      </c>
      <c r="J20" s="37">
        <v>9365</v>
      </c>
      <c r="K20" s="37">
        <v>3720</v>
      </c>
      <c r="L20" s="38">
        <f t="shared" si="4"/>
        <v>9210</v>
      </c>
      <c r="M20" s="39">
        <v>2500</v>
      </c>
    </row>
    <row r="21" spans="1:13" ht="15" customHeight="1" x14ac:dyDescent="0.3">
      <c r="A21" s="36" t="s">
        <v>7</v>
      </c>
      <c r="B21" s="36">
        <v>42515</v>
      </c>
      <c r="C21" s="36">
        <v>9565</v>
      </c>
      <c r="D21" s="36">
        <v>20680</v>
      </c>
      <c r="E21" s="36">
        <v>3635</v>
      </c>
      <c r="F21" s="36">
        <v>21840</v>
      </c>
      <c r="G21" s="36">
        <v>5930</v>
      </c>
      <c r="H21" s="37">
        <v>15860</v>
      </c>
      <c r="I21" s="37">
        <v>4135</v>
      </c>
      <c r="J21" s="37">
        <v>4460</v>
      </c>
      <c r="K21" s="37">
        <v>1505</v>
      </c>
      <c r="L21" s="38">
        <f t="shared" si="4"/>
        <v>5640</v>
      </c>
      <c r="M21" s="39">
        <v>700</v>
      </c>
    </row>
    <row r="22" spans="1:13" ht="15" customHeight="1" x14ac:dyDescent="0.3">
      <c r="A22" s="13" t="s">
        <v>8</v>
      </c>
      <c r="B22" s="13">
        <v>31140</v>
      </c>
      <c r="C22" s="13">
        <v>7195</v>
      </c>
      <c r="D22" s="13">
        <v>16490</v>
      </c>
      <c r="E22" s="13">
        <v>2095</v>
      </c>
      <c r="F22" s="13">
        <v>14655</v>
      </c>
      <c r="G22" s="13">
        <v>5110</v>
      </c>
      <c r="H22" s="14">
        <v>7495</v>
      </c>
      <c r="I22" s="14">
        <v>2630</v>
      </c>
      <c r="J22" s="14">
        <v>5980</v>
      </c>
      <c r="K22" s="14">
        <v>2220</v>
      </c>
      <c r="L22" s="31">
        <f t="shared" si="4"/>
        <v>4850</v>
      </c>
      <c r="M22" s="15">
        <v>2000</v>
      </c>
    </row>
    <row r="23" spans="1:13" ht="15" customHeight="1" x14ac:dyDescent="0.3">
      <c r="A23" s="13" t="s">
        <v>9</v>
      </c>
      <c r="B23" s="13">
        <v>31950</v>
      </c>
      <c r="C23" s="13">
        <v>7525</v>
      </c>
      <c r="D23" s="13">
        <v>16870</v>
      </c>
      <c r="E23" s="13">
        <v>1930</v>
      </c>
      <c r="F23" s="13">
        <v>15085</v>
      </c>
      <c r="G23" s="13">
        <v>5590</v>
      </c>
      <c r="H23" s="14">
        <v>10665</v>
      </c>
      <c r="I23" s="14">
        <v>4115</v>
      </c>
      <c r="J23" s="14">
        <v>3235</v>
      </c>
      <c r="K23" s="14">
        <v>1135</v>
      </c>
      <c r="L23" s="31">
        <f t="shared" si="4"/>
        <v>5250</v>
      </c>
      <c r="M23" s="15">
        <v>1100</v>
      </c>
    </row>
    <row r="24" spans="1:13" ht="15" customHeight="1" x14ac:dyDescent="0.3">
      <c r="A24" s="13" t="s">
        <v>13</v>
      </c>
      <c r="B24" s="13">
        <v>33205</v>
      </c>
      <c r="C24" s="13">
        <v>7565</v>
      </c>
      <c r="D24" s="13">
        <v>18965</v>
      </c>
      <c r="E24" s="13">
        <v>2785</v>
      </c>
      <c r="F24" s="13">
        <v>14240</v>
      </c>
      <c r="G24" s="13">
        <v>4790</v>
      </c>
      <c r="H24" s="14">
        <v>4200</v>
      </c>
      <c r="I24" s="14">
        <v>1600</v>
      </c>
      <c r="J24" s="14">
        <v>8620</v>
      </c>
      <c r="K24" s="14">
        <v>2895</v>
      </c>
      <c r="L24" s="31">
        <f t="shared" si="4"/>
        <v>4495</v>
      </c>
      <c r="M24" s="15">
        <v>500</v>
      </c>
    </row>
    <row r="25" spans="1:13" ht="15" customHeight="1" x14ac:dyDescent="0.3">
      <c r="A25" s="13" t="s">
        <v>16</v>
      </c>
      <c r="B25" s="13">
        <v>38705</v>
      </c>
      <c r="C25" s="13">
        <v>9595</v>
      </c>
      <c r="D25" s="13">
        <v>20840</v>
      </c>
      <c r="E25" s="13">
        <v>2325</v>
      </c>
      <c r="F25" s="13">
        <v>17865</v>
      </c>
      <c r="G25" s="13">
        <v>7265</v>
      </c>
      <c r="H25" s="14">
        <v>12605</v>
      </c>
      <c r="I25" s="14">
        <v>5535</v>
      </c>
      <c r="J25" s="14">
        <v>3845</v>
      </c>
      <c r="K25" s="14">
        <v>1360</v>
      </c>
      <c r="L25" s="31">
        <f t="shared" si="4"/>
        <v>6895</v>
      </c>
      <c r="M25" s="15">
        <v>3900</v>
      </c>
    </row>
    <row r="26" spans="1:13" ht="15" customHeight="1" x14ac:dyDescent="0.3">
      <c r="A26" s="13" t="s">
        <v>17</v>
      </c>
      <c r="B26" s="13">
        <v>49520</v>
      </c>
      <c r="C26" s="13">
        <v>9735</v>
      </c>
      <c r="D26" s="13">
        <v>27990</v>
      </c>
      <c r="E26" s="13">
        <v>1895</v>
      </c>
      <c r="F26" s="13">
        <v>21530</v>
      </c>
      <c r="G26" s="13">
        <v>7835</v>
      </c>
      <c r="H26" s="14">
        <v>17325</v>
      </c>
      <c r="I26" s="14">
        <v>6840</v>
      </c>
      <c r="J26" s="14">
        <v>3030</v>
      </c>
      <c r="K26" s="14">
        <v>770</v>
      </c>
      <c r="L26" s="31">
        <f t="shared" si="4"/>
        <v>7610</v>
      </c>
      <c r="M26" s="15">
        <v>3600</v>
      </c>
    </row>
    <row r="27" spans="1:13" ht="15" customHeight="1" x14ac:dyDescent="0.3">
      <c r="A27" s="16" t="s">
        <v>10</v>
      </c>
      <c r="B27" s="16">
        <v>40225</v>
      </c>
      <c r="C27" s="16">
        <v>6775</v>
      </c>
      <c r="D27" s="16">
        <v>18765</v>
      </c>
      <c r="E27" s="16">
        <v>1295</v>
      </c>
      <c r="F27" s="16">
        <v>21455</v>
      </c>
      <c r="G27" s="16">
        <v>5470</v>
      </c>
      <c r="H27" s="17">
        <v>13620</v>
      </c>
      <c r="I27" s="17">
        <v>3475</v>
      </c>
      <c r="J27" s="17">
        <v>7235</v>
      </c>
      <c r="K27" s="17">
        <v>1905</v>
      </c>
      <c r="L27" s="32">
        <f t="shared" si="4"/>
        <v>5380</v>
      </c>
      <c r="M27" s="18">
        <v>1300</v>
      </c>
    </row>
    <row r="28" spans="1:13" ht="15" customHeight="1" x14ac:dyDescent="0.3">
      <c r="A28" s="16" t="s">
        <v>11</v>
      </c>
      <c r="B28" s="16">
        <v>44930</v>
      </c>
      <c r="C28" s="16">
        <v>10200</v>
      </c>
      <c r="D28" s="16">
        <v>20975</v>
      </c>
      <c r="E28" s="16">
        <v>2190</v>
      </c>
      <c r="F28" s="16">
        <v>23955</v>
      </c>
      <c r="G28" s="16">
        <v>8010</v>
      </c>
      <c r="H28" s="17">
        <v>15945</v>
      </c>
      <c r="I28" s="17">
        <v>5210</v>
      </c>
      <c r="J28" s="17">
        <v>7140</v>
      </c>
      <c r="K28" s="17">
        <v>2630</v>
      </c>
      <c r="L28" s="32">
        <f t="shared" si="4"/>
        <v>7840</v>
      </c>
      <c r="M28" s="18">
        <v>3600</v>
      </c>
    </row>
    <row r="29" spans="1:13" ht="15" customHeight="1" x14ac:dyDescent="0.3">
      <c r="A29" s="16" t="s">
        <v>12</v>
      </c>
      <c r="B29" s="16">
        <v>42495</v>
      </c>
      <c r="C29" s="16">
        <v>6125</v>
      </c>
      <c r="D29" s="16">
        <v>25930</v>
      </c>
      <c r="E29" s="16">
        <v>1730</v>
      </c>
      <c r="F29" s="16">
        <v>16570</v>
      </c>
      <c r="G29" s="16">
        <v>4400</v>
      </c>
      <c r="H29" s="17">
        <v>11260</v>
      </c>
      <c r="I29" s="17">
        <v>2915</v>
      </c>
      <c r="J29" s="17">
        <v>4245</v>
      </c>
      <c r="K29" s="17">
        <v>1350</v>
      </c>
      <c r="L29" s="32">
        <f t="shared" si="4"/>
        <v>4265</v>
      </c>
      <c r="M29" s="18">
        <v>1700</v>
      </c>
    </row>
    <row r="30" spans="1:13" ht="15" customHeight="1" x14ac:dyDescent="0.3">
      <c r="A30" s="16" t="s">
        <v>14</v>
      </c>
      <c r="B30" s="16">
        <v>52245</v>
      </c>
      <c r="C30" s="16">
        <v>7060</v>
      </c>
      <c r="D30" s="16">
        <v>32040</v>
      </c>
      <c r="E30" s="16">
        <v>2385</v>
      </c>
      <c r="F30" s="16">
        <v>20210</v>
      </c>
      <c r="G30" s="16">
        <v>4675</v>
      </c>
      <c r="H30" s="17">
        <v>16380</v>
      </c>
      <c r="I30" s="17">
        <v>3785</v>
      </c>
      <c r="J30" s="17">
        <v>3090</v>
      </c>
      <c r="K30" s="17">
        <v>795</v>
      </c>
      <c r="L30" s="32">
        <f t="shared" si="4"/>
        <v>4580</v>
      </c>
      <c r="M30" s="18">
        <v>1600</v>
      </c>
    </row>
    <row r="31" spans="1:13" ht="15" customHeight="1" x14ac:dyDescent="0.3">
      <c r="A31" s="16" t="s">
        <v>15</v>
      </c>
      <c r="B31" s="16">
        <v>20495</v>
      </c>
      <c r="C31" s="16">
        <v>3755</v>
      </c>
      <c r="D31" s="16">
        <v>11465</v>
      </c>
      <c r="E31" s="16">
        <v>830</v>
      </c>
      <c r="F31" s="16">
        <v>9030</v>
      </c>
      <c r="G31" s="16">
        <v>2925</v>
      </c>
      <c r="H31" s="17">
        <v>5915</v>
      </c>
      <c r="I31" s="17">
        <v>1825</v>
      </c>
      <c r="J31" s="17">
        <v>2735</v>
      </c>
      <c r="K31" s="17">
        <v>1050</v>
      </c>
      <c r="L31" s="32">
        <f t="shared" si="4"/>
        <v>2875</v>
      </c>
      <c r="M31" s="18">
        <v>1600</v>
      </c>
    </row>
    <row r="32" spans="1:13" ht="15" customHeight="1" x14ac:dyDescent="0.3">
      <c r="A32" s="16" t="s">
        <v>18</v>
      </c>
      <c r="B32" s="16">
        <v>41995</v>
      </c>
      <c r="C32" s="16">
        <v>5145</v>
      </c>
      <c r="D32" s="16">
        <v>29995</v>
      </c>
      <c r="E32" s="16">
        <v>1580</v>
      </c>
      <c r="F32" s="16">
        <v>12000</v>
      </c>
      <c r="G32" s="16">
        <v>3565</v>
      </c>
      <c r="H32" s="17">
        <v>8965</v>
      </c>
      <c r="I32" s="17">
        <v>2995</v>
      </c>
      <c r="J32" s="17">
        <v>2045</v>
      </c>
      <c r="K32" s="17">
        <v>430</v>
      </c>
      <c r="L32" s="32">
        <f t="shared" si="4"/>
        <v>3425</v>
      </c>
      <c r="M32" s="18">
        <v>2500</v>
      </c>
    </row>
    <row r="33" spans="1:13" ht="15" customHeight="1" x14ac:dyDescent="0.3">
      <c r="A33" s="16" t="s">
        <v>19</v>
      </c>
      <c r="B33" s="16">
        <v>14630</v>
      </c>
      <c r="C33" s="16">
        <v>2835</v>
      </c>
      <c r="D33" s="16">
        <v>9940</v>
      </c>
      <c r="E33" s="16">
        <v>780</v>
      </c>
      <c r="F33" s="16">
        <v>4690</v>
      </c>
      <c r="G33" s="16">
        <v>2050</v>
      </c>
      <c r="H33" s="17">
        <v>2970</v>
      </c>
      <c r="I33" s="17">
        <v>1745</v>
      </c>
      <c r="J33" s="17">
        <v>1170</v>
      </c>
      <c r="K33" s="17">
        <v>215</v>
      </c>
      <c r="L33" s="32">
        <f t="shared" si="4"/>
        <v>1960</v>
      </c>
      <c r="M33" s="18">
        <v>1400</v>
      </c>
    </row>
    <row r="34" spans="1:13" ht="15" customHeight="1" x14ac:dyDescent="0.3">
      <c r="A34" s="23" t="s">
        <v>20</v>
      </c>
      <c r="B34" s="23">
        <v>15205</v>
      </c>
      <c r="C34" s="23">
        <v>2510</v>
      </c>
      <c r="D34" s="23">
        <v>9470</v>
      </c>
      <c r="E34" s="23">
        <v>855</v>
      </c>
      <c r="F34" s="23">
        <v>5740</v>
      </c>
      <c r="G34" s="23">
        <v>1655</v>
      </c>
      <c r="H34" s="24">
        <v>3900</v>
      </c>
      <c r="I34" s="24">
        <v>1190</v>
      </c>
      <c r="J34" s="24">
        <v>1305</v>
      </c>
      <c r="K34" s="24">
        <v>400</v>
      </c>
      <c r="L34" s="33">
        <f t="shared" si="4"/>
        <v>1590</v>
      </c>
      <c r="M34" s="25">
        <v>100</v>
      </c>
    </row>
    <row r="35" spans="1:13" ht="15" customHeight="1" x14ac:dyDescent="0.3">
      <c r="A35" s="23" t="s">
        <v>21</v>
      </c>
      <c r="B35" s="23">
        <v>15370</v>
      </c>
      <c r="C35" s="23">
        <v>1425</v>
      </c>
      <c r="D35" s="23">
        <v>11305</v>
      </c>
      <c r="E35" s="23">
        <v>620</v>
      </c>
      <c r="F35" s="23">
        <v>4065</v>
      </c>
      <c r="G35" s="23">
        <v>800</v>
      </c>
      <c r="H35" s="24">
        <v>2020</v>
      </c>
      <c r="I35" s="24">
        <v>510</v>
      </c>
      <c r="J35" s="24">
        <v>1590</v>
      </c>
      <c r="K35" s="24">
        <v>240</v>
      </c>
      <c r="L35" s="33">
        <f t="shared" si="4"/>
        <v>750</v>
      </c>
      <c r="M35" s="25">
        <v>0</v>
      </c>
    </row>
    <row r="36" spans="1:13" ht="15" customHeight="1" x14ac:dyDescent="0.3">
      <c r="A36" s="23" t="s">
        <v>23</v>
      </c>
      <c r="B36" s="23">
        <v>22485</v>
      </c>
      <c r="C36" s="23">
        <v>2980</v>
      </c>
      <c r="D36" s="23">
        <v>12040</v>
      </c>
      <c r="E36" s="23">
        <v>665</v>
      </c>
      <c r="F36" s="23">
        <v>10445</v>
      </c>
      <c r="G36" s="23">
        <v>2320</v>
      </c>
      <c r="H36" s="24">
        <v>8290</v>
      </c>
      <c r="I36" s="24">
        <v>2005</v>
      </c>
      <c r="J36" s="24">
        <v>1865</v>
      </c>
      <c r="K36" s="24">
        <v>270</v>
      </c>
      <c r="L36" s="33">
        <f t="shared" si="4"/>
        <v>2275</v>
      </c>
      <c r="M36" s="25">
        <v>300</v>
      </c>
    </row>
    <row r="37" spans="1:13" s="20" customFormat="1" ht="15" customHeight="1" x14ac:dyDescent="0.3">
      <c r="A37" s="23" t="s">
        <v>26</v>
      </c>
      <c r="B37" s="23">
        <v>8665</v>
      </c>
      <c r="C37" s="23">
        <v>825</v>
      </c>
      <c r="D37" s="23">
        <v>6940</v>
      </c>
      <c r="E37" s="23">
        <v>500</v>
      </c>
      <c r="F37" s="23">
        <v>1730</v>
      </c>
      <c r="G37" s="23">
        <v>320</v>
      </c>
      <c r="H37" s="24">
        <v>685</v>
      </c>
      <c r="I37" s="24">
        <v>125</v>
      </c>
      <c r="J37" s="24">
        <v>805</v>
      </c>
      <c r="K37" s="24">
        <v>175</v>
      </c>
      <c r="L37" s="33">
        <f t="shared" si="4"/>
        <v>300</v>
      </c>
      <c r="M37" s="25">
        <v>0</v>
      </c>
    </row>
    <row r="38" spans="1:13" s="20" customFormat="1" ht="15" customHeight="1" x14ac:dyDescent="0.3">
      <c r="A38" s="23" t="s">
        <v>27</v>
      </c>
      <c r="B38" s="23">
        <v>21415</v>
      </c>
      <c r="C38" s="23">
        <v>2790</v>
      </c>
      <c r="D38" s="23">
        <v>14780</v>
      </c>
      <c r="E38" s="23">
        <v>885</v>
      </c>
      <c r="F38" s="23">
        <v>6635</v>
      </c>
      <c r="G38" s="23">
        <v>1900</v>
      </c>
      <c r="H38" s="24">
        <v>3660</v>
      </c>
      <c r="I38" s="24">
        <v>1155</v>
      </c>
      <c r="J38" s="24">
        <v>2150</v>
      </c>
      <c r="K38" s="24">
        <v>595</v>
      </c>
      <c r="L38" s="33">
        <f t="shared" si="4"/>
        <v>1750</v>
      </c>
      <c r="M38" s="25">
        <v>300</v>
      </c>
    </row>
    <row r="39" spans="1:13" s="20" customFormat="1" ht="15" customHeight="1" x14ac:dyDescent="0.3">
      <c r="A39" s="23" t="s">
        <v>28</v>
      </c>
      <c r="B39" s="23">
        <v>18345</v>
      </c>
      <c r="C39" s="23">
        <v>1410</v>
      </c>
      <c r="D39" s="23">
        <v>14660</v>
      </c>
      <c r="E39" s="23">
        <v>600</v>
      </c>
      <c r="F39" s="23">
        <v>3685</v>
      </c>
      <c r="G39" s="23">
        <v>825</v>
      </c>
      <c r="H39" s="24">
        <v>2360</v>
      </c>
      <c r="I39" s="24">
        <v>585</v>
      </c>
      <c r="J39" s="24">
        <v>1010</v>
      </c>
      <c r="K39" s="24">
        <v>220</v>
      </c>
      <c r="L39" s="33">
        <f t="shared" si="4"/>
        <v>805</v>
      </c>
      <c r="M39" s="25">
        <v>100</v>
      </c>
    </row>
    <row r="40" spans="1:13" ht="15" customHeight="1" x14ac:dyDescent="0.3">
      <c r="A40" s="23" t="s">
        <v>31</v>
      </c>
      <c r="B40" s="23">
        <v>11645</v>
      </c>
      <c r="C40" s="23">
        <v>1100</v>
      </c>
      <c r="D40" s="23">
        <v>9320</v>
      </c>
      <c r="E40" s="23">
        <v>525</v>
      </c>
      <c r="F40" s="23">
        <v>2325</v>
      </c>
      <c r="G40" s="23">
        <v>570</v>
      </c>
      <c r="H40" s="24">
        <v>1335</v>
      </c>
      <c r="I40" s="24">
        <v>440</v>
      </c>
      <c r="J40" s="24">
        <v>590</v>
      </c>
      <c r="K40" s="24">
        <v>65</v>
      </c>
      <c r="L40" s="33">
        <f t="shared" si="4"/>
        <v>505</v>
      </c>
      <c r="M40" s="25">
        <v>0</v>
      </c>
    </row>
    <row r="41" spans="1:13" ht="15" customHeight="1" x14ac:dyDescent="0.3">
      <c r="A41" s="23" t="s">
        <v>38</v>
      </c>
      <c r="B41" s="23">
        <v>37890</v>
      </c>
      <c r="C41" s="23">
        <v>5060</v>
      </c>
      <c r="D41" s="23">
        <v>25815</v>
      </c>
      <c r="E41" s="23">
        <v>1745</v>
      </c>
      <c r="F41" s="23">
        <v>12070</v>
      </c>
      <c r="G41" s="23">
        <v>3320</v>
      </c>
      <c r="H41" s="24">
        <v>6425</v>
      </c>
      <c r="I41" s="24">
        <v>1835</v>
      </c>
      <c r="J41" s="24">
        <v>4470</v>
      </c>
      <c r="K41" s="24">
        <v>1300</v>
      </c>
      <c r="L41" s="33">
        <f t="shared" si="4"/>
        <v>3135</v>
      </c>
      <c r="M41" s="25">
        <v>400</v>
      </c>
    </row>
    <row r="42" spans="1:13" ht="15" customHeight="1" x14ac:dyDescent="0.3">
      <c r="A42" s="23" t="s">
        <v>44</v>
      </c>
      <c r="B42" s="23">
        <v>39205</v>
      </c>
      <c r="C42" s="23">
        <v>7585</v>
      </c>
      <c r="D42" s="23">
        <v>25405</v>
      </c>
      <c r="E42" s="23">
        <v>2775</v>
      </c>
      <c r="F42" s="23">
        <v>13800</v>
      </c>
      <c r="G42" s="23">
        <v>4805</v>
      </c>
      <c r="H42" s="24">
        <v>5110</v>
      </c>
      <c r="I42" s="24">
        <v>1920</v>
      </c>
      <c r="J42" s="24">
        <v>6300</v>
      </c>
      <c r="K42" s="24">
        <v>2270</v>
      </c>
      <c r="L42" s="33">
        <f t="shared" si="4"/>
        <v>4190</v>
      </c>
      <c r="M42" s="25">
        <v>700</v>
      </c>
    </row>
    <row r="43" spans="1:13" ht="15" customHeight="1" x14ac:dyDescent="0.3">
      <c r="A43" s="40" t="s">
        <v>22</v>
      </c>
      <c r="B43" s="40">
        <v>20500</v>
      </c>
      <c r="C43" s="40">
        <v>3125</v>
      </c>
      <c r="D43" s="40">
        <v>11160</v>
      </c>
      <c r="E43" s="40">
        <v>650</v>
      </c>
      <c r="F43" s="40">
        <v>9340</v>
      </c>
      <c r="G43" s="40">
        <v>2480</v>
      </c>
      <c r="H43" s="41">
        <v>7025</v>
      </c>
      <c r="I43" s="41">
        <v>2025</v>
      </c>
      <c r="J43" s="41">
        <v>1730</v>
      </c>
      <c r="K43" s="41">
        <v>360</v>
      </c>
      <c r="L43" s="42">
        <f t="shared" si="4"/>
        <v>2385</v>
      </c>
      <c r="M43" s="43">
        <v>100</v>
      </c>
    </row>
    <row r="44" spans="1:13" ht="15" customHeight="1" x14ac:dyDescent="0.3">
      <c r="A44" s="40" t="s">
        <v>24</v>
      </c>
      <c r="B44" s="40">
        <v>16135</v>
      </c>
      <c r="C44" s="40">
        <v>1375</v>
      </c>
      <c r="D44" s="40">
        <v>11670</v>
      </c>
      <c r="E44" s="40">
        <v>435</v>
      </c>
      <c r="F44" s="40">
        <v>4470</v>
      </c>
      <c r="G44" s="40">
        <v>940</v>
      </c>
      <c r="H44" s="41">
        <v>2030</v>
      </c>
      <c r="I44" s="41">
        <v>540</v>
      </c>
      <c r="J44" s="41">
        <v>1885</v>
      </c>
      <c r="K44" s="41">
        <v>355</v>
      </c>
      <c r="L44" s="42">
        <f t="shared" si="4"/>
        <v>895</v>
      </c>
      <c r="M44" s="43">
        <v>100</v>
      </c>
    </row>
    <row r="45" spans="1:13" ht="15" customHeight="1" x14ac:dyDescent="0.3">
      <c r="A45" s="40" t="s">
        <v>25</v>
      </c>
      <c r="B45" s="40">
        <v>600</v>
      </c>
      <c r="C45" s="40">
        <v>130</v>
      </c>
      <c r="D45" s="40">
        <v>365</v>
      </c>
      <c r="E45" s="40">
        <v>70</v>
      </c>
      <c r="F45" s="40">
        <v>240</v>
      </c>
      <c r="G45" s="40">
        <v>60</v>
      </c>
      <c r="H45" s="41">
        <v>70</v>
      </c>
      <c r="I45" s="41">
        <v>30</v>
      </c>
      <c r="J45" s="41">
        <v>10</v>
      </c>
      <c r="K45" s="41">
        <v>0</v>
      </c>
      <c r="L45" s="42">
        <f t="shared" si="4"/>
        <v>30</v>
      </c>
      <c r="M45" s="43">
        <v>0</v>
      </c>
    </row>
    <row r="46" spans="1:13" ht="15" customHeight="1" x14ac:dyDescent="0.3">
      <c r="A46" s="40" t="s">
        <v>29</v>
      </c>
      <c r="B46" s="40">
        <v>4195</v>
      </c>
      <c r="C46" s="40">
        <v>360</v>
      </c>
      <c r="D46" s="40">
        <v>3590</v>
      </c>
      <c r="E46" s="40">
        <v>175</v>
      </c>
      <c r="F46" s="40">
        <v>600</v>
      </c>
      <c r="G46" s="40">
        <v>185</v>
      </c>
      <c r="H46" s="41">
        <v>120</v>
      </c>
      <c r="I46" s="41">
        <v>90</v>
      </c>
      <c r="J46" s="41">
        <v>105</v>
      </c>
      <c r="K46" s="41">
        <v>20</v>
      </c>
      <c r="L46" s="42">
        <f t="shared" si="4"/>
        <v>110</v>
      </c>
      <c r="M46" s="43">
        <v>0</v>
      </c>
    </row>
    <row r="47" spans="1:13" ht="15" customHeight="1" x14ac:dyDescent="0.3">
      <c r="A47" s="40" t="s">
        <v>30</v>
      </c>
      <c r="B47" s="40">
        <v>7855</v>
      </c>
      <c r="C47" s="40">
        <v>925</v>
      </c>
      <c r="D47" s="40">
        <v>6810</v>
      </c>
      <c r="E47" s="40">
        <v>615</v>
      </c>
      <c r="F47" s="40">
        <v>1045</v>
      </c>
      <c r="G47" s="40">
        <v>305</v>
      </c>
      <c r="H47" s="41">
        <v>0</v>
      </c>
      <c r="I47" s="41">
        <v>0</v>
      </c>
      <c r="J47" s="41">
        <v>315</v>
      </c>
      <c r="K47" s="41">
        <v>160</v>
      </c>
      <c r="L47" s="42">
        <f t="shared" si="4"/>
        <v>160</v>
      </c>
      <c r="M47" s="43">
        <v>100</v>
      </c>
    </row>
    <row r="48" spans="1:13" ht="15" customHeight="1" x14ac:dyDescent="0.3">
      <c r="A48" s="40" t="s">
        <v>32</v>
      </c>
      <c r="B48" s="40">
        <v>11075</v>
      </c>
      <c r="C48" s="40">
        <v>890</v>
      </c>
      <c r="D48" s="40">
        <v>9520</v>
      </c>
      <c r="E48" s="40">
        <v>460</v>
      </c>
      <c r="F48" s="40">
        <v>1550</v>
      </c>
      <c r="G48" s="40">
        <v>435</v>
      </c>
      <c r="H48" s="41">
        <v>405</v>
      </c>
      <c r="I48" s="41">
        <v>170</v>
      </c>
      <c r="J48" s="41">
        <v>385</v>
      </c>
      <c r="K48" s="41">
        <v>145</v>
      </c>
      <c r="L48" s="42">
        <f t="shared" si="4"/>
        <v>315</v>
      </c>
      <c r="M48" s="43">
        <v>0</v>
      </c>
    </row>
    <row r="49" spans="1:13" ht="15" customHeight="1" x14ac:dyDescent="0.3">
      <c r="A49" s="40" t="s">
        <v>33</v>
      </c>
      <c r="B49" s="40">
        <v>8425</v>
      </c>
      <c r="C49" s="40">
        <v>685</v>
      </c>
      <c r="D49" s="40">
        <v>7290</v>
      </c>
      <c r="E49" s="40">
        <v>425</v>
      </c>
      <c r="F49" s="40">
        <v>1130</v>
      </c>
      <c r="G49" s="40">
        <v>255</v>
      </c>
      <c r="H49" s="41">
        <v>0</v>
      </c>
      <c r="I49" s="41">
        <v>0</v>
      </c>
      <c r="J49" s="41">
        <v>350</v>
      </c>
      <c r="K49" s="41">
        <v>115</v>
      </c>
      <c r="L49" s="42">
        <f t="shared" si="4"/>
        <v>115</v>
      </c>
      <c r="M49" s="43">
        <v>0</v>
      </c>
    </row>
    <row r="50" spans="1:13" ht="15" customHeight="1" x14ac:dyDescent="0.3">
      <c r="A50" s="40" t="s">
        <v>34</v>
      </c>
      <c r="B50" s="40">
        <v>12205</v>
      </c>
      <c r="C50" s="40">
        <v>1840</v>
      </c>
      <c r="D50" s="40">
        <v>9130</v>
      </c>
      <c r="E50" s="40">
        <v>920</v>
      </c>
      <c r="F50" s="40">
        <v>3070</v>
      </c>
      <c r="G50" s="40">
        <v>925</v>
      </c>
      <c r="H50" s="41">
        <v>1230</v>
      </c>
      <c r="I50" s="41">
        <v>505</v>
      </c>
      <c r="J50" s="41">
        <v>960</v>
      </c>
      <c r="K50" s="41">
        <v>280</v>
      </c>
      <c r="L50" s="42">
        <f t="shared" si="4"/>
        <v>785</v>
      </c>
      <c r="M50" s="43">
        <v>300</v>
      </c>
    </row>
    <row r="51" spans="1:13" ht="15" customHeight="1" x14ac:dyDescent="0.3">
      <c r="A51" s="40" t="s">
        <v>35</v>
      </c>
      <c r="B51" s="40">
        <v>5140</v>
      </c>
      <c r="C51" s="40">
        <v>825</v>
      </c>
      <c r="D51" s="40">
        <v>3790</v>
      </c>
      <c r="E51" s="40">
        <v>350</v>
      </c>
      <c r="F51" s="40">
        <v>1355</v>
      </c>
      <c r="G51" s="40">
        <v>470</v>
      </c>
      <c r="H51" s="41">
        <v>380</v>
      </c>
      <c r="I51" s="41">
        <v>160</v>
      </c>
      <c r="J51" s="41">
        <v>590</v>
      </c>
      <c r="K51" s="41">
        <v>215</v>
      </c>
      <c r="L51" s="42">
        <f t="shared" si="4"/>
        <v>375</v>
      </c>
      <c r="M51" s="43">
        <v>100</v>
      </c>
    </row>
    <row r="52" spans="1:13" ht="15" customHeight="1" x14ac:dyDescent="0.3">
      <c r="A52" s="40" t="s">
        <v>36</v>
      </c>
      <c r="B52" s="40">
        <v>9035</v>
      </c>
      <c r="C52" s="40">
        <v>1470</v>
      </c>
      <c r="D52" s="40">
        <v>6990</v>
      </c>
      <c r="E52" s="40">
        <v>605</v>
      </c>
      <c r="F52" s="40">
        <v>2050</v>
      </c>
      <c r="G52" s="40">
        <v>855</v>
      </c>
      <c r="H52" s="41">
        <v>450</v>
      </c>
      <c r="I52" s="41">
        <v>320</v>
      </c>
      <c r="J52" s="41">
        <v>1010</v>
      </c>
      <c r="K52" s="41">
        <v>390</v>
      </c>
      <c r="L52" s="42">
        <f t="shared" si="4"/>
        <v>710</v>
      </c>
      <c r="M52" s="43">
        <v>200</v>
      </c>
    </row>
    <row r="53" spans="1:13" ht="15" customHeight="1" x14ac:dyDescent="0.3">
      <c r="A53" s="40" t="s">
        <v>37</v>
      </c>
      <c r="B53" s="40">
        <v>24295</v>
      </c>
      <c r="C53" s="40">
        <v>3420</v>
      </c>
      <c r="D53" s="40">
        <v>17140</v>
      </c>
      <c r="E53" s="40">
        <v>1090</v>
      </c>
      <c r="F53" s="40">
        <v>7155</v>
      </c>
      <c r="G53" s="40">
        <v>2330</v>
      </c>
      <c r="H53" s="41">
        <v>4220</v>
      </c>
      <c r="I53" s="41">
        <v>1530</v>
      </c>
      <c r="J53" s="41">
        <v>1765</v>
      </c>
      <c r="K53" s="41">
        <v>635</v>
      </c>
      <c r="L53" s="42">
        <f t="shared" si="4"/>
        <v>2165</v>
      </c>
      <c r="M53" s="43">
        <v>600</v>
      </c>
    </row>
    <row r="54" spans="1:13" ht="15" customHeight="1" x14ac:dyDescent="0.3">
      <c r="A54" s="40" t="s">
        <v>39</v>
      </c>
      <c r="B54" s="40">
        <v>8505</v>
      </c>
      <c r="C54" s="40">
        <v>1165</v>
      </c>
      <c r="D54" s="40">
        <v>6675</v>
      </c>
      <c r="E54" s="40">
        <v>525</v>
      </c>
      <c r="F54" s="40">
        <v>1825</v>
      </c>
      <c r="G54" s="40">
        <v>645</v>
      </c>
      <c r="H54" s="41">
        <v>665</v>
      </c>
      <c r="I54" s="41">
        <v>285</v>
      </c>
      <c r="J54" s="41">
        <v>665</v>
      </c>
      <c r="K54" s="41">
        <v>220</v>
      </c>
      <c r="L54" s="42">
        <f t="shared" si="4"/>
        <v>505</v>
      </c>
      <c r="M54" s="43">
        <v>100</v>
      </c>
    </row>
    <row r="55" spans="1:13" ht="15" customHeight="1" x14ac:dyDescent="0.3">
      <c r="A55" s="40" t="s">
        <v>40</v>
      </c>
      <c r="B55" s="40">
        <v>10885</v>
      </c>
      <c r="C55" s="40">
        <v>1535</v>
      </c>
      <c r="D55" s="40">
        <v>8515</v>
      </c>
      <c r="E55" s="40">
        <v>760</v>
      </c>
      <c r="F55" s="40">
        <v>2370</v>
      </c>
      <c r="G55" s="40">
        <v>785</v>
      </c>
      <c r="H55" s="41">
        <v>555</v>
      </c>
      <c r="I55" s="41">
        <v>200</v>
      </c>
      <c r="J55" s="41">
        <v>1065</v>
      </c>
      <c r="K55" s="41">
        <v>385</v>
      </c>
      <c r="L55" s="42">
        <f t="shared" si="4"/>
        <v>585</v>
      </c>
      <c r="M55" s="43">
        <v>200</v>
      </c>
    </row>
    <row r="56" spans="1:13" ht="15" customHeight="1" x14ac:dyDescent="0.3">
      <c r="A56" s="40" t="s">
        <v>41</v>
      </c>
      <c r="B56" s="40">
        <v>10915</v>
      </c>
      <c r="C56" s="40">
        <v>985</v>
      </c>
      <c r="D56" s="40">
        <v>9340</v>
      </c>
      <c r="E56" s="40">
        <v>650</v>
      </c>
      <c r="F56" s="40">
        <v>1575</v>
      </c>
      <c r="G56" s="40">
        <v>340</v>
      </c>
      <c r="H56" s="41">
        <v>30</v>
      </c>
      <c r="I56" s="41">
        <v>15</v>
      </c>
      <c r="J56" s="41">
        <v>435</v>
      </c>
      <c r="K56" s="41">
        <v>145</v>
      </c>
      <c r="L56" s="42">
        <f t="shared" si="4"/>
        <v>160</v>
      </c>
      <c r="M56" s="43">
        <v>100</v>
      </c>
    </row>
    <row r="57" spans="1:13" ht="15" customHeight="1" x14ac:dyDescent="0.3">
      <c r="A57" s="40" t="s">
        <v>42</v>
      </c>
      <c r="B57" s="40">
        <v>8000</v>
      </c>
      <c r="C57" s="40">
        <v>1065</v>
      </c>
      <c r="D57" s="40">
        <v>6105</v>
      </c>
      <c r="E57" s="40">
        <v>490</v>
      </c>
      <c r="F57" s="40">
        <v>1895</v>
      </c>
      <c r="G57" s="40">
        <v>575</v>
      </c>
      <c r="H57" s="41">
        <v>1040</v>
      </c>
      <c r="I57" s="41">
        <v>250</v>
      </c>
      <c r="J57" s="41">
        <v>495</v>
      </c>
      <c r="K57" s="41">
        <v>240</v>
      </c>
      <c r="L57" s="42">
        <f t="shared" si="4"/>
        <v>490</v>
      </c>
      <c r="M57" s="43">
        <v>100</v>
      </c>
    </row>
    <row r="58" spans="1:13" ht="15" customHeight="1" x14ac:dyDescent="0.3">
      <c r="A58" s="40" t="s">
        <v>43</v>
      </c>
      <c r="B58" s="40">
        <v>11700</v>
      </c>
      <c r="C58" s="40">
        <v>1635</v>
      </c>
      <c r="D58" s="40">
        <v>8450</v>
      </c>
      <c r="E58" s="40">
        <v>665</v>
      </c>
      <c r="F58" s="40">
        <v>3250</v>
      </c>
      <c r="G58" s="40">
        <v>970</v>
      </c>
      <c r="H58" s="41">
        <v>995</v>
      </c>
      <c r="I58" s="41">
        <v>390</v>
      </c>
      <c r="J58" s="41">
        <v>1675</v>
      </c>
      <c r="K58" s="41">
        <v>470</v>
      </c>
      <c r="L58" s="42">
        <f t="shared" si="4"/>
        <v>860</v>
      </c>
      <c r="M58" s="43">
        <v>200</v>
      </c>
    </row>
    <row r="59" spans="1:13" ht="15" customHeight="1" x14ac:dyDescent="0.3">
      <c r="A59" s="40" t="s">
        <v>45</v>
      </c>
      <c r="B59" s="40">
        <v>9885</v>
      </c>
      <c r="C59" s="40">
        <v>1800</v>
      </c>
      <c r="D59" s="40">
        <v>7955</v>
      </c>
      <c r="E59" s="40">
        <v>1155</v>
      </c>
      <c r="F59" s="40">
        <v>1935</v>
      </c>
      <c r="G59" s="40">
        <v>650</v>
      </c>
      <c r="H59" s="41">
        <v>95</v>
      </c>
      <c r="I59" s="41">
        <v>35</v>
      </c>
      <c r="J59" s="41">
        <v>955</v>
      </c>
      <c r="K59" s="41">
        <v>380</v>
      </c>
      <c r="L59" s="42">
        <f t="shared" si="4"/>
        <v>415</v>
      </c>
      <c r="M59" s="43">
        <v>0</v>
      </c>
    </row>
    <row r="60" spans="1:13" ht="15" customHeight="1" x14ac:dyDescent="0.3">
      <c r="A60" s="59"/>
      <c r="B60" s="59"/>
      <c r="C60" s="59"/>
      <c r="D60" s="59"/>
      <c r="E60" s="59"/>
      <c r="F60" s="59"/>
      <c r="G60" s="59"/>
      <c r="H60" s="60"/>
      <c r="I60" s="60"/>
      <c r="J60" s="60"/>
      <c r="K60" s="60"/>
      <c r="L60" s="61"/>
      <c r="M60" s="62"/>
    </row>
    <row r="61" spans="1:13" ht="15" customHeight="1" x14ac:dyDescent="0.3">
      <c r="A61" s="59"/>
      <c r="B61" s="59"/>
      <c r="C61" s="59"/>
      <c r="D61" s="59"/>
      <c r="E61" s="59"/>
      <c r="F61" s="59"/>
      <c r="G61" s="59"/>
      <c r="H61" s="60"/>
      <c r="I61" s="60"/>
      <c r="J61" s="60"/>
      <c r="K61" s="60"/>
      <c r="L61" s="61"/>
      <c r="M61" s="62"/>
    </row>
    <row r="62" spans="1:13" ht="15" customHeight="1" x14ac:dyDescent="0.3">
      <c r="A62" s="48" t="s">
        <v>75</v>
      </c>
    </row>
    <row r="63" spans="1:13" ht="15" customHeight="1" x14ac:dyDescent="0.3">
      <c r="A63" s="1" t="s">
        <v>73</v>
      </c>
    </row>
    <row r="64" spans="1:13" ht="15" customHeight="1" x14ac:dyDescent="0.3">
      <c r="A64" s="45" t="s">
        <v>74</v>
      </c>
    </row>
    <row r="65" spans="1:1" ht="15" customHeight="1" x14ac:dyDescent="0.3">
      <c r="A65" s="1" t="s">
        <v>80</v>
      </c>
    </row>
    <row r="66" spans="1:1" ht="15" customHeight="1" x14ac:dyDescent="0.3">
      <c r="A66" s="1" t="s">
        <v>81</v>
      </c>
    </row>
    <row r="67" spans="1:1" x14ac:dyDescent="0.3">
      <c r="A67" s="1" t="s">
        <v>76</v>
      </c>
    </row>
    <row r="68" spans="1:1" x14ac:dyDescent="0.3">
      <c r="A68" s="1" t="s">
        <v>82</v>
      </c>
    </row>
  </sheetData>
  <sheetProtection algorithmName="SHA-512" hashValue="ICQjkqT0ypZJvlwKX62d3FYR4Xpcw5J7zN5zOZC5s/sHBRj5P4eunua48tIX/YJHjzlGhzGDpZy1u7ncmOjypA==" saltValue="k5AMKiiNjK72Kq7lvs9QkQ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ignoredErrors>
    <ignoredError sqref="B10:K12" formulaRange="1"/>
    <ignoredError sqref="A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68"/>
  <sheetViews>
    <sheetView zoomScale="75" zoomScaleNormal="75" workbookViewId="0">
      <pane xSplit="1" ySplit="4" topLeftCell="B53" activePane="bottomRight" state="frozen"/>
      <selection activeCell="H11" sqref="H11"/>
      <selection pane="topRight" activeCell="H11" sqref="H11"/>
      <selection pane="bottomLeft" activeCell="H11" sqref="H11"/>
      <selection pane="bottomRight" activeCell="H11" sqref="H11"/>
    </sheetView>
  </sheetViews>
  <sheetFormatPr defaultColWidth="9.109375" defaultRowHeight="13.8" x14ac:dyDescent="0.3"/>
  <cols>
    <col min="1" max="1" width="22.88671875" style="1" customWidth="1"/>
    <col min="2" max="11" width="9.109375" style="1"/>
    <col min="12" max="12" width="9.109375" style="8"/>
    <col min="13" max="13" width="9.33203125" style="10" bestFit="1" customWidth="1"/>
    <col min="14" max="16384" width="9.109375" style="1"/>
  </cols>
  <sheetData>
    <row r="1" spans="1:18" ht="15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M2" s="2"/>
      <c r="N2" s="2"/>
      <c r="O2" s="2"/>
      <c r="P2" s="2"/>
      <c r="Q2" s="2"/>
      <c r="R2" s="2"/>
    </row>
    <row r="3" spans="1:18" ht="15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4" customFormat="1" ht="66" customHeight="1" x14ac:dyDescent="0.25">
      <c r="A4" s="44" t="s">
        <v>59</v>
      </c>
      <c r="B4" s="4" t="s">
        <v>56</v>
      </c>
      <c r="C4" s="4" t="s">
        <v>47</v>
      </c>
      <c r="D4" s="4" t="s">
        <v>48</v>
      </c>
      <c r="E4" s="4" t="s">
        <v>49</v>
      </c>
      <c r="F4" s="4" t="s">
        <v>50</v>
      </c>
      <c r="G4" s="4" t="s">
        <v>51</v>
      </c>
      <c r="H4" s="9" t="s">
        <v>52</v>
      </c>
      <c r="I4" s="9" t="s">
        <v>53</v>
      </c>
      <c r="J4" s="9" t="s">
        <v>54</v>
      </c>
      <c r="K4" s="9" t="s">
        <v>55</v>
      </c>
      <c r="L4" s="29" t="s">
        <v>65</v>
      </c>
      <c r="M4" s="11" t="s">
        <v>66</v>
      </c>
    </row>
    <row r="5" spans="1:18" ht="15" customHeight="1" x14ac:dyDescent="0.3">
      <c r="A5" s="26"/>
      <c r="B5" s="10"/>
      <c r="L5" s="1"/>
      <c r="M5" s="1"/>
    </row>
    <row r="6" spans="1:18" ht="15" customHeight="1" x14ac:dyDescent="0.3">
      <c r="A6" s="1" t="s">
        <v>0</v>
      </c>
      <c r="B6" s="1">
        <v>1444775</v>
      </c>
      <c r="C6" s="1">
        <v>286865</v>
      </c>
      <c r="D6" s="1">
        <v>842980</v>
      </c>
      <c r="E6" s="1">
        <v>85950</v>
      </c>
      <c r="F6" s="1">
        <v>601795</v>
      </c>
      <c r="G6" s="1">
        <v>200920</v>
      </c>
      <c r="H6" s="8">
        <v>334945</v>
      </c>
      <c r="I6" s="8">
        <v>122615</v>
      </c>
      <c r="J6" s="8">
        <v>183335</v>
      </c>
      <c r="K6" s="8">
        <v>59630</v>
      </c>
      <c r="L6" s="30">
        <f>K6+I6</f>
        <v>182245</v>
      </c>
      <c r="M6" s="34">
        <v>63800</v>
      </c>
    </row>
    <row r="7" spans="1:18" ht="15" customHeight="1" x14ac:dyDescent="0.3">
      <c r="A7" s="1" t="s">
        <v>46</v>
      </c>
      <c r="B7" s="1">
        <v>1366695</v>
      </c>
      <c r="C7" s="1">
        <v>273375</v>
      </c>
      <c r="D7" s="1">
        <v>792145</v>
      </c>
      <c r="E7" s="1">
        <v>81845</v>
      </c>
      <c r="F7" s="1">
        <v>574550</v>
      </c>
      <c r="G7" s="1">
        <v>191530</v>
      </c>
      <c r="H7" s="8">
        <v>321770</v>
      </c>
      <c r="I7" s="8">
        <v>117730</v>
      </c>
      <c r="J7" s="8">
        <v>172075</v>
      </c>
      <c r="K7" s="8">
        <v>55980</v>
      </c>
      <c r="L7" s="30">
        <f t="shared" ref="L7:L8" si="0">K7+I7</f>
        <v>173710</v>
      </c>
      <c r="M7" s="34" t="s">
        <v>72</v>
      </c>
    </row>
    <row r="8" spans="1:18" ht="15" customHeight="1" x14ac:dyDescent="0.3">
      <c r="A8" s="1" t="s">
        <v>67</v>
      </c>
      <c r="B8" s="1">
        <v>864550</v>
      </c>
      <c r="C8" s="1">
        <v>214490</v>
      </c>
      <c r="D8" s="1">
        <v>415715</v>
      </c>
      <c r="E8" s="1">
        <v>55090</v>
      </c>
      <c r="F8" s="1">
        <v>448840</v>
      </c>
      <c r="G8" s="1">
        <v>159410</v>
      </c>
      <c r="H8" s="8">
        <v>263355</v>
      </c>
      <c r="I8" s="8">
        <v>100795</v>
      </c>
      <c r="J8" s="8">
        <v>135805</v>
      </c>
      <c r="K8" s="8">
        <v>45890</v>
      </c>
      <c r="L8" s="30">
        <f t="shared" si="0"/>
        <v>146685</v>
      </c>
      <c r="M8" s="34">
        <v>54700</v>
      </c>
    </row>
    <row r="9" spans="1:18" s="48" customFormat="1" ht="15" customHeight="1" x14ac:dyDescent="0.3">
      <c r="A9" s="48" t="s">
        <v>77</v>
      </c>
      <c r="H9" s="50"/>
      <c r="I9" s="50"/>
      <c r="J9" s="50"/>
      <c r="K9" s="50"/>
      <c r="L9" s="51"/>
      <c r="M9" s="54"/>
    </row>
    <row r="10" spans="1:18" ht="15" customHeight="1" x14ac:dyDescent="0.3">
      <c r="A10" s="3" t="s">
        <v>63</v>
      </c>
      <c r="B10" s="1">
        <f>SUM(B15:B21)</f>
        <v>370810</v>
      </c>
      <c r="C10" s="1">
        <f t="shared" ref="C10:L10" si="1">SUM(C15:C21)</f>
        <v>106475</v>
      </c>
      <c r="D10" s="1">
        <f t="shared" si="1"/>
        <v>147070</v>
      </c>
      <c r="E10" s="1">
        <f t="shared" si="1"/>
        <v>23710</v>
      </c>
      <c r="F10" s="1">
        <f t="shared" si="1"/>
        <v>223740</v>
      </c>
      <c r="G10" s="1">
        <f t="shared" si="1"/>
        <v>82780</v>
      </c>
      <c r="H10" s="8">
        <f t="shared" si="1"/>
        <v>120030</v>
      </c>
      <c r="I10" s="8">
        <f t="shared" si="1"/>
        <v>47135</v>
      </c>
      <c r="J10" s="8">
        <f t="shared" si="1"/>
        <v>77975</v>
      </c>
      <c r="K10" s="8">
        <f t="shared" si="1"/>
        <v>28035</v>
      </c>
      <c r="L10" s="30">
        <f t="shared" si="1"/>
        <v>75170</v>
      </c>
      <c r="M10" s="34">
        <v>25500</v>
      </c>
    </row>
    <row r="11" spans="1:18" ht="15" customHeight="1" x14ac:dyDescent="0.3">
      <c r="A11" s="3" t="s">
        <v>64</v>
      </c>
      <c r="B11" s="1">
        <f>SUM(B22:B33)</f>
        <v>493750</v>
      </c>
      <c r="C11" s="1">
        <f t="shared" ref="C11:L11" si="2">SUM(C22:C33)</f>
        <v>108035</v>
      </c>
      <c r="D11" s="1">
        <f t="shared" si="2"/>
        <v>268645</v>
      </c>
      <c r="E11" s="1">
        <f t="shared" si="2"/>
        <v>31380</v>
      </c>
      <c r="F11" s="1">
        <f t="shared" si="2"/>
        <v>225110</v>
      </c>
      <c r="G11" s="1">
        <f t="shared" si="2"/>
        <v>76625</v>
      </c>
      <c r="H11" s="8">
        <f t="shared" si="2"/>
        <v>143330</v>
      </c>
      <c r="I11" s="8">
        <f t="shared" si="2"/>
        <v>53645</v>
      </c>
      <c r="J11" s="8">
        <f t="shared" si="2"/>
        <v>57820</v>
      </c>
      <c r="K11" s="8">
        <f t="shared" si="2"/>
        <v>17850</v>
      </c>
      <c r="L11" s="30">
        <f t="shared" si="2"/>
        <v>71495</v>
      </c>
      <c r="M11" s="34">
        <v>29400</v>
      </c>
    </row>
    <row r="12" spans="1:18" ht="15" customHeight="1" x14ac:dyDescent="0.3">
      <c r="A12" s="3" t="s">
        <v>62</v>
      </c>
      <c r="B12" s="1">
        <f>SUM(B34:B59)</f>
        <v>580235</v>
      </c>
      <c r="C12" s="1">
        <f t="shared" ref="C12:L12" si="3">SUM(C34:C59)</f>
        <v>72370</v>
      </c>
      <c r="D12" s="1">
        <f t="shared" si="3"/>
        <v>427280</v>
      </c>
      <c r="E12" s="1">
        <f t="shared" si="3"/>
        <v>30870</v>
      </c>
      <c r="F12" s="1">
        <f t="shared" si="3"/>
        <v>152965</v>
      </c>
      <c r="G12" s="1">
        <f t="shared" si="3"/>
        <v>41490</v>
      </c>
      <c r="H12" s="8">
        <f t="shared" si="3"/>
        <v>71595</v>
      </c>
      <c r="I12" s="8">
        <f t="shared" si="3"/>
        <v>21820</v>
      </c>
      <c r="J12" s="8">
        <f t="shared" si="3"/>
        <v>47545</v>
      </c>
      <c r="K12" s="8">
        <f t="shared" si="3"/>
        <v>13735</v>
      </c>
      <c r="L12" s="30">
        <f t="shared" si="3"/>
        <v>35555</v>
      </c>
      <c r="M12" s="34">
        <v>9000</v>
      </c>
    </row>
    <row r="13" spans="1:18" ht="15" customHeight="1" x14ac:dyDescent="0.3">
      <c r="L13" s="1"/>
      <c r="M13" s="1"/>
    </row>
    <row r="14" spans="1:18" ht="15" customHeight="1" x14ac:dyDescent="0.3">
      <c r="A14" s="48" t="s">
        <v>78</v>
      </c>
      <c r="L14" s="1"/>
      <c r="M14" s="1"/>
    </row>
    <row r="15" spans="1:18" ht="15" customHeight="1" x14ac:dyDescent="0.3">
      <c r="A15" s="36" t="s">
        <v>1</v>
      </c>
      <c r="B15" s="36">
        <v>70130</v>
      </c>
      <c r="C15" s="36">
        <v>24685</v>
      </c>
      <c r="D15" s="36">
        <v>14160</v>
      </c>
      <c r="E15" s="36">
        <v>2025</v>
      </c>
      <c r="F15" s="36">
        <v>55975</v>
      </c>
      <c r="G15" s="36">
        <v>22670</v>
      </c>
      <c r="H15" s="37">
        <v>40985</v>
      </c>
      <c r="I15" s="37">
        <v>16840</v>
      </c>
      <c r="J15" s="37">
        <v>13490</v>
      </c>
      <c r="K15" s="37">
        <v>5475</v>
      </c>
      <c r="L15" s="38">
        <f t="shared" ref="L15:L59" si="4">K15+I15</f>
        <v>22315</v>
      </c>
      <c r="M15" s="39">
        <v>11100</v>
      </c>
    </row>
    <row r="16" spans="1:18" ht="15" customHeight="1" x14ac:dyDescent="0.3">
      <c r="A16" s="36" t="s">
        <v>2</v>
      </c>
      <c r="B16" s="36">
        <v>49945</v>
      </c>
      <c r="C16" s="36">
        <v>13560</v>
      </c>
      <c r="D16" s="36">
        <v>25945</v>
      </c>
      <c r="E16" s="36">
        <v>3885</v>
      </c>
      <c r="F16" s="36">
        <v>24000</v>
      </c>
      <c r="G16" s="36">
        <v>9680</v>
      </c>
      <c r="H16" s="37">
        <v>5190</v>
      </c>
      <c r="I16" s="37">
        <v>2960</v>
      </c>
      <c r="J16" s="37">
        <v>13360</v>
      </c>
      <c r="K16" s="37">
        <v>5135</v>
      </c>
      <c r="L16" s="38">
        <f t="shared" si="4"/>
        <v>8095</v>
      </c>
      <c r="M16" s="39">
        <v>3500</v>
      </c>
    </row>
    <row r="17" spans="1:13" ht="15" customHeight="1" x14ac:dyDescent="0.3">
      <c r="A17" s="36" t="s">
        <v>3</v>
      </c>
      <c r="B17" s="36">
        <v>43400</v>
      </c>
      <c r="C17" s="36">
        <v>15105</v>
      </c>
      <c r="D17" s="36">
        <v>14935</v>
      </c>
      <c r="E17" s="36">
        <v>2960</v>
      </c>
      <c r="F17" s="36">
        <v>28465</v>
      </c>
      <c r="G17" s="36">
        <v>12145</v>
      </c>
      <c r="H17" s="37">
        <v>10735</v>
      </c>
      <c r="I17" s="37">
        <v>5195</v>
      </c>
      <c r="J17" s="37">
        <v>13940</v>
      </c>
      <c r="K17" s="37">
        <v>5595</v>
      </c>
      <c r="L17" s="38">
        <f t="shared" si="4"/>
        <v>10790</v>
      </c>
      <c r="M17" s="39">
        <v>2200</v>
      </c>
    </row>
    <row r="18" spans="1:13" ht="15" customHeight="1" x14ac:dyDescent="0.3">
      <c r="A18" s="36" t="s">
        <v>4</v>
      </c>
      <c r="B18" s="36">
        <v>48625</v>
      </c>
      <c r="C18" s="36">
        <v>13580</v>
      </c>
      <c r="D18" s="36">
        <v>23825</v>
      </c>
      <c r="E18" s="36">
        <v>4445</v>
      </c>
      <c r="F18" s="36">
        <v>24805</v>
      </c>
      <c r="G18" s="36">
        <v>9130</v>
      </c>
      <c r="H18" s="37">
        <v>7945</v>
      </c>
      <c r="I18" s="37">
        <v>3285</v>
      </c>
      <c r="J18" s="37">
        <v>11025</v>
      </c>
      <c r="K18" s="37">
        <v>3780</v>
      </c>
      <c r="L18" s="38">
        <f t="shared" si="4"/>
        <v>7065</v>
      </c>
      <c r="M18" s="39">
        <v>2200</v>
      </c>
    </row>
    <row r="19" spans="1:13" ht="15" customHeight="1" x14ac:dyDescent="0.3">
      <c r="A19" s="36" t="s">
        <v>5</v>
      </c>
      <c r="B19" s="36">
        <v>58655</v>
      </c>
      <c r="C19" s="36">
        <v>11080</v>
      </c>
      <c r="D19" s="36">
        <v>22425</v>
      </c>
      <c r="E19" s="36">
        <v>1980</v>
      </c>
      <c r="F19" s="36">
        <v>36225</v>
      </c>
      <c r="G19" s="36">
        <v>9105</v>
      </c>
      <c r="H19" s="37">
        <v>23260</v>
      </c>
      <c r="I19" s="37">
        <v>6450</v>
      </c>
      <c r="J19" s="37">
        <v>10330</v>
      </c>
      <c r="K19" s="37">
        <v>2265</v>
      </c>
      <c r="L19" s="38">
        <f t="shared" si="4"/>
        <v>8715</v>
      </c>
      <c r="M19" s="39">
        <v>1300</v>
      </c>
    </row>
    <row r="20" spans="1:13" ht="15" customHeight="1" x14ac:dyDescent="0.3">
      <c r="A20" s="36" t="s">
        <v>6</v>
      </c>
      <c r="B20" s="36">
        <v>55940</v>
      </c>
      <c r="C20" s="36">
        <v>17080</v>
      </c>
      <c r="D20" s="36">
        <v>25760</v>
      </c>
      <c r="E20" s="36">
        <v>5105</v>
      </c>
      <c r="F20" s="36">
        <v>30180</v>
      </c>
      <c r="G20" s="36">
        <v>11975</v>
      </c>
      <c r="H20" s="37">
        <v>15365</v>
      </c>
      <c r="I20" s="37">
        <v>6830</v>
      </c>
      <c r="J20" s="37">
        <v>10740</v>
      </c>
      <c r="K20" s="37">
        <v>3970</v>
      </c>
      <c r="L20" s="38">
        <f t="shared" si="4"/>
        <v>10800</v>
      </c>
      <c r="M20" s="39">
        <v>3800</v>
      </c>
    </row>
    <row r="21" spans="1:13" ht="15" customHeight="1" x14ac:dyDescent="0.3">
      <c r="A21" s="36" t="s">
        <v>7</v>
      </c>
      <c r="B21" s="36">
        <v>44115</v>
      </c>
      <c r="C21" s="36">
        <v>11385</v>
      </c>
      <c r="D21" s="36">
        <v>20020</v>
      </c>
      <c r="E21" s="36">
        <v>3310</v>
      </c>
      <c r="F21" s="36">
        <v>24090</v>
      </c>
      <c r="G21" s="36">
        <v>8075</v>
      </c>
      <c r="H21" s="37">
        <v>16550</v>
      </c>
      <c r="I21" s="37">
        <v>5575</v>
      </c>
      <c r="J21" s="37">
        <v>5090</v>
      </c>
      <c r="K21" s="37">
        <v>1815</v>
      </c>
      <c r="L21" s="38">
        <f t="shared" si="4"/>
        <v>7390</v>
      </c>
      <c r="M21" s="39">
        <v>1400</v>
      </c>
    </row>
    <row r="22" spans="1:13" ht="15" customHeight="1" x14ac:dyDescent="0.3">
      <c r="A22" s="13" t="s">
        <v>8</v>
      </c>
      <c r="B22" s="13">
        <v>32600</v>
      </c>
      <c r="C22" s="13">
        <v>8395</v>
      </c>
      <c r="D22" s="13">
        <v>16475</v>
      </c>
      <c r="E22" s="13">
        <v>2395</v>
      </c>
      <c r="F22" s="13">
        <v>16120</v>
      </c>
      <c r="G22" s="13">
        <v>5995</v>
      </c>
      <c r="H22" s="14">
        <v>8265</v>
      </c>
      <c r="I22" s="14">
        <v>3325</v>
      </c>
      <c r="J22" s="14">
        <v>5890</v>
      </c>
      <c r="K22" s="14">
        <v>2165</v>
      </c>
      <c r="L22" s="31">
        <f t="shared" si="4"/>
        <v>5490</v>
      </c>
      <c r="M22" s="15">
        <v>2800</v>
      </c>
    </row>
    <row r="23" spans="1:13" ht="15" customHeight="1" x14ac:dyDescent="0.3">
      <c r="A23" s="13" t="s">
        <v>9</v>
      </c>
      <c r="B23" s="13">
        <v>35590</v>
      </c>
      <c r="C23" s="13">
        <v>9940</v>
      </c>
      <c r="D23" s="13">
        <v>17490</v>
      </c>
      <c r="E23" s="13">
        <v>2790</v>
      </c>
      <c r="F23" s="13">
        <v>18110</v>
      </c>
      <c r="G23" s="13">
        <v>7150</v>
      </c>
      <c r="H23" s="14">
        <v>12680</v>
      </c>
      <c r="I23" s="14">
        <v>5525</v>
      </c>
      <c r="J23" s="14">
        <v>3305</v>
      </c>
      <c r="K23" s="14">
        <v>1170</v>
      </c>
      <c r="L23" s="31">
        <f t="shared" si="4"/>
        <v>6695</v>
      </c>
      <c r="M23" s="15">
        <v>1600</v>
      </c>
    </row>
    <row r="24" spans="1:13" ht="15" customHeight="1" x14ac:dyDescent="0.3">
      <c r="A24" s="13" t="s">
        <v>13</v>
      </c>
      <c r="B24" s="13">
        <v>35230</v>
      </c>
      <c r="C24" s="13">
        <v>8705</v>
      </c>
      <c r="D24" s="13">
        <v>19015</v>
      </c>
      <c r="E24" s="13">
        <v>3050</v>
      </c>
      <c r="F24" s="13">
        <v>16220</v>
      </c>
      <c r="G24" s="13">
        <v>5655</v>
      </c>
      <c r="H24" s="14">
        <v>4640</v>
      </c>
      <c r="I24" s="14">
        <v>1905</v>
      </c>
      <c r="J24" s="14">
        <v>9510</v>
      </c>
      <c r="K24" s="14">
        <v>3230</v>
      </c>
      <c r="L24" s="31">
        <f t="shared" si="4"/>
        <v>5135</v>
      </c>
      <c r="M24" s="15">
        <v>700</v>
      </c>
    </row>
    <row r="25" spans="1:13" ht="15" customHeight="1" x14ac:dyDescent="0.3">
      <c r="A25" s="13" t="s">
        <v>16</v>
      </c>
      <c r="B25" s="13">
        <v>41900</v>
      </c>
      <c r="C25" s="13">
        <v>11165</v>
      </c>
      <c r="D25" s="13">
        <v>21345</v>
      </c>
      <c r="E25" s="13">
        <v>2985</v>
      </c>
      <c r="F25" s="13">
        <v>20560</v>
      </c>
      <c r="G25" s="13">
        <v>8180</v>
      </c>
      <c r="H25" s="14">
        <v>13325</v>
      </c>
      <c r="I25" s="14">
        <v>6095</v>
      </c>
      <c r="J25" s="14">
        <v>4855</v>
      </c>
      <c r="K25" s="14">
        <v>1525</v>
      </c>
      <c r="L25" s="31">
        <f t="shared" si="4"/>
        <v>7620</v>
      </c>
      <c r="M25" s="15">
        <v>4200</v>
      </c>
    </row>
    <row r="26" spans="1:13" ht="15" customHeight="1" x14ac:dyDescent="0.3">
      <c r="A26" s="13" t="s">
        <v>17</v>
      </c>
      <c r="B26" s="13">
        <v>52940</v>
      </c>
      <c r="C26" s="13">
        <v>12575</v>
      </c>
      <c r="D26" s="13">
        <v>27630</v>
      </c>
      <c r="E26" s="13">
        <v>3110</v>
      </c>
      <c r="F26" s="13">
        <v>25305</v>
      </c>
      <c r="G26" s="13">
        <v>9455</v>
      </c>
      <c r="H26" s="14">
        <v>18380</v>
      </c>
      <c r="I26" s="14">
        <v>7670</v>
      </c>
      <c r="J26" s="14">
        <v>4520</v>
      </c>
      <c r="K26" s="14">
        <v>1195</v>
      </c>
      <c r="L26" s="31">
        <f t="shared" si="4"/>
        <v>8865</v>
      </c>
      <c r="M26" s="15">
        <v>3800</v>
      </c>
    </row>
    <row r="27" spans="1:13" ht="15" customHeight="1" x14ac:dyDescent="0.3">
      <c r="A27" s="16" t="s">
        <v>10</v>
      </c>
      <c r="B27" s="16">
        <v>42975</v>
      </c>
      <c r="C27" s="16">
        <v>8185</v>
      </c>
      <c r="D27" s="16">
        <v>19695</v>
      </c>
      <c r="E27" s="16">
        <v>1905</v>
      </c>
      <c r="F27" s="16">
        <v>23280</v>
      </c>
      <c r="G27" s="16">
        <v>6285</v>
      </c>
      <c r="H27" s="17">
        <v>15375</v>
      </c>
      <c r="I27" s="17">
        <v>4520</v>
      </c>
      <c r="J27" s="17">
        <v>6835</v>
      </c>
      <c r="K27" s="17">
        <v>1560</v>
      </c>
      <c r="L27" s="32">
        <f t="shared" si="4"/>
        <v>6080</v>
      </c>
      <c r="M27" s="18">
        <v>1700</v>
      </c>
    </row>
    <row r="28" spans="1:13" ht="15" customHeight="1" x14ac:dyDescent="0.3">
      <c r="A28" s="16" t="s">
        <v>11</v>
      </c>
      <c r="B28" s="16">
        <v>47130</v>
      </c>
      <c r="C28" s="16">
        <v>12820</v>
      </c>
      <c r="D28" s="16">
        <v>20765</v>
      </c>
      <c r="E28" s="16">
        <v>3175</v>
      </c>
      <c r="F28" s="16">
        <v>26360</v>
      </c>
      <c r="G28" s="16">
        <v>9650</v>
      </c>
      <c r="H28" s="17">
        <v>16745</v>
      </c>
      <c r="I28" s="17">
        <v>6415</v>
      </c>
      <c r="J28" s="17">
        <v>7230</v>
      </c>
      <c r="K28" s="17">
        <v>2685</v>
      </c>
      <c r="L28" s="32">
        <f t="shared" si="4"/>
        <v>9100</v>
      </c>
      <c r="M28" s="18">
        <v>4000</v>
      </c>
    </row>
    <row r="29" spans="1:13" ht="15" customHeight="1" x14ac:dyDescent="0.3">
      <c r="A29" s="16" t="s">
        <v>12</v>
      </c>
      <c r="B29" s="16">
        <v>45310</v>
      </c>
      <c r="C29" s="16">
        <v>8045</v>
      </c>
      <c r="D29" s="16">
        <v>25935</v>
      </c>
      <c r="E29" s="16">
        <v>2500</v>
      </c>
      <c r="F29" s="16">
        <v>19370</v>
      </c>
      <c r="G29" s="16">
        <v>5540</v>
      </c>
      <c r="H29" s="17">
        <v>12975</v>
      </c>
      <c r="I29" s="17">
        <v>3885</v>
      </c>
      <c r="J29" s="17">
        <v>3835</v>
      </c>
      <c r="K29" s="17">
        <v>1190</v>
      </c>
      <c r="L29" s="32">
        <f t="shared" si="4"/>
        <v>5075</v>
      </c>
      <c r="M29" s="18">
        <v>1800</v>
      </c>
    </row>
    <row r="30" spans="1:13" ht="15" customHeight="1" x14ac:dyDescent="0.3">
      <c r="A30" s="16" t="s">
        <v>14</v>
      </c>
      <c r="B30" s="16">
        <v>54630</v>
      </c>
      <c r="C30" s="16">
        <v>9010</v>
      </c>
      <c r="D30" s="16">
        <v>32970</v>
      </c>
      <c r="E30" s="16">
        <v>3175</v>
      </c>
      <c r="F30" s="16">
        <v>21665</v>
      </c>
      <c r="G30" s="16">
        <v>5830</v>
      </c>
      <c r="H30" s="17">
        <v>17260</v>
      </c>
      <c r="I30" s="17">
        <v>4970</v>
      </c>
      <c r="J30" s="17">
        <v>2925</v>
      </c>
      <c r="K30" s="17">
        <v>670</v>
      </c>
      <c r="L30" s="32">
        <f t="shared" si="4"/>
        <v>5640</v>
      </c>
      <c r="M30" s="18">
        <v>1700</v>
      </c>
    </row>
    <row r="31" spans="1:13" ht="15" customHeight="1" x14ac:dyDescent="0.3">
      <c r="A31" s="16" t="s">
        <v>15</v>
      </c>
      <c r="B31" s="16">
        <v>25370</v>
      </c>
      <c r="C31" s="16">
        <v>5185</v>
      </c>
      <c r="D31" s="16">
        <v>13415</v>
      </c>
      <c r="E31" s="16">
        <v>1150</v>
      </c>
      <c r="F31" s="16">
        <v>11955</v>
      </c>
      <c r="G31" s="16">
        <v>4035</v>
      </c>
      <c r="H31" s="17">
        <v>7760</v>
      </c>
      <c r="I31" s="17">
        <v>2715</v>
      </c>
      <c r="J31" s="17">
        <v>2990</v>
      </c>
      <c r="K31" s="17">
        <v>1045</v>
      </c>
      <c r="L31" s="32">
        <f t="shared" si="4"/>
        <v>3760</v>
      </c>
      <c r="M31" s="18">
        <v>2200</v>
      </c>
    </row>
    <row r="32" spans="1:13" ht="15" customHeight="1" x14ac:dyDescent="0.3">
      <c r="A32" s="16" t="s">
        <v>18</v>
      </c>
      <c r="B32" s="16">
        <v>60220</v>
      </c>
      <c r="C32" s="16">
        <v>10370</v>
      </c>
      <c r="D32" s="16">
        <v>39725</v>
      </c>
      <c r="E32" s="16">
        <v>4005</v>
      </c>
      <c r="F32" s="16">
        <v>20500</v>
      </c>
      <c r="G32" s="16">
        <v>6360</v>
      </c>
      <c r="H32" s="17">
        <v>12705</v>
      </c>
      <c r="I32" s="17">
        <v>4640</v>
      </c>
      <c r="J32" s="17">
        <v>4445</v>
      </c>
      <c r="K32" s="17">
        <v>1080</v>
      </c>
      <c r="L32" s="32">
        <f t="shared" si="4"/>
        <v>5720</v>
      </c>
      <c r="M32" s="18">
        <v>3300</v>
      </c>
    </row>
    <row r="33" spans="1:13" ht="15" customHeight="1" x14ac:dyDescent="0.3">
      <c r="A33" s="16" t="s">
        <v>19</v>
      </c>
      <c r="B33" s="16">
        <v>19855</v>
      </c>
      <c r="C33" s="16">
        <v>3640</v>
      </c>
      <c r="D33" s="16">
        <v>14185</v>
      </c>
      <c r="E33" s="16">
        <v>1140</v>
      </c>
      <c r="F33" s="16">
        <v>5665</v>
      </c>
      <c r="G33" s="16">
        <v>2490</v>
      </c>
      <c r="H33" s="17">
        <v>3220</v>
      </c>
      <c r="I33" s="17">
        <v>1980</v>
      </c>
      <c r="J33" s="17">
        <v>1480</v>
      </c>
      <c r="K33" s="17">
        <v>335</v>
      </c>
      <c r="L33" s="32">
        <f t="shared" si="4"/>
        <v>2315</v>
      </c>
      <c r="M33" s="18">
        <v>1600</v>
      </c>
    </row>
    <row r="34" spans="1:13" ht="15" customHeight="1" x14ac:dyDescent="0.3">
      <c r="A34" s="23" t="s">
        <v>20</v>
      </c>
      <c r="B34" s="23">
        <v>15700</v>
      </c>
      <c r="C34" s="23">
        <v>2650</v>
      </c>
      <c r="D34" s="23">
        <v>9630</v>
      </c>
      <c r="E34" s="23">
        <v>1025</v>
      </c>
      <c r="F34" s="23">
        <v>6075</v>
      </c>
      <c r="G34" s="23">
        <v>1635</v>
      </c>
      <c r="H34" s="24">
        <v>3970</v>
      </c>
      <c r="I34" s="24">
        <v>1050</v>
      </c>
      <c r="J34" s="24">
        <v>1290</v>
      </c>
      <c r="K34" s="24">
        <v>390</v>
      </c>
      <c r="L34" s="33">
        <f t="shared" si="4"/>
        <v>1440</v>
      </c>
      <c r="M34" s="25">
        <v>200</v>
      </c>
    </row>
    <row r="35" spans="1:13" ht="15" customHeight="1" x14ac:dyDescent="0.3">
      <c r="A35" s="23" t="s">
        <v>21</v>
      </c>
      <c r="B35" s="23">
        <v>17525</v>
      </c>
      <c r="C35" s="23">
        <v>1885</v>
      </c>
      <c r="D35" s="23">
        <v>13050</v>
      </c>
      <c r="E35" s="23">
        <v>750</v>
      </c>
      <c r="F35" s="23">
        <v>4470</v>
      </c>
      <c r="G35" s="23">
        <v>1125</v>
      </c>
      <c r="H35" s="24">
        <v>2350</v>
      </c>
      <c r="I35" s="24">
        <v>780</v>
      </c>
      <c r="J35" s="24">
        <v>1440</v>
      </c>
      <c r="K35" s="24">
        <v>260</v>
      </c>
      <c r="L35" s="33">
        <f t="shared" si="4"/>
        <v>1040</v>
      </c>
      <c r="M35" s="25">
        <v>100</v>
      </c>
    </row>
    <row r="36" spans="1:13" ht="15" customHeight="1" x14ac:dyDescent="0.3">
      <c r="A36" s="23" t="s">
        <v>23</v>
      </c>
      <c r="B36" s="23">
        <v>28155</v>
      </c>
      <c r="C36" s="23">
        <v>4325</v>
      </c>
      <c r="D36" s="23">
        <v>15750</v>
      </c>
      <c r="E36" s="23">
        <v>1400</v>
      </c>
      <c r="F36" s="23">
        <v>12405</v>
      </c>
      <c r="G36" s="23">
        <v>2925</v>
      </c>
      <c r="H36" s="24">
        <v>9630</v>
      </c>
      <c r="I36" s="24">
        <v>2395</v>
      </c>
      <c r="J36" s="24">
        <v>2065</v>
      </c>
      <c r="K36" s="24">
        <v>380</v>
      </c>
      <c r="L36" s="33">
        <f t="shared" si="4"/>
        <v>2775</v>
      </c>
      <c r="M36" s="25">
        <v>500</v>
      </c>
    </row>
    <row r="37" spans="1:13" s="20" customFormat="1" ht="15" customHeight="1" x14ac:dyDescent="0.3">
      <c r="A37" s="23" t="s">
        <v>26</v>
      </c>
      <c r="B37" s="23">
        <v>9740</v>
      </c>
      <c r="C37" s="23">
        <v>1595</v>
      </c>
      <c r="D37" s="23">
        <v>6670</v>
      </c>
      <c r="E37" s="23">
        <v>665</v>
      </c>
      <c r="F37" s="23">
        <v>3070</v>
      </c>
      <c r="G37" s="23">
        <v>940</v>
      </c>
      <c r="H37" s="24">
        <v>1045</v>
      </c>
      <c r="I37" s="24">
        <v>355</v>
      </c>
      <c r="J37" s="24">
        <v>1260</v>
      </c>
      <c r="K37" s="24">
        <v>405</v>
      </c>
      <c r="L37" s="33">
        <f t="shared" si="4"/>
        <v>760</v>
      </c>
      <c r="M37" s="25">
        <v>100</v>
      </c>
    </row>
    <row r="38" spans="1:13" s="20" customFormat="1" ht="15" customHeight="1" x14ac:dyDescent="0.3">
      <c r="A38" s="23" t="s">
        <v>27</v>
      </c>
      <c r="B38" s="23">
        <v>30575</v>
      </c>
      <c r="C38" s="23">
        <v>4180</v>
      </c>
      <c r="D38" s="23">
        <v>20550</v>
      </c>
      <c r="E38" s="23">
        <v>1290</v>
      </c>
      <c r="F38" s="23">
        <v>10030</v>
      </c>
      <c r="G38" s="23">
        <v>2885</v>
      </c>
      <c r="H38" s="24">
        <v>4850</v>
      </c>
      <c r="I38" s="24">
        <v>1610</v>
      </c>
      <c r="J38" s="24">
        <v>3060</v>
      </c>
      <c r="K38" s="24">
        <v>875</v>
      </c>
      <c r="L38" s="33">
        <f t="shared" si="4"/>
        <v>2485</v>
      </c>
      <c r="M38" s="25">
        <v>600</v>
      </c>
    </row>
    <row r="39" spans="1:13" s="20" customFormat="1" ht="15" customHeight="1" x14ac:dyDescent="0.3">
      <c r="A39" s="23" t="s">
        <v>28</v>
      </c>
      <c r="B39" s="23">
        <v>25835</v>
      </c>
      <c r="C39" s="23">
        <v>2320</v>
      </c>
      <c r="D39" s="23">
        <v>18565</v>
      </c>
      <c r="E39" s="23">
        <v>1140</v>
      </c>
      <c r="F39" s="23">
        <v>7270</v>
      </c>
      <c r="G39" s="23">
        <v>1185</v>
      </c>
      <c r="H39" s="24">
        <v>4575</v>
      </c>
      <c r="I39" s="24">
        <v>705</v>
      </c>
      <c r="J39" s="24">
        <v>1665</v>
      </c>
      <c r="K39" s="24">
        <v>380</v>
      </c>
      <c r="L39" s="33">
        <f t="shared" si="4"/>
        <v>1085</v>
      </c>
      <c r="M39" s="25">
        <v>200</v>
      </c>
    </row>
    <row r="40" spans="1:13" ht="15" customHeight="1" x14ac:dyDescent="0.3">
      <c r="A40" s="23" t="s">
        <v>31</v>
      </c>
      <c r="B40" s="23">
        <v>14440</v>
      </c>
      <c r="C40" s="23">
        <v>1295</v>
      </c>
      <c r="D40" s="23">
        <v>11000</v>
      </c>
      <c r="E40" s="23">
        <v>640</v>
      </c>
      <c r="F40" s="23">
        <v>3440</v>
      </c>
      <c r="G40" s="23">
        <v>650</v>
      </c>
      <c r="H40" s="24">
        <v>1900</v>
      </c>
      <c r="I40" s="24">
        <v>445</v>
      </c>
      <c r="J40" s="24">
        <v>850</v>
      </c>
      <c r="K40" s="24">
        <v>145</v>
      </c>
      <c r="L40" s="33">
        <f t="shared" si="4"/>
        <v>590</v>
      </c>
      <c r="M40" s="25">
        <v>0</v>
      </c>
    </row>
    <row r="41" spans="1:13" ht="15" customHeight="1" x14ac:dyDescent="0.3">
      <c r="A41" s="23" t="s">
        <v>38</v>
      </c>
      <c r="B41" s="23">
        <v>46250</v>
      </c>
      <c r="C41" s="23">
        <v>6485</v>
      </c>
      <c r="D41" s="23">
        <v>33000</v>
      </c>
      <c r="E41" s="23">
        <v>2655</v>
      </c>
      <c r="F41" s="23">
        <v>13250</v>
      </c>
      <c r="G41" s="23">
        <v>3825</v>
      </c>
      <c r="H41" s="24">
        <v>6745</v>
      </c>
      <c r="I41" s="24">
        <v>2135</v>
      </c>
      <c r="J41" s="24">
        <v>4915</v>
      </c>
      <c r="K41" s="24">
        <v>1475</v>
      </c>
      <c r="L41" s="33">
        <f t="shared" si="4"/>
        <v>3610</v>
      </c>
      <c r="M41" s="25">
        <v>600</v>
      </c>
    </row>
    <row r="42" spans="1:13" ht="15" customHeight="1" x14ac:dyDescent="0.3">
      <c r="A42" s="23" t="s">
        <v>44</v>
      </c>
      <c r="B42" s="23">
        <v>46935</v>
      </c>
      <c r="C42" s="23">
        <v>10450</v>
      </c>
      <c r="D42" s="23">
        <v>29440</v>
      </c>
      <c r="E42" s="23">
        <v>3745</v>
      </c>
      <c r="F42" s="23">
        <v>17495</v>
      </c>
      <c r="G42" s="23">
        <v>6705</v>
      </c>
      <c r="H42" s="24">
        <v>5580</v>
      </c>
      <c r="I42" s="24">
        <v>2380</v>
      </c>
      <c r="J42" s="24">
        <v>8185</v>
      </c>
      <c r="K42" s="24">
        <v>3245</v>
      </c>
      <c r="L42" s="33">
        <f t="shared" si="4"/>
        <v>5625</v>
      </c>
      <c r="M42" s="25">
        <v>1200</v>
      </c>
    </row>
    <row r="43" spans="1:13" ht="15" customHeight="1" x14ac:dyDescent="0.3">
      <c r="A43" s="40" t="s">
        <v>22</v>
      </c>
      <c r="B43" s="40">
        <v>31015</v>
      </c>
      <c r="C43" s="40">
        <v>4940</v>
      </c>
      <c r="D43" s="40">
        <v>16610</v>
      </c>
      <c r="E43" s="40">
        <v>1280</v>
      </c>
      <c r="F43" s="40">
        <v>14405</v>
      </c>
      <c r="G43" s="40">
        <v>3665</v>
      </c>
      <c r="H43" s="41">
        <v>10845</v>
      </c>
      <c r="I43" s="41">
        <v>2885</v>
      </c>
      <c r="J43" s="41">
        <v>2115</v>
      </c>
      <c r="K43" s="41">
        <v>515</v>
      </c>
      <c r="L43" s="42">
        <f t="shared" si="4"/>
        <v>3400</v>
      </c>
      <c r="M43" s="43">
        <v>400</v>
      </c>
    </row>
    <row r="44" spans="1:13" ht="15" customHeight="1" x14ac:dyDescent="0.3">
      <c r="A44" s="40" t="s">
        <v>24</v>
      </c>
      <c r="B44" s="40">
        <v>33545</v>
      </c>
      <c r="C44" s="40">
        <v>3315</v>
      </c>
      <c r="D44" s="40">
        <v>24760</v>
      </c>
      <c r="E44" s="40">
        <v>1125</v>
      </c>
      <c r="F44" s="40">
        <v>8785</v>
      </c>
      <c r="G44" s="40">
        <v>2180</v>
      </c>
      <c r="H44" s="41">
        <v>3695</v>
      </c>
      <c r="I44" s="41">
        <v>1350</v>
      </c>
      <c r="J44" s="41">
        <v>3605</v>
      </c>
      <c r="K44" s="41">
        <v>605</v>
      </c>
      <c r="L44" s="42">
        <f t="shared" si="4"/>
        <v>1955</v>
      </c>
      <c r="M44" s="43">
        <v>600</v>
      </c>
    </row>
    <row r="45" spans="1:13" ht="15" customHeight="1" x14ac:dyDescent="0.3">
      <c r="A45" s="40" t="s">
        <v>25</v>
      </c>
      <c r="B45" s="40">
        <v>12555</v>
      </c>
      <c r="C45" s="40">
        <v>1035</v>
      </c>
      <c r="D45" s="40">
        <v>9980</v>
      </c>
      <c r="E45" s="40">
        <v>470</v>
      </c>
      <c r="F45" s="40">
        <v>2575</v>
      </c>
      <c r="G45" s="40">
        <v>560</v>
      </c>
      <c r="H45" s="41">
        <v>1490</v>
      </c>
      <c r="I45" s="41">
        <v>365</v>
      </c>
      <c r="J45" s="41">
        <v>370</v>
      </c>
      <c r="K45" s="41">
        <v>95</v>
      </c>
      <c r="L45" s="42">
        <f t="shared" si="4"/>
        <v>460</v>
      </c>
      <c r="M45" s="43">
        <v>300</v>
      </c>
    </row>
    <row r="46" spans="1:13" ht="15" customHeight="1" x14ac:dyDescent="0.3">
      <c r="A46" s="40" t="s">
        <v>29</v>
      </c>
      <c r="B46" s="40">
        <v>14250</v>
      </c>
      <c r="C46" s="40">
        <v>1270</v>
      </c>
      <c r="D46" s="40">
        <v>12090</v>
      </c>
      <c r="E46" s="40">
        <v>550</v>
      </c>
      <c r="F46" s="40">
        <v>2165</v>
      </c>
      <c r="G46" s="40">
        <v>715</v>
      </c>
      <c r="H46" s="41">
        <v>825</v>
      </c>
      <c r="I46" s="41">
        <v>430</v>
      </c>
      <c r="J46" s="41">
        <v>415</v>
      </c>
      <c r="K46" s="41">
        <v>105</v>
      </c>
      <c r="L46" s="42">
        <f t="shared" si="4"/>
        <v>535</v>
      </c>
      <c r="M46" s="43">
        <v>200</v>
      </c>
    </row>
    <row r="47" spans="1:13" ht="15" customHeight="1" x14ac:dyDescent="0.3">
      <c r="A47" s="40" t="s">
        <v>30</v>
      </c>
      <c r="B47" s="40">
        <v>10760</v>
      </c>
      <c r="C47" s="40">
        <v>1100</v>
      </c>
      <c r="D47" s="40">
        <v>9300</v>
      </c>
      <c r="E47" s="40">
        <v>745</v>
      </c>
      <c r="F47" s="40">
        <v>1460</v>
      </c>
      <c r="G47" s="40">
        <v>355</v>
      </c>
      <c r="H47" s="41">
        <v>45</v>
      </c>
      <c r="I47" s="41">
        <v>30</v>
      </c>
      <c r="J47" s="41">
        <v>360</v>
      </c>
      <c r="K47" s="41">
        <v>150</v>
      </c>
      <c r="L47" s="42">
        <f t="shared" si="4"/>
        <v>180</v>
      </c>
      <c r="M47" s="43">
        <v>100</v>
      </c>
    </row>
    <row r="48" spans="1:13" ht="15" customHeight="1" x14ac:dyDescent="0.3">
      <c r="A48" s="40" t="s">
        <v>32</v>
      </c>
      <c r="B48" s="40">
        <v>29190</v>
      </c>
      <c r="C48" s="40">
        <v>2435</v>
      </c>
      <c r="D48" s="40">
        <v>25790</v>
      </c>
      <c r="E48" s="40">
        <v>1695</v>
      </c>
      <c r="F48" s="40">
        <v>3400</v>
      </c>
      <c r="G48" s="40">
        <v>735</v>
      </c>
      <c r="H48" s="41">
        <v>435</v>
      </c>
      <c r="I48" s="41">
        <v>180</v>
      </c>
      <c r="J48" s="41">
        <v>800</v>
      </c>
      <c r="K48" s="41">
        <v>255</v>
      </c>
      <c r="L48" s="42">
        <f t="shared" si="4"/>
        <v>435</v>
      </c>
      <c r="M48" s="43">
        <v>200</v>
      </c>
    </row>
    <row r="49" spans="1:13" ht="15" customHeight="1" x14ac:dyDescent="0.3">
      <c r="A49" s="40" t="s">
        <v>33</v>
      </c>
      <c r="B49" s="40">
        <v>29890</v>
      </c>
      <c r="C49" s="40">
        <v>2315</v>
      </c>
      <c r="D49" s="40">
        <v>26860</v>
      </c>
      <c r="E49" s="40">
        <v>1695</v>
      </c>
      <c r="F49" s="40">
        <v>3035</v>
      </c>
      <c r="G49" s="40">
        <v>625</v>
      </c>
      <c r="H49" s="41">
        <v>490</v>
      </c>
      <c r="I49" s="41">
        <v>125</v>
      </c>
      <c r="J49" s="41">
        <v>820</v>
      </c>
      <c r="K49" s="41">
        <v>230</v>
      </c>
      <c r="L49" s="42">
        <f t="shared" si="4"/>
        <v>355</v>
      </c>
      <c r="M49" s="43">
        <v>200</v>
      </c>
    </row>
    <row r="50" spans="1:13" ht="15" customHeight="1" x14ac:dyDescent="0.3">
      <c r="A50" s="40" t="s">
        <v>34</v>
      </c>
      <c r="B50" s="40">
        <v>25540</v>
      </c>
      <c r="C50" s="40">
        <v>2945</v>
      </c>
      <c r="D50" s="40">
        <v>19495</v>
      </c>
      <c r="E50" s="40">
        <v>1470</v>
      </c>
      <c r="F50" s="40">
        <v>6040</v>
      </c>
      <c r="G50" s="40">
        <v>1475</v>
      </c>
      <c r="H50" s="41">
        <v>2685</v>
      </c>
      <c r="I50" s="41">
        <v>840</v>
      </c>
      <c r="J50" s="41">
        <v>1505</v>
      </c>
      <c r="K50" s="41">
        <v>365</v>
      </c>
      <c r="L50" s="42">
        <f t="shared" si="4"/>
        <v>1205</v>
      </c>
      <c r="M50" s="43">
        <v>800</v>
      </c>
    </row>
    <row r="51" spans="1:13" ht="15" customHeight="1" x14ac:dyDescent="0.3">
      <c r="A51" s="40" t="s">
        <v>35</v>
      </c>
      <c r="B51" s="40">
        <v>9370</v>
      </c>
      <c r="C51" s="40">
        <v>995</v>
      </c>
      <c r="D51" s="40">
        <v>7250</v>
      </c>
      <c r="E51" s="40">
        <v>485</v>
      </c>
      <c r="F51" s="40">
        <v>2120</v>
      </c>
      <c r="G51" s="40">
        <v>510</v>
      </c>
      <c r="H51" s="41">
        <v>545</v>
      </c>
      <c r="I51" s="41">
        <v>240</v>
      </c>
      <c r="J51" s="41">
        <v>935</v>
      </c>
      <c r="K51" s="41">
        <v>220</v>
      </c>
      <c r="L51" s="42">
        <f t="shared" si="4"/>
        <v>460</v>
      </c>
      <c r="M51" s="43">
        <v>200</v>
      </c>
    </row>
    <row r="52" spans="1:13" ht="15" customHeight="1" x14ac:dyDescent="0.3">
      <c r="A52" s="40" t="s">
        <v>36</v>
      </c>
      <c r="B52" s="40">
        <v>14175</v>
      </c>
      <c r="C52" s="40">
        <v>1750</v>
      </c>
      <c r="D52" s="40">
        <v>10900</v>
      </c>
      <c r="E52" s="40">
        <v>780</v>
      </c>
      <c r="F52" s="40">
        <v>3270</v>
      </c>
      <c r="G52" s="40">
        <v>980</v>
      </c>
      <c r="H52" s="41">
        <v>560</v>
      </c>
      <c r="I52" s="41">
        <v>310</v>
      </c>
      <c r="J52" s="41">
        <v>1605</v>
      </c>
      <c r="K52" s="41">
        <v>500</v>
      </c>
      <c r="L52" s="42">
        <f t="shared" si="4"/>
        <v>810</v>
      </c>
      <c r="M52" s="43">
        <v>300</v>
      </c>
    </row>
    <row r="53" spans="1:13" ht="15" customHeight="1" x14ac:dyDescent="0.3">
      <c r="A53" s="40" t="s">
        <v>37</v>
      </c>
      <c r="B53" s="40">
        <v>37905</v>
      </c>
      <c r="C53" s="40">
        <v>3855</v>
      </c>
      <c r="D53" s="40">
        <v>28750</v>
      </c>
      <c r="E53" s="40">
        <v>1495</v>
      </c>
      <c r="F53" s="40">
        <v>9155</v>
      </c>
      <c r="G53" s="40">
        <v>2360</v>
      </c>
      <c r="H53" s="41">
        <v>4460</v>
      </c>
      <c r="I53" s="41">
        <v>1460</v>
      </c>
      <c r="J53" s="41">
        <v>2815</v>
      </c>
      <c r="K53" s="41">
        <v>665</v>
      </c>
      <c r="L53" s="42">
        <f t="shared" si="4"/>
        <v>2125</v>
      </c>
      <c r="M53" s="43">
        <v>800</v>
      </c>
    </row>
    <row r="54" spans="1:13" ht="15" customHeight="1" x14ac:dyDescent="0.3">
      <c r="A54" s="40" t="s">
        <v>39</v>
      </c>
      <c r="B54" s="40">
        <v>10085</v>
      </c>
      <c r="C54" s="40">
        <v>1285</v>
      </c>
      <c r="D54" s="40">
        <v>7765</v>
      </c>
      <c r="E54" s="40">
        <v>680</v>
      </c>
      <c r="F54" s="40">
        <v>2320</v>
      </c>
      <c r="G54" s="40">
        <v>605</v>
      </c>
      <c r="H54" s="41">
        <v>790</v>
      </c>
      <c r="I54" s="41">
        <v>290</v>
      </c>
      <c r="J54" s="41">
        <v>790</v>
      </c>
      <c r="K54" s="41">
        <v>215</v>
      </c>
      <c r="L54" s="42">
        <f t="shared" si="4"/>
        <v>505</v>
      </c>
      <c r="M54" s="43">
        <v>200</v>
      </c>
    </row>
    <row r="55" spans="1:13" ht="15" customHeight="1" x14ac:dyDescent="0.3">
      <c r="A55" s="40" t="s">
        <v>40</v>
      </c>
      <c r="B55" s="40">
        <v>12200</v>
      </c>
      <c r="C55" s="40">
        <v>1660</v>
      </c>
      <c r="D55" s="40">
        <v>9525</v>
      </c>
      <c r="E55" s="40">
        <v>855</v>
      </c>
      <c r="F55" s="40">
        <v>2680</v>
      </c>
      <c r="G55" s="40">
        <v>805</v>
      </c>
      <c r="H55" s="41">
        <v>580</v>
      </c>
      <c r="I55" s="41">
        <v>250</v>
      </c>
      <c r="J55" s="41">
        <v>1295</v>
      </c>
      <c r="K55" s="41">
        <v>430</v>
      </c>
      <c r="L55" s="42">
        <f t="shared" si="4"/>
        <v>680</v>
      </c>
      <c r="M55" s="43">
        <v>300</v>
      </c>
    </row>
    <row r="56" spans="1:13" ht="15" customHeight="1" x14ac:dyDescent="0.3">
      <c r="A56" s="40" t="s">
        <v>41</v>
      </c>
      <c r="B56" s="40">
        <v>20540</v>
      </c>
      <c r="C56" s="40">
        <v>1725</v>
      </c>
      <c r="D56" s="40">
        <v>17210</v>
      </c>
      <c r="E56" s="40">
        <v>980</v>
      </c>
      <c r="F56" s="40">
        <v>3330</v>
      </c>
      <c r="G56" s="40">
        <v>750</v>
      </c>
      <c r="H56" s="41">
        <v>760</v>
      </c>
      <c r="I56" s="41">
        <v>140</v>
      </c>
      <c r="J56" s="41">
        <v>955</v>
      </c>
      <c r="K56" s="41">
        <v>350</v>
      </c>
      <c r="L56" s="42">
        <f t="shared" si="4"/>
        <v>490</v>
      </c>
      <c r="M56" s="43">
        <v>300</v>
      </c>
    </row>
    <row r="57" spans="1:13" ht="15" customHeight="1" x14ac:dyDescent="0.3">
      <c r="A57" s="40" t="s">
        <v>42</v>
      </c>
      <c r="B57" s="40">
        <v>18085</v>
      </c>
      <c r="C57" s="40">
        <v>1925</v>
      </c>
      <c r="D57" s="40">
        <v>14650</v>
      </c>
      <c r="E57" s="40">
        <v>945</v>
      </c>
      <c r="F57" s="40">
        <v>3435</v>
      </c>
      <c r="G57" s="40">
        <v>980</v>
      </c>
      <c r="H57" s="41">
        <v>1280</v>
      </c>
      <c r="I57" s="41">
        <v>440</v>
      </c>
      <c r="J57" s="41">
        <v>1115</v>
      </c>
      <c r="K57" s="41">
        <v>390</v>
      </c>
      <c r="L57" s="42">
        <f t="shared" si="4"/>
        <v>830</v>
      </c>
      <c r="M57" s="43">
        <v>300</v>
      </c>
    </row>
    <row r="58" spans="1:13" ht="15" customHeight="1" x14ac:dyDescent="0.3">
      <c r="A58" s="40" t="s">
        <v>43</v>
      </c>
      <c r="B58" s="40">
        <v>19620</v>
      </c>
      <c r="C58" s="40">
        <v>2390</v>
      </c>
      <c r="D58" s="40">
        <v>14990</v>
      </c>
      <c r="E58" s="40">
        <v>955</v>
      </c>
      <c r="F58" s="40">
        <v>4630</v>
      </c>
      <c r="G58" s="40">
        <v>1430</v>
      </c>
      <c r="H58" s="41">
        <v>1295</v>
      </c>
      <c r="I58" s="41">
        <v>580</v>
      </c>
      <c r="J58" s="41">
        <v>2155</v>
      </c>
      <c r="K58" s="41">
        <v>600</v>
      </c>
      <c r="L58" s="42">
        <f t="shared" si="4"/>
        <v>1180</v>
      </c>
      <c r="M58" s="43">
        <v>300</v>
      </c>
    </row>
    <row r="59" spans="1:13" ht="15" customHeight="1" x14ac:dyDescent="0.3">
      <c r="A59" s="40" t="s">
        <v>45</v>
      </c>
      <c r="B59" s="40">
        <v>16355</v>
      </c>
      <c r="C59" s="40">
        <v>2245</v>
      </c>
      <c r="D59" s="40">
        <v>13700</v>
      </c>
      <c r="E59" s="40">
        <v>1355</v>
      </c>
      <c r="F59" s="40">
        <v>2655</v>
      </c>
      <c r="G59" s="40">
        <v>885</v>
      </c>
      <c r="H59" s="41">
        <v>170</v>
      </c>
      <c r="I59" s="41">
        <v>50</v>
      </c>
      <c r="J59" s="41">
        <v>1160</v>
      </c>
      <c r="K59" s="41">
        <v>490</v>
      </c>
      <c r="L59" s="42">
        <f t="shared" si="4"/>
        <v>540</v>
      </c>
      <c r="M59" s="43">
        <v>0</v>
      </c>
    </row>
    <row r="60" spans="1:13" ht="15" customHeight="1" x14ac:dyDescent="0.3">
      <c r="A60" s="59"/>
      <c r="B60" s="59"/>
      <c r="C60" s="59"/>
      <c r="D60" s="59"/>
      <c r="E60" s="59"/>
      <c r="F60" s="59"/>
      <c r="G60" s="59"/>
      <c r="H60" s="60"/>
      <c r="I60" s="60"/>
      <c r="J60" s="60"/>
      <c r="K60" s="60"/>
      <c r="L60" s="61"/>
      <c r="M60" s="62"/>
    </row>
    <row r="61" spans="1:13" ht="15" customHeight="1" x14ac:dyDescent="0.3">
      <c r="A61" s="59"/>
      <c r="B61" s="59"/>
      <c r="C61" s="59"/>
      <c r="D61" s="59"/>
      <c r="E61" s="59"/>
      <c r="F61" s="59"/>
      <c r="G61" s="59"/>
      <c r="H61" s="60"/>
      <c r="I61" s="60"/>
      <c r="J61" s="60"/>
      <c r="K61" s="60"/>
      <c r="L61" s="61"/>
      <c r="M61" s="62"/>
    </row>
    <row r="62" spans="1:13" ht="15" customHeight="1" x14ac:dyDescent="0.3">
      <c r="A62" s="48" t="s">
        <v>75</v>
      </c>
    </row>
    <row r="63" spans="1:13" ht="15" customHeight="1" x14ac:dyDescent="0.3">
      <c r="A63" s="1" t="s">
        <v>73</v>
      </c>
    </row>
    <row r="64" spans="1:13" ht="15" customHeight="1" x14ac:dyDescent="0.3">
      <c r="A64" s="45" t="s">
        <v>74</v>
      </c>
    </row>
    <row r="65" spans="1:1" ht="15" customHeight="1" x14ac:dyDescent="0.3">
      <c r="A65" s="1" t="s">
        <v>80</v>
      </c>
    </row>
    <row r="66" spans="1:1" ht="15" customHeight="1" x14ac:dyDescent="0.3">
      <c r="A66" s="1" t="s">
        <v>81</v>
      </c>
    </row>
    <row r="67" spans="1:1" x14ac:dyDescent="0.3">
      <c r="A67" s="1" t="s">
        <v>76</v>
      </c>
    </row>
    <row r="68" spans="1:1" x14ac:dyDescent="0.3">
      <c r="A68" s="1" t="s">
        <v>82</v>
      </c>
    </row>
  </sheetData>
  <sheetProtection algorithmName="SHA-512" hashValue="uCeMTLOYfmjCBaEoQgp4MLZdI2JYNPc2cKp9WdFvcTl1X47bGqD2KrlYUSQCFsgiw02COHQbGB7pnXPavGCClQ==" saltValue="vf/kDBvatL3j24gePod4YQ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ignoredErrors>
    <ignoredError sqref="B10:K12" formulaRange="1"/>
    <ignoredError sqref="A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68"/>
  <sheetViews>
    <sheetView zoomScale="75" zoomScaleNormal="75" workbookViewId="0">
      <pane xSplit="1" ySplit="4" topLeftCell="B56" activePane="bottomRight" state="frozen"/>
      <selection activeCell="H11" sqref="H11"/>
      <selection pane="topRight" activeCell="H11" sqref="H11"/>
      <selection pane="bottomLeft" activeCell="H11" sqref="H11"/>
      <selection pane="bottomRight" activeCell="H11" sqref="H11"/>
    </sheetView>
  </sheetViews>
  <sheetFormatPr defaultColWidth="9.109375" defaultRowHeight="13.8" x14ac:dyDescent="0.3"/>
  <cols>
    <col min="1" max="1" width="22.88671875" style="1" customWidth="1"/>
    <col min="2" max="11" width="9.109375" style="1"/>
    <col min="12" max="12" width="9.109375" style="8"/>
    <col min="13" max="13" width="9.33203125" style="10" bestFit="1" customWidth="1"/>
    <col min="14" max="16384" width="9.109375" style="1"/>
  </cols>
  <sheetData>
    <row r="1" spans="1:13" ht="15" customHeight="1" x14ac:dyDescent="0.3">
      <c r="L1" s="1"/>
      <c r="M1" s="1"/>
    </row>
    <row r="2" spans="1:13" ht="15" customHeight="1" x14ac:dyDescent="0.3">
      <c r="M2" s="1"/>
    </row>
    <row r="3" spans="1:13" ht="15" customHeight="1" x14ac:dyDescent="0.3">
      <c r="L3" s="1"/>
      <c r="M3" s="1"/>
    </row>
    <row r="4" spans="1:13" s="4" customFormat="1" ht="66" customHeight="1" x14ac:dyDescent="0.25">
      <c r="A4" s="44" t="s">
        <v>58</v>
      </c>
      <c r="B4" s="4" t="s">
        <v>56</v>
      </c>
      <c r="C4" s="4" t="s">
        <v>47</v>
      </c>
      <c r="D4" s="4" t="s">
        <v>48</v>
      </c>
      <c r="E4" s="4" t="s">
        <v>49</v>
      </c>
      <c r="F4" s="4" t="s">
        <v>50</v>
      </c>
      <c r="G4" s="4" t="s">
        <v>51</v>
      </c>
      <c r="H4" s="9" t="s">
        <v>52</v>
      </c>
      <c r="I4" s="9" t="s">
        <v>53</v>
      </c>
      <c r="J4" s="9" t="s">
        <v>54</v>
      </c>
      <c r="K4" s="9" t="s">
        <v>55</v>
      </c>
      <c r="L4" s="29" t="s">
        <v>65</v>
      </c>
      <c r="M4" s="11" t="s">
        <v>66</v>
      </c>
    </row>
    <row r="5" spans="1:13" ht="15" customHeight="1" x14ac:dyDescent="0.3">
      <c r="L5" s="1"/>
      <c r="M5" s="1"/>
    </row>
    <row r="6" spans="1:13" ht="15" customHeight="1" x14ac:dyDescent="0.3">
      <c r="A6" s="1" t="s">
        <v>0</v>
      </c>
      <c r="B6" s="1">
        <v>1556925</v>
      </c>
      <c r="C6" s="1">
        <v>308545</v>
      </c>
      <c r="D6" s="1">
        <v>922170</v>
      </c>
      <c r="E6" s="1">
        <v>87205</v>
      </c>
      <c r="F6" s="1">
        <v>634755</v>
      </c>
      <c r="G6" s="1">
        <v>221340</v>
      </c>
      <c r="H6" s="8">
        <v>351590</v>
      </c>
      <c r="I6" s="8">
        <v>135900</v>
      </c>
      <c r="J6" s="8">
        <v>207765</v>
      </c>
      <c r="K6" s="8">
        <v>69805</v>
      </c>
      <c r="L6" s="30">
        <f>K6+I6</f>
        <v>205705</v>
      </c>
      <c r="M6" s="34">
        <v>81700</v>
      </c>
    </row>
    <row r="7" spans="1:13" ht="15" customHeight="1" x14ac:dyDescent="0.3">
      <c r="A7" s="1" t="s">
        <v>46</v>
      </c>
      <c r="B7" s="1">
        <v>1472805</v>
      </c>
      <c r="C7" s="1">
        <v>294480</v>
      </c>
      <c r="D7" s="1">
        <v>867120</v>
      </c>
      <c r="E7" s="1">
        <v>83160</v>
      </c>
      <c r="F7" s="1">
        <v>605685</v>
      </c>
      <c r="G7" s="1">
        <v>211315</v>
      </c>
      <c r="H7" s="8">
        <v>336655</v>
      </c>
      <c r="I7" s="8">
        <v>130455</v>
      </c>
      <c r="J7" s="8">
        <v>195470</v>
      </c>
      <c r="K7" s="8">
        <v>65745</v>
      </c>
      <c r="L7" s="30">
        <f t="shared" ref="L7:L8" si="0">K7+I7</f>
        <v>196200</v>
      </c>
      <c r="M7" s="34" t="s">
        <v>72</v>
      </c>
    </row>
    <row r="8" spans="1:13" ht="15" customHeight="1" x14ac:dyDescent="0.3">
      <c r="A8" s="1" t="s">
        <v>67</v>
      </c>
      <c r="B8" s="1">
        <v>890785</v>
      </c>
      <c r="C8" s="1">
        <v>225240</v>
      </c>
      <c r="D8" s="1">
        <v>427525</v>
      </c>
      <c r="E8" s="1">
        <v>52275</v>
      </c>
      <c r="F8" s="1">
        <v>463260</v>
      </c>
      <c r="G8" s="1">
        <v>172970</v>
      </c>
      <c r="H8" s="8">
        <v>272005</v>
      </c>
      <c r="I8" s="8">
        <v>110395</v>
      </c>
      <c r="J8" s="8">
        <v>148390</v>
      </c>
      <c r="K8" s="8">
        <v>52625</v>
      </c>
      <c r="L8" s="30">
        <f t="shared" si="0"/>
        <v>163020</v>
      </c>
      <c r="M8" s="34">
        <v>65100</v>
      </c>
    </row>
    <row r="9" spans="1:13" s="48" customFormat="1" ht="15" customHeight="1" x14ac:dyDescent="0.3">
      <c r="A9" s="48" t="s">
        <v>77</v>
      </c>
      <c r="H9" s="50"/>
      <c r="I9" s="50"/>
      <c r="J9" s="50"/>
      <c r="K9" s="50"/>
      <c r="L9" s="51"/>
      <c r="M9" s="54"/>
    </row>
    <row r="10" spans="1:13" ht="15" customHeight="1" x14ac:dyDescent="0.3">
      <c r="A10" s="3" t="s">
        <v>63</v>
      </c>
      <c r="B10" s="1">
        <f>SUM(B15:B21)</f>
        <v>382445</v>
      </c>
      <c r="C10" s="1">
        <f t="shared" ref="C10:L10" si="1">SUM(C15:C21)</f>
        <v>106800</v>
      </c>
      <c r="D10" s="1">
        <f t="shared" si="1"/>
        <v>151715</v>
      </c>
      <c r="E10" s="1">
        <f t="shared" si="1"/>
        <v>20010</v>
      </c>
      <c r="F10" s="1">
        <f t="shared" si="1"/>
        <v>230730</v>
      </c>
      <c r="G10" s="1">
        <f t="shared" si="1"/>
        <v>86785</v>
      </c>
      <c r="H10" s="8">
        <f t="shared" si="1"/>
        <v>124765</v>
      </c>
      <c r="I10" s="8">
        <f t="shared" si="1"/>
        <v>50355</v>
      </c>
      <c r="J10" s="8">
        <f t="shared" si="1"/>
        <v>83635</v>
      </c>
      <c r="K10" s="8">
        <f t="shared" si="1"/>
        <v>30370</v>
      </c>
      <c r="L10" s="30">
        <f t="shared" si="1"/>
        <v>80725</v>
      </c>
      <c r="M10" s="34">
        <v>31100</v>
      </c>
    </row>
    <row r="11" spans="1:13" ht="15" customHeight="1" x14ac:dyDescent="0.3">
      <c r="A11" s="3" t="s">
        <v>64</v>
      </c>
      <c r="B11" s="1">
        <f>SUM(B22:B33)</f>
        <v>508345</v>
      </c>
      <c r="C11" s="1">
        <f t="shared" ref="C11:L11" si="2">SUM(C22:C33)</f>
        <v>118450</v>
      </c>
      <c r="D11" s="1">
        <f t="shared" si="2"/>
        <v>275805</v>
      </c>
      <c r="E11" s="1">
        <f t="shared" si="2"/>
        <v>32260</v>
      </c>
      <c r="F11" s="1">
        <f t="shared" si="2"/>
        <v>232525</v>
      </c>
      <c r="G11" s="1">
        <f t="shared" si="2"/>
        <v>86190</v>
      </c>
      <c r="H11" s="8">
        <f t="shared" si="2"/>
        <v>147235</v>
      </c>
      <c r="I11" s="8">
        <f t="shared" si="2"/>
        <v>60055</v>
      </c>
      <c r="J11" s="8">
        <f t="shared" si="2"/>
        <v>64745</v>
      </c>
      <c r="K11" s="8">
        <f t="shared" si="2"/>
        <v>22245</v>
      </c>
      <c r="L11" s="30">
        <f t="shared" si="2"/>
        <v>82300</v>
      </c>
      <c r="M11" s="34">
        <v>34300</v>
      </c>
    </row>
    <row r="12" spans="1:13" ht="15" customHeight="1" x14ac:dyDescent="0.3">
      <c r="A12" s="3" t="s">
        <v>62</v>
      </c>
      <c r="B12" s="1">
        <f>SUM(B34:B59)</f>
        <v>666150</v>
      </c>
      <c r="C12" s="1">
        <f t="shared" ref="C12:L12" si="3">SUM(C34:C59)</f>
        <v>83305</v>
      </c>
      <c r="D12" s="1">
        <f t="shared" si="3"/>
        <v>494655</v>
      </c>
      <c r="E12" s="1">
        <f t="shared" si="3"/>
        <v>34925</v>
      </c>
      <c r="F12" s="1">
        <f t="shared" si="3"/>
        <v>171495</v>
      </c>
      <c r="G12" s="1">
        <f t="shared" si="3"/>
        <v>48380</v>
      </c>
      <c r="H12" s="8">
        <f t="shared" si="3"/>
        <v>79575</v>
      </c>
      <c r="I12" s="8">
        <f t="shared" si="3"/>
        <v>25505</v>
      </c>
      <c r="J12" s="8">
        <f t="shared" si="3"/>
        <v>59370</v>
      </c>
      <c r="K12" s="8">
        <f t="shared" si="3"/>
        <v>17195</v>
      </c>
      <c r="L12" s="30">
        <f t="shared" si="3"/>
        <v>42700</v>
      </c>
      <c r="M12" s="34">
        <v>16200</v>
      </c>
    </row>
    <row r="13" spans="1:13" ht="15" customHeight="1" x14ac:dyDescent="0.3">
      <c r="L13" s="1"/>
      <c r="M13" s="1"/>
    </row>
    <row r="14" spans="1:13" ht="15" customHeight="1" x14ac:dyDescent="0.3">
      <c r="A14" s="48" t="s">
        <v>78</v>
      </c>
      <c r="L14" s="1"/>
      <c r="M14" s="1"/>
    </row>
    <row r="15" spans="1:13" ht="15" customHeight="1" x14ac:dyDescent="0.3">
      <c r="A15" s="36" t="s">
        <v>1</v>
      </c>
      <c r="B15" s="36">
        <v>73765</v>
      </c>
      <c r="C15" s="36">
        <v>25415</v>
      </c>
      <c r="D15" s="36">
        <v>15455</v>
      </c>
      <c r="E15" s="36">
        <v>1940</v>
      </c>
      <c r="F15" s="36">
        <v>58310</v>
      </c>
      <c r="G15" s="36">
        <v>23475</v>
      </c>
      <c r="H15" s="37">
        <v>42540</v>
      </c>
      <c r="I15" s="37">
        <v>17495</v>
      </c>
      <c r="J15" s="37">
        <v>13930</v>
      </c>
      <c r="K15" s="37">
        <v>5395</v>
      </c>
      <c r="L15" s="38">
        <f t="shared" ref="L15:L59" si="4">K15+I15</f>
        <v>22890</v>
      </c>
      <c r="M15" s="39">
        <v>12900</v>
      </c>
    </row>
    <row r="16" spans="1:13" ht="15" customHeight="1" x14ac:dyDescent="0.3">
      <c r="A16" s="36" t="s">
        <v>2</v>
      </c>
      <c r="B16" s="36">
        <v>52395</v>
      </c>
      <c r="C16" s="36">
        <v>14000</v>
      </c>
      <c r="D16" s="36">
        <v>26615</v>
      </c>
      <c r="E16" s="36">
        <v>3270</v>
      </c>
      <c r="F16" s="36">
        <v>25775</v>
      </c>
      <c r="G16" s="36">
        <v>10730</v>
      </c>
      <c r="H16" s="37">
        <v>5985</v>
      </c>
      <c r="I16" s="37">
        <v>3405</v>
      </c>
      <c r="J16" s="37">
        <v>15120</v>
      </c>
      <c r="K16" s="37">
        <v>5825</v>
      </c>
      <c r="L16" s="38">
        <f t="shared" si="4"/>
        <v>9230</v>
      </c>
      <c r="M16" s="39">
        <v>4300</v>
      </c>
    </row>
    <row r="17" spans="1:13" ht="15" customHeight="1" x14ac:dyDescent="0.3">
      <c r="A17" s="36" t="s">
        <v>3</v>
      </c>
      <c r="B17" s="36">
        <v>45020</v>
      </c>
      <c r="C17" s="36">
        <v>15085</v>
      </c>
      <c r="D17" s="36">
        <v>15550</v>
      </c>
      <c r="E17" s="36">
        <v>2535</v>
      </c>
      <c r="F17" s="36">
        <v>29470</v>
      </c>
      <c r="G17" s="36">
        <v>12545</v>
      </c>
      <c r="H17" s="37">
        <v>10915</v>
      </c>
      <c r="I17" s="37">
        <v>5605</v>
      </c>
      <c r="J17" s="37">
        <v>14865</v>
      </c>
      <c r="K17" s="37">
        <v>5850</v>
      </c>
      <c r="L17" s="38">
        <f t="shared" si="4"/>
        <v>11455</v>
      </c>
      <c r="M17" s="39">
        <v>2800</v>
      </c>
    </row>
    <row r="18" spans="1:13" ht="15" customHeight="1" x14ac:dyDescent="0.3">
      <c r="A18" s="36" t="s">
        <v>4</v>
      </c>
      <c r="B18" s="36">
        <v>50145</v>
      </c>
      <c r="C18" s="36">
        <v>13645</v>
      </c>
      <c r="D18" s="36">
        <v>24220</v>
      </c>
      <c r="E18" s="36">
        <v>3735</v>
      </c>
      <c r="F18" s="36">
        <v>25920</v>
      </c>
      <c r="G18" s="36">
        <v>9910</v>
      </c>
      <c r="H18" s="37">
        <v>8625</v>
      </c>
      <c r="I18" s="37">
        <v>3905</v>
      </c>
      <c r="J18" s="37">
        <v>12780</v>
      </c>
      <c r="K18" s="37">
        <v>4805</v>
      </c>
      <c r="L18" s="38">
        <f t="shared" si="4"/>
        <v>8710</v>
      </c>
      <c r="M18" s="39">
        <v>2800</v>
      </c>
    </row>
    <row r="19" spans="1:13" ht="15" customHeight="1" x14ac:dyDescent="0.3">
      <c r="A19" s="36" t="s">
        <v>5</v>
      </c>
      <c r="B19" s="36">
        <v>60345</v>
      </c>
      <c r="C19" s="36">
        <v>10380</v>
      </c>
      <c r="D19" s="36">
        <v>23095</v>
      </c>
      <c r="E19" s="36">
        <v>1560</v>
      </c>
      <c r="F19" s="36">
        <v>37255</v>
      </c>
      <c r="G19" s="36">
        <v>8820</v>
      </c>
      <c r="H19" s="37">
        <v>24065</v>
      </c>
      <c r="I19" s="37">
        <v>6380</v>
      </c>
      <c r="J19" s="37">
        <v>11095</v>
      </c>
      <c r="K19" s="37">
        <v>2210</v>
      </c>
      <c r="L19" s="38">
        <f t="shared" si="4"/>
        <v>8590</v>
      </c>
      <c r="M19" s="39">
        <v>1800</v>
      </c>
    </row>
    <row r="20" spans="1:13" ht="15" customHeight="1" x14ac:dyDescent="0.3">
      <c r="A20" s="36" t="s">
        <v>6</v>
      </c>
      <c r="B20" s="36">
        <v>56620</v>
      </c>
      <c r="C20" s="36">
        <v>17170</v>
      </c>
      <c r="D20" s="36">
        <v>26135</v>
      </c>
      <c r="E20" s="36">
        <v>4250</v>
      </c>
      <c r="F20" s="36">
        <v>30490</v>
      </c>
      <c r="G20" s="36">
        <v>12920</v>
      </c>
      <c r="H20" s="37">
        <v>16150</v>
      </c>
      <c r="I20" s="37">
        <v>7535</v>
      </c>
      <c r="J20" s="37">
        <v>10980</v>
      </c>
      <c r="K20" s="37">
        <v>4460</v>
      </c>
      <c r="L20" s="38">
        <f t="shared" si="4"/>
        <v>11995</v>
      </c>
      <c r="M20" s="39">
        <v>4600</v>
      </c>
    </row>
    <row r="21" spans="1:13" ht="15" customHeight="1" x14ac:dyDescent="0.3">
      <c r="A21" s="36" t="s">
        <v>7</v>
      </c>
      <c r="B21" s="36">
        <v>44155</v>
      </c>
      <c r="C21" s="36">
        <v>11105</v>
      </c>
      <c r="D21" s="36">
        <v>20645</v>
      </c>
      <c r="E21" s="36">
        <v>2720</v>
      </c>
      <c r="F21" s="36">
        <v>23510</v>
      </c>
      <c r="G21" s="36">
        <v>8385</v>
      </c>
      <c r="H21" s="37">
        <v>16485</v>
      </c>
      <c r="I21" s="37">
        <v>6030</v>
      </c>
      <c r="J21" s="37">
        <v>4865</v>
      </c>
      <c r="K21" s="37">
        <v>1825</v>
      </c>
      <c r="L21" s="38">
        <f t="shared" si="4"/>
        <v>7855</v>
      </c>
      <c r="M21" s="39">
        <v>1900</v>
      </c>
    </row>
    <row r="22" spans="1:13" ht="15" customHeight="1" x14ac:dyDescent="0.3">
      <c r="A22" s="13" t="s">
        <v>8</v>
      </c>
      <c r="B22" s="13">
        <v>34080</v>
      </c>
      <c r="C22" s="13">
        <v>9710</v>
      </c>
      <c r="D22" s="13">
        <v>16495</v>
      </c>
      <c r="E22" s="13">
        <v>2475</v>
      </c>
      <c r="F22" s="13">
        <v>17580</v>
      </c>
      <c r="G22" s="13">
        <v>7240</v>
      </c>
      <c r="H22" s="14">
        <v>9620</v>
      </c>
      <c r="I22" s="14">
        <v>4490</v>
      </c>
      <c r="J22" s="14">
        <v>6450</v>
      </c>
      <c r="K22" s="14">
        <v>2415</v>
      </c>
      <c r="L22" s="31">
        <f t="shared" si="4"/>
        <v>6905</v>
      </c>
      <c r="M22" s="15">
        <v>3800</v>
      </c>
    </row>
    <row r="23" spans="1:13" ht="15" customHeight="1" x14ac:dyDescent="0.3">
      <c r="A23" s="13" t="s">
        <v>9</v>
      </c>
      <c r="B23" s="13">
        <v>35940</v>
      </c>
      <c r="C23" s="13">
        <v>9280</v>
      </c>
      <c r="D23" s="13">
        <v>17785</v>
      </c>
      <c r="E23" s="13">
        <v>2225</v>
      </c>
      <c r="F23" s="13">
        <v>18160</v>
      </c>
      <c r="G23" s="13">
        <v>7060</v>
      </c>
      <c r="H23" s="14">
        <v>12460</v>
      </c>
      <c r="I23" s="14">
        <v>5450</v>
      </c>
      <c r="J23" s="14">
        <v>3830</v>
      </c>
      <c r="K23" s="14">
        <v>1335</v>
      </c>
      <c r="L23" s="31">
        <f t="shared" si="4"/>
        <v>6785</v>
      </c>
      <c r="M23" s="15">
        <v>1900</v>
      </c>
    </row>
    <row r="24" spans="1:13" ht="15" customHeight="1" x14ac:dyDescent="0.3">
      <c r="A24" s="13" t="s">
        <v>13</v>
      </c>
      <c r="B24" s="13">
        <v>37435</v>
      </c>
      <c r="C24" s="13">
        <v>8995</v>
      </c>
      <c r="D24" s="13">
        <v>20110</v>
      </c>
      <c r="E24" s="13">
        <v>2755</v>
      </c>
      <c r="F24" s="13">
        <v>17325</v>
      </c>
      <c r="G24" s="13">
        <v>6245</v>
      </c>
      <c r="H24" s="14">
        <v>5990</v>
      </c>
      <c r="I24" s="14">
        <v>2415</v>
      </c>
      <c r="J24" s="14">
        <v>9665</v>
      </c>
      <c r="K24" s="14">
        <v>3520</v>
      </c>
      <c r="L24" s="31">
        <f t="shared" si="4"/>
        <v>5935</v>
      </c>
      <c r="M24" s="15">
        <v>1600</v>
      </c>
    </row>
    <row r="25" spans="1:13" ht="15" customHeight="1" x14ac:dyDescent="0.3">
      <c r="A25" s="13" t="s">
        <v>16</v>
      </c>
      <c r="B25" s="13">
        <v>43255</v>
      </c>
      <c r="C25" s="13">
        <v>11895</v>
      </c>
      <c r="D25" s="13">
        <v>22545</v>
      </c>
      <c r="E25" s="13">
        <v>2575</v>
      </c>
      <c r="F25" s="13">
        <v>20715</v>
      </c>
      <c r="G25" s="13">
        <v>9320</v>
      </c>
      <c r="H25" s="14">
        <v>13330</v>
      </c>
      <c r="I25" s="14">
        <v>6675</v>
      </c>
      <c r="J25" s="14">
        <v>5595</v>
      </c>
      <c r="K25" s="14">
        <v>2225</v>
      </c>
      <c r="L25" s="31">
        <f t="shared" si="4"/>
        <v>8900</v>
      </c>
      <c r="M25" s="15">
        <v>4500</v>
      </c>
    </row>
    <row r="26" spans="1:13" ht="15" customHeight="1" x14ac:dyDescent="0.3">
      <c r="A26" s="13" t="s">
        <v>17</v>
      </c>
      <c r="B26" s="13">
        <v>55510</v>
      </c>
      <c r="C26" s="13">
        <v>14575</v>
      </c>
      <c r="D26" s="13">
        <v>28720</v>
      </c>
      <c r="E26" s="13">
        <v>3470</v>
      </c>
      <c r="F26" s="13">
        <v>26785</v>
      </c>
      <c r="G26" s="13">
        <v>11100</v>
      </c>
      <c r="H26" s="14">
        <v>19650</v>
      </c>
      <c r="I26" s="14">
        <v>8880</v>
      </c>
      <c r="J26" s="14">
        <v>5250</v>
      </c>
      <c r="K26" s="14">
        <v>1850</v>
      </c>
      <c r="L26" s="31">
        <f t="shared" si="4"/>
        <v>10730</v>
      </c>
      <c r="M26" s="15">
        <v>4600</v>
      </c>
    </row>
    <row r="27" spans="1:13" ht="15" customHeight="1" x14ac:dyDescent="0.3">
      <c r="A27" s="16" t="s">
        <v>10</v>
      </c>
      <c r="B27" s="16">
        <v>44070</v>
      </c>
      <c r="C27" s="16">
        <v>8870</v>
      </c>
      <c r="D27" s="16">
        <v>20605</v>
      </c>
      <c r="E27" s="16">
        <v>1930</v>
      </c>
      <c r="F27" s="16">
        <v>23465</v>
      </c>
      <c r="G27" s="16">
        <v>6940</v>
      </c>
      <c r="H27" s="17">
        <v>15710</v>
      </c>
      <c r="I27" s="17">
        <v>5090</v>
      </c>
      <c r="J27" s="17">
        <v>6885</v>
      </c>
      <c r="K27" s="17">
        <v>1750</v>
      </c>
      <c r="L27" s="32">
        <f t="shared" si="4"/>
        <v>6840</v>
      </c>
      <c r="M27" s="18">
        <v>2100</v>
      </c>
    </row>
    <row r="28" spans="1:13" ht="15" customHeight="1" x14ac:dyDescent="0.3">
      <c r="A28" s="16" t="s">
        <v>11</v>
      </c>
      <c r="B28" s="16">
        <v>47540</v>
      </c>
      <c r="C28" s="16">
        <v>13425</v>
      </c>
      <c r="D28" s="16">
        <v>20750</v>
      </c>
      <c r="E28" s="16">
        <v>2920</v>
      </c>
      <c r="F28" s="16">
        <v>26785</v>
      </c>
      <c r="G28" s="16">
        <v>10505</v>
      </c>
      <c r="H28" s="17">
        <v>16340</v>
      </c>
      <c r="I28" s="17">
        <v>6825</v>
      </c>
      <c r="J28" s="17">
        <v>8520</v>
      </c>
      <c r="K28" s="17">
        <v>3350</v>
      </c>
      <c r="L28" s="32">
        <f t="shared" si="4"/>
        <v>10175</v>
      </c>
      <c r="M28" s="18">
        <v>4200</v>
      </c>
    </row>
    <row r="29" spans="1:13" ht="15" customHeight="1" x14ac:dyDescent="0.3">
      <c r="A29" s="16" t="s">
        <v>12</v>
      </c>
      <c r="B29" s="16">
        <v>45575</v>
      </c>
      <c r="C29" s="16">
        <v>9230</v>
      </c>
      <c r="D29" s="16">
        <v>26175</v>
      </c>
      <c r="E29" s="16">
        <v>3120</v>
      </c>
      <c r="F29" s="16">
        <v>19400</v>
      </c>
      <c r="G29" s="16">
        <v>6110</v>
      </c>
      <c r="H29" s="17">
        <v>12500</v>
      </c>
      <c r="I29" s="17">
        <v>4315</v>
      </c>
      <c r="J29" s="17">
        <v>4550</v>
      </c>
      <c r="K29" s="17">
        <v>1410</v>
      </c>
      <c r="L29" s="32">
        <f t="shared" si="4"/>
        <v>5725</v>
      </c>
      <c r="M29" s="18">
        <v>1800</v>
      </c>
    </row>
    <row r="30" spans="1:13" ht="15" customHeight="1" x14ac:dyDescent="0.3">
      <c r="A30" s="16" t="s">
        <v>14</v>
      </c>
      <c r="B30" s="16">
        <v>54495</v>
      </c>
      <c r="C30" s="16">
        <v>9605</v>
      </c>
      <c r="D30" s="16">
        <v>32850</v>
      </c>
      <c r="E30" s="16">
        <v>2975</v>
      </c>
      <c r="F30" s="16">
        <v>21645</v>
      </c>
      <c r="G30" s="16">
        <v>6630</v>
      </c>
      <c r="H30" s="17">
        <v>16930</v>
      </c>
      <c r="I30" s="17">
        <v>5500</v>
      </c>
      <c r="J30" s="17">
        <v>3340</v>
      </c>
      <c r="K30" s="17">
        <v>955</v>
      </c>
      <c r="L30" s="32">
        <f t="shared" si="4"/>
        <v>6455</v>
      </c>
      <c r="M30" s="18">
        <v>1900</v>
      </c>
    </row>
    <row r="31" spans="1:13" ht="15" customHeight="1" x14ac:dyDescent="0.3">
      <c r="A31" s="16" t="s">
        <v>15</v>
      </c>
      <c r="B31" s="16">
        <v>27050</v>
      </c>
      <c r="C31" s="16">
        <v>5985</v>
      </c>
      <c r="D31" s="16">
        <v>14300</v>
      </c>
      <c r="E31" s="16">
        <v>1345</v>
      </c>
      <c r="F31" s="16">
        <v>12745</v>
      </c>
      <c r="G31" s="16">
        <v>4635</v>
      </c>
      <c r="H31" s="17">
        <v>8350</v>
      </c>
      <c r="I31" s="17">
        <v>3165</v>
      </c>
      <c r="J31" s="17">
        <v>3265</v>
      </c>
      <c r="K31" s="17">
        <v>1215</v>
      </c>
      <c r="L31" s="32">
        <f t="shared" si="4"/>
        <v>4380</v>
      </c>
      <c r="M31" s="18">
        <v>2600</v>
      </c>
    </row>
    <row r="32" spans="1:13" ht="15" customHeight="1" x14ac:dyDescent="0.3">
      <c r="A32" s="16" t="s">
        <v>18</v>
      </c>
      <c r="B32" s="16">
        <v>62285</v>
      </c>
      <c r="C32" s="16">
        <v>12685</v>
      </c>
      <c r="D32" s="16">
        <v>40630</v>
      </c>
      <c r="E32" s="16">
        <v>5230</v>
      </c>
      <c r="F32" s="16">
        <v>21655</v>
      </c>
      <c r="G32" s="16">
        <v>7450</v>
      </c>
      <c r="H32" s="17">
        <v>13030</v>
      </c>
      <c r="I32" s="17">
        <v>5200</v>
      </c>
      <c r="J32" s="17">
        <v>5280</v>
      </c>
      <c r="K32" s="17">
        <v>1465</v>
      </c>
      <c r="L32" s="32">
        <f t="shared" si="4"/>
        <v>6665</v>
      </c>
      <c r="M32" s="18">
        <v>3500</v>
      </c>
    </row>
    <row r="33" spans="1:13" ht="15" customHeight="1" x14ac:dyDescent="0.3">
      <c r="A33" s="16" t="s">
        <v>19</v>
      </c>
      <c r="B33" s="16">
        <v>21110</v>
      </c>
      <c r="C33" s="16">
        <v>4195</v>
      </c>
      <c r="D33" s="16">
        <v>14840</v>
      </c>
      <c r="E33" s="16">
        <v>1240</v>
      </c>
      <c r="F33" s="16">
        <v>6265</v>
      </c>
      <c r="G33" s="16">
        <v>2955</v>
      </c>
      <c r="H33" s="17">
        <v>3325</v>
      </c>
      <c r="I33" s="17">
        <v>2050</v>
      </c>
      <c r="J33" s="17">
        <v>2115</v>
      </c>
      <c r="K33" s="17">
        <v>755</v>
      </c>
      <c r="L33" s="32">
        <f t="shared" si="4"/>
        <v>2805</v>
      </c>
      <c r="M33" s="18">
        <v>1800</v>
      </c>
    </row>
    <row r="34" spans="1:13" ht="15" customHeight="1" x14ac:dyDescent="0.3">
      <c r="A34" s="23" t="s">
        <v>20</v>
      </c>
      <c r="B34" s="23">
        <v>15955</v>
      </c>
      <c r="C34" s="23">
        <v>2590</v>
      </c>
      <c r="D34" s="23">
        <v>9910</v>
      </c>
      <c r="E34" s="23">
        <v>940</v>
      </c>
      <c r="F34" s="23">
        <v>6045</v>
      </c>
      <c r="G34" s="23">
        <v>1645</v>
      </c>
      <c r="H34" s="24">
        <v>3955</v>
      </c>
      <c r="I34" s="24">
        <v>1140</v>
      </c>
      <c r="J34" s="24">
        <v>1445</v>
      </c>
      <c r="K34" s="24">
        <v>430</v>
      </c>
      <c r="L34" s="33">
        <f t="shared" si="4"/>
        <v>1570</v>
      </c>
      <c r="M34" s="25">
        <v>300</v>
      </c>
    </row>
    <row r="35" spans="1:13" ht="15" customHeight="1" x14ac:dyDescent="0.3">
      <c r="A35" s="23" t="s">
        <v>21</v>
      </c>
      <c r="B35" s="23">
        <v>18020</v>
      </c>
      <c r="C35" s="23">
        <v>1955</v>
      </c>
      <c r="D35" s="23">
        <v>13330</v>
      </c>
      <c r="E35" s="23">
        <v>625</v>
      </c>
      <c r="F35" s="23">
        <v>4690</v>
      </c>
      <c r="G35" s="23">
        <v>1325</v>
      </c>
      <c r="H35" s="24">
        <v>2460</v>
      </c>
      <c r="I35" s="24">
        <v>880</v>
      </c>
      <c r="J35" s="24">
        <v>1405</v>
      </c>
      <c r="K35" s="24">
        <v>250</v>
      </c>
      <c r="L35" s="33">
        <f t="shared" si="4"/>
        <v>1130</v>
      </c>
      <c r="M35" s="25">
        <v>100</v>
      </c>
    </row>
    <row r="36" spans="1:13" ht="15" customHeight="1" x14ac:dyDescent="0.3">
      <c r="A36" s="23" t="s">
        <v>23</v>
      </c>
      <c r="B36" s="23">
        <v>28855</v>
      </c>
      <c r="C36" s="23">
        <v>4715</v>
      </c>
      <c r="D36" s="23">
        <v>16405</v>
      </c>
      <c r="E36" s="23">
        <v>1525</v>
      </c>
      <c r="F36" s="23">
        <v>12450</v>
      </c>
      <c r="G36" s="23">
        <v>3190</v>
      </c>
      <c r="H36" s="24">
        <v>9750</v>
      </c>
      <c r="I36" s="24">
        <v>2610</v>
      </c>
      <c r="J36" s="24">
        <v>1995</v>
      </c>
      <c r="K36" s="24">
        <v>455</v>
      </c>
      <c r="L36" s="33">
        <f t="shared" si="4"/>
        <v>3065</v>
      </c>
      <c r="M36" s="25">
        <v>600</v>
      </c>
    </row>
    <row r="37" spans="1:13" s="20" customFormat="1" ht="15" customHeight="1" x14ac:dyDescent="0.3">
      <c r="A37" s="23" t="s">
        <v>26</v>
      </c>
      <c r="B37" s="23">
        <v>10060</v>
      </c>
      <c r="C37" s="23">
        <v>1635</v>
      </c>
      <c r="D37" s="23">
        <v>6730</v>
      </c>
      <c r="E37" s="23">
        <v>705</v>
      </c>
      <c r="F37" s="23">
        <v>3330</v>
      </c>
      <c r="G37" s="23">
        <v>930</v>
      </c>
      <c r="H37" s="24">
        <v>660</v>
      </c>
      <c r="I37" s="24">
        <v>250</v>
      </c>
      <c r="J37" s="24">
        <v>1975</v>
      </c>
      <c r="K37" s="24">
        <v>570</v>
      </c>
      <c r="L37" s="33">
        <f t="shared" si="4"/>
        <v>820</v>
      </c>
      <c r="M37" s="25">
        <v>200</v>
      </c>
    </row>
    <row r="38" spans="1:13" s="20" customFormat="1" ht="15" customHeight="1" x14ac:dyDescent="0.3">
      <c r="A38" s="23" t="s">
        <v>27</v>
      </c>
      <c r="B38" s="23">
        <v>33450</v>
      </c>
      <c r="C38" s="23">
        <v>4510</v>
      </c>
      <c r="D38" s="23">
        <v>21905</v>
      </c>
      <c r="E38" s="23">
        <v>1445</v>
      </c>
      <c r="F38" s="23">
        <v>11545</v>
      </c>
      <c r="G38" s="23">
        <v>3065</v>
      </c>
      <c r="H38" s="24">
        <v>5640</v>
      </c>
      <c r="I38" s="24">
        <v>1820</v>
      </c>
      <c r="J38" s="24">
        <v>3920</v>
      </c>
      <c r="K38" s="24">
        <v>950</v>
      </c>
      <c r="L38" s="33">
        <f t="shared" si="4"/>
        <v>2770</v>
      </c>
      <c r="M38" s="25">
        <v>1000</v>
      </c>
    </row>
    <row r="39" spans="1:13" s="20" customFormat="1" ht="15" customHeight="1" x14ac:dyDescent="0.3">
      <c r="A39" s="23" t="s">
        <v>28</v>
      </c>
      <c r="B39" s="23">
        <v>27120</v>
      </c>
      <c r="C39" s="23">
        <v>2960</v>
      </c>
      <c r="D39" s="23">
        <v>19335</v>
      </c>
      <c r="E39" s="23">
        <v>1190</v>
      </c>
      <c r="F39" s="23">
        <v>7785</v>
      </c>
      <c r="G39" s="23">
        <v>1770</v>
      </c>
      <c r="H39" s="24">
        <v>4935</v>
      </c>
      <c r="I39" s="24">
        <v>1160</v>
      </c>
      <c r="J39" s="24">
        <v>1765</v>
      </c>
      <c r="K39" s="24">
        <v>470</v>
      </c>
      <c r="L39" s="33">
        <f t="shared" si="4"/>
        <v>1630</v>
      </c>
      <c r="M39" s="25">
        <v>400</v>
      </c>
    </row>
    <row r="40" spans="1:13" ht="15" customHeight="1" x14ac:dyDescent="0.3">
      <c r="A40" s="23" t="s">
        <v>31</v>
      </c>
      <c r="B40" s="23">
        <v>14805</v>
      </c>
      <c r="C40" s="23">
        <v>1560</v>
      </c>
      <c r="D40" s="23">
        <v>11390</v>
      </c>
      <c r="E40" s="23">
        <v>800</v>
      </c>
      <c r="F40" s="23">
        <v>3410</v>
      </c>
      <c r="G40" s="23">
        <v>765</v>
      </c>
      <c r="H40" s="24">
        <v>1930</v>
      </c>
      <c r="I40" s="24">
        <v>545</v>
      </c>
      <c r="J40" s="24">
        <v>945</v>
      </c>
      <c r="K40" s="24">
        <v>140</v>
      </c>
      <c r="L40" s="33">
        <f t="shared" si="4"/>
        <v>685</v>
      </c>
      <c r="M40" s="25">
        <v>0</v>
      </c>
    </row>
    <row r="41" spans="1:13" ht="15" customHeight="1" x14ac:dyDescent="0.3">
      <c r="A41" s="23" t="s">
        <v>38</v>
      </c>
      <c r="B41" s="23">
        <v>50255</v>
      </c>
      <c r="C41" s="23">
        <v>6285</v>
      </c>
      <c r="D41" s="23">
        <v>35835</v>
      </c>
      <c r="E41" s="23">
        <v>2495</v>
      </c>
      <c r="F41" s="23">
        <v>14425</v>
      </c>
      <c r="G41" s="23">
        <v>3790</v>
      </c>
      <c r="H41" s="24">
        <v>7270</v>
      </c>
      <c r="I41" s="24">
        <v>2085</v>
      </c>
      <c r="J41" s="24">
        <v>5620</v>
      </c>
      <c r="K41" s="24">
        <v>1470</v>
      </c>
      <c r="L41" s="33">
        <f t="shared" si="4"/>
        <v>3555</v>
      </c>
      <c r="M41" s="25">
        <v>1000</v>
      </c>
    </row>
    <row r="42" spans="1:13" ht="15" customHeight="1" x14ac:dyDescent="0.3">
      <c r="A42" s="23" t="s">
        <v>44</v>
      </c>
      <c r="B42" s="23">
        <v>49570</v>
      </c>
      <c r="C42" s="23">
        <v>10405</v>
      </c>
      <c r="D42" s="23">
        <v>31720</v>
      </c>
      <c r="E42" s="23">
        <v>3280</v>
      </c>
      <c r="F42" s="23">
        <v>17855</v>
      </c>
      <c r="G42" s="23">
        <v>7120</v>
      </c>
      <c r="H42" s="24">
        <v>6125</v>
      </c>
      <c r="I42" s="24">
        <v>2665</v>
      </c>
      <c r="J42" s="24">
        <v>8625</v>
      </c>
      <c r="K42" s="24">
        <v>3595</v>
      </c>
      <c r="L42" s="33">
        <f t="shared" si="4"/>
        <v>6260</v>
      </c>
      <c r="M42" s="25">
        <v>1700</v>
      </c>
    </row>
    <row r="43" spans="1:13" ht="15" customHeight="1" x14ac:dyDescent="0.3">
      <c r="A43" s="40" t="s">
        <v>22</v>
      </c>
      <c r="B43" s="40">
        <v>34015</v>
      </c>
      <c r="C43" s="40">
        <v>5965</v>
      </c>
      <c r="D43" s="40">
        <v>18020</v>
      </c>
      <c r="E43" s="40">
        <v>1660</v>
      </c>
      <c r="F43" s="40">
        <v>15995</v>
      </c>
      <c r="G43" s="40">
        <v>4310</v>
      </c>
      <c r="H43" s="41">
        <v>11940</v>
      </c>
      <c r="I43" s="41">
        <v>3450</v>
      </c>
      <c r="J43" s="41">
        <v>2650</v>
      </c>
      <c r="K43" s="41">
        <v>615</v>
      </c>
      <c r="L43" s="42">
        <f t="shared" si="4"/>
        <v>4065</v>
      </c>
      <c r="M43" s="43">
        <v>1100</v>
      </c>
    </row>
    <row r="44" spans="1:13" ht="15" customHeight="1" x14ac:dyDescent="0.3">
      <c r="A44" s="40" t="s">
        <v>24</v>
      </c>
      <c r="B44" s="40">
        <v>42235</v>
      </c>
      <c r="C44" s="40">
        <v>3880</v>
      </c>
      <c r="D44" s="40">
        <v>32460</v>
      </c>
      <c r="E44" s="40">
        <v>1270</v>
      </c>
      <c r="F44" s="40">
        <v>9775</v>
      </c>
      <c r="G44" s="40">
        <v>2610</v>
      </c>
      <c r="H44" s="41">
        <v>4325</v>
      </c>
      <c r="I44" s="41">
        <v>1550</v>
      </c>
      <c r="J44" s="41">
        <v>4105</v>
      </c>
      <c r="K44" s="41">
        <v>855</v>
      </c>
      <c r="L44" s="42">
        <f t="shared" si="4"/>
        <v>2405</v>
      </c>
      <c r="M44" s="43">
        <v>1100</v>
      </c>
    </row>
    <row r="45" spans="1:13" ht="15" customHeight="1" x14ac:dyDescent="0.3">
      <c r="A45" s="40" t="s">
        <v>25</v>
      </c>
      <c r="B45" s="40">
        <v>22030</v>
      </c>
      <c r="C45" s="40">
        <v>2475</v>
      </c>
      <c r="D45" s="40">
        <v>17120</v>
      </c>
      <c r="E45" s="40">
        <v>1155</v>
      </c>
      <c r="F45" s="40">
        <v>4910</v>
      </c>
      <c r="G45" s="40">
        <v>1320</v>
      </c>
      <c r="H45" s="41">
        <v>2780</v>
      </c>
      <c r="I45" s="41">
        <v>950</v>
      </c>
      <c r="J45" s="41">
        <v>1195</v>
      </c>
      <c r="K45" s="41">
        <v>225</v>
      </c>
      <c r="L45" s="42">
        <f t="shared" si="4"/>
        <v>1175</v>
      </c>
      <c r="M45" s="43">
        <v>1200</v>
      </c>
    </row>
    <row r="46" spans="1:13" ht="15" customHeight="1" x14ac:dyDescent="0.3">
      <c r="A46" s="40" t="s">
        <v>29</v>
      </c>
      <c r="B46" s="40">
        <v>20155</v>
      </c>
      <c r="C46" s="40">
        <v>1620</v>
      </c>
      <c r="D46" s="40">
        <v>16905</v>
      </c>
      <c r="E46" s="40">
        <v>710</v>
      </c>
      <c r="F46" s="40">
        <v>3255</v>
      </c>
      <c r="G46" s="40">
        <v>915</v>
      </c>
      <c r="H46" s="41">
        <v>1340</v>
      </c>
      <c r="I46" s="41">
        <v>540</v>
      </c>
      <c r="J46" s="41">
        <v>755</v>
      </c>
      <c r="K46" s="41">
        <v>165</v>
      </c>
      <c r="L46" s="42">
        <f t="shared" si="4"/>
        <v>705</v>
      </c>
      <c r="M46" s="43">
        <v>500</v>
      </c>
    </row>
    <row r="47" spans="1:13" ht="15" customHeight="1" x14ac:dyDescent="0.3">
      <c r="A47" s="40" t="s">
        <v>30</v>
      </c>
      <c r="B47" s="40">
        <v>12545</v>
      </c>
      <c r="C47" s="40">
        <v>1100</v>
      </c>
      <c r="D47" s="40">
        <v>10900</v>
      </c>
      <c r="E47" s="40">
        <v>615</v>
      </c>
      <c r="F47" s="40">
        <v>1645</v>
      </c>
      <c r="G47" s="40">
        <v>485</v>
      </c>
      <c r="H47" s="41">
        <v>0</v>
      </c>
      <c r="I47" s="41">
        <v>0</v>
      </c>
      <c r="J47" s="41">
        <v>620</v>
      </c>
      <c r="K47" s="41">
        <v>305</v>
      </c>
      <c r="L47" s="42">
        <f t="shared" si="4"/>
        <v>305</v>
      </c>
      <c r="M47" s="43">
        <v>200</v>
      </c>
    </row>
    <row r="48" spans="1:13" ht="15" customHeight="1" x14ac:dyDescent="0.3">
      <c r="A48" s="40" t="s">
        <v>32</v>
      </c>
      <c r="B48" s="40">
        <v>34160</v>
      </c>
      <c r="C48" s="40">
        <v>3965</v>
      </c>
      <c r="D48" s="40">
        <v>29430</v>
      </c>
      <c r="E48" s="40">
        <v>2750</v>
      </c>
      <c r="F48" s="40">
        <v>4725</v>
      </c>
      <c r="G48" s="40">
        <v>1215</v>
      </c>
      <c r="H48" s="41">
        <v>760</v>
      </c>
      <c r="I48" s="41">
        <v>380</v>
      </c>
      <c r="J48" s="41">
        <v>1600</v>
      </c>
      <c r="K48" s="41">
        <v>480</v>
      </c>
      <c r="L48" s="42">
        <f t="shared" si="4"/>
        <v>860</v>
      </c>
      <c r="M48" s="43">
        <v>400</v>
      </c>
    </row>
    <row r="49" spans="1:13" ht="15" customHeight="1" x14ac:dyDescent="0.3">
      <c r="A49" s="40" t="s">
        <v>33</v>
      </c>
      <c r="B49" s="40">
        <v>36680</v>
      </c>
      <c r="C49" s="40">
        <v>3640</v>
      </c>
      <c r="D49" s="40">
        <v>32600</v>
      </c>
      <c r="E49" s="40">
        <v>2550</v>
      </c>
      <c r="F49" s="40">
        <v>4080</v>
      </c>
      <c r="G49" s="40">
        <v>1090</v>
      </c>
      <c r="H49" s="41">
        <v>1045</v>
      </c>
      <c r="I49" s="41">
        <v>400</v>
      </c>
      <c r="J49" s="41">
        <v>1260</v>
      </c>
      <c r="K49" s="41">
        <v>310</v>
      </c>
      <c r="L49" s="42">
        <f t="shared" si="4"/>
        <v>710</v>
      </c>
      <c r="M49" s="43">
        <v>300</v>
      </c>
    </row>
    <row r="50" spans="1:13" ht="15" customHeight="1" x14ac:dyDescent="0.3">
      <c r="A50" s="40" t="s">
        <v>34</v>
      </c>
      <c r="B50" s="40">
        <v>31245</v>
      </c>
      <c r="C50" s="40">
        <v>4415</v>
      </c>
      <c r="D50" s="40">
        <v>23965</v>
      </c>
      <c r="E50" s="40">
        <v>2430</v>
      </c>
      <c r="F50" s="40">
        <v>7280</v>
      </c>
      <c r="G50" s="40">
        <v>1985</v>
      </c>
      <c r="H50" s="41">
        <v>2565</v>
      </c>
      <c r="I50" s="41">
        <v>960</v>
      </c>
      <c r="J50" s="41">
        <v>2855</v>
      </c>
      <c r="K50" s="41">
        <v>725</v>
      </c>
      <c r="L50" s="42">
        <f t="shared" si="4"/>
        <v>1685</v>
      </c>
      <c r="M50" s="43">
        <v>1400</v>
      </c>
    </row>
    <row r="51" spans="1:13" ht="15" customHeight="1" x14ac:dyDescent="0.3">
      <c r="A51" s="40" t="s">
        <v>35</v>
      </c>
      <c r="B51" s="40">
        <v>11110</v>
      </c>
      <c r="C51" s="40">
        <v>1045</v>
      </c>
      <c r="D51" s="40">
        <v>8810</v>
      </c>
      <c r="E51" s="40">
        <v>420</v>
      </c>
      <c r="F51" s="40">
        <v>2300</v>
      </c>
      <c r="G51" s="40">
        <v>625</v>
      </c>
      <c r="H51" s="41">
        <v>580</v>
      </c>
      <c r="I51" s="41">
        <v>180</v>
      </c>
      <c r="J51" s="41">
        <v>1060</v>
      </c>
      <c r="K51" s="41">
        <v>310</v>
      </c>
      <c r="L51" s="42">
        <f t="shared" si="4"/>
        <v>490</v>
      </c>
      <c r="M51" s="43">
        <v>300</v>
      </c>
    </row>
    <row r="52" spans="1:13" ht="15" customHeight="1" x14ac:dyDescent="0.3">
      <c r="A52" s="40" t="s">
        <v>36</v>
      </c>
      <c r="B52" s="40">
        <v>18125</v>
      </c>
      <c r="C52" s="40">
        <v>2180</v>
      </c>
      <c r="D52" s="40">
        <v>13740</v>
      </c>
      <c r="E52" s="40">
        <v>805</v>
      </c>
      <c r="F52" s="40">
        <v>4380</v>
      </c>
      <c r="G52" s="40">
        <v>1375</v>
      </c>
      <c r="H52" s="41">
        <v>960</v>
      </c>
      <c r="I52" s="41">
        <v>455</v>
      </c>
      <c r="J52" s="41">
        <v>2450</v>
      </c>
      <c r="K52" s="41">
        <v>790</v>
      </c>
      <c r="L52" s="42">
        <f t="shared" si="4"/>
        <v>1245</v>
      </c>
      <c r="M52" s="43">
        <v>800</v>
      </c>
    </row>
    <row r="53" spans="1:13" ht="15" customHeight="1" x14ac:dyDescent="0.3">
      <c r="A53" s="40" t="s">
        <v>37</v>
      </c>
      <c r="B53" s="40">
        <v>42690</v>
      </c>
      <c r="C53" s="40">
        <v>4260</v>
      </c>
      <c r="D53" s="40">
        <v>32920</v>
      </c>
      <c r="E53" s="40">
        <v>1860</v>
      </c>
      <c r="F53" s="40">
        <v>9770</v>
      </c>
      <c r="G53" s="40">
        <v>2400</v>
      </c>
      <c r="H53" s="41">
        <v>4685</v>
      </c>
      <c r="I53" s="41">
        <v>1445</v>
      </c>
      <c r="J53" s="41">
        <v>3500</v>
      </c>
      <c r="K53" s="41">
        <v>770</v>
      </c>
      <c r="L53" s="42">
        <f t="shared" si="4"/>
        <v>2215</v>
      </c>
      <c r="M53" s="43">
        <v>1300</v>
      </c>
    </row>
    <row r="54" spans="1:13" ht="15" customHeight="1" x14ac:dyDescent="0.3">
      <c r="A54" s="40" t="s">
        <v>39</v>
      </c>
      <c r="B54" s="40">
        <v>10465</v>
      </c>
      <c r="C54" s="40">
        <v>1130</v>
      </c>
      <c r="D54" s="40">
        <v>8100</v>
      </c>
      <c r="E54" s="40">
        <v>520</v>
      </c>
      <c r="F54" s="40">
        <v>2360</v>
      </c>
      <c r="G54" s="40">
        <v>610</v>
      </c>
      <c r="H54" s="41">
        <v>765</v>
      </c>
      <c r="I54" s="41">
        <v>270</v>
      </c>
      <c r="J54" s="41">
        <v>955</v>
      </c>
      <c r="K54" s="41">
        <v>250</v>
      </c>
      <c r="L54" s="42">
        <f t="shared" si="4"/>
        <v>520</v>
      </c>
      <c r="M54" s="43">
        <v>200</v>
      </c>
    </row>
    <row r="55" spans="1:13" ht="15" customHeight="1" x14ac:dyDescent="0.3">
      <c r="A55" s="40" t="s">
        <v>40</v>
      </c>
      <c r="B55" s="40">
        <v>14300</v>
      </c>
      <c r="C55" s="40">
        <v>1580</v>
      </c>
      <c r="D55" s="40">
        <v>11340</v>
      </c>
      <c r="E55" s="40">
        <v>760</v>
      </c>
      <c r="F55" s="40">
        <v>2965</v>
      </c>
      <c r="G55" s="40">
        <v>815</v>
      </c>
      <c r="H55" s="41">
        <v>510</v>
      </c>
      <c r="I55" s="41">
        <v>190</v>
      </c>
      <c r="J55" s="41">
        <v>1595</v>
      </c>
      <c r="K55" s="41">
        <v>505</v>
      </c>
      <c r="L55" s="42">
        <f t="shared" si="4"/>
        <v>695</v>
      </c>
      <c r="M55" s="43">
        <v>300</v>
      </c>
    </row>
    <row r="56" spans="1:13" ht="15" customHeight="1" x14ac:dyDescent="0.3">
      <c r="A56" s="40" t="s">
        <v>41</v>
      </c>
      <c r="B56" s="40">
        <v>23970</v>
      </c>
      <c r="C56" s="40">
        <v>1900</v>
      </c>
      <c r="D56" s="40">
        <v>20260</v>
      </c>
      <c r="E56" s="40">
        <v>995</v>
      </c>
      <c r="F56" s="40">
        <v>3710</v>
      </c>
      <c r="G56" s="40">
        <v>905</v>
      </c>
      <c r="H56" s="41">
        <v>815</v>
      </c>
      <c r="I56" s="41">
        <v>165</v>
      </c>
      <c r="J56" s="41">
        <v>1405</v>
      </c>
      <c r="K56" s="41">
        <v>465</v>
      </c>
      <c r="L56" s="42">
        <f t="shared" si="4"/>
        <v>630</v>
      </c>
      <c r="M56" s="43">
        <v>400</v>
      </c>
    </row>
    <row r="57" spans="1:13" ht="15" customHeight="1" x14ac:dyDescent="0.3">
      <c r="A57" s="40" t="s">
        <v>42</v>
      </c>
      <c r="B57" s="40">
        <v>20340</v>
      </c>
      <c r="C57" s="40">
        <v>2165</v>
      </c>
      <c r="D57" s="40">
        <v>16385</v>
      </c>
      <c r="E57" s="40">
        <v>1005</v>
      </c>
      <c r="F57" s="40">
        <v>3955</v>
      </c>
      <c r="G57" s="40">
        <v>1160</v>
      </c>
      <c r="H57" s="41">
        <v>1415</v>
      </c>
      <c r="I57" s="41">
        <v>375</v>
      </c>
      <c r="J57" s="41">
        <v>1570</v>
      </c>
      <c r="K57" s="41">
        <v>620</v>
      </c>
      <c r="L57" s="42">
        <f t="shared" si="4"/>
        <v>995</v>
      </c>
      <c r="M57" s="43">
        <v>500</v>
      </c>
    </row>
    <row r="58" spans="1:13" ht="15" customHeight="1" x14ac:dyDescent="0.3">
      <c r="A58" s="40" t="s">
        <v>43</v>
      </c>
      <c r="B58" s="40">
        <v>23960</v>
      </c>
      <c r="C58" s="40">
        <v>3000</v>
      </c>
      <c r="D58" s="40">
        <v>18180</v>
      </c>
      <c r="E58" s="40">
        <v>1035</v>
      </c>
      <c r="F58" s="40">
        <v>5780</v>
      </c>
      <c r="G58" s="40">
        <v>1965</v>
      </c>
      <c r="H58" s="41">
        <v>2165</v>
      </c>
      <c r="I58" s="41">
        <v>975</v>
      </c>
      <c r="J58" s="41">
        <v>2610</v>
      </c>
      <c r="K58" s="41">
        <v>795</v>
      </c>
      <c r="L58" s="42">
        <f t="shared" si="4"/>
        <v>1770</v>
      </c>
      <c r="M58" s="43">
        <v>800</v>
      </c>
    </row>
    <row r="59" spans="1:13" ht="15" customHeight="1" x14ac:dyDescent="0.3">
      <c r="A59" s="40" t="s">
        <v>45</v>
      </c>
      <c r="B59" s="40">
        <v>20035</v>
      </c>
      <c r="C59" s="40">
        <v>2370</v>
      </c>
      <c r="D59" s="40">
        <v>16960</v>
      </c>
      <c r="E59" s="40">
        <v>1380</v>
      </c>
      <c r="F59" s="40">
        <v>3075</v>
      </c>
      <c r="G59" s="40">
        <v>995</v>
      </c>
      <c r="H59" s="41">
        <v>200</v>
      </c>
      <c r="I59" s="41">
        <v>65</v>
      </c>
      <c r="J59" s="41">
        <v>1490</v>
      </c>
      <c r="K59" s="41">
        <v>680</v>
      </c>
      <c r="L59" s="42">
        <f t="shared" si="4"/>
        <v>745</v>
      </c>
      <c r="M59" s="43">
        <v>100</v>
      </c>
    </row>
    <row r="60" spans="1:13" ht="15" customHeight="1" x14ac:dyDescent="0.3">
      <c r="A60" s="59"/>
      <c r="B60" s="59"/>
      <c r="C60" s="59"/>
      <c r="D60" s="59"/>
      <c r="E60" s="59"/>
      <c r="F60" s="59"/>
      <c r="G60" s="59"/>
      <c r="H60" s="60"/>
      <c r="I60" s="60"/>
      <c r="J60" s="60"/>
      <c r="K60" s="60"/>
      <c r="L60" s="61"/>
      <c r="M60" s="62"/>
    </row>
    <row r="61" spans="1:13" ht="15" customHeight="1" x14ac:dyDescent="0.3">
      <c r="A61" s="59"/>
      <c r="B61" s="59"/>
      <c r="C61" s="59"/>
      <c r="D61" s="59"/>
      <c r="E61" s="59"/>
      <c r="F61" s="59"/>
      <c r="G61" s="59"/>
      <c r="H61" s="60"/>
      <c r="I61" s="60"/>
      <c r="J61" s="60"/>
      <c r="K61" s="60"/>
      <c r="L61" s="61"/>
      <c r="M61" s="62"/>
    </row>
    <row r="62" spans="1:13" ht="15" customHeight="1" x14ac:dyDescent="0.3">
      <c r="A62" s="48" t="s">
        <v>75</v>
      </c>
    </row>
    <row r="63" spans="1:13" ht="15" customHeight="1" x14ac:dyDescent="0.3">
      <c r="A63" s="1" t="s">
        <v>73</v>
      </c>
    </row>
    <row r="64" spans="1:13" ht="15" customHeight="1" x14ac:dyDescent="0.3">
      <c r="A64" s="45" t="s">
        <v>74</v>
      </c>
    </row>
    <row r="65" spans="1:1" ht="15" customHeight="1" x14ac:dyDescent="0.3">
      <c r="A65" s="1" t="s">
        <v>80</v>
      </c>
    </row>
    <row r="66" spans="1:1" ht="15" customHeight="1" x14ac:dyDescent="0.3">
      <c r="A66" s="1" t="s">
        <v>81</v>
      </c>
    </row>
    <row r="67" spans="1:1" x14ac:dyDescent="0.3">
      <c r="A67" s="1" t="s">
        <v>76</v>
      </c>
    </row>
    <row r="68" spans="1:1" x14ac:dyDescent="0.3">
      <c r="A68" s="1" t="s">
        <v>82</v>
      </c>
    </row>
  </sheetData>
  <sheetProtection algorithmName="SHA-512" hashValue="b2FbbPkb7wV+0enWEusS94LdN2mwQQHIdKwxzCM/5GXU4Jk21QAIaZjUogyAGxOEp13wRW7eHFfn09i/HB0EuA==" saltValue="1mQxsL6kinBYreGQf28jdQ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69"/>
  <sheetViews>
    <sheetView tabSelected="1" zoomScale="75" zoomScaleNormal="75" workbookViewId="0">
      <pane xSplit="1" ySplit="4" topLeftCell="B56" activePane="bottomRight" state="frozen"/>
      <selection activeCell="H11" sqref="H11"/>
      <selection pane="topRight" activeCell="H11" sqref="H11"/>
      <selection pane="bottomLeft" activeCell="H11" sqref="H11"/>
      <selection pane="bottomRight" activeCell="E71" sqref="E71"/>
    </sheetView>
  </sheetViews>
  <sheetFormatPr defaultColWidth="9.109375" defaultRowHeight="13.8" x14ac:dyDescent="0.3"/>
  <cols>
    <col min="1" max="1" width="22.88671875" style="1" customWidth="1"/>
    <col min="2" max="11" width="9.109375" style="1"/>
    <col min="12" max="12" width="9.109375" style="8"/>
    <col min="13" max="13" width="9.33203125" style="10" bestFit="1" customWidth="1"/>
    <col min="14" max="16384" width="9.109375" style="1"/>
  </cols>
  <sheetData>
    <row r="1" spans="1:13" ht="15" customHeight="1" x14ac:dyDescent="0.3">
      <c r="L1" s="1"/>
      <c r="M1" s="1"/>
    </row>
    <row r="2" spans="1:13" ht="15" customHeight="1" x14ac:dyDescent="0.3">
      <c r="M2" s="1"/>
    </row>
    <row r="3" spans="1:13" ht="15" customHeight="1" x14ac:dyDescent="0.3">
      <c r="L3" s="1"/>
      <c r="M3" s="1"/>
    </row>
    <row r="4" spans="1:13" s="4" customFormat="1" ht="66" customHeight="1" x14ac:dyDescent="0.25">
      <c r="A4" s="44" t="s">
        <v>61</v>
      </c>
      <c r="B4" s="4" t="s">
        <v>56</v>
      </c>
      <c r="C4" s="4" t="s">
        <v>47</v>
      </c>
      <c r="D4" s="4" t="s">
        <v>48</v>
      </c>
      <c r="E4" s="4" t="s">
        <v>49</v>
      </c>
      <c r="F4" s="4" t="s">
        <v>50</v>
      </c>
      <c r="G4" s="4" t="s">
        <v>51</v>
      </c>
      <c r="H4" s="9" t="s">
        <v>52</v>
      </c>
      <c r="I4" s="9" t="s">
        <v>53</v>
      </c>
      <c r="J4" s="9" t="s">
        <v>54</v>
      </c>
      <c r="K4" s="9" t="s">
        <v>55</v>
      </c>
      <c r="L4" s="29" t="s">
        <v>65</v>
      </c>
      <c r="M4" s="11" t="s">
        <v>66</v>
      </c>
    </row>
    <row r="5" spans="1:13" ht="15" customHeight="1" x14ac:dyDescent="0.3">
      <c r="A5" s="26"/>
      <c r="B5" s="10"/>
      <c r="L5" s="1"/>
      <c r="M5" s="1"/>
    </row>
    <row r="6" spans="1:13" ht="15" customHeight="1" x14ac:dyDescent="0.3">
      <c r="A6" s="1" t="s">
        <v>0</v>
      </c>
      <c r="B6" s="1">
        <v>1886125</v>
      </c>
      <c r="C6" s="1">
        <v>371770</v>
      </c>
      <c r="D6" s="1">
        <v>1293110</v>
      </c>
      <c r="E6" s="1">
        <v>140125</v>
      </c>
      <c r="F6" s="1">
        <v>593015</v>
      </c>
      <c r="G6" s="1">
        <v>231645</v>
      </c>
      <c r="H6" s="8">
        <v>336390</v>
      </c>
      <c r="I6" s="8">
        <v>142140</v>
      </c>
      <c r="J6" s="8">
        <v>213190</v>
      </c>
      <c r="K6" s="8">
        <v>78615</v>
      </c>
      <c r="L6" s="30">
        <f>K6+I6</f>
        <v>220755</v>
      </c>
      <c r="M6" s="34">
        <v>83100</v>
      </c>
    </row>
    <row r="7" spans="1:13" ht="15" customHeight="1" x14ac:dyDescent="0.3">
      <c r="A7" s="1" t="s">
        <v>46</v>
      </c>
      <c r="B7" s="1">
        <v>1777765</v>
      </c>
      <c r="C7" s="1">
        <v>355575</v>
      </c>
      <c r="D7" s="1">
        <v>1212155</v>
      </c>
      <c r="E7" s="1">
        <v>134350</v>
      </c>
      <c r="F7" s="1">
        <v>565605</v>
      </c>
      <c r="G7" s="1">
        <v>221220</v>
      </c>
      <c r="H7" s="8">
        <v>322300</v>
      </c>
      <c r="I7" s="8">
        <v>136470</v>
      </c>
      <c r="J7" s="8">
        <v>200845</v>
      </c>
      <c r="K7" s="8">
        <v>74200</v>
      </c>
      <c r="L7" s="30">
        <f t="shared" ref="L7:L8" si="0">K7+I7</f>
        <v>210670</v>
      </c>
      <c r="M7" s="34" t="s">
        <v>72</v>
      </c>
    </row>
    <row r="8" spans="1:13" ht="15" customHeight="1" x14ac:dyDescent="0.3">
      <c r="A8" s="1" t="s">
        <v>67</v>
      </c>
      <c r="B8" s="1">
        <v>960995</v>
      </c>
      <c r="C8" s="1">
        <v>249720</v>
      </c>
      <c r="D8" s="1">
        <v>529835</v>
      </c>
      <c r="E8" s="1">
        <v>74180</v>
      </c>
      <c r="F8" s="1">
        <v>431160</v>
      </c>
      <c r="G8" s="1">
        <v>175545</v>
      </c>
      <c r="H8" s="8">
        <v>262525</v>
      </c>
      <c r="I8" s="8">
        <v>113785</v>
      </c>
      <c r="J8" s="8">
        <v>148395</v>
      </c>
      <c r="K8" s="8">
        <v>56275</v>
      </c>
      <c r="L8" s="30">
        <f t="shared" si="0"/>
        <v>170060</v>
      </c>
      <c r="M8" s="34">
        <v>66300</v>
      </c>
    </row>
    <row r="9" spans="1:13" s="48" customFormat="1" ht="15" customHeight="1" x14ac:dyDescent="0.3">
      <c r="A9" s="48" t="s">
        <v>77</v>
      </c>
      <c r="H9" s="50"/>
      <c r="I9" s="50"/>
      <c r="J9" s="50"/>
      <c r="K9" s="50"/>
      <c r="L9" s="51"/>
      <c r="M9" s="54"/>
    </row>
    <row r="10" spans="1:13" ht="15" customHeight="1" x14ac:dyDescent="0.3">
      <c r="A10" s="3" t="s">
        <v>63</v>
      </c>
      <c r="B10" s="1">
        <f>SUM(B15:B21)</f>
        <v>410395</v>
      </c>
      <c r="C10" s="1">
        <f t="shared" ref="C10:L10" si="1">SUM(C15:C21)</f>
        <v>115850</v>
      </c>
      <c r="D10" s="1">
        <f t="shared" si="1"/>
        <v>193015</v>
      </c>
      <c r="E10" s="1">
        <f t="shared" si="1"/>
        <v>26420</v>
      </c>
      <c r="F10" s="1">
        <f t="shared" si="1"/>
        <v>217375</v>
      </c>
      <c r="G10" s="1">
        <f t="shared" si="1"/>
        <v>89430</v>
      </c>
      <c r="H10" s="8">
        <f t="shared" si="1"/>
        <v>123435</v>
      </c>
      <c r="I10" s="8">
        <f t="shared" si="1"/>
        <v>53885</v>
      </c>
      <c r="J10" s="8">
        <f t="shared" si="1"/>
        <v>86170</v>
      </c>
      <c r="K10" s="8">
        <f t="shared" si="1"/>
        <v>33475</v>
      </c>
      <c r="L10" s="30">
        <f t="shared" si="1"/>
        <v>87360</v>
      </c>
      <c r="M10" s="34">
        <v>32100</v>
      </c>
    </row>
    <row r="11" spans="1:13" ht="15" customHeight="1" x14ac:dyDescent="0.3">
      <c r="A11" s="3" t="s">
        <v>64</v>
      </c>
      <c r="B11" s="1">
        <f>SUM(B22:B33)</f>
        <v>550610</v>
      </c>
      <c r="C11" s="1">
        <f t="shared" ref="C11:L11" si="2">SUM(C22:C33)</f>
        <v>133870</v>
      </c>
      <c r="D11" s="1">
        <f t="shared" si="2"/>
        <v>336825</v>
      </c>
      <c r="E11" s="1">
        <f t="shared" si="2"/>
        <v>47775</v>
      </c>
      <c r="F11" s="1">
        <f t="shared" si="2"/>
        <v>213790</v>
      </c>
      <c r="G11" s="1">
        <f t="shared" si="2"/>
        <v>86105</v>
      </c>
      <c r="H11" s="8">
        <f t="shared" si="2"/>
        <v>139070</v>
      </c>
      <c r="I11" s="8">
        <f t="shared" si="2"/>
        <v>59905</v>
      </c>
      <c r="J11" s="8">
        <f t="shared" si="2"/>
        <v>62230</v>
      </c>
      <c r="K11" s="8">
        <f t="shared" si="2"/>
        <v>22815</v>
      </c>
      <c r="L11" s="30">
        <f t="shared" si="2"/>
        <v>82720</v>
      </c>
      <c r="M11" s="34">
        <v>34400</v>
      </c>
    </row>
    <row r="12" spans="1:13" ht="15" customHeight="1" x14ac:dyDescent="0.3">
      <c r="A12" s="3" t="s">
        <v>62</v>
      </c>
      <c r="B12" s="1">
        <f>SUM(B34:B59)</f>
        <v>925130</v>
      </c>
      <c r="C12" s="1">
        <f t="shared" ref="C12:L12" si="3">SUM(C34:C59)</f>
        <v>122035</v>
      </c>
      <c r="D12" s="1">
        <f t="shared" si="3"/>
        <v>763285</v>
      </c>
      <c r="E12" s="1">
        <f t="shared" si="3"/>
        <v>65940</v>
      </c>
      <c r="F12" s="1">
        <f t="shared" si="3"/>
        <v>161875</v>
      </c>
      <c r="G12" s="1">
        <f t="shared" si="3"/>
        <v>56115</v>
      </c>
      <c r="H12" s="8">
        <f t="shared" si="3"/>
        <v>73855</v>
      </c>
      <c r="I12" s="8">
        <f t="shared" si="3"/>
        <v>28375</v>
      </c>
      <c r="J12" s="8">
        <f t="shared" si="3"/>
        <v>64785</v>
      </c>
      <c r="K12" s="8">
        <f t="shared" si="3"/>
        <v>22330</v>
      </c>
      <c r="L12" s="30">
        <f t="shared" si="3"/>
        <v>50705</v>
      </c>
      <c r="M12" s="34">
        <v>16300</v>
      </c>
    </row>
    <row r="13" spans="1:13" ht="15" customHeight="1" x14ac:dyDescent="0.3">
      <c r="L13" s="1"/>
      <c r="M13" s="1"/>
    </row>
    <row r="14" spans="1:13" ht="15" customHeight="1" x14ac:dyDescent="0.3">
      <c r="A14" s="48" t="s">
        <v>78</v>
      </c>
      <c r="L14" s="1"/>
      <c r="M14" s="1"/>
    </row>
    <row r="15" spans="1:13" ht="15" customHeight="1" x14ac:dyDescent="0.3">
      <c r="A15" s="36" t="s">
        <v>1</v>
      </c>
      <c r="B15" s="36">
        <v>90820</v>
      </c>
      <c r="C15" s="36">
        <v>30860</v>
      </c>
      <c r="D15" s="36">
        <v>31355</v>
      </c>
      <c r="E15" s="36">
        <v>4675</v>
      </c>
      <c r="F15" s="36">
        <v>59465</v>
      </c>
      <c r="G15" s="36">
        <v>26190</v>
      </c>
      <c r="H15" s="37">
        <v>44605</v>
      </c>
      <c r="I15" s="37">
        <v>19955</v>
      </c>
      <c r="J15" s="37">
        <v>14450</v>
      </c>
      <c r="K15" s="37">
        <v>6130</v>
      </c>
      <c r="L15" s="38">
        <f t="shared" ref="L15:L59" si="4">K15+I15</f>
        <v>26085</v>
      </c>
      <c r="M15" s="39">
        <v>13600</v>
      </c>
    </row>
    <row r="16" spans="1:13" ht="15" customHeight="1" x14ac:dyDescent="0.3">
      <c r="A16" s="36" t="s">
        <v>2</v>
      </c>
      <c r="B16" s="36">
        <v>53970</v>
      </c>
      <c r="C16" s="36">
        <v>14195</v>
      </c>
      <c r="D16" s="36">
        <v>31570</v>
      </c>
      <c r="E16" s="36">
        <v>3755</v>
      </c>
      <c r="F16" s="36">
        <v>22395</v>
      </c>
      <c r="G16" s="36">
        <v>10445</v>
      </c>
      <c r="H16" s="37">
        <v>5900</v>
      </c>
      <c r="I16" s="37">
        <v>3455</v>
      </c>
      <c r="J16" s="37">
        <v>15005</v>
      </c>
      <c r="K16" s="37">
        <v>6505</v>
      </c>
      <c r="L16" s="38">
        <f t="shared" si="4"/>
        <v>9960</v>
      </c>
      <c r="M16" s="39">
        <v>4400</v>
      </c>
    </row>
    <row r="17" spans="1:13" ht="15" customHeight="1" x14ac:dyDescent="0.3">
      <c r="A17" s="36" t="s">
        <v>3</v>
      </c>
      <c r="B17" s="36">
        <v>49565</v>
      </c>
      <c r="C17" s="36">
        <v>15695</v>
      </c>
      <c r="D17" s="36">
        <v>21425</v>
      </c>
      <c r="E17" s="36">
        <v>3480</v>
      </c>
      <c r="F17" s="36">
        <v>28135</v>
      </c>
      <c r="G17" s="36">
        <v>12210</v>
      </c>
      <c r="H17" s="37">
        <v>11150</v>
      </c>
      <c r="I17" s="37">
        <v>5710</v>
      </c>
      <c r="J17" s="37">
        <v>16315</v>
      </c>
      <c r="K17" s="37">
        <v>6320</v>
      </c>
      <c r="L17" s="38">
        <f t="shared" si="4"/>
        <v>12030</v>
      </c>
      <c r="M17" s="39">
        <v>2800</v>
      </c>
    </row>
    <row r="18" spans="1:13" ht="15" customHeight="1" x14ac:dyDescent="0.3">
      <c r="A18" s="36" t="s">
        <v>4</v>
      </c>
      <c r="B18" s="36">
        <v>52445</v>
      </c>
      <c r="C18" s="36">
        <v>13640</v>
      </c>
      <c r="D18" s="36">
        <v>28615</v>
      </c>
      <c r="E18" s="36">
        <v>4325</v>
      </c>
      <c r="F18" s="36">
        <v>23830</v>
      </c>
      <c r="G18" s="36">
        <v>9320</v>
      </c>
      <c r="H18" s="37">
        <v>8440</v>
      </c>
      <c r="I18" s="37">
        <v>3805</v>
      </c>
      <c r="J18" s="37">
        <v>13940</v>
      </c>
      <c r="K18" s="37">
        <v>5070</v>
      </c>
      <c r="L18" s="38">
        <f t="shared" si="4"/>
        <v>8875</v>
      </c>
      <c r="M18" s="39">
        <v>2800</v>
      </c>
    </row>
    <row r="19" spans="1:13" ht="15" customHeight="1" x14ac:dyDescent="0.3">
      <c r="A19" s="36" t="s">
        <v>5</v>
      </c>
      <c r="B19" s="36">
        <v>62650</v>
      </c>
      <c r="C19" s="36">
        <v>12185</v>
      </c>
      <c r="D19" s="36">
        <v>27865</v>
      </c>
      <c r="E19" s="36">
        <v>2045</v>
      </c>
      <c r="F19" s="36">
        <v>34790</v>
      </c>
      <c r="G19" s="36">
        <v>10135</v>
      </c>
      <c r="H19" s="37">
        <v>23750</v>
      </c>
      <c r="I19" s="37">
        <v>7205</v>
      </c>
      <c r="J19" s="37">
        <v>10015</v>
      </c>
      <c r="K19" s="37">
        <v>2795</v>
      </c>
      <c r="L19" s="38">
        <f t="shared" si="4"/>
        <v>10000</v>
      </c>
      <c r="M19" s="39">
        <v>1800</v>
      </c>
    </row>
    <row r="20" spans="1:13" ht="15" customHeight="1" x14ac:dyDescent="0.3">
      <c r="A20" s="36" t="s">
        <v>6</v>
      </c>
      <c r="B20" s="36">
        <v>56040</v>
      </c>
      <c r="C20" s="36">
        <v>17060</v>
      </c>
      <c r="D20" s="36">
        <v>29460</v>
      </c>
      <c r="E20" s="36">
        <v>4970</v>
      </c>
      <c r="F20" s="36">
        <v>26580</v>
      </c>
      <c r="G20" s="36">
        <v>12090</v>
      </c>
      <c r="H20" s="37">
        <v>14055</v>
      </c>
      <c r="I20" s="37">
        <v>7210</v>
      </c>
      <c r="J20" s="37">
        <v>10770</v>
      </c>
      <c r="K20" s="37">
        <v>4400</v>
      </c>
      <c r="L20" s="38">
        <f t="shared" si="4"/>
        <v>11610</v>
      </c>
      <c r="M20" s="39">
        <v>4700</v>
      </c>
    </row>
    <row r="21" spans="1:13" ht="15" customHeight="1" x14ac:dyDescent="0.3">
      <c r="A21" s="36" t="s">
        <v>7</v>
      </c>
      <c r="B21" s="36">
        <v>44905</v>
      </c>
      <c r="C21" s="36">
        <v>12215</v>
      </c>
      <c r="D21" s="36">
        <v>22725</v>
      </c>
      <c r="E21" s="36">
        <v>3170</v>
      </c>
      <c r="F21" s="36">
        <v>22180</v>
      </c>
      <c r="G21" s="36">
        <v>9040</v>
      </c>
      <c r="H21" s="37">
        <v>15535</v>
      </c>
      <c r="I21" s="37">
        <v>6545</v>
      </c>
      <c r="J21" s="37">
        <v>5675</v>
      </c>
      <c r="K21" s="37">
        <v>2255</v>
      </c>
      <c r="L21" s="38">
        <f t="shared" si="4"/>
        <v>8800</v>
      </c>
      <c r="M21" s="39">
        <v>2000</v>
      </c>
    </row>
    <row r="22" spans="1:13" ht="15" customHeight="1" x14ac:dyDescent="0.3">
      <c r="A22" s="13" t="s">
        <v>8</v>
      </c>
      <c r="B22" s="13">
        <v>36200</v>
      </c>
      <c r="C22" s="13">
        <v>9660</v>
      </c>
      <c r="D22" s="13">
        <v>19620</v>
      </c>
      <c r="E22" s="13">
        <v>2625</v>
      </c>
      <c r="F22" s="13">
        <v>16580</v>
      </c>
      <c r="G22" s="13">
        <v>7035</v>
      </c>
      <c r="H22" s="14">
        <v>9160</v>
      </c>
      <c r="I22" s="14">
        <v>4240</v>
      </c>
      <c r="J22" s="14">
        <v>6460</v>
      </c>
      <c r="K22" s="14">
        <v>2560</v>
      </c>
      <c r="L22" s="31">
        <f t="shared" si="4"/>
        <v>6800</v>
      </c>
      <c r="M22" s="15">
        <v>3800</v>
      </c>
    </row>
    <row r="23" spans="1:13" ht="15" customHeight="1" x14ac:dyDescent="0.3">
      <c r="A23" s="13" t="s">
        <v>9</v>
      </c>
      <c r="B23" s="13">
        <v>38995</v>
      </c>
      <c r="C23" s="13">
        <v>11155</v>
      </c>
      <c r="D23" s="13">
        <v>21100</v>
      </c>
      <c r="E23" s="13">
        <v>3510</v>
      </c>
      <c r="F23" s="13">
        <v>17895</v>
      </c>
      <c r="G23" s="13">
        <v>7640</v>
      </c>
      <c r="H23" s="14">
        <v>12485</v>
      </c>
      <c r="I23" s="14">
        <v>5790</v>
      </c>
      <c r="J23" s="14">
        <v>3985</v>
      </c>
      <c r="K23" s="14">
        <v>1465</v>
      </c>
      <c r="L23" s="31">
        <f t="shared" si="4"/>
        <v>7255</v>
      </c>
      <c r="M23" s="15">
        <v>1900</v>
      </c>
    </row>
    <row r="24" spans="1:13" ht="15" customHeight="1" x14ac:dyDescent="0.3">
      <c r="A24" s="13" t="s">
        <v>13</v>
      </c>
      <c r="B24" s="13">
        <v>40540</v>
      </c>
      <c r="C24" s="13">
        <v>9505</v>
      </c>
      <c r="D24" s="13">
        <v>24815</v>
      </c>
      <c r="E24" s="13">
        <v>3390</v>
      </c>
      <c r="F24" s="13">
        <v>15725</v>
      </c>
      <c r="G24" s="13">
        <v>6115</v>
      </c>
      <c r="H24" s="14">
        <v>5545</v>
      </c>
      <c r="I24" s="14">
        <v>2540</v>
      </c>
      <c r="J24" s="14">
        <v>9080</v>
      </c>
      <c r="K24" s="14">
        <v>3335</v>
      </c>
      <c r="L24" s="31">
        <f t="shared" si="4"/>
        <v>5875</v>
      </c>
      <c r="M24" s="15">
        <v>1600</v>
      </c>
    </row>
    <row r="25" spans="1:13" ht="15" customHeight="1" x14ac:dyDescent="0.3">
      <c r="A25" s="13" t="s">
        <v>16</v>
      </c>
      <c r="B25" s="13">
        <v>43835</v>
      </c>
      <c r="C25" s="13">
        <v>12535</v>
      </c>
      <c r="D25" s="13">
        <v>25405</v>
      </c>
      <c r="E25" s="13">
        <v>3715</v>
      </c>
      <c r="F25" s="13">
        <v>18425</v>
      </c>
      <c r="G25" s="13">
        <v>8820</v>
      </c>
      <c r="H25" s="14">
        <v>12260</v>
      </c>
      <c r="I25" s="14">
        <v>6405</v>
      </c>
      <c r="J25" s="14">
        <v>5150</v>
      </c>
      <c r="K25" s="14">
        <v>2115</v>
      </c>
      <c r="L25" s="31">
        <f t="shared" si="4"/>
        <v>8520</v>
      </c>
      <c r="M25" s="15">
        <v>4600</v>
      </c>
    </row>
    <row r="26" spans="1:13" ht="15" customHeight="1" x14ac:dyDescent="0.3">
      <c r="A26" s="13" t="s">
        <v>17</v>
      </c>
      <c r="B26" s="13">
        <v>60840</v>
      </c>
      <c r="C26" s="13">
        <v>16580</v>
      </c>
      <c r="D26" s="13">
        <v>35835</v>
      </c>
      <c r="E26" s="13">
        <v>5340</v>
      </c>
      <c r="F26" s="13">
        <v>25010</v>
      </c>
      <c r="G26" s="13">
        <v>11245</v>
      </c>
      <c r="H26" s="14">
        <v>18705</v>
      </c>
      <c r="I26" s="14">
        <v>8850</v>
      </c>
      <c r="J26" s="14">
        <v>5080</v>
      </c>
      <c r="K26" s="14">
        <v>2020</v>
      </c>
      <c r="L26" s="31">
        <f t="shared" si="4"/>
        <v>10870</v>
      </c>
      <c r="M26" s="15">
        <v>4600</v>
      </c>
    </row>
    <row r="27" spans="1:13" ht="15" customHeight="1" x14ac:dyDescent="0.3">
      <c r="A27" s="16" t="s">
        <v>10</v>
      </c>
      <c r="B27" s="16">
        <v>46340</v>
      </c>
      <c r="C27" s="16">
        <v>10260</v>
      </c>
      <c r="D27" s="16">
        <v>24635</v>
      </c>
      <c r="E27" s="16">
        <v>2795</v>
      </c>
      <c r="F27" s="16">
        <v>21705</v>
      </c>
      <c r="G27" s="16">
        <v>7470</v>
      </c>
      <c r="H27" s="17">
        <v>14800</v>
      </c>
      <c r="I27" s="17">
        <v>5400</v>
      </c>
      <c r="J27" s="17">
        <v>6370</v>
      </c>
      <c r="K27" s="17">
        <v>1960</v>
      </c>
      <c r="L27" s="32">
        <f t="shared" si="4"/>
        <v>7360</v>
      </c>
      <c r="M27" s="18">
        <v>2100</v>
      </c>
    </row>
    <row r="28" spans="1:13" ht="15" customHeight="1" x14ac:dyDescent="0.3">
      <c r="A28" s="16" t="s">
        <v>11</v>
      </c>
      <c r="B28" s="16">
        <v>46990</v>
      </c>
      <c r="C28" s="16">
        <v>13755</v>
      </c>
      <c r="D28" s="16">
        <v>23620</v>
      </c>
      <c r="E28" s="16">
        <v>4365</v>
      </c>
      <c r="F28" s="16">
        <v>23370</v>
      </c>
      <c r="G28" s="16">
        <v>9390</v>
      </c>
      <c r="H28" s="17">
        <v>14050</v>
      </c>
      <c r="I28" s="17">
        <v>5925</v>
      </c>
      <c r="J28" s="17">
        <v>7595</v>
      </c>
      <c r="K28" s="17">
        <v>2960</v>
      </c>
      <c r="L28" s="32">
        <f t="shared" si="4"/>
        <v>8885</v>
      </c>
      <c r="M28" s="18">
        <v>4200</v>
      </c>
    </row>
    <row r="29" spans="1:13" ht="15" customHeight="1" x14ac:dyDescent="0.3">
      <c r="A29" s="16" t="s">
        <v>12</v>
      </c>
      <c r="B29" s="16">
        <v>57735</v>
      </c>
      <c r="C29" s="16">
        <v>13420</v>
      </c>
      <c r="D29" s="16">
        <v>37290</v>
      </c>
      <c r="E29" s="16">
        <v>6070</v>
      </c>
      <c r="F29" s="16">
        <v>20445</v>
      </c>
      <c r="G29" s="16">
        <v>7350</v>
      </c>
      <c r="H29" s="17">
        <v>15400</v>
      </c>
      <c r="I29" s="17">
        <v>5620</v>
      </c>
      <c r="J29" s="17">
        <v>3940</v>
      </c>
      <c r="K29" s="17">
        <v>1465</v>
      </c>
      <c r="L29" s="32">
        <f t="shared" si="4"/>
        <v>7085</v>
      </c>
      <c r="M29" s="18">
        <v>1800</v>
      </c>
    </row>
    <row r="30" spans="1:13" ht="15" customHeight="1" x14ac:dyDescent="0.3">
      <c r="A30" s="16" t="s">
        <v>14</v>
      </c>
      <c r="B30" s="16">
        <v>55330</v>
      </c>
      <c r="C30" s="16">
        <v>10420</v>
      </c>
      <c r="D30" s="16">
        <v>35715</v>
      </c>
      <c r="E30" s="16">
        <v>4045</v>
      </c>
      <c r="F30" s="16">
        <v>19620</v>
      </c>
      <c r="G30" s="16">
        <v>6370</v>
      </c>
      <c r="H30" s="17">
        <v>16010</v>
      </c>
      <c r="I30" s="17">
        <v>5535</v>
      </c>
      <c r="J30" s="17">
        <v>2780</v>
      </c>
      <c r="K30" s="17">
        <v>695</v>
      </c>
      <c r="L30" s="32">
        <f t="shared" si="4"/>
        <v>6230</v>
      </c>
      <c r="M30" s="18">
        <v>1900</v>
      </c>
    </row>
    <row r="31" spans="1:13" ht="15" customHeight="1" x14ac:dyDescent="0.3">
      <c r="A31" s="16" t="s">
        <v>15</v>
      </c>
      <c r="B31" s="16">
        <v>27960</v>
      </c>
      <c r="C31" s="16">
        <v>6215</v>
      </c>
      <c r="D31" s="16">
        <v>16905</v>
      </c>
      <c r="E31" s="16">
        <v>2120</v>
      </c>
      <c r="F31" s="16">
        <v>11055</v>
      </c>
      <c r="G31" s="16">
        <v>4100</v>
      </c>
      <c r="H31" s="17">
        <v>6610</v>
      </c>
      <c r="I31" s="17">
        <v>2485</v>
      </c>
      <c r="J31" s="17">
        <v>3930</v>
      </c>
      <c r="K31" s="17">
        <v>1455</v>
      </c>
      <c r="L31" s="32">
        <f t="shared" si="4"/>
        <v>3940</v>
      </c>
      <c r="M31" s="18">
        <v>2600</v>
      </c>
    </row>
    <row r="32" spans="1:13" ht="15" customHeight="1" x14ac:dyDescent="0.3">
      <c r="A32" s="16" t="s">
        <v>18</v>
      </c>
      <c r="B32" s="16">
        <v>72540</v>
      </c>
      <c r="C32" s="16">
        <v>16005</v>
      </c>
      <c r="D32" s="16">
        <v>53790</v>
      </c>
      <c r="E32" s="16">
        <v>8085</v>
      </c>
      <c r="F32" s="16">
        <v>18750</v>
      </c>
      <c r="G32" s="16">
        <v>7925</v>
      </c>
      <c r="H32" s="17">
        <v>11165</v>
      </c>
      <c r="I32" s="17">
        <v>5270</v>
      </c>
      <c r="J32" s="17">
        <v>5910</v>
      </c>
      <c r="K32" s="17">
        <v>2085</v>
      </c>
      <c r="L32" s="32">
        <f t="shared" si="4"/>
        <v>7355</v>
      </c>
      <c r="M32" s="18">
        <v>3500</v>
      </c>
    </row>
    <row r="33" spans="1:13" ht="15" customHeight="1" x14ac:dyDescent="0.3">
      <c r="A33" s="16" t="s">
        <v>19</v>
      </c>
      <c r="B33" s="16">
        <v>23305</v>
      </c>
      <c r="C33" s="16">
        <v>4360</v>
      </c>
      <c r="D33" s="16">
        <v>18095</v>
      </c>
      <c r="E33" s="16">
        <v>1715</v>
      </c>
      <c r="F33" s="16">
        <v>5210</v>
      </c>
      <c r="G33" s="16">
        <v>2645</v>
      </c>
      <c r="H33" s="17">
        <v>2880</v>
      </c>
      <c r="I33" s="17">
        <v>1845</v>
      </c>
      <c r="J33" s="17">
        <v>1950</v>
      </c>
      <c r="K33" s="17">
        <v>700</v>
      </c>
      <c r="L33" s="32">
        <f t="shared" si="4"/>
        <v>2545</v>
      </c>
      <c r="M33" s="18">
        <v>1800</v>
      </c>
    </row>
    <row r="34" spans="1:13" ht="15" customHeight="1" x14ac:dyDescent="0.3">
      <c r="A34" s="23" t="s">
        <v>20</v>
      </c>
      <c r="B34" s="23">
        <v>16875</v>
      </c>
      <c r="C34" s="23">
        <v>3005</v>
      </c>
      <c r="D34" s="23">
        <v>11235</v>
      </c>
      <c r="E34" s="23">
        <v>1250</v>
      </c>
      <c r="F34" s="23">
        <v>5640</v>
      </c>
      <c r="G34" s="23">
        <v>1755</v>
      </c>
      <c r="H34" s="24">
        <v>3670</v>
      </c>
      <c r="I34" s="24">
        <v>1175</v>
      </c>
      <c r="J34" s="24">
        <v>1500</v>
      </c>
      <c r="K34" s="24">
        <v>485</v>
      </c>
      <c r="L34" s="33">
        <f t="shared" si="4"/>
        <v>1660</v>
      </c>
      <c r="M34" s="25">
        <v>300</v>
      </c>
    </row>
    <row r="35" spans="1:13" ht="15" customHeight="1" x14ac:dyDescent="0.3">
      <c r="A35" s="23" t="s">
        <v>21</v>
      </c>
      <c r="B35" s="23">
        <v>18840</v>
      </c>
      <c r="C35" s="23">
        <v>2335</v>
      </c>
      <c r="D35" s="23">
        <v>15015</v>
      </c>
      <c r="E35" s="23">
        <v>1180</v>
      </c>
      <c r="F35" s="23">
        <v>3825</v>
      </c>
      <c r="G35" s="23">
        <v>1155</v>
      </c>
      <c r="H35" s="24">
        <v>2185</v>
      </c>
      <c r="I35" s="24">
        <v>775</v>
      </c>
      <c r="J35" s="24">
        <v>1245</v>
      </c>
      <c r="K35" s="24">
        <v>290</v>
      </c>
      <c r="L35" s="33">
        <f t="shared" si="4"/>
        <v>1065</v>
      </c>
      <c r="M35" s="25">
        <v>100</v>
      </c>
    </row>
    <row r="36" spans="1:13" ht="15" customHeight="1" x14ac:dyDescent="0.3">
      <c r="A36" s="23" t="s">
        <v>23</v>
      </c>
      <c r="B36" s="23">
        <v>29725</v>
      </c>
      <c r="C36" s="23">
        <v>5905</v>
      </c>
      <c r="D36" s="23">
        <v>18850</v>
      </c>
      <c r="E36" s="23">
        <v>2365</v>
      </c>
      <c r="F36" s="23">
        <v>10880</v>
      </c>
      <c r="G36" s="23">
        <v>3540</v>
      </c>
      <c r="H36" s="24">
        <v>8915</v>
      </c>
      <c r="I36" s="24">
        <v>2945</v>
      </c>
      <c r="J36" s="24">
        <v>1645</v>
      </c>
      <c r="K36" s="24">
        <v>505</v>
      </c>
      <c r="L36" s="33">
        <f t="shared" si="4"/>
        <v>3450</v>
      </c>
      <c r="M36" s="25">
        <v>600</v>
      </c>
    </row>
    <row r="37" spans="1:13" s="20" customFormat="1" ht="15" customHeight="1" x14ac:dyDescent="0.3">
      <c r="A37" s="23" t="s">
        <v>26</v>
      </c>
      <c r="B37" s="23">
        <v>10410</v>
      </c>
      <c r="C37" s="23">
        <v>1885</v>
      </c>
      <c r="D37" s="23">
        <v>7110</v>
      </c>
      <c r="E37" s="23">
        <v>860</v>
      </c>
      <c r="F37" s="23">
        <v>3305</v>
      </c>
      <c r="G37" s="23">
        <v>1030</v>
      </c>
      <c r="H37" s="24">
        <v>610</v>
      </c>
      <c r="I37" s="24">
        <v>255</v>
      </c>
      <c r="J37" s="24">
        <v>2360</v>
      </c>
      <c r="K37" s="24">
        <v>675</v>
      </c>
      <c r="L37" s="33">
        <f t="shared" si="4"/>
        <v>930</v>
      </c>
      <c r="M37" s="25">
        <v>200</v>
      </c>
    </row>
    <row r="38" spans="1:13" s="20" customFormat="1" ht="15" customHeight="1" x14ac:dyDescent="0.3">
      <c r="A38" s="23" t="s">
        <v>27</v>
      </c>
      <c r="B38" s="23">
        <v>40630</v>
      </c>
      <c r="C38" s="23">
        <v>6360</v>
      </c>
      <c r="D38" s="23">
        <v>29535</v>
      </c>
      <c r="E38" s="23">
        <v>2610</v>
      </c>
      <c r="F38" s="23">
        <v>11095</v>
      </c>
      <c r="G38" s="23">
        <v>3755</v>
      </c>
      <c r="H38" s="24">
        <v>5225</v>
      </c>
      <c r="I38" s="24">
        <v>1975</v>
      </c>
      <c r="J38" s="24">
        <v>4500</v>
      </c>
      <c r="K38" s="24">
        <v>1445</v>
      </c>
      <c r="L38" s="33">
        <f t="shared" si="4"/>
        <v>3420</v>
      </c>
      <c r="M38" s="25">
        <v>1000</v>
      </c>
    </row>
    <row r="39" spans="1:13" s="20" customFormat="1" ht="15" customHeight="1" x14ac:dyDescent="0.3">
      <c r="A39" s="23" t="s">
        <v>28</v>
      </c>
      <c r="B39" s="23">
        <v>27505</v>
      </c>
      <c r="C39" s="23">
        <v>3940</v>
      </c>
      <c r="D39" s="23">
        <v>20645</v>
      </c>
      <c r="E39" s="23">
        <v>2015</v>
      </c>
      <c r="F39" s="23">
        <v>6860</v>
      </c>
      <c r="G39" s="23">
        <v>1930</v>
      </c>
      <c r="H39" s="24">
        <v>4350</v>
      </c>
      <c r="I39" s="24">
        <v>1265</v>
      </c>
      <c r="J39" s="24">
        <v>1955</v>
      </c>
      <c r="K39" s="24">
        <v>555</v>
      </c>
      <c r="L39" s="33">
        <f t="shared" si="4"/>
        <v>1820</v>
      </c>
      <c r="M39" s="25">
        <v>400</v>
      </c>
    </row>
    <row r="40" spans="1:13" ht="15" customHeight="1" x14ac:dyDescent="0.3">
      <c r="A40" s="23" t="s">
        <v>31</v>
      </c>
      <c r="B40" s="23">
        <v>16685</v>
      </c>
      <c r="C40" s="23">
        <v>2955</v>
      </c>
      <c r="D40" s="23">
        <v>13550</v>
      </c>
      <c r="E40" s="23">
        <v>1720</v>
      </c>
      <c r="F40" s="23">
        <v>3135</v>
      </c>
      <c r="G40" s="23">
        <v>1245</v>
      </c>
      <c r="H40" s="24">
        <v>2000</v>
      </c>
      <c r="I40" s="24">
        <v>890</v>
      </c>
      <c r="J40" s="24">
        <v>820</v>
      </c>
      <c r="K40" s="24">
        <v>265</v>
      </c>
      <c r="L40" s="33">
        <f t="shared" si="4"/>
        <v>1155</v>
      </c>
      <c r="M40" s="25">
        <v>0</v>
      </c>
    </row>
    <row r="41" spans="1:13" ht="15" customHeight="1" x14ac:dyDescent="0.3">
      <c r="A41" s="23" t="s">
        <v>38</v>
      </c>
      <c r="B41" s="23">
        <v>63035</v>
      </c>
      <c r="C41" s="23">
        <v>8330</v>
      </c>
      <c r="D41" s="23">
        <v>50270</v>
      </c>
      <c r="E41" s="23">
        <v>4255</v>
      </c>
      <c r="F41" s="23">
        <v>12765</v>
      </c>
      <c r="G41" s="23">
        <v>4080</v>
      </c>
      <c r="H41" s="24">
        <v>6560</v>
      </c>
      <c r="I41" s="24">
        <v>2150</v>
      </c>
      <c r="J41" s="24">
        <v>5240</v>
      </c>
      <c r="K41" s="24">
        <v>1725</v>
      </c>
      <c r="L41" s="33">
        <f t="shared" si="4"/>
        <v>3875</v>
      </c>
      <c r="M41" s="25">
        <v>1000</v>
      </c>
    </row>
    <row r="42" spans="1:13" ht="15" customHeight="1" x14ac:dyDescent="0.3">
      <c r="A42" s="23" t="s">
        <v>44</v>
      </c>
      <c r="B42" s="23">
        <v>54820</v>
      </c>
      <c r="C42" s="23">
        <v>10770</v>
      </c>
      <c r="D42" s="23">
        <v>38360</v>
      </c>
      <c r="E42" s="23">
        <v>3805</v>
      </c>
      <c r="F42" s="23">
        <v>16460</v>
      </c>
      <c r="G42" s="23">
        <v>6960</v>
      </c>
      <c r="H42" s="24">
        <v>5875</v>
      </c>
      <c r="I42" s="24">
        <v>2665</v>
      </c>
      <c r="J42" s="24">
        <v>8650</v>
      </c>
      <c r="K42" s="24">
        <v>3740</v>
      </c>
      <c r="L42" s="33">
        <f t="shared" si="4"/>
        <v>6405</v>
      </c>
      <c r="M42" s="25">
        <v>1700</v>
      </c>
    </row>
    <row r="43" spans="1:13" ht="15" customHeight="1" x14ac:dyDescent="0.3">
      <c r="A43" s="40" t="s">
        <v>22</v>
      </c>
      <c r="B43" s="40">
        <v>38080</v>
      </c>
      <c r="C43" s="40">
        <v>7650</v>
      </c>
      <c r="D43" s="40">
        <v>24320</v>
      </c>
      <c r="E43" s="40">
        <v>2880</v>
      </c>
      <c r="F43" s="40">
        <v>13760</v>
      </c>
      <c r="G43" s="40">
        <v>4770</v>
      </c>
      <c r="H43" s="41">
        <v>10610</v>
      </c>
      <c r="I43" s="41">
        <v>3895</v>
      </c>
      <c r="J43" s="41">
        <v>2480</v>
      </c>
      <c r="K43" s="41">
        <v>740</v>
      </c>
      <c r="L43" s="42">
        <f t="shared" si="4"/>
        <v>4635</v>
      </c>
      <c r="M43" s="43">
        <v>1100</v>
      </c>
    </row>
    <row r="44" spans="1:13" ht="15" customHeight="1" x14ac:dyDescent="0.3">
      <c r="A44" s="40" t="s">
        <v>24</v>
      </c>
      <c r="B44" s="40">
        <v>58055</v>
      </c>
      <c r="C44" s="40">
        <v>6450</v>
      </c>
      <c r="D44" s="40">
        <v>48770</v>
      </c>
      <c r="E44" s="40">
        <v>3475</v>
      </c>
      <c r="F44" s="40">
        <v>9280</v>
      </c>
      <c r="G44" s="40">
        <v>2975</v>
      </c>
      <c r="H44" s="41">
        <v>4070</v>
      </c>
      <c r="I44" s="41">
        <v>1540</v>
      </c>
      <c r="J44" s="41">
        <v>4265</v>
      </c>
      <c r="K44" s="41">
        <v>1305</v>
      </c>
      <c r="L44" s="42">
        <f t="shared" si="4"/>
        <v>2845</v>
      </c>
      <c r="M44" s="43">
        <v>1100</v>
      </c>
    </row>
    <row r="45" spans="1:13" ht="15" customHeight="1" x14ac:dyDescent="0.3">
      <c r="A45" s="40" t="s">
        <v>25</v>
      </c>
      <c r="B45" s="40">
        <v>40970</v>
      </c>
      <c r="C45" s="40">
        <v>4835</v>
      </c>
      <c r="D45" s="40">
        <v>35345</v>
      </c>
      <c r="E45" s="40">
        <v>2860</v>
      </c>
      <c r="F45" s="40">
        <v>5630</v>
      </c>
      <c r="G45" s="40">
        <v>1975</v>
      </c>
      <c r="H45" s="41">
        <v>2655</v>
      </c>
      <c r="I45" s="41">
        <v>1100</v>
      </c>
      <c r="J45" s="41">
        <v>1990</v>
      </c>
      <c r="K45" s="41">
        <v>585</v>
      </c>
      <c r="L45" s="42">
        <f t="shared" si="4"/>
        <v>1685</v>
      </c>
      <c r="M45" s="43">
        <v>1200</v>
      </c>
    </row>
    <row r="46" spans="1:13" ht="15" customHeight="1" x14ac:dyDescent="0.3">
      <c r="A46" s="40" t="s">
        <v>29</v>
      </c>
      <c r="B46" s="40">
        <v>57055</v>
      </c>
      <c r="C46" s="40">
        <v>5055</v>
      </c>
      <c r="D46" s="40">
        <v>52040</v>
      </c>
      <c r="E46" s="40">
        <v>3465</v>
      </c>
      <c r="F46" s="40">
        <v>5010</v>
      </c>
      <c r="G46" s="40">
        <v>1590</v>
      </c>
      <c r="H46" s="41">
        <v>1205</v>
      </c>
      <c r="I46" s="41">
        <v>590</v>
      </c>
      <c r="J46" s="41">
        <v>1990</v>
      </c>
      <c r="K46" s="41">
        <v>600</v>
      </c>
      <c r="L46" s="42">
        <f t="shared" si="4"/>
        <v>1190</v>
      </c>
      <c r="M46" s="43">
        <v>500</v>
      </c>
    </row>
    <row r="47" spans="1:13" ht="15" customHeight="1" x14ac:dyDescent="0.3">
      <c r="A47" s="40" t="s">
        <v>30</v>
      </c>
      <c r="B47" s="40">
        <v>18180</v>
      </c>
      <c r="C47" s="40">
        <v>1665</v>
      </c>
      <c r="D47" s="40">
        <v>16630</v>
      </c>
      <c r="E47" s="40">
        <v>1210</v>
      </c>
      <c r="F47" s="40">
        <v>1555</v>
      </c>
      <c r="G47" s="40">
        <v>455</v>
      </c>
      <c r="H47" s="41">
        <v>0</v>
      </c>
      <c r="I47" s="41">
        <v>0</v>
      </c>
      <c r="J47" s="41">
        <v>620</v>
      </c>
      <c r="K47" s="41">
        <v>265</v>
      </c>
      <c r="L47" s="42">
        <f t="shared" si="4"/>
        <v>265</v>
      </c>
      <c r="M47" s="43">
        <v>200</v>
      </c>
    </row>
    <row r="48" spans="1:13" ht="15" customHeight="1" x14ac:dyDescent="0.3">
      <c r="A48" s="40" t="s">
        <v>32</v>
      </c>
      <c r="B48" s="40">
        <v>60095</v>
      </c>
      <c r="C48" s="40">
        <v>7440</v>
      </c>
      <c r="D48" s="40">
        <v>54705</v>
      </c>
      <c r="E48" s="40">
        <v>5440</v>
      </c>
      <c r="F48" s="40">
        <v>5390</v>
      </c>
      <c r="G48" s="40">
        <v>2005</v>
      </c>
      <c r="H48" s="41">
        <v>810</v>
      </c>
      <c r="I48" s="41">
        <v>490</v>
      </c>
      <c r="J48" s="41">
        <v>3005</v>
      </c>
      <c r="K48" s="41">
        <v>1170</v>
      </c>
      <c r="L48" s="42">
        <f t="shared" si="4"/>
        <v>1660</v>
      </c>
      <c r="M48" s="43">
        <v>500</v>
      </c>
    </row>
    <row r="49" spans="1:13" ht="15" customHeight="1" x14ac:dyDescent="0.3">
      <c r="A49" s="40" t="s">
        <v>33</v>
      </c>
      <c r="B49" s="40">
        <v>69105</v>
      </c>
      <c r="C49" s="40">
        <v>7475</v>
      </c>
      <c r="D49" s="40">
        <v>64255</v>
      </c>
      <c r="E49" s="40">
        <v>5770</v>
      </c>
      <c r="F49" s="40">
        <v>4850</v>
      </c>
      <c r="G49" s="40">
        <v>1700</v>
      </c>
      <c r="H49" s="41">
        <v>1195</v>
      </c>
      <c r="I49" s="41">
        <v>575</v>
      </c>
      <c r="J49" s="41">
        <v>2105</v>
      </c>
      <c r="K49" s="41">
        <v>755</v>
      </c>
      <c r="L49" s="42">
        <f t="shared" si="4"/>
        <v>1330</v>
      </c>
      <c r="M49" s="43">
        <v>300</v>
      </c>
    </row>
    <row r="50" spans="1:13" ht="15" customHeight="1" x14ac:dyDescent="0.3">
      <c r="A50" s="40" t="s">
        <v>34</v>
      </c>
      <c r="B50" s="40">
        <v>50650</v>
      </c>
      <c r="C50" s="40">
        <v>7745</v>
      </c>
      <c r="D50" s="40">
        <v>43850</v>
      </c>
      <c r="E50" s="40">
        <v>5120</v>
      </c>
      <c r="F50" s="40">
        <v>6805</v>
      </c>
      <c r="G50" s="40">
        <v>2625</v>
      </c>
      <c r="H50" s="41">
        <v>2805</v>
      </c>
      <c r="I50" s="41">
        <v>1355</v>
      </c>
      <c r="J50" s="41">
        <v>2740</v>
      </c>
      <c r="K50" s="41">
        <v>970</v>
      </c>
      <c r="L50" s="42">
        <f t="shared" si="4"/>
        <v>2325</v>
      </c>
      <c r="M50" s="43">
        <v>1400</v>
      </c>
    </row>
    <row r="51" spans="1:13" ht="15" customHeight="1" x14ac:dyDescent="0.3">
      <c r="A51" s="40" t="s">
        <v>35</v>
      </c>
      <c r="B51" s="40">
        <v>15570</v>
      </c>
      <c r="C51" s="40">
        <v>1465</v>
      </c>
      <c r="D51" s="40">
        <v>13375</v>
      </c>
      <c r="E51" s="40">
        <v>870</v>
      </c>
      <c r="F51" s="40">
        <v>2195</v>
      </c>
      <c r="G51" s="40">
        <v>590</v>
      </c>
      <c r="H51" s="41">
        <v>380</v>
      </c>
      <c r="I51" s="41">
        <v>120</v>
      </c>
      <c r="J51" s="41">
        <v>1510</v>
      </c>
      <c r="K51" s="41">
        <v>410</v>
      </c>
      <c r="L51" s="42">
        <f t="shared" si="4"/>
        <v>530</v>
      </c>
      <c r="M51" s="43">
        <v>300</v>
      </c>
    </row>
    <row r="52" spans="1:13" ht="15" customHeight="1" x14ac:dyDescent="0.3">
      <c r="A52" s="40" t="s">
        <v>36</v>
      </c>
      <c r="B52" s="40">
        <v>25000</v>
      </c>
      <c r="C52" s="40">
        <v>3380</v>
      </c>
      <c r="D52" s="40">
        <v>20645</v>
      </c>
      <c r="E52" s="40">
        <v>1665</v>
      </c>
      <c r="F52" s="40">
        <v>4355</v>
      </c>
      <c r="G52" s="40">
        <v>1715</v>
      </c>
      <c r="H52" s="41">
        <v>790</v>
      </c>
      <c r="I52" s="41">
        <v>510</v>
      </c>
      <c r="J52" s="41">
        <v>2980</v>
      </c>
      <c r="K52" s="41">
        <v>1095</v>
      </c>
      <c r="L52" s="42">
        <f t="shared" si="4"/>
        <v>1605</v>
      </c>
      <c r="M52" s="43">
        <v>800</v>
      </c>
    </row>
    <row r="53" spans="1:13" ht="15" customHeight="1" x14ac:dyDescent="0.3">
      <c r="A53" s="40" t="s">
        <v>37</v>
      </c>
      <c r="B53" s="40">
        <v>56115</v>
      </c>
      <c r="C53" s="40">
        <v>6230</v>
      </c>
      <c r="D53" s="40">
        <v>47380</v>
      </c>
      <c r="E53" s="40">
        <v>3305</v>
      </c>
      <c r="F53" s="40">
        <v>8735</v>
      </c>
      <c r="G53" s="40">
        <v>2930</v>
      </c>
      <c r="H53" s="41">
        <v>4475</v>
      </c>
      <c r="I53" s="41">
        <v>1735</v>
      </c>
      <c r="J53" s="41">
        <v>3090</v>
      </c>
      <c r="K53" s="41">
        <v>975</v>
      </c>
      <c r="L53" s="42">
        <f t="shared" si="4"/>
        <v>2710</v>
      </c>
      <c r="M53" s="43">
        <v>1300</v>
      </c>
    </row>
    <row r="54" spans="1:13" ht="15" customHeight="1" x14ac:dyDescent="0.3">
      <c r="A54" s="40" t="s">
        <v>39</v>
      </c>
      <c r="B54" s="40">
        <v>18375</v>
      </c>
      <c r="C54" s="40">
        <v>1660</v>
      </c>
      <c r="D54" s="40">
        <v>16215</v>
      </c>
      <c r="E54" s="40">
        <v>970</v>
      </c>
      <c r="F54" s="40">
        <v>2165</v>
      </c>
      <c r="G54" s="40">
        <v>690</v>
      </c>
      <c r="H54" s="41">
        <v>805</v>
      </c>
      <c r="I54" s="41">
        <v>335</v>
      </c>
      <c r="J54" s="41">
        <v>745</v>
      </c>
      <c r="K54" s="41">
        <v>225</v>
      </c>
      <c r="L54" s="42">
        <f t="shared" si="4"/>
        <v>560</v>
      </c>
      <c r="M54" s="43">
        <v>200</v>
      </c>
    </row>
    <row r="55" spans="1:13" ht="15" customHeight="1" x14ac:dyDescent="0.3">
      <c r="A55" s="40" t="s">
        <v>40</v>
      </c>
      <c r="B55" s="40">
        <v>18735</v>
      </c>
      <c r="C55" s="40">
        <v>2100</v>
      </c>
      <c r="D55" s="40">
        <v>16105</v>
      </c>
      <c r="E55" s="40">
        <v>1210</v>
      </c>
      <c r="F55" s="40">
        <v>2625</v>
      </c>
      <c r="G55" s="40">
        <v>890</v>
      </c>
      <c r="H55" s="41">
        <v>545</v>
      </c>
      <c r="I55" s="41">
        <v>195</v>
      </c>
      <c r="J55" s="41">
        <v>1490</v>
      </c>
      <c r="K55" s="41">
        <v>570</v>
      </c>
      <c r="L55" s="42">
        <f t="shared" si="4"/>
        <v>765</v>
      </c>
      <c r="M55" s="43">
        <v>300</v>
      </c>
    </row>
    <row r="56" spans="1:13" ht="15" customHeight="1" x14ac:dyDescent="0.3">
      <c r="A56" s="40" t="s">
        <v>41</v>
      </c>
      <c r="B56" s="40">
        <v>28170</v>
      </c>
      <c r="C56" s="40">
        <v>3025</v>
      </c>
      <c r="D56" s="40">
        <v>25090</v>
      </c>
      <c r="E56" s="40">
        <v>1975</v>
      </c>
      <c r="F56" s="40">
        <v>3085</v>
      </c>
      <c r="G56" s="40">
        <v>1055</v>
      </c>
      <c r="H56" s="41">
        <v>675</v>
      </c>
      <c r="I56" s="41">
        <v>260</v>
      </c>
      <c r="J56" s="41">
        <v>1490</v>
      </c>
      <c r="K56" s="41">
        <v>545</v>
      </c>
      <c r="L56" s="42">
        <f t="shared" si="4"/>
        <v>805</v>
      </c>
      <c r="M56" s="43">
        <v>400</v>
      </c>
    </row>
    <row r="57" spans="1:13" ht="15" customHeight="1" x14ac:dyDescent="0.3">
      <c r="A57" s="40" t="s">
        <v>42</v>
      </c>
      <c r="B57" s="40">
        <v>28485</v>
      </c>
      <c r="C57" s="40">
        <v>3205</v>
      </c>
      <c r="D57" s="40">
        <v>24935</v>
      </c>
      <c r="E57" s="40">
        <v>1775</v>
      </c>
      <c r="F57" s="40">
        <v>3550</v>
      </c>
      <c r="G57" s="40">
        <v>1430</v>
      </c>
      <c r="H57" s="41">
        <v>1150</v>
      </c>
      <c r="I57" s="41">
        <v>430</v>
      </c>
      <c r="J57" s="41">
        <v>1685</v>
      </c>
      <c r="K57" s="41">
        <v>765</v>
      </c>
      <c r="L57" s="42">
        <f t="shared" si="4"/>
        <v>1195</v>
      </c>
      <c r="M57" s="43">
        <v>500</v>
      </c>
    </row>
    <row r="58" spans="1:13" ht="15" customHeight="1" x14ac:dyDescent="0.3">
      <c r="A58" s="40" t="s">
        <v>43</v>
      </c>
      <c r="B58" s="40">
        <v>37155</v>
      </c>
      <c r="C58" s="40">
        <v>4245</v>
      </c>
      <c r="D58" s="40">
        <v>31235</v>
      </c>
      <c r="E58" s="40">
        <v>1975</v>
      </c>
      <c r="F58" s="40">
        <v>5925</v>
      </c>
      <c r="G58" s="40">
        <v>2265</v>
      </c>
      <c r="H58" s="41">
        <v>2060</v>
      </c>
      <c r="I58" s="41">
        <v>1075</v>
      </c>
      <c r="J58" s="41">
        <v>3000</v>
      </c>
      <c r="K58" s="41">
        <v>1005</v>
      </c>
      <c r="L58" s="42">
        <f t="shared" si="4"/>
        <v>2080</v>
      </c>
      <c r="M58" s="43">
        <v>800</v>
      </c>
    </row>
    <row r="59" spans="1:13" ht="15" customHeight="1" x14ac:dyDescent="0.3">
      <c r="A59" s="40" t="s">
        <v>45</v>
      </c>
      <c r="B59" s="40">
        <v>26810</v>
      </c>
      <c r="C59" s="40">
        <v>2925</v>
      </c>
      <c r="D59" s="40">
        <v>23820</v>
      </c>
      <c r="E59" s="40">
        <v>1915</v>
      </c>
      <c r="F59" s="40">
        <v>2995</v>
      </c>
      <c r="G59" s="40">
        <v>1005</v>
      </c>
      <c r="H59" s="41">
        <v>235</v>
      </c>
      <c r="I59" s="41">
        <v>75</v>
      </c>
      <c r="J59" s="41">
        <v>1685</v>
      </c>
      <c r="K59" s="41">
        <v>665</v>
      </c>
      <c r="L59" s="42">
        <f t="shared" si="4"/>
        <v>740</v>
      </c>
      <c r="M59" s="43">
        <v>100</v>
      </c>
    </row>
    <row r="60" spans="1:13" ht="15" customHeight="1" x14ac:dyDescent="0.3">
      <c r="A60" s="59"/>
      <c r="B60" s="59"/>
      <c r="C60" s="59"/>
      <c r="D60" s="59"/>
      <c r="E60" s="59"/>
      <c r="F60" s="59"/>
      <c r="G60" s="59"/>
      <c r="H60" s="60"/>
      <c r="I60" s="60"/>
      <c r="J60" s="60"/>
      <c r="K60" s="60"/>
      <c r="L60" s="61"/>
      <c r="M60" s="62"/>
    </row>
    <row r="61" spans="1:13" ht="15" customHeight="1" x14ac:dyDescent="0.3">
      <c r="A61" s="59"/>
      <c r="B61" s="59"/>
      <c r="C61" s="59"/>
      <c r="D61" s="59"/>
      <c r="E61" s="59"/>
      <c r="F61" s="59"/>
      <c r="G61" s="59"/>
      <c r="H61" s="60"/>
      <c r="I61" s="60"/>
      <c r="J61" s="60"/>
      <c r="K61" s="60"/>
      <c r="L61" s="61"/>
      <c r="M61" s="62"/>
    </row>
    <row r="62" spans="1:13" ht="15" customHeight="1" x14ac:dyDescent="0.3">
      <c r="A62" s="48" t="s">
        <v>75</v>
      </c>
      <c r="M62" s="8"/>
    </row>
    <row r="63" spans="1:13" ht="15" customHeight="1" x14ac:dyDescent="0.3">
      <c r="A63" s="1" t="s">
        <v>73</v>
      </c>
      <c r="M63" s="8"/>
    </row>
    <row r="64" spans="1:13" ht="15" customHeight="1" x14ac:dyDescent="0.3">
      <c r="A64" s="45" t="s">
        <v>74</v>
      </c>
      <c r="M64" s="8"/>
    </row>
    <row r="65" spans="1:13" ht="15" customHeight="1" x14ac:dyDescent="0.3">
      <c r="A65" s="1" t="s">
        <v>80</v>
      </c>
      <c r="M65" s="8"/>
    </row>
    <row r="66" spans="1:13" ht="15" customHeight="1" x14ac:dyDescent="0.3">
      <c r="A66" s="1" t="s">
        <v>81</v>
      </c>
      <c r="M66" s="8"/>
    </row>
    <row r="67" spans="1:13" x14ac:dyDescent="0.3">
      <c r="A67" s="1" t="s">
        <v>76</v>
      </c>
      <c r="M67" s="8"/>
    </row>
    <row r="68" spans="1:13" x14ac:dyDescent="0.3">
      <c r="A68" s="1" t="s">
        <v>82</v>
      </c>
      <c r="M68" s="8"/>
    </row>
    <row r="69" spans="1:13" x14ac:dyDescent="0.3">
      <c r="M69" s="8"/>
    </row>
  </sheetData>
  <sheetProtection algorithmName="SHA-512" hashValue="0fOpOKAbeub6/d1EBJKHVhjRSE27cLiLf9B3O4AVMjYKhD3UGq6GuLa2BgtKrcuDVaprhSTRl1xHcE+JNwQLnQ==" saltValue="TJEep8AkW7Z7IFUk6BvCBg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ignoredErrors>
    <ignoredError sqref="B10:K12" formulaRange="1"/>
    <ignoredError sqref="A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68"/>
  <sheetViews>
    <sheetView zoomScale="75" zoomScaleNormal="75" workbookViewId="0">
      <pane xSplit="1" ySplit="4" topLeftCell="B5" activePane="bottomRight" state="frozen"/>
      <selection activeCell="H11" sqref="H11"/>
      <selection pane="topRight" activeCell="H11" sqref="H11"/>
      <selection pane="bottomLeft" activeCell="H11" sqref="H11"/>
      <selection pane="bottomRight" activeCell="H11" sqref="H11"/>
    </sheetView>
  </sheetViews>
  <sheetFormatPr defaultColWidth="9.109375" defaultRowHeight="13.8" x14ac:dyDescent="0.3"/>
  <cols>
    <col min="1" max="1" width="23.6640625" style="1" customWidth="1"/>
    <col min="2" max="7" width="9.109375" style="6"/>
    <col min="8" max="12" width="9.109375" style="8"/>
    <col min="13" max="13" width="9.109375" style="12"/>
    <col min="14" max="16384" width="9.109375" style="6"/>
  </cols>
  <sheetData>
    <row r="1" spans="1:25" ht="15" customHeight="1" x14ac:dyDescent="0.3">
      <c r="H1" s="6"/>
      <c r="I1" s="6"/>
      <c r="J1" s="6"/>
      <c r="K1" s="6"/>
      <c r="L1" s="6"/>
      <c r="M1" s="6"/>
    </row>
    <row r="2" spans="1:25" ht="15" customHeight="1" x14ac:dyDescent="0.3">
      <c r="H2" s="6"/>
      <c r="I2" s="6"/>
      <c r="J2" s="6"/>
      <c r="K2" s="6"/>
      <c r="L2" s="6"/>
      <c r="M2" s="6"/>
    </row>
    <row r="3" spans="1:25" ht="15" customHeight="1" x14ac:dyDescent="0.3">
      <c r="H3" s="6"/>
      <c r="I3" s="6"/>
      <c r="J3" s="6"/>
      <c r="K3" s="6"/>
      <c r="L3" s="6"/>
      <c r="M3" s="6"/>
    </row>
    <row r="4" spans="1:25" s="7" customFormat="1" ht="66" customHeight="1" x14ac:dyDescent="0.25">
      <c r="A4" s="5" t="s">
        <v>71</v>
      </c>
      <c r="B4" s="4" t="s">
        <v>56</v>
      </c>
      <c r="C4" s="4" t="s">
        <v>47</v>
      </c>
      <c r="D4" s="4" t="s">
        <v>48</v>
      </c>
      <c r="E4" s="4" t="s">
        <v>49</v>
      </c>
      <c r="F4" s="4" t="s">
        <v>50</v>
      </c>
      <c r="G4" s="4" t="s">
        <v>51</v>
      </c>
      <c r="H4" s="9" t="s">
        <v>52</v>
      </c>
      <c r="I4" s="9" t="s">
        <v>53</v>
      </c>
      <c r="J4" s="9" t="s">
        <v>54</v>
      </c>
      <c r="K4" s="9" t="s">
        <v>55</v>
      </c>
      <c r="L4" s="29" t="s">
        <v>65</v>
      </c>
      <c r="M4" s="11" t="s">
        <v>66</v>
      </c>
    </row>
    <row r="5" spans="1:25" ht="15" customHeight="1" x14ac:dyDescent="0.3">
      <c r="A5" s="6"/>
      <c r="H5" s="6"/>
      <c r="I5" s="6"/>
      <c r="J5" s="6"/>
      <c r="K5" s="6"/>
      <c r="L5" s="6"/>
      <c r="M5" s="6"/>
    </row>
    <row r="6" spans="1:25" ht="15" customHeight="1" x14ac:dyDescent="0.3">
      <c r="A6" s="1" t="s">
        <v>0</v>
      </c>
      <c r="B6" s="1">
        <f>ROUND('1996'!B6-'1971'!B6,-1)</f>
        <v>722010</v>
      </c>
      <c r="C6" s="1">
        <f>ROUND('1996'!C6-'1971'!C6,-1)</f>
        <v>144650</v>
      </c>
      <c r="D6" s="1">
        <f>ROUND('1996'!D6-'1971'!D6,-1)</f>
        <v>455430</v>
      </c>
      <c r="E6" s="1">
        <f>ROUND('1996'!E6-'1971'!E6,-1)</f>
        <v>18220</v>
      </c>
      <c r="F6" s="1">
        <f>ROUND('1996'!F6-'1971'!F6,-1)</f>
        <v>266590</v>
      </c>
      <c r="G6" s="1">
        <f>ROUND('1996'!G6-'1971'!G6,-1)</f>
        <v>126430</v>
      </c>
      <c r="H6" s="8">
        <f>ROUND('1996'!H6-'1971'!H6,-1)</f>
        <v>82850</v>
      </c>
      <c r="I6" s="8">
        <f>ROUND('1996'!I6-'1971'!I6,-1)</f>
        <v>66760</v>
      </c>
      <c r="J6" s="8">
        <f>ROUND('1996'!J6-'1971'!J6,-1)</f>
        <v>169380</v>
      </c>
      <c r="K6" s="8">
        <f>ROUND('1996'!K6-'1971'!K6,-1)</f>
        <v>60780</v>
      </c>
      <c r="L6" s="30">
        <f>K6+I6</f>
        <v>127540</v>
      </c>
      <c r="M6" s="10">
        <f>'1996'!M6-'1971'!M6</f>
        <v>66800</v>
      </c>
    </row>
    <row r="7" spans="1:25" ht="15" customHeight="1" x14ac:dyDescent="0.3">
      <c r="A7" s="1" t="s">
        <v>46</v>
      </c>
      <c r="B7" s="1">
        <f>ROUND('1996'!B7-'1971'!B7,-1)</f>
        <v>698980</v>
      </c>
      <c r="C7" s="1">
        <f>ROUND('1996'!C7-'1971'!C7,-1)</f>
        <v>139800</v>
      </c>
      <c r="D7" s="1">
        <f>ROUND('1996'!D7-'1971'!D7,-1)</f>
        <v>442080</v>
      </c>
      <c r="E7" s="1">
        <f>ROUND('1996'!E7-'1971'!E7,-1)</f>
        <v>19270</v>
      </c>
      <c r="F7" s="1">
        <f>ROUND('1996'!F7-'1971'!F7,-1)</f>
        <v>256900</v>
      </c>
      <c r="G7" s="1">
        <f>ROUND('1996'!G7-'1971'!G7,-1)</f>
        <v>120530</v>
      </c>
      <c r="H7" s="8">
        <f>ROUND('1996'!H7-'1971'!H7,-1)</f>
        <v>80010</v>
      </c>
      <c r="I7" s="8">
        <f>ROUND('1996'!I7-'1971'!I7,-1)</f>
        <v>64030</v>
      </c>
      <c r="J7" s="8">
        <f>ROUND('1996'!J7-'1971'!J7,-1)</f>
        <v>160060</v>
      </c>
      <c r="K7" s="8">
        <f>ROUND('1996'!K7-'1971'!K7,-1)</f>
        <v>57260</v>
      </c>
      <c r="L7" s="30">
        <f t="shared" ref="L7:L8" si="0">K7+I7</f>
        <v>121290</v>
      </c>
      <c r="M7" s="34" t="s">
        <v>72</v>
      </c>
    </row>
    <row r="8" spans="1:25" ht="15" customHeight="1" x14ac:dyDescent="0.3">
      <c r="A8" s="1" t="s">
        <v>67</v>
      </c>
      <c r="B8" s="1">
        <f>ROUND('1996'!B8-'1971'!B8,-1)</f>
        <v>260730</v>
      </c>
      <c r="C8" s="1">
        <f>ROUND('1996'!C8-'1971'!C8,-1)</f>
        <v>88710</v>
      </c>
      <c r="D8" s="1">
        <f>ROUND('1996'!D8-'1971'!D8,-1)</f>
        <v>105630</v>
      </c>
      <c r="E8" s="1">
        <f>ROUND('1996'!E8-'1971'!E8,-1)</f>
        <v>-1020</v>
      </c>
      <c r="F8" s="1">
        <f>ROUND('1996'!F8-'1971'!F8,-1)</f>
        <v>155100</v>
      </c>
      <c r="G8" s="1">
        <f>ROUND('1996'!G8-'1971'!G8,-1)</f>
        <v>89740</v>
      </c>
      <c r="H8" s="8">
        <f>ROUND('1996'!H8-'1971'!H8,-1)</f>
        <v>39490</v>
      </c>
      <c r="I8" s="8">
        <f>ROUND('1996'!I8-'1971'!I8,-1)</f>
        <v>48620</v>
      </c>
      <c r="J8" s="8">
        <f>ROUND('1996'!J8-'1971'!J8,-1)</f>
        <v>117280</v>
      </c>
      <c r="K8" s="8">
        <f>ROUND('1996'!K8-'1971'!K8,-1)</f>
        <v>44840</v>
      </c>
      <c r="L8" s="30">
        <f t="shared" si="0"/>
        <v>93460</v>
      </c>
      <c r="M8" s="10">
        <f>'1996'!M8-'1971'!M8</f>
        <v>51200</v>
      </c>
    </row>
    <row r="9" spans="1:25" s="49" customFormat="1" ht="15" customHeight="1" x14ac:dyDescent="0.3">
      <c r="A9" s="48" t="s">
        <v>77</v>
      </c>
      <c r="B9" s="48"/>
      <c r="C9" s="48"/>
      <c r="D9" s="48"/>
      <c r="E9" s="48"/>
      <c r="F9" s="48"/>
      <c r="G9" s="48"/>
      <c r="H9" s="50"/>
      <c r="I9" s="50"/>
      <c r="J9" s="50"/>
      <c r="K9" s="50"/>
      <c r="L9" s="51"/>
      <c r="M9" s="52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5" ht="15" customHeight="1" x14ac:dyDescent="0.3">
      <c r="A10" s="3" t="s">
        <v>63</v>
      </c>
      <c r="B10" s="1">
        <f>SUM(B15:B21)</f>
        <v>73480</v>
      </c>
      <c r="C10" s="1">
        <f t="shared" ref="C10:M10" si="1">SUM(C15:C21)</f>
        <v>18150</v>
      </c>
      <c r="D10" s="1">
        <f t="shared" si="1"/>
        <v>15040</v>
      </c>
      <c r="E10" s="1">
        <f t="shared" si="1"/>
        <v>-14200</v>
      </c>
      <c r="F10" s="1">
        <f t="shared" si="1"/>
        <v>58430</v>
      </c>
      <c r="G10" s="1">
        <f t="shared" si="1"/>
        <v>32330</v>
      </c>
      <c r="H10" s="8">
        <f t="shared" si="1"/>
        <v>430</v>
      </c>
      <c r="I10" s="8">
        <f t="shared" si="1"/>
        <v>12560</v>
      </c>
      <c r="J10" s="8">
        <f t="shared" si="1"/>
        <v>67430</v>
      </c>
      <c r="K10" s="8">
        <f t="shared" si="1"/>
        <v>25080</v>
      </c>
      <c r="L10" s="30">
        <f t="shared" ref="L10" si="2">SUM(L15:L21)</f>
        <v>37640</v>
      </c>
      <c r="M10" s="10">
        <f t="shared" si="1"/>
        <v>25500</v>
      </c>
    </row>
    <row r="11" spans="1:25" ht="15" customHeight="1" x14ac:dyDescent="0.3">
      <c r="A11" s="3" t="s">
        <v>64</v>
      </c>
      <c r="B11" s="1">
        <f>SUM(B22:B33)</f>
        <v>187300</v>
      </c>
      <c r="C11" s="1">
        <f t="shared" ref="C11:M11" si="3">SUM(C22:C33)</f>
        <v>70590</v>
      </c>
      <c r="D11" s="1">
        <f t="shared" si="3"/>
        <v>90630</v>
      </c>
      <c r="E11" s="1">
        <f t="shared" si="3"/>
        <v>13170</v>
      </c>
      <c r="F11" s="1">
        <f t="shared" si="3"/>
        <v>96680</v>
      </c>
      <c r="G11" s="1">
        <f t="shared" si="3"/>
        <v>57450</v>
      </c>
      <c r="H11" s="8">
        <f t="shared" si="3"/>
        <v>39070</v>
      </c>
      <c r="I11" s="8">
        <f t="shared" si="3"/>
        <v>36120</v>
      </c>
      <c r="J11" s="8">
        <f t="shared" si="3"/>
        <v>49890</v>
      </c>
      <c r="K11" s="8">
        <f t="shared" si="3"/>
        <v>19790</v>
      </c>
      <c r="L11" s="30">
        <f t="shared" ref="L11" si="4">SUM(L22:L33)</f>
        <v>55910</v>
      </c>
      <c r="M11" s="10">
        <f t="shared" si="3"/>
        <v>26000</v>
      </c>
    </row>
    <row r="12" spans="1:25" ht="15" customHeight="1" x14ac:dyDescent="0.3">
      <c r="A12" s="3" t="s">
        <v>62</v>
      </c>
      <c r="B12" s="1">
        <f>SUM(B34:B59)</f>
        <v>461350</v>
      </c>
      <c r="C12" s="1">
        <f t="shared" ref="C12:M12" si="5">SUM(C34:C59)</f>
        <v>56010</v>
      </c>
      <c r="D12" s="1">
        <f t="shared" si="5"/>
        <v>349860</v>
      </c>
      <c r="E12" s="1">
        <f t="shared" si="5"/>
        <v>19290</v>
      </c>
      <c r="F12" s="1">
        <f t="shared" si="5"/>
        <v>111570</v>
      </c>
      <c r="G12" s="1">
        <f t="shared" si="5"/>
        <v>36800</v>
      </c>
      <c r="H12" s="8">
        <f t="shared" si="5"/>
        <v>43380</v>
      </c>
      <c r="I12" s="8">
        <f t="shared" si="5"/>
        <v>18190</v>
      </c>
      <c r="J12" s="8">
        <f t="shared" si="5"/>
        <v>52150</v>
      </c>
      <c r="K12" s="8">
        <f t="shared" si="5"/>
        <v>16020</v>
      </c>
      <c r="L12" s="30">
        <f t="shared" ref="L12" si="6">SUM(L34:L59)</f>
        <v>34210</v>
      </c>
      <c r="M12" s="10">
        <f t="shared" si="5"/>
        <v>15200</v>
      </c>
    </row>
    <row r="13" spans="1:25" ht="15" customHeight="1" x14ac:dyDescent="0.3">
      <c r="A13" s="10"/>
      <c r="C13" s="10"/>
      <c r="D13" s="10"/>
      <c r="E13" s="10"/>
      <c r="F13" s="10"/>
      <c r="G13" s="10"/>
      <c r="H13" s="28"/>
      <c r="I13" s="10"/>
      <c r="J13" s="10"/>
      <c r="K13" s="10"/>
      <c r="L13" s="30"/>
      <c r="M13" s="10"/>
    </row>
    <row r="14" spans="1:25" ht="15" customHeight="1" x14ac:dyDescent="0.3">
      <c r="A14" s="48" t="s">
        <v>78</v>
      </c>
      <c r="C14" s="10"/>
      <c r="D14" s="10"/>
      <c r="E14" s="10"/>
      <c r="F14" s="10"/>
      <c r="G14" s="10"/>
      <c r="H14" s="28"/>
      <c r="I14" s="10"/>
      <c r="J14" s="10"/>
      <c r="K14" s="10"/>
      <c r="L14" s="30"/>
      <c r="M14" s="10"/>
    </row>
    <row r="15" spans="1:25" ht="15" customHeight="1" x14ac:dyDescent="0.3">
      <c r="A15" s="36" t="s">
        <v>1</v>
      </c>
      <c r="B15" s="36">
        <f>ROUND('1996'!B15-'1971'!B15,-1)</f>
        <v>29360</v>
      </c>
      <c r="C15" s="36">
        <f>ROUND('1996'!C15-'1971'!C15,-1)</f>
        <v>8160</v>
      </c>
      <c r="D15" s="36">
        <f>ROUND('1996'!D15-'1971'!D15,-1)</f>
        <v>7550</v>
      </c>
      <c r="E15" s="36">
        <f>ROUND('1996'!E15-'1971'!E15,-1)</f>
        <v>-490</v>
      </c>
      <c r="F15" s="36">
        <f>ROUND('1996'!F15-'1971'!F15,-1)</f>
        <v>21810</v>
      </c>
      <c r="G15" s="36">
        <f>ROUND('1996'!G15-'1971'!G15,-1)</f>
        <v>8640</v>
      </c>
      <c r="H15" s="37">
        <f>ROUND('1996'!H15-'1971'!H15,-1)</f>
        <v>13070</v>
      </c>
      <c r="I15" s="37">
        <f>ROUND('1996'!I15-'1971'!I15,-1)</f>
        <v>5740</v>
      </c>
      <c r="J15" s="37">
        <f>ROUND('1996'!J15-'1971'!J15,-1)</f>
        <v>10630</v>
      </c>
      <c r="K15" s="37">
        <f>ROUND('1996'!K15-'1971'!K15,-1)</f>
        <v>4040</v>
      </c>
      <c r="L15" s="38">
        <f t="shared" ref="L15:L59" si="7">K15+I15</f>
        <v>9780</v>
      </c>
      <c r="M15" s="39">
        <f>'1996'!M15-'1971'!M15</f>
        <v>9900</v>
      </c>
    </row>
    <row r="16" spans="1:25" ht="15" customHeight="1" x14ac:dyDescent="0.3">
      <c r="A16" s="36" t="s">
        <v>2</v>
      </c>
      <c r="B16" s="36">
        <f>ROUND('1996'!B16-'1971'!B16,-1)</f>
        <v>4450</v>
      </c>
      <c r="C16" s="36">
        <f>ROUND('1996'!C16-'1971'!C16,-1)</f>
        <v>-1960</v>
      </c>
      <c r="D16" s="36">
        <f>ROUND('1996'!D16-'1971'!D16,-1)</f>
        <v>780</v>
      </c>
      <c r="E16" s="36">
        <f>ROUND('1996'!E16-'1971'!E16,-1)</f>
        <v>-4280</v>
      </c>
      <c r="F16" s="36">
        <f>ROUND('1996'!F16-'1971'!F16,-1)</f>
        <v>3670</v>
      </c>
      <c r="G16" s="36">
        <f>ROUND('1996'!G16-'1971'!G16,-1)</f>
        <v>2320</v>
      </c>
      <c r="H16" s="37">
        <f>ROUND('1996'!H16-'1971'!H16,-1)</f>
        <v>-4640</v>
      </c>
      <c r="I16" s="37">
        <f>ROUND('1996'!I16-'1971'!I16,-1)</f>
        <v>-660</v>
      </c>
      <c r="J16" s="37">
        <f>ROUND('1996'!J16-'1971'!J16,-1)</f>
        <v>12130</v>
      </c>
      <c r="K16" s="37">
        <f>ROUND('1996'!K16-'1971'!K16,-1)</f>
        <v>4810</v>
      </c>
      <c r="L16" s="38">
        <f t="shared" si="7"/>
        <v>4150</v>
      </c>
      <c r="M16" s="39">
        <f>'1996'!M16-'1971'!M16</f>
        <v>3600</v>
      </c>
    </row>
    <row r="17" spans="1:13" ht="15" customHeight="1" x14ac:dyDescent="0.3">
      <c r="A17" s="36" t="s">
        <v>3</v>
      </c>
      <c r="B17" s="36">
        <f>ROUND('1996'!B17-'1971'!B17,-1)</f>
        <v>8680</v>
      </c>
      <c r="C17" s="36">
        <f>ROUND('1996'!C17-'1971'!C17,-1)</f>
        <v>2910</v>
      </c>
      <c r="D17" s="36">
        <f>ROUND('1996'!D17-'1971'!D17,-1)</f>
        <v>-450</v>
      </c>
      <c r="E17" s="36">
        <f>ROUND('1996'!E17-'1971'!E17,-1)</f>
        <v>-2210</v>
      </c>
      <c r="F17" s="36">
        <f>ROUND('1996'!F17-'1971'!F17,-1)</f>
        <v>9120</v>
      </c>
      <c r="G17" s="36">
        <f>ROUND('1996'!G17-'1971'!G17,-1)</f>
        <v>5120</v>
      </c>
      <c r="H17" s="37">
        <f>ROUND('1996'!H17-'1971'!H17,-1)</f>
        <v>-1950</v>
      </c>
      <c r="I17" s="37">
        <f>ROUND('1996'!I17-'1971'!I17,-1)</f>
        <v>980</v>
      </c>
      <c r="J17" s="37">
        <f>ROUND('1996'!J17-'1971'!J17,-1)</f>
        <v>12100</v>
      </c>
      <c r="K17" s="37">
        <f>ROUND('1996'!K17-'1971'!K17,-1)</f>
        <v>4880</v>
      </c>
      <c r="L17" s="38">
        <f t="shared" si="7"/>
        <v>5860</v>
      </c>
      <c r="M17" s="39">
        <f>'1996'!M17-'1971'!M17</f>
        <v>2400</v>
      </c>
    </row>
    <row r="18" spans="1:13" ht="15" customHeight="1" x14ac:dyDescent="0.3">
      <c r="A18" s="36" t="s">
        <v>4</v>
      </c>
      <c r="B18" s="36">
        <f>ROUND('1996'!B18-'1971'!B18,-1)</f>
        <v>8290</v>
      </c>
      <c r="C18" s="36">
        <f>ROUND('1996'!C18-'1971'!C18,-1)</f>
        <v>1550</v>
      </c>
      <c r="D18" s="36">
        <f>ROUND('1996'!D18-'1971'!D18,-1)</f>
        <v>220</v>
      </c>
      <c r="E18" s="36">
        <f>ROUND('1996'!E18-'1971'!E18,-1)</f>
        <v>-2700</v>
      </c>
      <c r="F18" s="36">
        <f>ROUND('1996'!F18-'1971'!F18,-1)</f>
        <v>8060</v>
      </c>
      <c r="G18" s="36">
        <f>ROUND('1996'!G18-'1971'!G18,-1)</f>
        <v>4240</v>
      </c>
      <c r="H18" s="37">
        <f>ROUND('1996'!H18-'1971'!H18,-1)</f>
        <v>-850</v>
      </c>
      <c r="I18" s="37">
        <f>ROUND('1996'!I18-'1971'!I18,-1)</f>
        <v>1100</v>
      </c>
      <c r="J18" s="37">
        <f>ROUND('1996'!J18-'1971'!J18,-1)</f>
        <v>10150</v>
      </c>
      <c r="K18" s="37">
        <f>ROUND('1996'!K18-'1971'!K18,-1)</f>
        <v>3910</v>
      </c>
      <c r="L18" s="38">
        <f t="shared" si="7"/>
        <v>5010</v>
      </c>
      <c r="M18" s="39">
        <f>'1996'!M18-'1971'!M18</f>
        <v>2400</v>
      </c>
    </row>
    <row r="19" spans="1:13" ht="15" customHeight="1" x14ac:dyDescent="0.3">
      <c r="A19" s="36" t="s">
        <v>5</v>
      </c>
      <c r="B19" s="36">
        <f>ROUND('1996'!B19-'1971'!B19,-1)</f>
        <v>6600</v>
      </c>
      <c r="C19" s="36">
        <f>ROUND('1996'!C19-'1971'!C19,-1)</f>
        <v>-750</v>
      </c>
      <c r="D19" s="36">
        <f>ROUND('1996'!D19-'1971'!D19,-1)</f>
        <v>3090</v>
      </c>
      <c r="E19" s="36">
        <f>ROUND('1996'!E19-'1971'!E19,-1)</f>
        <v>-2120</v>
      </c>
      <c r="F19" s="36">
        <f>ROUND('1996'!F19-'1971'!F19,-1)</f>
        <v>3520</v>
      </c>
      <c r="G19" s="36">
        <f>ROUND('1996'!G19-'1971'!G19,-1)</f>
        <v>1380</v>
      </c>
      <c r="H19" s="37">
        <f>ROUND('1996'!H19-'1971'!H19,-1)</f>
        <v>-4710</v>
      </c>
      <c r="I19" s="37">
        <f>ROUND('1996'!I19-'1971'!I19,-1)</f>
        <v>10</v>
      </c>
      <c r="J19" s="37">
        <f>ROUND('1996'!J19-'1971'!J19,-1)</f>
        <v>8940</v>
      </c>
      <c r="K19" s="37">
        <f>ROUND('1996'!K19-'1971'!K19,-1)</f>
        <v>1810</v>
      </c>
      <c r="L19" s="38">
        <f t="shared" si="7"/>
        <v>1820</v>
      </c>
      <c r="M19" s="39">
        <f>'1996'!M19-'1971'!M19</f>
        <v>1800</v>
      </c>
    </row>
    <row r="20" spans="1:13" ht="15" customHeight="1" x14ac:dyDescent="0.3">
      <c r="A20" s="36" t="s">
        <v>6</v>
      </c>
      <c r="B20" s="36">
        <f>ROUND('1996'!B20-'1971'!B20,-1)</f>
        <v>9890</v>
      </c>
      <c r="C20" s="36">
        <f>ROUND('1996'!C20-'1971'!C20,-1)</f>
        <v>5740</v>
      </c>
      <c r="D20" s="36">
        <f>ROUND('1996'!D20-'1971'!D20,-1)</f>
        <v>2140</v>
      </c>
      <c r="E20" s="36">
        <f>ROUND('1996'!E20-'1971'!E20,-1)</f>
        <v>-760</v>
      </c>
      <c r="F20" s="36">
        <f>ROUND('1996'!F20-'1971'!F20,-1)</f>
        <v>7750</v>
      </c>
      <c r="G20" s="36">
        <f>ROUND('1996'!G20-'1971'!G20,-1)</f>
        <v>6490</v>
      </c>
      <c r="H20" s="37">
        <f>ROUND('1996'!H20-'1971'!H20,-1)</f>
        <v>-920</v>
      </c>
      <c r="I20" s="37">
        <f>ROUND('1996'!I20-'1971'!I20,-1)</f>
        <v>2740</v>
      </c>
      <c r="J20" s="37">
        <f>ROUND('1996'!J20-'1971'!J20,-1)</f>
        <v>9240</v>
      </c>
      <c r="K20" s="37">
        <f>ROUND('1996'!K20-'1971'!K20,-1)</f>
        <v>4000</v>
      </c>
      <c r="L20" s="38">
        <f t="shared" si="7"/>
        <v>6740</v>
      </c>
      <c r="M20" s="39">
        <f>'1996'!M20-'1971'!M20</f>
        <v>4000</v>
      </c>
    </row>
    <row r="21" spans="1:13" ht="15" customHeight="1" x14ac:dyDescent="0.3">
      <c r="A21" s="36" t="s">
        <v>7</v>
      </c>
      <c r="B21" s="36">
        <f>ROUND('1996'!B21-'1971'!B21,-1)</f>
        <v>6210</v>
      </c>
      <c r="C21" s="36">
        <f>ROUND('1996'!C21-'1971'!C21,-1)</f>
        <v>2500</v>
      </c>
      <c r="D21" s="36">
        <f>ROUND('1996'!D21-'1971'!D21,-1)</f>
        <v>1710</v>
      </c>
      <c r="E21" s="36">
        <f>ROUND('1996'!E21-'1971'!E21,-1)</f>
        <v>-1640</v>
      </c>
      <c r="F21" s="36">
        <f>ROUND('1996'!F21-'1971'!F21,-1)</f>
        <v>4500</v>
      </c>
      <c r="G21" s="36">
        <f>ROUND('1996'!G21-'1971'!G21,-1)</f>
        <v>4140</v>
      </c>
      <c r="H21" s="37">
        <f>ROUND('1996'!H21-'1971'!H21,-1)</f>
        <v>430</v>
      </c>
      <c r="I21" s="37">
        <f>ROUND('1996'!I21-'1971'!I21,-1)</f>
        <v>2650</v>
      </c>
      <c r="J21" s="37">
        <f>ROUND('1996'!J21-'1971'!J21,-1)</f>
        <v>4240</v>
      </c>
      <c r="K21" s="37">
        <f>ROUND('1996'!K21-'1971'!K21,-1)</f>
        <v>1630</v>
      </c>
      <c r="L21" s="38">
        <f t="shared" si="7"/>
        <v>4280</v>
      </c>
      <c r="M21" s="39">
        <f>'1996'!M21-'1971'!M21</f>
        <v>1400</v>
      </c>
    </row>
    <row r="22" spans="1:13" ht="15" customHeight="1" x14ac:dyDescent="0.3">
      <c r="A22" s="13" t="s">
        <v>8</v>
      </c>
      <c r="B22" s="13">
        <f>ROUND('1996'!B22-'1971'!B22,-1)</f>
        <v>6320</v>
      </c>
      <c r="C22" s="13">
        <f>ROUND('1996'!C22-'1971'!C22,-1)</f>
        <v>4190</v>
      </c>
      <c r="D22" s="13">
        <f>ROUND('1996'!D22-'1971'!D22,-1)</f>
        <v>1350</v>
      </c>
      <c r="E22" s="13">
        <f>ROUND('1996'!E22-'1971'!E22,-1)</f>
        <v>-70</v>
      </c>
      <c r="F22" s="13">
        <f>ROUND('1996'!F22-'1971'!F22,-1)</f>
        <v>4970</v>
      </c>
      <c r="G22" s="13">
        <f>ROUND('1996'!G22-'1971'!G22,-1)</f>
        <v>4260</v>
      </c>
      <c r="H22" s="14">
        <f>ROUND('1996'!H22-'1971'!H22,-1)</f>
        <v>-740</v>
      </c>
      <c r="I22" s="14">
        <f>ROUND('1996'!I22-'1971'!I22,-1)</f>
        <v>2020</v>
      </c>
      <c r="J22" s="14">
        <f>ROUND('1996'!J22-'1971'!J22,-1)</f>
        <v>5590</v>
      </c>
      <c r="K22" s="14">
        <f>ROUND('1996'!K22-'1971'!K22,-1)</f>
        <v>2210</v>
      </c>
      <c r="L22" s="31">
        <f t="shared" si="7"/>
        <v>4230</v>
      </c>
      <c r="M22" s="15">
        <f>'1996'!M22-'1971'!M22</f>
        <v>3000</v>
      </c>
    </row>
    <row r="23" spans="1:13" ht="15" customHeight="1" x14ac:dyDescent="0.3">
      <c r="A23" s="13" t="s">
        <v>9</v>
      </c>
      <c r="B23" s="13">
        <f>ROUND('1996'!B23-'1971'!B23,-1)</f>
        <v>9220</v>
      </c>
      <c r="C23" s="13">
        <f>ROUND('1996'!C23-'1971'!C23,-1)</f>
        <v>4470</v>
      </c>
      <c r="D23" s="13">
        <f>ROUND('1996'!D23-'1971'!D23,-1)</f>
        <v>3830</v>
      </c>
      <c r="E23" s="13">
        <f>ROUND('1996'!E23-'1971'!E23,-1)</f>
        <v>520</v>
      </c>
      <c r="F23" s="13">
        <f>ROUND('1996'!F23-'1971'!F23,-1)</f>
        <v>5400</v>
      </c>
      <c r="G23" s="13">
        <f>ROUND('1996'!G23-'1971'!G23,-1)</f>
        <v>3960</v>
      </c>
      <c r="H23" s="14">
        <f>ROUND('1996'!H23-'1971'!H23,-1)</f>
        <v>1390</v>
      </c>
      <c r="I23" s="14">
        <f>ROUND('1996'!I23-'1971'!I23,-1)</f>
        <v>2670</v>
      </c>
      <c r="J23" s="14">
        <f>ROUND('1996'!J23-'1971'!J23,-1)</f>
        <v>3270</v>
      </c>
      <c r="K23" s="14">
        <f>ROUND('1996'!K23-'1971'!K23,-1)</f>
        <v>1220</v>
      </c>
      <c r="L23" s="31">
        <f t="shared" si="7"/>
        <v>3890</v>
      </c>
      <c r="M23" s="15">
        <f>'1996'!M23-'1971'!M23</f>
        <v>1800</v>
      </c>
    </row>
    <row r="24" spans="1:13" ht="15" customHeight="1" x14ac:dyDescent="0.3">
      <c r="A24" s="13" t="s">
        <v>13</v>
      </c>
      <c r="B24" s="13">
        <f>ROUND('1996'!B24-'1971'!B24,-1)</f>
        <v>5620</v>
      </c>
      <c r="C24" s="13">
        <f>ROUND('1996'!C24-'1971'!C24,-1)</f>
        <v>2930</v>
      </c>
      <c r="D24" s="13">
        <f>ROUND('1996'!D24-'1971'!D24,-1)</f>
        <v>2280</v>
      </c>
      <c r="E24" s="13">
        <f>ROUND('1996'!E24-'1971'!E24,-1)</f>
        <v>-450</v>
      </c>
      <c r="F24" s="13">
        <f>ROUND('1996'!F24-'1971'!F24,-1)</f>
        <v>3340</v>
      </c>
      <c r="G24" s="13">
        <f>ROUND('1996'!G24-'1971'!G24,-1)</f>
        <v>3380</v>
      </c>
      <c r="H24" s="14">
        <f>ROUND('1996'!H24-'1971'!H24,-1)</f>
        <v>-5310</v>
      </c>
      <c r="I24" s="14">
        <f>ROUND('1996'!I24-'1971'!I24,-1)</f>
        <v>130</v>
      </c>
      <c r="J24" s="14">
        <f>ROUND('1996'!J24-'1971'!J24,-1)</f>
        <v>8730</v>
      </c>
      <c r="K24" s="14">
        <f>ROUND('1996'!K24-'1971'!K24,-1)</f>
        <v>3330</v>
      </c>
      <c r="L24" s="31">
        <f t="shared" si="7"/>
        <v>3460</v>
      </c>
      <c r="M24" s="15">
        <f>'1996'!M24-'1971'!M24</f>
        <v>1600</v>
      </c>
    </row>
    <row r="25" spans="1:13" ht="15" customHeight="1" x14ac:dyDescent="0.3">
      <c r="A25" s="13" t="s">
        <v>16</v>
      </c>
      <c r="B25" s="13">
        <f>ROUND('1996'!B25-'1971'!B25,-1)</f>
        <v>9420</v>
      </c>
      <c r="C25" s="13">
        <f>ROUND('1996'!C25-'1971'!C25,-1)</f>
        <v>5130</v>
      </c>
      <c r="D25" s="13">
        <f>ROUND('1996'!D25-'1971'!D25,-1)</f>
        <v>3010</v>
      </c>
      <c r="E25" s="13">
        <f>ROUND('1996'!E25-'1971'!E25,-1)</f>
        <v>-220</v>
      </c>
      <c r="F25" s="13">
        <f>ROUND('1996'!F25-'1971'!F25,-1)</f>
        <v>6420</v>
      </c>
      <c r="G25" s="13">
        <f>ROUND('1996'!G25-'1971'!G25,-1)</f>
        <v>5350</v>
      </c>
      <c r="H25" s="14">
        <f>ROUND('1996'!H25-'1971'!H25,-1)</f>
        <v>2180</v>
      </c>
      <c r="I25" s="14">
        <f>ROUND('1996'!I25-'1971'!I25,-1)</f>
        <v>3450</v>
      </c>
      <c r="J25" s="14">
        <f>ROUND('1996'!J25-'1971'!J25,-1)</f>
        <v>4470</v>
      </c>
      <c r="K25" s="14">
        <f>ROUND('1996'!K25-'1971'!K25,-1)</f>
        <v>1930</v>
      </c>
      <c r="L25" s="31">
        <f t="shared" si="7"/>
        <v>5380</v>
      </c>
      <c r="M25" s="15">
        <f>'1996'!M25-'1971'!M25</f>
        <v>2700</v>
      </c>
    </row>
    <row r="26" spans="1:13" ht="15" customHeight="1" x14ac:dyDescent="0.3">
      <c r="A26" s="13" t="s">
        <v>17</v>
      </c>
      <c r="B26" s="13">
        <f>ROUND('1996'!B26-'1971'!B26,-1)</f>
        <v>15300</v>
      </c>
      <c r="C26" s="13">
        <f>ROUND('1996'!C26-'1971'!C26,-1)</f>
        <v>9440</v>
      </c>
      <c r="D26" s="13">
        <f>ROUND('1996'!D26-'1971'!D26,-1)</f>
        <v>3730</v>
      </c>
      <c r="E26" s="13">
        <f>ROUND('1996'!E26-'1971'!E26,-1)</f>
        <v>1690</v>
      </c>
      <c r="F26" s="13">
        <f>ROUND('1996'!F26-'1971'!F26,-1)</f>
        <v>11570</v>
      </c>
      <c r="G26" s="13">
        <f>ROUND('1996'!G26-'1971'!G26,-1)</f>
        <v>7750</v>
      </c>
      <c r="H26" s="14">
        <f>ROUND('1996'!H26-'1971'!H26,-1)</f>
        <v>7190</v>
      </c>
      <c r="I26" s="14">
        <f>ROUND('1996'!I26-'1971'!I26,-1)</f>
        <v>5970</v>
      </c>
      <c r="J26" s="14">
        <f>ROUND('1996'!J26-'1971'!J26,-1)</f>
        <v>3830</v>
      </c>
      <c r="K26" s="14">
        <f>ROUND('1996'!K26-'1971'!K26,-1)</f>
        <v>1620</v>
      </c>
      <c r="L26" s="31">
        <f t="shared" si="7"/>
        <v>7590</v>
      </c>
      <c r="M26" s="15">
        <f>'1996'!M26-'1971'!M26</f>
        <v>3000</v>
      </c>
    </row>
    <row r="27" spans="1:13" ht="15" customHeight="1" x14ac:dyDescent="0.3">
      <c r="A27" s="16" t="s">
        <v>10</v>
      </c>
      <c r="B27" s="16">
        <f>ROUND('1996'!B27-'1971'!B27,-1)</f>
        <v>11810</v>
      </c>
      <c r="C27" s="16">
        <f>ROUND('1996'!C27-'1971'!C27,-1)</f>
        <v>4950</v>
      </c>
      <c r="D27" s="16">
        <f>ROUND('1996'!D27-'1971'!D27,-1)</f>
        <v>7310</v>
      </c>
      <c r="E27" s="16">
        <f>ROUND('1996'!E27-'1971'!E27,-1)</f>
        <v>1110</v>
      </c>
      <c r="F27" s="16">
        <f>ROUND('1996'!F27-'1971'!F27,-1)</f>
        <v>4500</v>
      </c>
      <c r="G27" s="16">
        <f>ROUND('1996'!G27-'1971'!G27,-1)</f>
        <v>3850</v>
      </c>
      <c r="H27" s="17">
        <f>ROUND('1996'!H27-'1971'!H27,-1)</f>
        <v>-260</v>
      </c>
      <c r="I27" s="17">
        <f>ROUND('1996'!I27-'1971'!I27,-1)</f>
        <v>2440</v>
      </c>
      <c r="J27" s="17">
        <f>ROUND('1996'!J27-'1971'!J27,-1)</f>
        <v>4530</v>
      </c>
      <c r="K27" s="17">
        <f>ROUND('1996'!K27-'1971'!K27,-1)</f>
        <v>1370</v>
      </c>
      <c r="L27" s="32">
        <f t="shared" si="7"/>
        <v>3810</v>
      </c>
      <c r="M27" s="18">
        <f>'1996'!M27-'1971'!M27</f>
        <v>1500</v>
      </c>
    </row>
    <row r="28" spans="1:13" ht="15" customHeight="1" x14ac:dyDescent="0.3">
      <c r="A28" s="16" t="s">
        <v>11</v>
      </c>
      <c r="B28" s="16">
        <f>ROUND('1996'!B28-'1971'!B28,-1)</f>
        <v>15170</v>
      </c>
      <c r="C28" s="16">
        <f>ROUND('1996'!C28-'1971'!C28,-1)</f>
        <v>8650</v>
      </c>
      <c r="D28" s="16">
        <f>ROUND('1996'!D28-'1971'!D28,-1)</f>
        <v>4060</v>
      </c>
      <c r="E28" s="16">
        <f>ROUND('1996'!E28-'1971'!E28,-1)</f>
        <v>1540</v>
      </c>
      <c r="F28" s="16">
        <f>ROUND('1996'!F28-'1971'!F28,-1)</f>
        <v>11110</v>
      </c>
      <c r="G28" s="16">
        <f>ROUND('1996'!G28-'1971'!G28,-1)</f>
        <v>7110</v>
      </c>
      <c r="H28" s="17">
        <f>ROUND('1996'!H28-'1971'!H28,-1)</f>
        <v>4600</v>
      </c>
      <c r="I28" s="17">
        <f>ROUND('1996'!I28-'1971'!I28,-1)</f>
        <v>4040</v>
      </c>
      <c r="J28" s="17">
        <f>ROUND('1996'!J28-'1971'!J28,-1)</f>
        <v>5730</v>
      </c>
      <c r="K28" s="17">
        <f>ROUND('1996'!K28-'1971'!K28,-1)</f>
        <v>2950</v>
      </c>
      <c r="L28" s="32">
        <f t="shared" si="7"/>
        <v>6990</v>
      </c>
      <c r="M28" s="18">
        <f>'1996'!M28-'1971'!M28</f>
        <v>3000</v>
      </c>
    </row>
    <row r="29" spans="1:13" ht="15" customHeight="1" x14ac:dyDescent="0.3">
      <c r="A29" s="16" t="s">
        <v>12</v>
      </c>
      <c r="B29" s="16">
        <f>ROUND('1996'!B29-'1971'!B29,-1)</f>
        <v>18330</v>
      </c>
      <c r="C29" s="16">
        <f>ROUND('1996'!C29-'1971'!C29,-1)</f>
        <v>5960</v>
      </c>
      <c r="D29" s="16">
        <f>ROUND('1996'!D29-'1971'!D29,-1)</f>
        <v>10350</v>
      </c>
      <c r="E29" s="16">
        <f>ROUND('1996'!E29-'1971'!E29,-1)</f>
        <v>1760</v>
      </c>
      <c r="F29" s="16">
        <f>ROUND('1996'!F29-'1971'!F29,-1)</f>
        <v>7980</v>
      </c>
      <c r="G29" s="16">
        <f>ROUND('1996'!G29-'1971'!G29,-1)</f>
        <v>4210</v>
      </c>
      <c r="H29" s="17">
        <f>ROUND('1996'!H29-'1971'!H29,-1)</f>
        <v>3490</v>
      </c>
      <c r="I29" s="17">
        <f>ROUND('1996'!I29-'1971'!I29,-1)</f>
        <v>2690</v>
      </c>
      <c r="J29" s="17">
        <f>ROUND('1996'!J29-'1971'!J29,-1)</f>
        <v>2920</v>
      </c>
      <c r="K29" s="17">
        <f>ROUND('1996'!K29-'1971'!K29,-1)</f>
        <v>1260</v>
      </c>
      <c r="L29" s="32">
        <f t="shared" si="7"/>
        <v>3950</v>
      </c>
      <c r="M29" s="18">
        <f>'1996'!M29-'1971'!M29</f>
        <v>1500</v>
      </c>
    </row>
    <row r="30" spans="1:13" ht="15" customHeight="1" x14ac:dyDescent="0.3">
      <c r="A30" s="16" t="s">
        <v>14</v>
      </c>
      <c r="B30" s="16">
        <f>ROUND('1996'!B30-'1971'!B30,-1)</f>
        <v>19060</v>
      </c>
      <c r="C30" s="16">
        <f>ROUND('1996'!C30-'1971'!C30,-1)</f>
        <v>5810</v>
      </c>
      <c r="D30" s="16">
        <f>ROUND('1996'!D30-'1971'!D30,-1)</f>
        <v>8790</v>
      </c>
      <c r="E30" s="16">
        <f>ROUND('1996'!E30-'1971'!E30,-1)</f>
        <v>990</v>
      </c>
      <c r="F30" s="16">
        <f>ROUND('1996'!F30-'1971'!F30,-1)</f>
        <v>10270</v>
      </c>
      <c r="G30" s="16">
        <f>ROUND('1996'!G30-'1971'!G30,-1)</f>
        <v>4820</v>
      </c>
      <c r="H30" s="17">
        <f>ROUND('1996'!H30-'1971'!H30,-1)</f>
        <v>7640</v>
      </c>
      <c r="I30" s="17">
        <f>ROUND('1996'!I30-'1971'!I30,-1)</f>
        <v>3940</v>
      </c>
      <c r="J30" s="17">
        <f>ROUND('1996'!J30-'1971'!J30,-1)</f>
        <v>2200</v>
      </c>
      <c r="K30" s="17">
        <f>ROUND('1996'!K30-'1971'!K30,-1)</f>
        <v>840</v>
      </c>
      <c r="L30" s="32">
        <f t="shared" si="7"/>
        <v>4780</v>
      </c>
      <c r="M30" s="18">
        <f>'1996'!M30-'1971'!M30</f>
        <v>1700</v>
      </c>
    </row>
    <row r="31" spans="1:13" ht="15" customHeight="1" x14ac:dyDescent="0.3">
      <c r="A31" s="16" t="s">
        <v>15</v>
      </c>
      <c r="B31" s="16">
        <f>ROUND('1996'!B31-'1971'!B31,-1)</f>
        <v>12020</v>
      </c>
      <c r="C31" s="16">
        <f>ROUND('1996'!C31-'1971'!C31,-1)</f>
        <v>3880</v>
      </c>
      <c r="D31" s="16">
        <f>ROUND('1996'!D31-'1971'!D31,-1)</f>
        <v>4760</v>
      </c>
      <c r="E31" s="16">
        <f>ROUND('1996'!E31-'1971'!E31,-1)</f>
        <v>740</v>
      </c>
      <c r="F31" s="16">
        <f>ROUND('1996'!F31-'1971'!F31,-1)</f>
        <v>7250</v>
      </c>
      <c r="G31" s="16">
        <f>ROUND('1996'!G31-'1971'!G31,-1)</f>
        <v>3130</v>
      </c>
      <c r="H31" s="17">
        <f>ROUND('1996'!H31-'1971'!H31,-1)</f>
        <v>4870</v>
      </c>
      <c r="I31" s="17">
        <f>ROUND('1996'!I31-'1971'!I31,-1)</f>
        <v>1990</v>
      </c>
      <c r="J31" s="17">
        <f>ROUND('1996'!J31-'1971'!J31,-1)</f>
        <v>1720</v>
      </c>
      <c r="K31" s="17">
        <f>ROUND('1996'!K31-'1971'!K31,-1)</f>
        <v>940</v>
      </c>
      <c r="L31" s="32">
        <f t="shared" si="7"/>
        <v>2930</v>
      </c>
      <c r="M31" s="18">
        <f>'1996'!M31-'1971'!M31</f>
        <v>1600</v>
      </c>
    </row>
    <row r="32" spans="1:13" ht="15" customHeight="1" x14ac:dyDescent="0.3">
      <c r="A32" s="16" t="s">
        <v>18</v>
      </c>
      <c r="B32" s="16">
        <f>ROUND('1996'!B32-'1971'!B32,-1)</f>
        <v>51940</v>
      </c>
      <c r="C32" s="16">
        <f>ROUND('1996'!C32-'1971'!C32,-1)</f>
        <v>11780</v>
      </c>
      <c r="D32" s="16">
        <f>ROUND('1996'!D32-'1971'!D32,-1)</f>
        <v>32670</v>
      </c>
      <c r="E32" s="16">
        <f>ROUND('1996'!E32-'1971'!E32,-1)</f>
        <v>4810</v>
      </c>
      <c r="F32" s="16">
        <f>ROUND('1996'!F32-'1971'!F32,-1)</f>
        <v>19280</v>
      </c>
      <c r="G32" s="16">
        <f>ROUND('1996'!G32-'1971'!G32,-1)</f>
        <v>6980</v>
      </c>
      <c r="H32" s="17">
        <f>ROUND('1996'!H32-'1971'!H32,-1)</f>
        <v>11560</v>
      </c>
      <c r="I32" s="17">
        <f>ROUND('1996'!I32-'1971'!I32,-1)</f>
        <v>4870</v>
      </c>
      <c r="J32" s="17">
        <f>ROUND('1996'!J32-'1971'!J32,-1)</f>
        <v>4930</v>
      </c>
      <c r="K32" s="17">
        <f>ROUND('1996'!K32-'1971'!K32,-1)</f>
        <v>1410</v>
      </c>
      <c r="L32" s="32">
        <f t="shared" si="7"/>
        <v>6280</v>
      </c>
      <c r="M32" s="18">
        <f>'1996'!M32-'1971'!M32</f>
        <v>2900</v>
      </c>
    </row>
    <row r="33" spans="1:25" ht="15" customHeight="1" x14ac:dyDescent="0.3">
      <c r="A33" s="16" t="s">
        <v>19</v>
      </c>
      <c r="B33" s="16">
        <f>ROUND('1996'!B33-'1971'!B33,-1)</f>
        <v>13090</v>
      </c>
      <c r="C33" s="16">
        <f>ROUND('1996'!C33-'1971'!C33,-1)</f>
        <v>3400</v>
      </c>
      <c r="D33" s="16">
        <f>ROUND('1996'!D33-'1971'!D33,-1)</f>
        <v>8490</v>
      </c>
      <c r="E33" s="16">
        <f>ROUND('1996'!E33-'1971'!E33,-1)</f>
        <v>750</v>
      </c>
      <c r="F33" s="16">
        <f>ROUND('1996'!F33-'1971'!F33,-1)</f>
        <v>4590</v>
      </c>
      <c r="G33" s="16">
        <f>ROUND('1996'!G33-'1971'!G33,-1)</f>
        <v>2650</v>
      </c>
      <c r="H33" s="17">
        <f>ROUND('1996'!H33-'1971'!H33,-1)</f>
        <v>2460</v>
      </c>
      <c r="I33" s="17">
        <f>ROUND('1996'!I33-'1971'!I33,-1)</f>
        <v>1910</v>
      </c>
      <c r="J33" s="17">
        <f>ROUND('1996'!J33-'1971'!J33,-1)</f>
        <v>1970</v>
      </c>
      <c r="K33" s="17">
        <f>ROUND('1996'!K33-'1971'!K33,-1)</f>
        <v>710</v>
      </c>
      <c r="L33" s="32">
        <f t="shared" si="7"/>
        <v>2620</v>
      </c>
      <c r="M33" s="18">
        <f>'1996'!M33-'1971'!M33</f>
        <v>1700</v>
      </c>
    </row>
    <row r="34" spans="1:25" ht="15" customHeight="1" x14ac:dyDescent="0.3">
      <c r="A34" s="23" t="s">
        <v>20</v>
      </c>
      <c r="B34" s="23">
        <f>ROUND('1996'!B34-'1971'!B34,-1)</f>
        <v>3730</v>
      </c>
      <c r="C34" s="23">
        <f>ROUND('1996'!C34-'1971'!C34,-1)</f>
        <v>810</v>
      </c>
      <c r="D34" s="23">
        <f>ROUND('1996'!D34-'1971'!D34,-1)</f>
        <v>2080</v>
      </c>
      <c r="E34" s="23">
        <f>ROUND('1996'!E34-'1971'!E34,-1)</f>
        <v>70</v>
      </c>
      <c r="F34" s="23">
        <f>ROUND('1996'!F34-'1971'!F34,-1)</f>
        <v>1660</v>
      </c>
      <c r="G34" s="23">
        <f>ROUND('1996'!G34-'1971'!G34,-1)</f>
        <v>730</v>
      </c>
      <c r="H34" s="24">
        <f>ROUND('1996'!H34-'1971'!H34,-1)</f>
        <v>640</v>
      </c>
      <c r="I34" s="24">
        <f>ROUND('1996'!I34-'1971'!I34,-1)</f>
        <v>410</v>
      </c>
      <c r="J34" s="24">
        <f>ROUND('1996'!J34-'1971'!J34,-1)</f>
        <v>1170</v>
      </c>
      <c r="K34" s="24">
        <f>ROUND('1996'!K34-'1971'!K34,-1)</f>
        <v>380</v>
      </c>
      <c r="L34" s="33">
        <f t="shared" si="7"/>
        <v>790</v>
      </c>
      <c r="M34" s="25">
        <f>'1996'!M34-'1971'!M34</f>
        <v>200</v>
      </c>
    </row>
    <row r="35" spans="1:25" ht="15" customHeight="1" x14ac:dyDescent="0.3">
      <c r="A35" s="23" t="s">
        <v>21</v>
      </c>
      <c r="B35" s="23">
        <f>ROUND('1996'!B35-'1971'!B35,-1)</f>
        <v>9350</v>
      </c>
      <c r="C35" s="23">
        <f>ROUND('1996'!C35-'1971'!C35,-1)</f>
        <v>1450</v>
      </c>
      <c r="D35" s="23">
        <f>ROUND('1996'!D35-'1971'!D35,-1)</f>
        <v>6190</v>
      </c>
      <c r="E35" s="23">
        <f>ROUND('1996'!E35-'1971'!E35,-1)</f>
        <v>320</v>
      </c>
      <c r="F35" s="23">
        <f>ROUND('1996'!F35-'1971'!F35,-1)</f>
        <v>3160</v>
      </c>
      <c r="G35" s="23">
        <f>ROUND('1996'!G35-'1971'!G35,-1)</f>
        <v>1130</v>
      </c>
      <c r="H35" s="24">
        <f>ROUND('1996'!H35-'1971'!H35,-1)</f>
        <v>1690</v>
      </c>
      <c r="I35" s="24">
        <f>ROUND('1996'!I35-'1971'!I35,-1)</f>
        <v>740</v>
      </c>
      <c r="J35" s="24">
        <f>ROUND('1996'!J35-'1971'!J35,-1)</f>
        <v>1050</v>
      </c>
      <c r="K35" s="24">
        <f>ROUND('1996'!K35-'1971'!K35,-1)</f>
        <v>220</v>
      </c>
      <c r="L35" s="33">
        <f t="shared" si="7"/>
        <v>960</v>
      </c>
      <c r="M35" s="25">
        <f>'1996'!M35-'1971'!M35</f>
        <v>100</v>
      </c>
    </row>
    <row r="36" spans="1:25" ht="15" customHeight="1" x14ac:dyDescent="0.3">
      <c r="A36" s="23" t="s">
        <v>23</v>
      </c>
      <c r="B36" s="23">
        <f>ROUND('1996'!B36-'1971'!B36,-1)</f>
        <v>19610</v>
      </c>
      <c r="C36" s="23">
        <f>ROUND('1996'!C36-'1971'!C36,-1)</f>
        <v>3910</v>
      </c>
      <c r="D36" s="23">
        <f>ROUND('1996'!D36-'1971'!D36,-1)</f>
        <v>11950</v>
      </c>
      <c r="E36" s="23">
        <f>ROUND('1996'!E36-'1971'!E36,-1)</f>
        <v>1240</v>
      </c>
      <c r="F36" s="23">
        <f>ROUND('1996'!F36-'1971'!F36,-1)</f>
        <v>7660</v>
      </c>
      <c r="G36" s="23">
        <f>ROUND('1996'!G36-'1971'!G36,-1)</f>
        <v>2680</v>
      </c>
      <c r="H36" s="24">
        <f>ROUND('1996'!H36-'1971'!H36,-1)</f>
        <v>6010</v>
      </c>
      <c r="I36" s="24">
        <f>ROUND('1996'!I36-'1971'!I36,-1)</f>
        <v>2210</v>
      </c>
      <c r="J36" s="24">
        <f>ROUND('1996'!J36-'1971'!J36,-1)</f>
        <v>1220</v>
      </c>
      <c r="K36" s="24">
        <f>ROUND('1996'!K36-'1971'!K36,-1)</f>
        <v>380</v>
      </c>
      <c r="L36" s="33">
        <f t="shared" si="7"/>
        <v>2590</v>
      </c>
      <c r="M36" s="25">
        <f>'1996'!M36-'1971'!M36</f>
        <v>500</v>
      </c>
    </row>
    <row r="37" spans="1:25" s="22" customFormat="1" ht="15" customHeight="1" x14ac:dyDescent="0.3">
      <c r="A37" s="23" t="s">
        <v>26</v>
      </c>
      <c r="B37" s="23">
        <f>ROUND('1996'!B37-'1971'!B37,-1)</f>
        <v>5830</v>
      </c>
      <c r="C37" s="23">
        <f>ROUND('1996'!C37-'1971'!C37,-1)</f>
        <v>1320</v>
      </c>
      <c r="D37" s="23">
        <f>ROUND('1996'!D37-'1971'!D37,-1)</f>
        <v>2880</v>
      </c>
      <c r="E37" s="23">
        <f>ROUND('1996'!E37-'1971'!E37,-1)</f>
        <v>460</v>
      </c>
      <c r="F37" s="23">
        <f>ROUND('1996'!F37-'1971'!F37,-1)</f>
        <v>2950</v>
      </c>
      <c r="G37" s="23">
        <f>ROUND('1996'!G37-'1971'!G37,-1)</f>
        <v>860</v>
      </c>
      <c r="H37" s="24">
        <f>ROUND('1996'!H37-'1971'!H37,-1)</f>
        <v>600</v>
      </c>
      <c r="I37" s="24">
        <f>ROUND('1996'!I37-'1971'!I37,-1)</f>
        <v>240</v>
      </c>
      <c r="J37" s="24">
        <f>ROUND('1996'!J37-'1971'!J37,-1)</f>
        <v>1910</v>
      </c>
      <c r="K37" s="24">
        <f>ROUND('1996'!K37-'1971'!K37,-1)</f>
        <v>560</v>
      </c>
      <c r="L37" s="33">
        <f t="shared" si="7"/>
        <v>800</v>
      </c>
      <c r="M37" s="25">
        <f>'1996'!M37-'1971'!M37</f>
        <v>200</v>
      </c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</row>
    <row r="38" spans="1:25" s="22" customFormat="1" ht="15" customHeight="1" x14ac:dyDescent="0.3">
      <c r="A38" s="23" t="s">
        <v>27</v>
      </c>
      <c r="B38" s="23">
        <f>ROUND('1996'!B38-'1971'!B38,-1)</f>
        <v>22180</v>
      </c>
      <c r="C38" s="23">
        <f>ROUND('1996'!C38-'1971'!C38,-1)</f>
        <v>2980</v>
      </c>
      <c r="D38" s="23">
        <f>ROUND('1996'!D38-'1971'!D38,-1)</f>
        <v>14890</v>
      </c>
      <c r="E38" s="23">
        <f>ROUND('1996'!E38-'1971'!E38,-1)</f>
        <v>770</v>
      </c>
      <c r="F38" s="23">
        <f>ROUND('1996'!F38-'1971'!F38,-1)</f>
        <v>7290</v>
      </c>
      <c r="G38" s="23">
        <f>ROUND('1996'!G38-'1971'!G38,-1)</f>
        <v>2210</v>
      </c>
      <c r="H38" s="24">
        <f>ROUND('1996'!H38-'1971'!H38,-1)</f>
        <v>2920</v>
      </c>
      <c r="I38" s="24">
        <f>ROUND('1996'!I38-'1971'!I38,-1)</f>
        <v>1220</v>
      </c>
      <c r="J38" s="24">
        <f>ROUND('1996'!J38-'1971'!J38,-1)</f>
        <v>3250</v>
      </c>
      <c r="K38" s="24">
        <f>ROUND('1996'!K38-'1971'!K38,-1)</f>
        <v>830</v>
      </c>
      <c r="L38" s="33">
        <f t="shared" si="7"/>
        <v>2050</v>
      </c>
      <c r="M38" s="25">
        <f>'1996'!M38-'1971'!M38</f>
        <v>900</v>
      </c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</row>
    <row r="39" spans="1:25" s="22" customFormat="1" ht="15" customHeight="1" x14ac:dyDescent="0.3">
      <c r="A39" s="23" t="s">
        <v>28</v>
      </c>
      <c r="B39" s="23">
        <f>ROUND('1996'!B39-'1971'!B39,-1)</f>
        <v>21520</v>
      </c>
      <c r="C39" s="23">
        <f>ROUND('1996'!C39-'1971'!C39,-1)</f>
        <v>2760</v>
      </c>
      <c r="D39" s="23">
        <f>ROUND('1996'!D39-'1971'!D39,-1)</f>
        <v>14290</v>
      </c>
      <c r="E39" s="23">
        <f>ROUND('1996'!E39-'1971'!E39,-1)</f>
        <v>1050</v>
      </c>
      <c r="F39" s="23">
        <f>ROUND('1996'!F39-'1971'!F39,-1)</f>
        <v>7230</v>
      </c>
      <c r="G39" s="23">
        <f>ROUND('1996'!G39-'1971'!G39,-1)</f>
        <v>1710</v>
      </c>
      <c r="H39" s="24">
        <f>ROUND('1996'!H39-'1971'!H39,-1)</f>
        <v>4630</v>
      </c>
      <c r="I39" s="24">
        <f>ROUND('1996'!I39-'1971'!I39,-1)</f>
        <v>1130</v>
      </c>
      <c r="J39" s="24">
        <f>ROUND('1996'!J39-'1971'!J39,-1)</f>
        <v>1650</v>
      </c>
      <c r="K39" s="24">
        <f>ROUND('1996'!K39-'1971'!K39,-1)</f>
        <v>470</v>
      </c>
      <c r="L39" s="33">
        <f t="shared" si="7"/>
        <v>1600</v>
      </c>
      <c r="M39" s="25">
        <f>'1996'!M39-'1971'!M39</f>
        <v>400</v>
      </c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</row>
    <row r="40" spans="1:25" ht="15" customHeight="1" x14ac:dyDescent="0.3">
      <c r="A40" s="23" t="s">
        <v>31</v>
      </c>
      <c r="B40" s="23">
        <f>ROUND('1996'!B40-'1971'!B40,-1)</f>
        <v>10600</v>
      </c>
      <c r="C40" s="23">
        <f>ROUND('1996'!C40-'1971'!C40,-1)</f>
        <v>1200</v>
      </c>
      <c r="D40" s="23">
        <f>ROUND('1996'!D40-'1971'!D40,-1)</f>
        <v>8150</v>
      </c>
      <c r="E40" s="23">
        <f>ROUND('1996'!E40-'1971'!E40,-1)</f>
        <v>610</v>
      </c>
      <c r="F40" s="23">
        <f>ROUND('1996'!F40-'1971'!F40,-1)</f>
        <v>2450</v>
      </c>
      <c r="G40" s="23">
        <f>ROUND('1996'!G40-'1971'!G40,-1)</f>
        <v>590</v>
      </c>
      <c r="H40" s="24">
        <f>ROUND('1996'!H40-'1971'!H40,-1)</f>
        <v>1390</v>
      </c>
      <c r="I40" s="24">
        <f>ROUND('1996'!I40-'1971'!I40,-1)</f>
        <v>450</v>
      </c>
      <c r="J40" s="24">
        <f>ROUND('1996'!J40-'1971'!J40,-1)</f>
        <v>790</v>
      </c>
      <c r="K40" s="24">
        <f>ROUND('1996'!K40-'1971'!K40,-1)</f>
        <v>120</v>
      </c>
      <c r="L40" s="33">
        <f t="shared" si="7"/>
        <v>570</v>
      </c>
      <c r="M40" s="25">
        <f>'1996'!M40-'1971'!M40</f>
        <v>0</v>
      </c>
    </row>
    <row r="41" spans="1:25" ht="15" customHeight="1" x14ac:dyDescent="0.3">
      <c r="A41" s="23" t="s">
        <v>38</v>
      </c>
      <c r="B41" s="23">
        <f>ROUND('1996'!B41-'1971'!B41,-1)</f>
        <v>26670</v>
      </c>
      <c r="C41" s="23">
        <f>ROUND('1996'!C41-'1971'!C41,-1)</f>
        <v>3680</v>
      </c>
      <c r="D41" s="23">
        <f>ROUND('1996'!D41-'1971'!D41,-1)</f>
        <v>19660</v>
      </c>
      <c r="E41" s="23">
        <f>ROUND('1996'!E41-'1971'!E41,-1)</f>
        <v>1090</v>
      </c>
      <c r="F41" s="23">
        <f>ROUND('1996'!F41-'1971'!F41,-1)</f>
        <v>7020</v>
      </c>
      <c r="G41" s="23">
        <f>ROUND('1996'!G41-'1971'!G41,-1)</f>
        <v>2600</v>
      </c>
      <c r="H41" s="24">
        <f>ROUND('1996'!H41-'1971'!H41,-1)</f>
        <v>2520</v>
      </c>
      <c r="I41" s="24">
        <f>ROUND('1996'!I41-'1971'!I41,-1)</f>
        <v>1210</v>
      </c>
      <c r="J41" s="24">
        <f>ROUND('1996'!J41-'1971'!J41,-1)</f>
        <v>4200</v>
      </c>
      <c r="K41" s="24">
        <f>ROUND('1996'!K41-'1971'!K41,-1)</f>
        <v>1290</v>
      </c>
      <c r="L41" s="33">
        <f t="shared" si="7"/>
        <v>2500</v>
      </c>
      <c r="M41" s="25">
        <f>'1996'!M41-'1971'!M41</f>
        <v>800</v>
      </c>
    </row>
    <row r="42" spans="1:25" ht="15" customHeight="1" x14ac:dyDescent="0.3">
      <c r="A42" s="23" t="s">
        <v>44</v>
      </c>
      <c r="B42" s="23">
        <f>ROUND('1996'!B42-'1971'!B42,-1)</f>
        <v>22250</v>
      </c>
      <c r="C42" s="23">
        <f>ROUND('1996'!C42-'1971'!C42,-1)</f>
        <v>5640</v>
      </c>
      <c r="D42" s="23">
        <f>ROUND('1996'!D42-'1971'!D42,-1)</f>
        <v>13820</v>
      </c>
      <c r="E42" s="23">
        <f>ROUND('1996'!E42-'1971'!E42,-1)</f>
        <v>790</v>
      </c>
      <c r="F42" s="23">
        <f>ROUND('1996'!F42-'1971'!F42,-1)</f>
        <v>8440</v>
      </c>
      <c r="G42" s="23">
        <f>ROUND('1996'!G42-'1971'!G42,-1)</f>
        <v>4850</v>
      </c>
      <c r="H42" s="24">
        <f>ROUND('1996'!H42-'1971'!H42,-1)</f>
        <v>190</v>
      </c>
      <c r="I42" s="24">
        <f>ROUND('1996'!I42-'1971'!I42,-1)</f>
        <v>1200</v>
      </c>
      <c r="J42" s="24">
        <f>ROUND('1996'!J42-'1971'!J42,-1)</f>
        <v>7420</v>
      </c>
      <c r="K42" s="24">
        <f>ROUND('1996'!K42-'1971'!K42,-1)</f>
        <v>3310</v>
      </c>
      <c r="L42" s="33">
        <f t="shared" si="7"/>
        <v>4510</v>
      </c>
      <c r="M42" s="25">
        <f>'1996'!M42-'1971'!M42</f>
        <v>1500</v>
      </c>
    </row>
    <row r="43" spans="1:25" ht="15" customHeight="1" x14ac:dyDescent="0.3">
      <c r="A43" s="40" t="s">
        <v>22</v>
      </c>
      <c r="B43" s="40">
        <f>ROUND('1996'!B43-'1971'!B43,-1)</f>
        <v>24460</v>
      </c>
      <c r="C43" s="40">
        <f>ROUND('1996'!C43-'1971'!C43,-1)</f>
        <v>4890</v>
      </c>
      <c r="D43" s="40">
        <f>ROUND('1996'!D43-'1971'!D43,-1)</f>
        <v>13390</v>
      </c>
      <c r="E43" s="40">
        <f>ROUND('1996'!E43-'1971'!E43,-1)</f>
        <v>1340</v>
      </c>
      <c r="F43" s="40">
        <f>ROUND('1996'!F43-'1971'!F43,-1)</f>
        <v>11080</v>
      </c>
      <c r="G43" s="40">
        <f>ROUND('1996'!G43-'1971'!G43,-1)</f>
        <v>3570</v>
      </c>
      <c r="H43" s="41">
        <f>ROUND('1996'!H43-'1971'!H43,-1)</f>
        <v>7600</v>
      </c>
      <c r="I43" s="41">
        <f>ROUND('1996'!I43-'1971'!I43,-1)</f>
        <v>2790</v>
      </c>
      <c r="J43" s="41">
        <f>ROUND('1996'!J43-'1971'!J43,-1)</f>
        <v>2560</v>
      </c>
      <c r="K43" s="41">
        <f>ROUND('1996'!K43-'1971'!K43,-1)</f>
        <v>600</v>
      </c>
      <c r="L43" s="42">
        <f t="shared" si="7"/>
        <v>3390</v>
      </c>
      <c r="M43" s="43">
        <f>'1996'!M43-'1971'!M43</f>
        <v>1100</v>
      </c>
    </row>
    <row r="44" spans="1:25" ht="15" customHeight="1" x14ac:dyDescent="0.3">
      <c r="A44" s="40" t="s">
        <v>24</v>
      </c>
      <c r="B44" s="40">
        <f>ROUND('1996'!B44-'1971'!B44,-1)</f>
        <v>40000</v>
      </c>
      <c r="C44" s="40">
        <f>ROUND('1996'!C44-'1971'!C44,-1)</f>
        <v>3540</v>
      </c>
      <c r="D44" s="40">
        <f>ROUND('1996'!D44-'1971'!D44,-1)</f>
        <v>31020</v>
      </c>
      <c r="E44" s="40">
        <f>ROUND('1996'!E44-'1971'!E44,-1)</f>
        <v>1090</v>
      </c>
      <c r="F44" s="40">
        <f>ROUND('1996'!F44-'1971'!F44,-1)</f>
        <v>8990</v>
      </c>
      <c r="G44" s="40">
        <f>ROUND('1996'!G44-'1971'!G44,-1)</f>
        <v>2450</v>
      </c>
      <c r="H44" s="41">
        <f>ROUND('1996'!H44-'1971'!H44,-1)</f>
        <v>3800</v>
      </c>
      <c r="I44" s="41">
        <f>ROUND('1996'!I44-'1971'!I44,-1)</f>
        <v>1450</v>
      </c>
      <c r="J44" s="41">
        <f>ROUND('1996'!J44-'1971'!J44,-1)</f>
        <v>4060</v>
      </c>
      <c r="K44" s="41">
        <f>ROUND('1996'!K44-'1971'!K44,-1)</f>
        <v>850</v>
      </c>
      <c r="L44" s="42">
        <f t="shared" si="7"/>
        <v>2300</v>
      </c>
      <c r="M44" s="43">
        <f>'1996'!M44-'1971'!M44</f>
        <v>1100</v>
      </c>
    </row>
    <row r="45" spans="1:25" ht="15" customHeight="1" x14ac:dyDescent="0.3">
      <c r="A45" s="40" t="s">
        <v>25</v>
      </c>
      <c r="B45" s="40">
        <f>ROUND('1996'!B45-'1971'!B45,-1)</f>
        <v>21240</v>
      </c>
      <c r="C45" s="40">
        <f>ROUND('1996'!C45-'1971'!C45,-1)</f>
        <v>2350</v>
      </c>
      <c r="D45" s="40">
        <f>ROUND('1996'!D45-'1971'!D45,-1)</f>
        <v>16630</v>
      </c>
      <c r="E45" s="40">
        <f>ROUND('1996'!E45-'1971'!E45,-1)</f>
        <v>1080</v>
      </c>
      <c r="F45" s="40">
        <f>ROUND('1996'!F45-'1971'!F45,-1)</f>
        <v>4610</v>
      </c>
      <c r="G45" s="40">
        <f>ROUND('1996'!G45-'1971'!G45,-1)</f>
        <v>1270</v>
      </c>
      <c r="H45" s="41">
        <f>ROUND('1996'!H45-'1971'!H45,-1)</f>
        <v>2760</v>
      </c>
      <c r="I45" s="41">
        <f>ROUND('1996'!I45-'1971'!I45,-1)</f>
        <v>940</v>
      </c>
      <c r="J45" s="41">
        <f>ROUND('1996'!J45-'1971'!J45,-1)</f>
        <v>1170</v>
      </c>
      <c r="K45" s="41">
        <f>ROUND('1996'!K45-'1971'!K45,-1)</f>
        <v>230</v>
      </c>
      <c r="L45" s="42">
        <f t="shared" si="7"/>
        <v>1170</v>
      </c>
      <c r="M45" s="43">
        <f>'1996'!M45-'1971'!M45</f>
        <v>1200</v>
      </c>
    </row>
    <row r="46" spans="1:25" ht="15" customHeight="1" x14ac:dyDescent="0.3">
      <c r="A46" s="40" t="s">
        <v>29</v>
      </c>
      <c r="B46" s="40">
        <f>ROUND('1996'!B46-'1971'!B46,-1)</f>
        <v>18780</v>
      </c>
      <c r="C46" s="40">
        <f>ROUND('1996'!C46-'1971'!C46,-1)</f>
        <v>1380</v>
      </c>
      <c r="D46" s="40">
        <f>ROUND('1996'!D46-'1971'!D46,-1)</f>
        <v>15890</v>
      </c>
      <c r="E46" s="40">
        <f>ROUND('1996'!E46-'1971'!E46,-1)</f>
        <v>550</v>
      </c>
      <c r="F46" s="40">
        <f>ROUND('1996'!F46-'1971'!F46,-1)</f>
        <v>2900</v>
      </c>
      <c r="G46" s="40">
        <f>ROUND('1996'!G46-'1971'!G46,-1)</f>
        <v>840</v>
      </c>
      <c r="H46" s="41">
        <f>ROUND('1996'!H46-'1971'!H46,-1)</f>
        <v>1280</v>
      </c>
      <c r="I46" s="41">
        <f>ROUND('1996'!I46-'1971'!I46,-1)</f>
        <v>530</v>
      </c>
      <c r="J46" s="41">
        <f>ROUND('1996'!J46-'1971'!J46,-1)</f>
        <v>720</v>
      </c>
      <c r="K46" s="41">
        <f>ROUND('1996'!K46-'1971'!K46,-1)</f>
        <v>150</v>
      </c>
      <c r="L46" s="42">
        <f t="shared" si="7"/>
        <v>680</v>
      </c>
      <c r="M46" s="43">
        <f>'1996'!M46-'1971'!M46</f>
        <v>500</v>
      </c>
    </row>
    <row r="47" spans="1:25" ht="15" customHeight="1" x14ac:dyDescent="0.3">
      <c r="A47" s="40" t="s">
        <v>30</v>
      </c>
      <c r="B47" s="40">
        <f>ROUND('1996'!B47-'1971'!B47,-1)</f>
        <v>7860</v>
      </c>
      <c r="C47" s="40">
        <f>ROUND('1996'!C47-'1971'!C47,-1)</f>
        <v>290</v>
      </c>
      <c r="D47" s="40">
        <f>ROUND('1996'!D47-'1971'!D47,-1)</f>
        <v>7130</v>
      </c>
      <c r="E47" s="40">
        <f>ROUND('1996'!E47-'1971'!E47,-1)</f>
        <v>-30</v>
      </c>
      <c r="F47" s="40">
        <f>ROUND('1996'!F47-'1971'!F47,-1)</f>
        <v>730</v>
      </c>
      <c r="G47" s="40">
        <f>ROUND('1996'!G47-'1971'!G47,-1)</f>
        <v>330</v>
      </c>
      <c r="H47" s="41">
        <f>ROUND('1996'!H47-'1971'!H47,-1)</f>
        <v>-180</v>
      </c>
      <c r="I47" s="41">
        <f>ROUND('1996'!I47-'1971'!I47,-1)</f>
        <v>-40</v>
      </c>
      <c r="J47" s="41">
        <f>ROUND('1996'!J47-'1971'!J47,-1)</f>
        <v>550</v>
      </c>
      <c r="K47" s="41">
        <f>ROUND('1996'!K47-'1971'!K47,-1)</f>
        <v>300</v>
      </c>
      <c r="L47" s="42">
        <f t="shared" si="7"/>
        <v>260</v>
      </c>
      <c r="M47" s="43">
        <f>'1996'!M47-'1971'!M47</f>
        <v>200</v>
      </c>
    </row>
    <row r="48" spans="1:25" ht="15" customHeight="1" x14ac:dyDescent="0.3">
      <c r="A48" s="40" t="s">
        <v>32</v>
      </c>
      <c r="B48" s="40">
        <f>ROUND('1996'!B48-'1971'!B48,-1)</f>
        <v>28810</v>
      </c>
      <c r="C48" s="40">
        <f>ROUND('1996'!C48-'1971'!C48,-1)</f>
        <v>3240</v>
      </c>
      <c r="D48" s="40">
        <f>ROUND('1996'!D48-'1971'!D48,-1)</f>
        <v>25180</v>
      </c>
      <c r="E48" s="40">
        <f>ROUND('1996'!E48-'1971'!E48,-1)</f>
        <v>2280</v>
      </c>
      <c r="F48" s="40">
        <f>ROUND('1996'!F48-'1971'!F48,-1)</f>
        <v>3630</v>
      </c>
      <c r="G48" s="40">
        <f>ROUND('1996'!G48-'1971'!G48,-1)</f>
        <v>960</v>
      </c>
      <c r="H48" s="41">
        <f>ROUND('1996'!H48-'1971'!H48,-1)</f>
        <v>370</v>
      </c>
      <c r="I48" s="41">
        <f>ROUND('1996'!I48-'1971'!I48,-1)</f>
        <v>280</v>
      </c>
      <c r="J48" s="41">
        <f>ROUND('1996'!J48-'1971'!J48,-1)</f>
        <v>1490</v>
      </c>
      <c r="K48" s="41">
        <f>ROUND('1996'!K48-'1971'!K48,-1)</f>
        <v>470</v>
      </c>
      <c r="L48" s="42">
        <f t="shared" si="7"/>
        <v>750</v>
      </c>
      <c r="M48" s="43">
        <f>'1996'!M48-'1971'!M48</f>
        <v>400</v>
      </c>
    </row>
    <row r="49" spans="1:13" ht="15" customHeight="1" x14ac:dyDescent="0.3">
      <c r="A49" s="40" t="s">
        <v>33</v>
      </c>
      <c r="B49" s="40">
        <f>ROUND('1996'!B49-'1971'!B49,-1)</f>
        <v>32410</v>
      </c>
      <c r="C49" s="40">
        <f>ROUND('1996'!C49-'1971'!C49,-1)</f>
        <v>2930</v>
      </c>
      <c r="D49" s="40">
        <f>ROUND('1996'!D49-'1971'!D49,-1)</f>
        <v>29350</v>
      </c>
      <c r="E49" s="40">
        <f>ROUND('1996'!E49-'1971'!E49,-1)</f>
        <v>2080</v>
      </c>
      <c r="F49" s="40">
        <f>ROUND('1996'!F49-'1971'!F49,-1)</f>
        <v>3060</v>
      </c>
      <c r="G49" s="40">
        <f>ROUND('1996'!G49-'1971'!G49,-1)</f>
        <v>850</v>
      </c>
      <c r="H49" s="41">
        <f>ROUND('1996'!H49-'1971'!H49,-1)</f>
        <v>890</v>
      </c>
      <c r="I49" s="41">
        <f>ROUND('1996'!I49-'1971'!I49,-1)</f>
        <v>370</v>
      </c>
      <c r="J49" s="41">
        <f>ROUND('1996'!J49-'1971'!J49,-1)</f>
        <v>1160</v>
      </c>
      <c r="K49" s="41">
        <f>ROUND('1996'!K49-'1971'!K49,-1)</f>
        <v>280</v>
      </c>
      <c r="L49" s="42">
        <f t="shared" si="7"/>
        <v>650</v>
      </c>
      <c r="M49" s="43">
        <f>'1996'!M49-'1971'!M49</f>
        <v>300</v>
      </c>
    </row>
    <row r="50" spans="1:13" ht="15" customHeight="1" x14ac:dyDescent="0.3">
      <c r="A50" s="40" t="s">
        <v>34</v>
      </c>
      <c r="B50" s="40">
        <f>ROUND('1996'!B50-'1971'!B50,-1)</f>
        <v>22570</v>
      </c>
      <c r="C50" s="40">
        <f>ROUND('1996'!C50-'1971'!C50,-1)</f>
        <v>3070</v>
      </c>
      <c r="D50" s="40">
        <f>ROUND('1996'!D50-'1971'!D50,-1)</f>
        <v>17200</v>
      </c>
      <c r="E50" s="40">
        <f>ROUND('1996'!E50-'1971'!E50,-1)</f>
        <v>1590</v>
      </c>
      <c r="F50" s="40">
        <f>ROUND('1996'!F50-'1971'!F50,-1)</f>
        <v>5370</v>
      </c>
      <c r="G50" s="40">
        <f>ROUND('1996'!G50-'1971'!G50,-1)</f>
        <v>1490</v>
      </c>
      <c r="H50" s="41">
        <f>ROUND('1996'!H50-'1971'!H50,-1)</f>
        <v>1620</v>
      </c>
      <c r="I50" s="41">
        <f>ROUND('1996'!I50-'1971'!I50,-1)</f>
        <v>670</v>
      </c>
      <c r="J50" s="41">
        <f>ROUND('1996'!J50-'1971'!J50,-1)</f>
        <v>2750</v>
      </c>
      <c r="K50" s="41">
        <f>ROUND('1996'!K50-'1971'!K50,-1)</f>
        <v>710</v>
      </c>
      <c r="L50" s="42">
        <f t="shared" si="7"/>
        <v>1380</v>
      </c>
      <c r="M50" s="43">
        <f>'1996'!M50-'1971'!M50</f>
        <v>1300</v>
      </c>
    </row>
    <row r="51" spans="1:13" ht="15" customHeight="1" x14ac:dyDescent="0.3">
      <c r="A51" s="40" t="s">
        <v>35</v>
      </c>
      <c r="B51" s="40">
        <f>ROUND('1996'!B51-'1971'!B51,-1)</f>
        <v>7680</v>
      </c>
      <c r="C51" s="40">
        <f>ROUND('1996'!C51-'1971'!C51,-1)</f>
        <v>580</v>
      </c>
      <c r="D51" s="40">
        <f>ROUND('1996'!D51-'1971'!D51,-1)</f>
        <v>6100</v>
      </c>
      <c r="E51" s="40">
        <f>ROUND('1996'!E51-'1971'!E51,-1)</f>
        <v>110</v>
      </c>
      <c r="F51" s="40">
        <f>ROUND('1996'!F51-'1971'!F51,-1)</f>
        <v>1590</v>
      </c>
      <c r="G51" s="40">
        <f>ROUND('1996'!G51-'1971'!G51,-1)</f>
        <v>470</v>
      </c>
      <c r="H51" s="41">
        <f>ROUND('1996'!H51-'1971'!H51,-1)</f>
        <v>180</v>
      </c>
      <c r="I51" s="41">
        <f>ROUND('1996'!I51-'1971'!I51,-1)</f>
        <v>80</v>
      </c>
      <c r="J51" s="41">
        <f>ROUND('1996'!J51-'1971'!J51,-1)</f>
        <v>1000</v>
      </c>
      <c r="K51" s="41">
        <f>ROUND('1996'!K51-'1971'!K51,-1)</f>
        <v>300</v>
      </c>
      <c r="L51" s="42">
        <f t="shared" si="7"/>
        <v>380</v>
      </c>
      <c r="M51" s="43">
        <f>'1996'!M51-'1971'!M51</f>
        <v>300</v>
      </c>
    </row>
    <row r="52" spans="1:13" ht="15" customHeight="1" x14ac:dyDescent="0.3">
      <c r="A52" s="40" t="s">
        <v>36</v>
      </c>
      <c r="B52" s="40">
        <f>ROUND('1996'!B52-'1971'!B52,-1)</f>
        <v>12890</v>
      </c>
      <c r="C52" s="40">
        <f>ROUND('1996'!C52-'1971'!C52,-1)</f>
        <v>1290</v>
      </c>
      <c r="D52" s="40">
        <f>ROUND('1996'!D52-'1971'!D52,-1)</f>
        <v>9970</v>
      </c>
      <c r="E52" s="40">
        <f>ROUND('1996'!E52-'1971'!E52,-1)</f>
        <v>310</v>
      </c>
      <c r="F52" s="40">
        <f>ROUND('1996'!F52-'1971'!F52,-1)</f>
        <v>2920</v>
      </c>
      <c r="G52" s="40">
        <f>ROUND('1996'!G52-'1971'!G52,-1)</f>
        <v>990</v>
      </c>
      <c r="H52" s="41">
        <f>ROUND('1996'!H52-'1971'!H52,-1)</f>
        <v>240</v>
      </c>
      <c r="I52" s="41">
        <f>ROUND('1996'!I52-'1971'!I52,-1)</f>
        <v>220</v>
      </c>
      <c r="J52" s="41">
        <f>ROUND('1996'!J52-'1971'!J52,-1)</f>
        <v>2310</v>
      </c>
      <c r="K52" s="41">
        <f>ROUND('1996'!K52-'1971'!K52,-1)</f>
        <v>760</v>
      </c>
      <c r="L52" s="42">
        <f t="shared" si="7"/>
        <v>980</v>
      </c>
      <c r="M52" s="43">
        <f>'1996'!M52-'1971'!M52</f>
        <v>700</v>
      </c>
    </row>
    <row r="53" spans="1:13" ht="15" customHeight="1" x14ac:dyDescent="0.3">
      <c r="A53" s="40" t="s">
        <v>37</v>
      </c>
      <c r="B53" s="40">
        <f>ROUND('1996'!B53-'1971'!B53,-1)</f>
        <v>26660</v>
      </c>
      <c r="C53" s="40">
        <f>ROUND('1996'!C53-'1971'!C53,-1)</f>
        <v>2520</v>
      </c>
      <c r="D53" s="40">
        <f>ROUND('1996'!D53-'1971'!D53,-1)</f>
        <v>21690</v>
      </c>
      <c r="E53" s="40">
        <f>ROUND('1996'!E53-'1971'!E53,-1)</f>
        <v>1000</v>
      </c>
      <c r="F53" s="40">
        <f>ROUND('1996'!F53-'1971'!F53,-1)</f>
        <v>4960</v>
      </c>
      <c r="G53" s="40">
        <f>ROUND('1996'!G53-'1971'!G53,-1)</f>
        <v>1530</v>
      </c>
      <c r="H53" s="41">
        <f>ROUND('1996'!H53-'1971'!H53,-1)</f>
        <v>1720</v>
      </c>
      <c r="I53" s="41">
        <f>ROUND('1996'!I53-'1971'!I53,-1)</f>
        <v>870</v>
      </c>
      <c r="J53" s="41">
        <f>ROUND('1996'!J53-'1971'!J53,-1)</f>
        <v>3060</v>
      </c>
      <c r="K53" s="41">
        <f>ROUND('1996'!K53-'1971'!K53,-1)</f>
        <v>670</v>
      </c>
      <c r="L53" s="42">
        <f t="shared" si="7"/>
        <v>1540</v>
      </c>
      <c r="M53" s="43">
        <f>'1996'!M53-'1971'!M53</f>
        <v>1200</v>
      </c>
    </row>
    <row r="54" spans="1:13" ht="15" customHeight="1" x14ac:dyDescent="0.3">
      <c r="A54" s="40" t="s">
        <v>39</v>
      </c>
      <c r="B54" s="40">
        <f>ROUND('1996'!B54-'1971'!B54,-1)</f>
        <v>6800</v>
      </c>
      <c r="C54" s="40">
        <f>ROUND('1996'!C54-'1971'!C54,-1)</f>
        <v>440</v>
      </c>
      <c r="D54" s="40">
        <f>ROUND('1996'!D54-'1971'!D54,-1)</f>
        <v>5480</v>
      </c>
      <c r="E54" s="40">
        <f>ROUND('1996'!E54-'1971'!E54,-1)</f>
        <v>50</v>
      </c>
      <c r="F54" s="40">
        <f>ROUND('1996'!F54-'1971'!F54,-1)</f>
        <v>1320</v>
      </c>
      <c r="G54" s="40">
        <f>ROUND('1996'!G54-'1971'!G54,-1)</f>
        <v>390</v>
      </c>
      <c r="H54" s="41">
        <f>ROUND('1996'!H54-'1971'!H54,-1)</f>
        <v>290</v>
      </c>
      <c r="I54" s="41">
        <f>ROUND('1996'!I54-'1971'!I54,-1)</f>
        <v>150</v>
      </c>
      <c r="J54" s="41">
        <f>ROUND('1996'!J54-'1971'!J54,-1)</f>
        <v>840</v>
      </c>
      <c r="K54" s="41">
        <f>ROUND('1996'!K54-'1971'!K54,-1)</f>
        <v>230</v>
      </c>
      <c r="L54" s="42">
        <f t="shared" si="7"/>
        <v>380</v>
      </c>
      <c r="M54" s="43">
        <f>'1996'!M54-'1971'!M54</f>
        <v>200</v>
      </c>
    </row>
    <row r="55" spans="1:13" ht="15" customHeight="1" x14ac:dyDescent="0.3">
      <c r="A55" s="40" t="s">
        <v>40</v>
      </c>
      <c r="B55" s="40">
        <f>ROUND('1996'!B55-'1971'!B55,-1)</f>
        <v>5980</v>
      </c>
      <c r="C55" s="40">
        <f>ROUND('1996'!C55-'1971'!C55,-1)</f>
        <v>370</v>
      </c>
      <c r="D55" s="40">
        <f>ROUND('1996'!D55-'1971'!D55,-1)</f>
        <v>4800</v>
      </c>
      <c r="E55" s="40">
        <f>ROUND('1996'!E55-'1971'!E55,-1)</f>
        <v>-100</v>
      </c>
      <c r="F55" s="40">
        <f>ROUND('1996'!F55-'1971'!F55,-1)</f>
        <v>1190</v>
      </c>
      <c r="G55" s="40">
        <f>ROUND('1996'!G55-'1971'!G55,-1)</f>
        <v>460</v>
      </c>
      <c r="H55" s="41">
        <f>ROUND('1996'!H55-'1971'!H55,-1)</f>
        <v>-230</v>
      </c>
      <c r="I55" s="41">
        <f>ROUND('1996'!I55-'1971'!I55,-1)</f>
        <v>50</v>
      </c>
      <c r="J55" s="41">
        <f>ROUND('1996'!J55-'1971'!J55,-1)</f>
        <v>1380</v>
      </c>
      <c r="K55" s="41">
        <f>ROUND('1996'!K55-'1971'!K55,-1)</f>
        <v>450</v>
      </c>
      <c r="L55" s="42">
        <f t="shared" si="7"/>
        <v>500</v>
      </c>
      <c r="M55" s="43">
        <f>'1996'!M55-'1971'!M55</f>
        <v>300</v>
      </c>
    </row>
    <row r="56" spans="1:13" ht="15" customHeight="1" x14ac:dyDescent="0.3">
      <c r="A56" s="40" t="s">
        <v>41</v>
      </c>
      <c r="B56" s="40">
        <f>ROUND('1996'!B56-'1971'!B56,-1)</f>
        <v>17750</v>
      </c>
      <c r="C56" s="40">
        <f>ROUND('1996'!C56-'1971'!C56,-1)</f>
        <v>1100</v>
      </c>
      <c r="D56" s="40">
        <f>ROUND('1996'!D56-'1971'!D56,-1)</f>
        <v>14910</v>
      </c>
      <c r="E56" s="40">
        <f>ROUND('1996'!E56-'1971'!E56,-1)</f>
        <v>350</v>
      </c>
      <c r="F56" s="40">
        <f>ROUND('1996'!F56-'1971'!F56,-1)</f>
        <v>2850</v>
      </c>
      <c r="G56" s="40">
        <f>ROUND('1996'!G56-'1971'!G56,-1)</f>
        <v>750</v>
      </c>
      <c r="H56" s="41">
        <f>ROUND('1996'!H56-'1971'!H56,-1)</f>
        <v>760</v>
      </c>
      <c r="I56" s="41">
        <f>ROUND('1996'!I56-'1971'!I56,-1)</f>
        <v>160</v>
      </c>
      <c r="J56" s="41">
        <f>ROUND('1996'!J56-'1971'!J56,-1)</f>
        <v>1220</v>
      </c>
      <c r="K56" s="41">
        <f>ROUND('1996'!K56-'1971'!K56,-1)</f>
        <v>450</v>
      </c>
      <c r="L56" s="42">
        <f t="shared" si="7"/>
        <v>610</v>
      </c>
      <c r="M56" s="43">
        <f>'1996'!M56-'1971'!M56</f>
        <v>400</v>
      </c>
    </row>
    <row r="57" spans="1:13" ht="15" customHeight="1" x14ac:dyDescent="0.3">
      <c r="A57" s="40" t="s">
        <v>42</v>
      </c>
      <c r="B57" s="40">
        <f>ROUND('1996'!B57-'1971'!B57,-1)</f>
        <v>15700</v>
      </c>
      <c r="C57" s="40">
        <f>ROUND('1996'!C57-'1971'!C57,-1)</f>
        <v>1680</v>
      </c>
      <c r="D57" s="40">
        <f>ROUND('1996'!D57-'1971'!D57,-1)</f>
        <v>12680</v>
      </c>
      <c r="E57" s="40">
        <f>ROUND('1996'!E57-'1971'!E57,-1)</f>
        <v>670</v>
      </c>
      <c r="F57" s="40">
        <f>ROUND('1996'!F57-'1971'!F57,-1)</f>
        <v>3020</v>
      </c>
      <c r="G57" s="40">
        <f>ROUND('1996'!G57-'1971'!G57,-1)</f>
        <v>1010</v>
      </c>
      <c r="H57" s="41">
        <f>ROUND('1996'!H57-'1971'!H57,-1)</f>
        <v>940</v>
      </c>
      <c r="I57" s="41">
        <f>ROUND('1996'!I57-'1971'!I57,-1)</f>
        <v>290</v>
      </c>
      <c r="J57" s="41">
        <f>ROUND('1996'!J57-'1971'!J57,-1)</f>
        <v>1510</v>
      </c>
      <c r="K57" s="41">
        <f>ROUND('1996'!K57-'1971'!K57,-1)</f>
        <v>610</v>
      </c>
      <c r="L57" s="42">
        <f t="shared" si="7"/>
        <v>900</v>
      </c>
      <c r="M57" s="43">
        <f>'1996'!M57-'1971'!M57</f>
        <v>500</v>
      </c>
    </row>
    <row r="58" spans="1:13" ht="15" customHeight="1" x14ac:dyDescent="0.3">
      <c r="A58" s="40" t="s">
        <v>43</v>
      </c>
      <c r="B58" s="40">
        <f>ROUND('1996'!B58-'1971'!B58,-1)</f>
        <v>17350</v>
      </c>
      <c r="C58" s="40">
        <f>ROUND('1996'!C58-'1971'!C58,-1)</f>
        <v>1860</v>
      </c>
      <c r="D58" s="40">
        <f>ROUND('1996'!D58-'1971'!D58,-1)</f>
        <v>13410</v>
      </c>
      <c r="E58" s="40">
        <f>ROUND('1996'!E58-'1971'!E58,-1)</f>
        <v>350</v>
      </c>
      <c r="F58" s="40">
        <f>ROUND('1996'!F58-'1971'!F58,-1)</f>
        <v>3940</v>
      </c>
      <c r="G58" s="40">
        <f>ROUND('1996'!G58-'1971'!G58,-1)</f>
        <v>1510</v>
      </c>
      <c r="H58" s="41">
        <f>ROUND('1996'!H58-'1971'!H58,-1)</f>
        <v>1140</v>
      </c>
      <c r="I58" s="41">
        <f>ROUND('1996'!I58-'1971'!I58,-1)</f>
        <v>690</v>
      </c>
      <c r="J58" s="41">
        <f>ROUND('1996'!J58-'1971'!J58,-1)</f>
        <v>2390</v>
      </c>
      <c r="K58" s="41">
        <f>ROUND('1996'!K58-'1971'!K58,-1)</f>
        <v>750</v>
      </c>
      <c r="L58" s="42">
        <f t="shared" si="7"/>
        <v>1440</v>
      </c>
      <c r="M58" s="43">
        <f>'1996'!M58-'1971'!M58</f>
        <v>800</v>
      </c>
    </row>
    <row r="59" spans="1:13" ht="15" customHeight="1" x14ac:dyDescent="0.3">
      <c r="A59" s="40" t="s">
        <v>45</v>
      </c>
      <c r="B59" s="40">
        <f>ROUND('1996'!B59-'1971'!B59,-1)</f>
        <v>12670</v>
      </c>
      <c r="C59" s="40">
        <f>ROUND('1996'!C59-'1971'!C59,-1)</f>
        <v>730</v>
      </c>
      <c r="D59" s="40">
        <f>ROUND('1996'!D59-'1971'!D59,-1)</f>
        <v>11120</v>
      </c>
      <c r="E59" s="40">
        <f>ROUND('1996'!E59-'1971'!E59,-1)</f>
        <v>170</v>
      </c>
      <c r="F59" s="40">
        <f>ROUND('1996'!F59-'1971'!F59,-1)</f>
        <v>1550</v>
      </c>
      <c r="G59" s="40">
        <f>ROUND('1996'!G59-'1971'!G59,-1)</f>
        <v>570</v>
      </c>
      <c r="H59" s="41">
        <f>ROUND('1996'!H59-'1971'!H59,-1)</f>
        <v>-390</v>
      </c>
      <c r="I59" s="41">
        <f>ROUND('1996'!I59-'1971'!I59,-1)</f>
        <v>-120</v>
      </c>
      <c r="J59" s="41">
        <f>ROUND('1996'!J59-'1971'!J59,-1)</f>
        <v>1320</v>
      </c>
      <c r="K59" s="41">
        <f>ROUND('1996'!K59-'1971'!K59,-1)</f>
        <v>650</v>
      </c>
      <c r="L59" s="42">
        <f t="shared" si="7"/>
        <v>530</v>
      </c>
      <c r="M59" s="43">
        <f>'1996'!M59-'1971'!M59</f>
        <v>100</v>
      </c>
    </row>
    <row r="60" spans="1:13" ht="15" customHeight="1" x14ac:dyDescent="0.3">
      <c r="A60" s="63"/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</row>
    <row r="61" spans="1:13" ht="15" customHeight="1" x14ac:dyDescent="0.3">
      <c r="A61" s="63"/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</row>
    <row r="62" spans="1:13" ht="15" customHeight="1" x14ac:dyDescent="0.3">
      <c r="A62" s="49" t="s">
        <v>75</v>
      </c>
    </row>
    <row r="63" spans="1:13" ht="15" customHeight="1" x14ac:dyDescent="0.3">
      <c r="A63" s="1" t="s">
        <v>73</v>
      </c>
    </row>
    <row r="64" spans="1:13" ht="15" customHeight="1" x14ac:dyDescent="0.3">
      <c r="A64" s="47" t="s">
        <v>74</v>
      </c>
    </row>
    <row r="65" spans="1:1" ht="15" customHeight="1" x14ac:dyDescent="0.3">
      <c r="A65" s="6" t="s">
        <v>80</v>
      </c>
    </row>
    <row r="66" spans="1:1" ht="15" customHeight="1" x14ac:dyDescent="0.3">
      <c r="A66" s="6" t="s">
        <v>81</v>
      </c>
    </row>
    <row r="67" spans="1:1" x14ac:dyDescent="0.3">
      <c r="A67" s="6" t="s">
        <v>76</v>
      </c>
    </row>
    <row r="68" spans="1:1" x14ac:dyDescent="0.3">
      <c r="A68" s="6" t="s">
        <v>82</v>
      </c>
    </row>
  </sheetData>
  <sheetProtection algorithmName="SHA-512" hashValue="ci5wvyThGciPCxYV/eM7FaXx80bMD+/uRljRDfiqfY0pShdeGuqKFCTJ2LgLIa+bXYyU+QdbAJQwsrBpqDT9IA==" saltValue="+IWFsWIiZX7dD1IgcK7aTQ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68"/>
  <sheetViews>
    <sheetView zoomScale="75" zoomScaleNormal="75" workbookViewId="0">
      <pane xSplit="1" ySplit="4" topLeftCell="E53" activePane="bottomRight" state="frozen"/>
      <selection activeCell="H11" sqref="H11"/>
      <selection pane="topRight" activeCell="H11" sqref="H11"/>
      <selection pane="bottomLeft" activeCell="H11" sqref="H11"/>
      <selection pane="bottomRight" activeCell="H11" sqref="H11"/>
    </sheetView>
  </sheetViews>
  <sheetFormatPr defaultColWidth="9.109375" defaultRowHeight="13.8" x14ac:dyDescent="0.3"/>
  <cols>
    <col min="1" max="1" width="23.6640625" style="1" customWidth="1"/>
    <col min="2" max="7" width="9.109375" style="1"/>
    <col min="8" max="12" width="9.109375" style="8"/>
    <col min="13" max="16384" width="9.109375" style="6"/>
  </cols>
  <sheetData>
    <row r="1" spans="1:26" ht="15" customHeight="1" x14ac:dyDescent="0.3"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26" ht="15" customHeight="1" x14ac:dyDescent="0.3"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26" ht="15" customHeight="1" x14ac:dyDescent="0.3"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26" s="7" customFormat="1" ht="66" customHeight="1" x14ac:dyDescent="0.25">
      <c r="A4" s="35" t="s">
        <v>69</v>
      </c>
      <c r="B4" s="4" t="s">
        <v>56</v>
      </c>
      <c r="C4" s="4" t="s">
        <v>47</v>
      </c>
      <c r="D4" s="4" t="s">
        <v>48</v>
      </c>
      <c r="E4" s="4" t="s">
        <v>49</v>
      </c>
      <c r="F4" s="4" t="s">
        <v>50</v>
      </c>
      <c r="G4" s="4" t="s">
        <v>51</v>
      </c>
      <c r="H4" s="9" t="s">
        <v>52</v>
      </c>
      <c r="I4" s="9" t="s">
        <v>53</v>
      </c>
      <c r="J4" s="9" t="s">
        <v>54</v>
      </c>
      <c r="K4" s="9" t="s">
        <v>55</v>
      </c>
      <c r="L4" s="29" t="s">
        <v>65</v>
      </c>
      <c r="M4" s="11" t="s">
        <v>66</v>
      </c>
    </row>
    <row r="5" spans="1:26" ht="15" customHeight="1" x14ac:dyDescent="0.3">
      <c r="L5" s="30"/>
      <c r="M5" s="10"/>
    </row>
    <row r="6" spans="1:26" ht="15" customHeight="1" x14ac:dyDescent="0.3">
      <c r="A6" s="1" t="s">
        <v>0</v>
      </c>
      <c r="B6" s="1">
        <f>ROUND('1981'!B6-'1971'!B6,-1)</f>
        <v>311030</v>
      </c>
      <c r="C6" s="1">
        <f>ROUND('1981'!C6-'1971'!C6,-1)</f>
        <v>62510</v>
      </c>
      <c r="D6" s="1">
        <f>ROUND('1981'!D6-'1971'!D6,-1)</f>
        <v>193050</v>
      </c>
      <c r="E6" s="1">
        <f>ROUND('1981'!E6-'1971'!E6,-1)</f>
        <v>-4710</v>
      </c>
      <c r="F6" s="1">
        <f>ROUND('1981'!F6-'1971'!F6,-1)</f>
        <v>117990</v>
      </c>
      <c r="G6" s="1">
        <f>ROUND('1981'!G6-'1971'!G6,-1)</f>
        <v>67210</v>
      </c>
      <c r="H6" s="8">
        <f>ROUND('1981'!H6-'1971'!H6,-1)</f>
        <v>15960</v>
      </c>
      <c r="I6" s="8">
        <f>ROUND('1981'!I6-'1971'!I6,-1)</f>
        <v>28940</v>
      </c>
      <c r="J6" s="8">
        <f>ROUND('1981'!J6-'1971'!J6,-1)</f>
        <v>111330</v>
      </c>
      <c r="K6" s="8">
        <f>ROUND('1981'!K6-'1971'!K6,-1)</f>
        <v>42340</v>
      </c>
      <c r="L6" s="30">
        <f>K6+I6</f>
        <v>71280</v>
      </c>
      <c r="M6" s="10">
        <v>30570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 x14ac:dyDescent="0.3">
      <c r="A7" s="1" t="s">
        <v>46</v>
      </c>
      <c r="B7" s="1">
        <f>ROUND('1981'!B7-'1971'!B7,-1)</f>
        <v>266510</v>
      </c>
      <c r="C7" s="1">
        <f>ROUND('1981'!C7-'1971'!C7,-1)</f>
        <v>54690</v>
      </c>
      <c r="D7" s="1">
        <f>ROUND('1981'!D7-'1971'!D7,-1)</f>
        <v>162270</v>
      </c>
      <c r="E7" s="1">
        <f>ROUND('1981'!E7-'1971'!E7,-1)</f>
        <v>-6060</v>
      </c>
      <c r="F7" s="1">
        <f>ROUND('1981'!F7-'1971'!F7,-1)</f>
        <v>104250</v>
      </c>
      <c r="G7" s="1">
        <f>ROUND('1981'!G7-'1971'!G7,-1)</f>
        <v>60750</v>
      </c>
      <c r="H7" s="8">
        <f>ROUND('1981'!H7-'1971'!H7,-1)</f>
        <v>14230</v>
      </c>
      <c r="I7" s="8">
        <f>ROUND('1981'!I7-'1971'!I7,-1)</f>
        <v>27000</v>
      </c>
      <c r="J7" s="8">
        <f>ROUND('1981'!J7-'1971'!J7,-1)</f>
        <v>99940</v>
      </c>
      <c r="K7" s="8">
        <f>ROUND('1981'!K7-'1971'!K7,-1)</f>
        <v>38150</v>
      </c>
      <c r="L7" s="30">
        <f t="shared" ref="L7:L8" si="0">K7+I7</f>
        <v>65150</v>
      </c>
      <c r="M7" s="34" t="s">
        <v>72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6" ht="15" customHeight="1" x14ac:dyDescent="0.3">
      <c r="A8" s="1" t="s">
        <v>67</v>
      </c>
      <c r="B8" s="1">
        <f>ROUND('1981'!B8-'1971'!B8,-1)</f>
        <v>146320</v>
      </c>
      <c r="C8" s="1">
        <f>ROUND('1981'!C8-'1971'!C8,-1)</f>
        <v>40960</v>
      </c>
      <c r="D8" s="1">
        <f>ROUND('1981'!D8-'1971'!D8,-1)</f>
        <v>73670</v>
      </c>
      <c r="E8" s="1">
        <f>ROUND('1981'!E8-'1971'!E8,-1)</f>
        <v>-8200</v>
      </c>
      <c r="F8" s="1">
        <f>ROUND('1981'!F8-'1971'!F8,-1)</f>
        <v>72650</v>
      </c>
      <c r="G8" s="1">
        <f>ROUND('1981'!G8-'1971'!G8,-1)</f>
        <v>49170</v>
      </c>
      <c r="H8" s="8">
        <f>ROUND('1981'!H8-'1971'!H8,-1)</f>
        <v>-910</v>
      </c>
      <c r="I8" s="8">
        <f>ROUND('1981'!I8-'1971'!I8,-1)</f>
        <v>20000</v>
      </c>
      <c r="J8" s="8">
        <f>ROUND('1981'!J8-'1971'!J8,-1)</f>
        <v>84120</v>
      </c>
      <c r="K8" s="8">
        <f>ROUND('1981'!K8-'1971'!K8,-1)</f>
        <v>33520</v>
      </c>
      <c r="L8" s="30">
        <f t="shared" si="0"/>
        <v>53520</v>
      </c>
      <c r="M8" s="10">
        <f>SUM(M15:M33)</f>
        <v>27400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6" s="49" customFormat="1" ht="15" customHeight="1" x14ac:dyDescent="0.3">
      <c r="A9" s="48" t="s">
        <v>77</v>
      </c>
      <c r="B9" s="48"/>
      <c r="C9" s="48"/>
      <c r="D9" s="48"/>
      <c r="E9" s="48"/>
      <c r="F9" s="48"/>
      <c r="G9" s="48"/>
      <c r="H9" s="50"/>
      <c r="I9" s="50"/>
      <c r="J9" s="50"/>
      <c r="K9" s="50"/>
      <c r="L9" s="51"/>
      <c r="M9" s="5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" customHeight="1" x14ac:dyDescent="0.3">
      <c r="A10" s="3" t="s">
        <v>63</v>
      </c>
      <c r="B10" s="1">
        <f>SUM(B15:B21)</f>
        <v>25870</v>
      </c>
      <c r="C10" s="1">
        <f t="shared" ref="C10:M10" si="1">SUM(C15:C21)</f>
        <v>5340</v>
      </c>
      <c r="D10" s="1">
        <f t="shared" si="1"/>
        <v>8650</v>
      </c>
      <c r="E10" s="1">
        <f t="shared" si="1"/>
        <v>-10950</v>
      </c>
      <c r="F10" s="1">
        <f t="shared" si="1"/>
        <v>17220</v>
      </c>
      <c r="G10" s="1">
        <f t="shared" si="1"/>
        <v>16250</v>
      </c>
      <c r="H10" s="8">
        <f t="shared" si="1"/>
        <v>-20050</v>
      </c>
      <c r="I10" s="8">
        <f t="shared" si="1"/>
        <v>1300</v>
      </c>
      <c r="J10" s="8">
        <f t="shared" si="1"/>
        <v>46680</v>
      </c>
      <c r="K10" s="8">
        <f t="shared" si="1"/>
        <v>19270</v>
      </c>
      <c r="L10" s="30">
        <f t="shared" si="1"/>
        <v>20570</v>
      </c>
      <c r="M10" s="10">
        <f t="shared" si="1"/>
        <v>10900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6" ht="15" customHeight="1" x14ac:dyDescent="0.3">
      <c r="A11" s="3" t="s">
        <v>64</v>
      </c>
      <c r="B11" s="1">
        <f>SUM(B22:B33)</f>
        <v>120480</v>
      </c>
      <c r="C11" s="1">
        <f t="shared" ref="C11:M11" si="2">SUM(C22:C33)</f>
        <v>35660</v>
      </c>
      <c r="D11" s="1">
        <f t="shared" si="2"/>
        <v>65070</v>
      </c>
      <c r="E11" s="1">
        <f t="shared" si="2"/>
        <v>2710</v>
      </c>
      <c r="F11" s="1">
        <f t="shared" si="2"/>
        <v>55450</v>
      </c>
      <c r="G11" s="1">
        <f t="shared" si="2"/>
        <v>32940</v>
      </c>
      <c r="H11" s="8">
        <f t="shared" si="2"/>
        <v>19180</v>
      </c>
      <c r="I11" s="8">
        <f t="shared" si="2"/>
        <v>18720</v>
      </c>
      <c r="J11" s="8">
        <f t="shared" si="2"/>
        <v>37500</v>
      </c>
      <c r="K11" s="8">
        <f t="shared" si="2"/>
        <v>14300</v>
      </c>
      <c r="L11" s="30">
        <f t="shared" si="2"/>
        <v>33020</v>
      </c>
      <c r="M11" s="10">
        <f t="shared" si="2"/>
        <v>16500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6" ht="15" customHeight="1" x14ac:dyDescent="0.3">
      <c r="A12" s="3" t="s">
        <v>62</v>
      </c>
      <c r="B12" s="1">
        <f>SUM(B34:B59)</f>
        <v>164760</v>
      </c>
      <c r="C12" s="1">
        <f t="shared" ref="C12:M12" si="3">SUM(C34:C59)</f>
        <v>21630</v>
      </c>
      <c r="D12" s="1">
        <f t="shared" si="3"/>
        <v>119450</v>
      </c>
      <c r="E12" s="1">
        <f t="shared" si="3"/>
        <v>3540</v>
      </c>
      <c r="F12" s="1">
        <f t="shared" si="3"/>
        <v>45390</v>
      </c>
      <c r="G12" s="1">
        <f t="shared" si="3"/>
        <v>18130</v>
      </c>
      <c r="H12" s="8">
        <f t="shared" si="3"/>
        <v>16930</v>
      </c>
      <c r="I12" s="8">
        <f t="shared" si="3"/>
        <v>9000</v>
      </c>
      <c r="J12" s="8">
        <f t="shared" si="3"/>
        <v>27260</v>
      </c>
      <c r="K12" s="8">
        <f t="shared" si="3"/>
        <v>8890</v>
      </c>
      <c r="L12" s="30">
        <f t="shared" si="3"/>
        <v>17890</v>
      </c>
      <c r="M12" s="10">
        <f t="shared" si="3"/>
        <v>3100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6" ht="15" customHeight="1" x14ac:dyDescent="0.3">
      <c r="L13" s="30"/>
      <c r="M13" s="10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6" ht="15" customHeight="1" x14ac:dyDescent="0.3">
      <c r="A14" s="48" t="s">
        <v>78</v>
      </c>
      <c r="L14" s="30"/>
      <c r="M14" s="10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6" ht="15" customHeight="1" x14ac:dyDescent="0.3">
      <c r="A15" s="36" t="s">
        <v>1</v>
      </c>
      <c r="B15" s="36">
        <f>ROUND('1981'!B15-'1971'!B15,-1)</f>
        <v>10990</v>
      </c>
      <c r="C15" s="36">
        <f>ROUND('1981'!C15-'1971'!C15,-1)</f>
        <v>4830</v>
      </c>
      <c r="D15" s="36">
        <f>ROUND('1981'!D15-'1971'!D15,-1)</f>
        <v>1610</v>
      </c>
      <c r="E15" s="36">
        <f>ROUND('1981'!E15-'1971'!E15,-1)</f>
        <v>-1120</v>
      </c>
      <c r="F15" s="36">
        <f>ROUND('1981'!F15-'1971'!F15,-1)</f>
        <v>9370</v>
      </c>
      <c r="G15" s="36">
        <f>ROUND('1981'!G15-'1971'!G15,-1)</f>
        <v>5940</v>
      </c>
      <c r="H15" s="37">
        <f>ROUND('1981'!H15-'1971'!H15,-1)</f>
        <v>2450</v>
      </c>
      <c r="I15" s="37">
        <f>ROUND('1981'!I15-'1971'!I15,-1)</f>
        <v>2710</v>
      </c>
      <c r="J15" s="37">
        <f>ROUND('1981'!J15-'1971'!J15,-1)</f>
        <v>8340</v>
      </c>
      <c r="K15" s="37">
        <f>ROUND('1981'!K15-'1971'!K15,-1)</f>
        <v>4100</v>
      </c>
      <c r="L15" s="38">
        <f t="shared" ref="L15:L17" si="4">K15+I15</f>
        <v>6810</v>
      </c>
      <c r="M15" s="39">
        <v>5000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6" ht="15" customHeight="1" x14ac:dyDescent="0.3">
      <c r="A16" s="36" t="s">
        <v>2</v>
      </c>
      <c r="B16" s="36">
        <f>ROUND('1981'!B16-'1971'!B16,-1)</f>
        <v>-2330</v>
      </c>
      <c r="C16" s="36">
        <f>ROUND('1981'!C16-'1971'!C16,-1)</f>
        <v>-3000</v>
      </c>
      <c r="D16" s="36">
        <f>ROUND('1981'!D16-'1971'!D16,-1)</f>
        <v>630</v>
      </c>
      <c r="E16" s="36">
        <f>ROUND('1981'!E16-'1971'!E16,-1)</f>
        <v>-2690</v>
      </c>
      <c r="F16" s="36">
        <f>ROUND('1981'!F16-'1971'!F16,-1)</f>
        <v>-2960</v>
      </c>
      <c r="G16" s="36">
        <f>ROUND('1981'!G16-'1971'!G16,-1)</f>
        <v>-300</v>
      </c>
      <c r="H16" s="37">
        <f>ROUND('1981'!H16-'1971'!H16,-1)</f>
        <v>-6010</v>
      </c>
      <c r="I16" s="37">
        <f>ROUND('1981'!I16-'1971'!I16,-1)</f>
        <v>-1490</v>
      </c>
      <c r="J16" s="37">
        <f>ROUND('1981'!J16-'1971'!J16,-1)</f>
        <v>6720</v>
      </c>
      <c r="K16" s="37">
        <f>ROUND('1981'!K16-'1971'!K16,-1)</f>
        <v>2870</v>
      </c>
      <c r="L16" s="38">
        <f t="shared" si="4"/>
        <v>1380</v>
      </c>
      <c r="M16" s="39">
        <v>1600</v>
      </c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6" ht="15" customHeight="1" x14ac:dyDescent="0.3">
      <c r="A17" s="36" t="s">
        <v>3</v>
      </c>
      <c r="B17" s="36">
        <f>ROUND('1981'!B17-'1971'!B17,-1)</f>
        <v>2210</v>
      </c>
      <c r="C17" s="36">
        <f>ROUND('1981'!C17-'1971'!C17,-1)</f>
        <v>700</v>
      </c>
      <c r="D17" s="36">
        <f>ROUND('1981'!D17-'1971'!D17,-1)</f>
        <v>-130</v>
      </c>
      <c r="E17" s="36">
        <f>ROUND('1981'!E17-'1971'!E17,-1)</f>
        <v>-2120</v>
      </c>
      <c r="F17" s="36">
        <f>ROUND('1981'!F17-'1971'!F17,-1)</f>
        <v>2340</v>
      </c>
      <c r="G17" s="36">
        <f>ROUND('1981'!G17-'1971'!G17,-1)</f>
        <v>2820</v>
      </c>
      <c r="H17" s="37">
        <f>ROUND('1981'!H17-'1971'!H17,-1)</f>
        <v>-4030</v>
      </c>
      <c r="I17" s="37">
        <f>ROUND('1981'!I17-'1971'!I17,-1)</f>
        <v>-540</v>
      </c>
      <c r="J17" s="37">
        <f>ROUND('1981'!J17-'1971'!J17,-1)</f>
        <v>6280</v>
      </c>
      <c r="K17" s="37">
        <f>ROUND('1981'!K17-'1971'!K17,-1)</f>
        <v>3320</v>
      </c>
      <c r="L17" s="38">
        <f t="shared" si="4"/>
        <v>2780</v>
      </c>
      <c r="M17" s="39">
        <v>700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6" ht="15" customHeight="1" x14ac:dyDescent="0.3">
      <c r="A18" s="36" t="s">
        <v>4</v>
      </c>
      <c r="B18" s="36">
        <f>ROUND('1981'!B18-'1971'!B18,-1)</f>
        <v>2130</v>
      </c>
      <c r="C18" s="36">
        <f>ROUND('1981'!C18-'1971'!C18,-1)</f>
        <v>-1260</v>
      </c>
      <c r="D18" s="36">
        <f>ROUND('1981'!D18-'1971'!D18,-1)</f>
        <v>780</v>
      </c>
      <c r="E18" s="36">
        <f>ROUND('1981'!E18-'1971'!E18,-1)</f>
        <v>-2250</v>
      </c>
      <c r="F18" s="36">
        <f>ROUND('1981'!F18-'1971'!F18,-1)</f>
        <v>1350</v>
      </c>
      <c r="G18" s="36">
        <f>ROUND('1981'!G18-'1971'!G18,-1)</f>
        <v>980</v>
      </c>
      <c r="H18" s="37">
        <f>ROUND('1981'!H18-'1971'!H18,-1)</f>
        <v>-2230</v>
      </c>
      <c r="I18" s="37">
        <f>ROUND('1981'!I18-'1971'!I18,-1)</f>
        <v>-190</v>
      </c>
      <c r="J18" s="37">
        <f>ROUND('1981'!J18-'1971'!J18,-1)</f>
        <v>4920</v>
      </c>
      <c r="K18" s="37">
        <f>ROUND('1981'!K18-'1971'!K18,-1)</f>
        <v>1830</v>
      </c>
      <c r="L18" s="38">
        <f t="shared" ref="L18" si="5">K18+I18</f>
        <v>1640</v>
      </c>
      <c r="M18" s="39">
        <v>1100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6" ht="15" customHeight="1" x14ac:dyDescent="0.3">
      <c r="A19" s="36" t="s">
        <v>5</v>
      </c>
      <c r="B19" s="36">
        <f>ROUND('1981'!B19-'1971'!B19,-1)</f>
        <v>3620</v>
      </c>
      <c r="C19" s="36">
        <f>ROUND('1981'!C19-'1971'!C19,-1)</f>
        <v>100</v>
      </c>
      <c r="D19" s="36">
        <f>ROUND('1981'!D19-'1971'!D19,-1)</f>
        <v>1430</v>
      </c>
      <c r="E19" s="36">
        <f>ROUND('1981'!E19-'1971'!E19,-1)</f>
        <v>-1500</v>
      </c>
      <c r="F19" s="36">
        <f>ROUND('1981'!F19-'1971'!F19,-1)</f>
        <v>2190</v>
      </c>
      <c r="G19" s="36">
        <f>ROUND('1981'!G19-'1971'!G19,-1)</f>
        <v>1590</v>
      </c>
      <c r="H19" s="37">
        <f>ROUND('1981'!H19-'1971'!H19,-1)</f>
        <v>-5940</v>
      </c>
      <c r="I19" s="37">
        <f>ROUND('1981'!I19-'1971'!I19,-1)</f>
        <v>-630</v>
      </c>
      <c r="J19" s="37">
        <f>ROUND('1981'!J19-'1971'!J19,-1)</f>
        <v>8950</v>
      </c>
      <c r="K19" s="37">
        <f>ROUND('1981'!K19-'1971'!K19,-1)</f>
        <v>2580</v>
      </c>
      <c r="L19" s="38">
        <f t="shared" ref="L19:L59" si="6">K19+I19</f>
        <v>1950</v>
      </c>
      <c r="M19" s="39">
        <v>400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6" ht="15" customHeight="1" x14ac:dyDescent="0.3">
      <c r="A20" s="36" t="s">
        <v>6</v>
      </c>
      <c r="B20" s="36">
        <f>ROUND('1981'!B20-'1971'!B20,-1)</f>
        <v>4680</v>
      </c>
      <c r="C20" s="36">
        <f>ROUND('1981'!C20-'1971'!C20,-1)</f>
        <v>3010</v>
      </c>
      <c r="D20" s="36">
        <f>ROUND('1981'!D20-'1971'!D20,-1)</f>
        <v>2580</v>
      </c>
      <c r="E20" s="36">
        <f>ROUND('1981'!E20-'1971'!E20,-1)</f>
        <v>-540</v>
      </c>
      <c r="F20" s="36">
        <f>ROUND('1981'!F20-'1971'!F20,-1)</f>
        <v>2100</v>
      </c>
      <c r="G20" s="36">
        <f>ROUND('1981'!G20-'1971'!G20,-1)</f>
        <v>3540</v>
      </c>
      <c r="H20" s="37">
        <f>ROUND('1981'!H20-'1971'!H20,-1)</f>
        <v>-4090</v>
      </c>
      <c r="I20" s="37">
        <f>ROUND('1981'!I20-'1971'!I20,-1)</f>
        <v>690</v>
      </c>
      <c r="J20" s="37">
        <f>ROUND('1981'!J20-'1971'!J20,-1)</f>
        <v>7630</v>
      </c>
      <c r="K20" s="37">
        <f>ROUND('1981'!K20-'1971'!K20,-1)</f>
        <v>3260</v>
      </c>
      <c r="L20" s="38">
        <f t="shared" si="6"/>
        <v>3950</v>
      </c>
      <c r="M20" s="39">
        <v>1900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6" ht="15" customHeight="1" x14ac:dyDescent="0.3">
      <c r="A21" s="36" t="s">
        <v>7</v>
      </c>
      <c r="B21" s="36">
        <f>ROUND('1981'!B21-'1971'!B21,-1)</f>
        <v>4570</v>
      </c>
      <c r="C21" s="36">
        <f>ROUND('1981'!C21-'1971'!C21,-1)</f>
        <v>960</v>
      </c>
      <c r="D21" s="36">
        <f>ROUND('1981'!D21-'1971'!D21,-1)</f>
        <v>1750</v>
      </c>
      <c r="E21" s="36">
        <f>ROUND('1981'!E21-'1971'!E21,-1)</f>
        <v>-730</v>
      </c>
      <c r="F21" s="36">
        <f>ROUND('1981'!F21-'1971'!F21,-1)</f>
        <v>2830</v>
      </c>
      <c r="G21" s="36">
        <f>ROUND('1981'!G21-'1971'!G21,-1)</f>
        <v>1680</v>
      </c>
      <c r="H21" s="37">
        <f>ROUND('1981'!H21-'1971'!H21,-1)</f>
        <v>-200</v>
      </c>
      <c r="I21" s="37">
        <f>ROUND('1981'!I21-'1971'!I21,-1)</f>
        <v>750</v>
      </c>
      <c r="J21" s="37">
        <f>ROUND('1981'!J21-'1971'!J21,-1)</f>
        <v>3840</v>
      </c>
      <c r="K21" s="37">
        <f>ROUND('1981'!K21-'1971'!K21,-1)</f>
        <v>1310</v>
      </c>
      <c r="L21" s="38">
        <f t="shared" si="6"/>
        <v>2060</v>
      </c>
      <c r="M21" s="39">
        <v>200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6" ht="15" customHeight="1" x14ac:dyDescent="0.3">
      <c r="A22" s="13" t="s">
        <v>8</v>
      </c>
      <c r="B22" s="13">
        <f>ROUND('1981'!B22-'1971'!B22,-1)</f>
        <v>3380</v>
      </c>
      <c r="C22" s="13">
        <f>ROUND('1981'!C22-'1971'!C22,-1)</f>
        <v>1680</v>
      </c>
      <c r="D22" s="13">
        <f>ROUND('1981'!D22-'1971'!D22,-1)</f>
        <v>1340</v>
      </c>
      <c r="E22" s="13">
        <f>ROUND('1981'!E22-'1971'!E22,-1)</f>
        <v>-450</v>
      </c>
      <c r="F22" s="13">
        <f>ROUND('1981'!F22-'1971'!F22,-1)</f>
        <v>2040</v>
      </c>
      <c r="G22" s="13">
        <f>ROUND('1981'!G22-'1971'!G22,-1)</f>
        <v>2130</v>
      </c>
      <c r="H22" s="14">
        <f>ROUND('1981'!H22-'1971'!H22,-1)</f>
        <v>-2860</v>
      </c>
      <c r="I22" s="14">
        <f>ROUND('1981'!I22-'1971'!I22,-1)</f>
        <v>160</v>
      </c>
      <c r="J22" s="14">
        <f>ROUND('1981'!J22-'1971'!J22,-1)</f>
        <v>5120</v>
      </c>
      <c r="K22" s="14">
        <f>ROUND('1981'!K22-'1971'!K22,-1)</f>
        <v>2010</v>
      </c>
      <c r="L22" s="31">
        <f t="shared" si="6"/>
        <v>2170</v>
      </c>
      <c r="M22" s="10">
        <v>1200</v>
      </c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3">
      <c r="A23" s="13" t="s">
        <v>9</v>
      </c>
      <c r="B23" s="13">
        <f>ROUND('1981'!B23-'1971'!B23,-1)</f>
        <v>5230</v>
      </c>
      <c r="C23" s="13">
        <f>ROUND('1981'!C23-'1971'!C23,-1)</f>
        <v>2710</v>
      </c>
      <c r="D23" s="13">
        <f>ROUND('1981'!D23-'1971'!D23,-1)</f>
        <v>2910</v>
      </c>
      <c r="E23" s="13">
        <f>ROUND('1981'!E23-'1971'!E23,-1)</f>
        <v>220</v>
      </c>
      <c r="F23" s="13">
        <f>ROUND('1981'!F23-'1971'!F23,-1)</f>
        <v>2320</v>
      </c>
      <c r="G23" s="13">
        <f>ROUND('1981'!G23-'1971'!G23,-1)</f>
        <v>2490</v>
      </c>
      <c r="H23" s="14">
        <f>ROUND('1981'!H23-'1971'!H23,-1)</f>
        <v>-410</v>
      </c>
      <c r="I23" s="14">
        <f>ROUND('1981'!I23-'1971'!I23,-1)</f>
        <v>1330</v>
      </c>
      <c r="J23" s="14">
        <f>ROUND('1981'!J23-'1971'!J23,-1)</f>
        <v>2670</v>
      </c>
      <c r="K23" s="14">
        <f>ROUND('1981'!K23-'1971'!K23,-1)</f>
        <v>1020</v>
      </c>
      <c r="L23" s="31">
        <f t="shared" si="6"/>
        <v>2350</v>
      </c>
      <c r="M23" s="10">
        <v>1000</v>
      </c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6" ht="15" customHeight="1" x14ac:dyDescent="0.3">
      <c r="A24" s="13" t="s">
        <v>13</v>
      </c>
      <c r="B24" s="13">
        <f>ROUND('1981'!B24-'1971'!B24,-1)</f>
        <v>1390</v>
      </c>
      <c r="C24" s="13">
        <f>ROUND('1981'!C24-'1971'!C24,-1)</f>
        <v>1500</v>
      </c>
      <c r="D24" s="13">
        <f>ROUND('1981'!D24-'1971'!D24,-1)</f>
        <v>1140</v>
      </c>
      <c r="E24" s="13">
        <f>ROUND('1981'!E24-'1971'!E24,-1)</f>
        <v>-420</v>
      </c>
      <c r="F24" s="13">
        <f>ROUND('1981'!F24-'1971'!F24,-1)</f>
        <v>260</v>
      </c>
      <c r="G24" s="13">
        <f>ROUND('1981'!G24-'1971'!G24,-1)</f>
        <v>1930</v>
      </c>
      <c r="H24" s="14">
        <f>ROUND('1981'!H24-'1971'!H24,-1)</f>
        <v>-7100</v>
      </c>
      <c r="I24" s="14">
        <f>ROUND('1981'!I24-'1971'!I24,-1)</f>
        <v>-690</v>
      </c>
      <c r="J24" s="14">
        <f>ROUND('1981'!J24-'1971'!J24,-1)</f>
        <v>7680</v>
      </c>
      <c r="K24" s="14">
        <f>ROUND('1981'!K24-'1971'!K24,-1)</f>
        <v>2710</v>
      </c>
      <c r="L24" s="31">
        <f t="shared" si="6"/>
        <v>2020</v>
      </c>
      <c r="M24" s="10">
        <v>500</v>
      </c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6" ht="15" customHeight="1" x14ac:dyDescent="0.3">
      <c r="A25" s="13" t="s">
        <v>16</v>
      </c>
      <c r="B25" s="13">
        <f>ROUND('1981'!B25-'1971'!B25,-1)</f>
        <v>4870</v>
      </c>
      <c r="C25" s="13">
        <f>ROUND('1981'!C25-'1971'!C25,-1)</f>
        <v>2830</v>
      </c>
      <c r="D25" s="13">
        <f>ROUND('1981'!D25-'1971'!D25,-1)</f>
        <v>1300</v>
      </c>
      <c r="E25" s="13">
        <f>ROUND('1981'!E25-'1971'!E25,-1)</f>
        <v>-470</v>
      </c>
      <c r="F25" s="13">
        <f>ROUND('1981'!F25-'1971'!F25,-1)</f>
        <v>3570</v>
      </c>
      <c r="G25" s="13">
        <f>ROUND('1981'!G25-'1971'!G25,-1)</f>
        <v>3290</v>
      </c>
      <c r="H25" s="14">
        <f>ROUND('1981'!H25-'1971'!H25,-1)</f>
        <v>1450</v>
      </c>
      <c r="I25" s="14">
        <f>ROUND('1981'!I25-'1971'!I25,-1)</f>
        <v>2310</v>
      </c>
      <c r="J25" s="14">
        <f>ROUND('1981'!J25-'1971'!J25,-1)</f>
        <v>2720</v>
      </c>
      <c r="K25" s="14">
        <f>ROUND('1981'!K25-'1971'!K25,-1)</f>
        <v>1070</v>
      </c>
      <c r="L25" s="31">
        <f t="shared" si="6"/>
        <v>3380</v>
      </c>
      <c r="M25" s="10">
        <v>2100</v>
      </c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6" ht="15" customHeight="1" x14ac:dyDescent="0.3">
      <c r="A26" s="13" t="s">
        <v>17</v>
      </c>
      <c r="B26" s="13">
        <f>ROUND('1981'!B26-'1971'!B26,-1)</f>
        <v>9310</v>
      </c>
      <c r="C26" s="13">
        <f>ROUND('1981'!C26-'1971'!C26,-1)</f>
        <v>4600</v>
      </c>
      <c r="D26" s="13">
        <f>ROUND('1981'!D26-'1971'!D26,-1)</f>
        <v>3000</v>
      </c>
      <c r="E26" s="13">
        <f>ROUND('1981'!E26-'1971'!E26,-1)</f>
        <v>110</v>
      </c>
      <c r="F26" s="13">
        <f>ROUND('1981'!F26-'1971'!F26,-1)</f>
        <v>6310</v>
      </c>
      <c r="G26" s="13">
        <f>ROUND('1981'!G26-'1971'!G26,-1)</f>
        <v>4490</v>
      </c>
      <c r="H26" s="14">
        <f>ROUND('1981'!H26-'1971'!H26,-1)</f>
        <v>4870</v>
      </c>
      <c r="I26" s="14">
        <f>ROUND('1981'!I26-'1971'!I26,-1)</f>
        <v>3930</v>
      </c>
      <c r="J26" s="14">
        <f>ROUND('1981'!J26-'1971'!J26,-1)</f>
        <v>1610</v>
      </c>
      <c r="K26" s="14">
        <f>ROUND('1981'!K26-'1971'!K26,-1)</f>
        <v>540</v>
      </c>
      <c r="L26" s="31">
        <f t="shared" si="6"/>
        <v>4470</v>
      </c>
      <c r="M26" s="10">
        <v>2000</v>
      </c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6" ht="15" customHeight="1" x14ac:dyDescent="0.3">
      <c r="A27" s="16" t="s">
        <v>10</v>
      </c>
      <c r="B27" s="16">
        <f>ROUND('1981'!B27-'1971'!B27,-1)</f>
        <v>7960</v>
      </c>
      <c r="C27" s="16">
        <f>ROUND('1981'!C27-'1971'!C27,-1)</f>
        <v>2860</v>
      </c>
      <c r="D27" s="16">
        <f>ROUND('1981'!D27-'1971'!D27,-1)</f>
        <v>5470</v>
      </c>
      <c r="E27" s="16">
        <f>ROUND('1981'!E27-'1971'!E27,-1)</f>
        <v>470</v>
      </c>
      <c r="F27" s="16">
        <f>ROUND('1981'!F27-'1971'!F27,-1)</f>
        <v>2490</v>
      </c>
      <c r="G27" s="16">
        <f>ROUND('1981'!G27-'1971'!G27,-1)</f>
        <v>2380</v>
      </c>
      <c r="H27" s="17">
        <f>ROUND('1981'!H27-'1971'!H27,-1)</f>
        <v>-2350</v>
      </c>
      <c r="I27" s="17">
        <f>ROUND('1981'!I27-'1971'!I27,-1)</f>
        <v>830</v>
      </c>
      <c r="J27" s="17">
        <f>ROUND('1981'!J27-'1971'!J27,-1)</f>
        <v>4880</v>
      </c>
      <c r="K27" s="17">
        <f>ROUND('1981'!K27-'1971'!K27,-1)</f>
        <v>1520</v>
      </c>
      <c r="L27" s="32">
        <f t="shared" si="6"/>
        <v>2350</v>
      </c>
      <c r="M27" s="10">
        <v>700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6" ht="15" customHeight="1" x14ac:dyDescent="0.3">
      <c r="A28" s="16" t="s">
        <v>11</v>
      </c>
      <c r="B28" s="16">
        <f>ROUND('1981'!B28-'1971'!B28,-1)</f>
        <v>12560</v>
      </c>
      <c r="C28" s="16">
        <f>ROUND('1981'!C28-'1971'!C28,-1)</f>
        <v>5430</v>
      </c>
      <c r="D28" s="16">
        <f>ROUND('1981'!D28-'1971'!D28,-1)</f>
        <v>4280</v>
      </c>
      <c r="E28" s="16">
        <f>ROUND('1981'!E28-'1971'!E28,-1)</f>
        <v>810</v>
      </c>
      <c r="F28" s="16">
        <f>ROUND('1981'!F28-'1971'!F28,-1)</f>
        <v>8280</v>
      </c>
      <c r="G28" s="16">
        <f>ROUND('1981'!G28-'1971'!G28,-1)</f>
        <v>4610</v>
      </c>
      <c r="H28" s="17">
        <f>ROUND('1981'!H28-'1971'!H28,-1)</f>
        <v>4200</v>
      </c>
      <c r="I28" s="17">
        <f>ROUND('1981'!I28-'1971'!I28,-1)</f>
        <v>2420</v>
      </c>
      <c r="J28" s="17">
        <f>ROUND('1981'!J28-'1971'!J28,-1)</f>
        <v>4350</v>
      </c>
      <c r="K28" s="17">
        <f>ROUND('1981'!K28-'1971'!K28,-1)</f>
        <v>2230</v>
      </c>
      <c r="L28" s="32">
        <f t="shared" si="6"/>
        <v>4650</v>
      </c>
      <c r="M28" s="10">
        <v>2400</v>
      </c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6" ht="15" customHeight="1" x14ac:dyDescent="0.3">
      <c r="A29" s="16" t="s">
        <v>12</v>
      </c>
      <c r="B29" s="16">
        <f>ROUND('1981'!B29-'1971'!B29,-1)</f>
        <v>15250</v>
      </c>
      <c r="C29" s="16">
        <f>ROUND('1981'!C29-'1971'!C29,-1)</f>
        <v>2860</v>
      </c>
      <c r="D29" s="16">
        <f>ROUND('1981'!D29-'1971'!D29,-1)</f>
        <v>10110</v>
      </c>
      <c r="E29" s="16">
        <f>ROUND('1981'!E29-'1971'!E29,-1)</f>
        <v>370</v>
      </c>
      <c r="F29" s="16">
        <f>ROUND('1981'!F29-'1971'!F29,-1)</f>
        <v>5150</v>
      </c>
      <c r="G29" s="16">
        <f>ROUND('1981'!G29-'1971'!G29,-1)</f>
        <v>2500</v>
      </c>
      <c r="H29" s="17">
        <f>ROUND('1981'!H29-'1971'!H29,-1)</f>
        <v>2250</v>
      </c>
      <c r="I29" s="17">
        <f>ROUND('1981'!I29-'1971'!I29,-1)</f>
        <v>1290</v>
      </c>
      <c r="J29" s="17">
        <f>ROUND('1981'!J29-'1971'!J29,-1)</f>
        <v>2620</v>
      </c>
      <c r="K29" s="17">
        <f>ROUND('1981'!K29-'1971'!K29,-1)</f>
        <v>1200</v>
      </c>
      <c r="L29" s="32">
        <f t="shared" si="6"/>
        <v>2490</v>
      </c>
      <c r="M29" s="10">
        <v>1400</v>
      </c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6" ht="15" customHeight="1" x14ac:dyDescent="0.3">
      <c r="A30" s="16" t="s">
        <v>14</v>
      </c>
      <c r="B30" s="16">
        <f>ROUND('1981'!B30-'1971'!B30,-1)</f>
        <v>16810</v>
      </c>
      <c r="C30" s="16">
        <f>ROUND('1981'!C30-'1971'!C30,-1)</f>
        <v>3260</v>
      </c>
      <c r="D30" s="16">
        <f>ROUND('1981'!D30-'1971'!D30,-1)</f>
        <v>7980</v>
      </c>
      <c r="E30" s="16">
        <f>ROUND('1981'!E30-'1971'!E30,-1)</f>
        <v>400</v>
      </c>
      <c r="F30" s="16">
        <f>ROUND('1981'!F30-'1971'!F30,-1)</f>
        <v>8840</v>
      </c>
      <c r="G30" s="16">
        <f>ROUND('1981'!G30-'1971'!G30,-1)</f>
        <v>2860</v>
      </c>
      <c r="H30" s="17">
        <f>ROUND('1981'!H30-'1971'!H30,-1)</f>
        <v>7090</v>
      </c>
      <c r="I30" s="17">
        <f>ROUND('1981'!I30-'1971'!I30,-1)</f>
        <v>2220</v>
      </c>
      <c r="J30" s="17">
        <f>ROUND('1981'!J30-'1971'!J30,-1)</f>
        <v>1950</v>
      </c>
      <c r="K30" s="17">
        <f>ROUND('1981'!K30-'1971'!K30,-1)</f>
        <v>680</v>
      </c>
      <c r="L30" s="32">
        <f t="shared" si="6"/>
        <v>2900</v>
      </c>
      <c r="M30" s="10">
        <v>1400</v>
      </c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6" ht="15" customHeight="1" x14ac:dyDescent="0.3">
      <c r="A31" s="16" t="s">
        <v>15</v>
      </c>
      <c r="B31" s="16">
        <f>ROUND('1981'!B31-'1971'!B31,-1)</f>
        <v>5460</v>
      </c>
      <c r="C31" s="16">
        <f>ROUND('1981'!C31-'1971'!C31,-1)</f>
        <v>1650</v>
      </c>
      <c r="D31" s="16">
        <f>ROUND('1981'!D31-'1971'!D31,-1)</f>
        <v>1920</v>
      </c>
      <c r="E31" s="16">
        <f>ROUND('1981'!E31-'1971'!E31,-1)</f>
        <v>220</v>
      </c>
      <c r="F31" s="16">
        <f>ROUND('1981'!F31-'1971'!F31,-1)</f>
        <v>3540</v>
      </c>
      <c r="G31" s="16">
        <f>ROUND('1981'!G31-'1971'!G31,-1)</f>
        <v>1420</v>
      </c>
      <c r="H31" s="17">
        <f>ROUND('1981'!H31-'1971'!H31,-1)</f>
        <v>2430</v>
      </c>
      <c r="I31" s="17">
        <f>ROUND('1981'!I31-'1971'!I31,-1)</f>
        <v>650</v>
      </c>
      <c r="J31" s="17">
        <f>ROUND('1981'!J31-'1971'!J31,-1)</f>
        <v>1190</v>
      </c>
      <c r="K31" s="17">
        <f>ROUND('1981'!K31-'1971'!K31,-1)</f>
        <v>780</v>
      </c>
      <c r="L31" s="32">
        <f t="shared" si="6"/>
        <v>1430</v>
      </c>
      <c r="M31" s="10">
        <v>600</v>
      </c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6" ht="15" customHeight="1" x14ac:dyDescent="0.3">
      <c r="A32" s="16" t="s">
        <v>18</v>
      </c>
      <c r="B32" s="16">
        <f>ROUND('1981'!B32-'1971'!B32,-1)</f>
        <v>31650</v>
      </c>
      <c r="C32" s="16">
        <f>ROUND('1981'!C32-'1971'!C32,-1)</f>
        <v>4240</v>
      </c>
      <c r="D32" s="16">
        <f>ROUND('1981'!D32-'1971'!D32,-1)</f>
        <v>22030</v>
      </c>
      <c r="E32" s="16">
        <f>ROUND('1981'!E32-'1971'!E32,-1)</f>
        <v>1160</v>
      </c>
      <c r="F32" s="16">
        <f>ROUND('1981'!F32-'1971'!F32,-1)</f>
        <v>9630</v>
      </c>
      <c r="G32" s="16">
        <f>ROUND('1981'!G32-'1971'!G32,-1)</f>
        <v>3090</v>
      </c>
      <c r="H32" s="17">
        <f>ROUND('1981'!H32-'1971'!H32,-1)</f>
        <v>7500</v>
      </c>
      <c r="I32" s="17">
        <f>ROUND('1981'!I32-'1971'!I32,-1)</f>
        <v>2660</v>
      </c>
      <c r="J32" s="17">
        <f>ROUND('1981'!J32-'1971'!J32,-1)</f>
        <v>1690</v>
      </c>
      <c r="K32" s="17">
        <f>ROUND('1981'!K32-'1971'!K32,-1)</f>
        <v>370</v>
      </c>
      <c r="L32" s="32">
        <f t="shared" si="6"/>
        <v>3030</v>
      </c>
      <c r="M32" s="10">
        <v>1900</v>
      </c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5" customHeight="1" x14ac:dyDescent="0.3">
      <c r="A33" s="16" t="s">
        <v>19</v>
      </c>
      <c r="B33" s="16">
        <f>ROUND('1981'!B33-'1971'!B33,-1)</f>
        <v>6610</v>
      </c>
      <c r="C33" s="16">
        <f>ROUND('1981'!C33-'1971'!C33,-1)</f>
        <v>2040</v>
      </c>
      <c r="D33" s="16">
        <f>ROUND('1981'!D33-'1971'!D33,-1)</f>
        <v>3590</v>
      </c>
      <c r="E33" s="16">
        <f>ROUND('1981'!E33-'1971'!E33,-1)</f>
        <v>290</v>
      </c>
      <c r="F33" s="16">
        <f>ROUND('1981'!F33-'1971'!F33,-1)</f>
        <v>3020</v>
      </c>
      <c r="G33" s="16">
        <f>ROUND('1981'!G33-'1971'!G33,-1)</f>
        <v>1750</v>
      </c>
      <c r="H33" s="17">
        <f>ROUND('1981'!H33-'1971'!H33,-1)</f>
        <v>2110</v>
      </c>
      <c r="I33" s="17">
        <f>ROUND('1981'!I33-'1971'!I33,-1)</f>
        <v>1610</v>
      </c>
      <c r="J33" s="17">
        <f>ROUND('1981'!J33-'1971'!J33,-1)</f>
        <v>1020</v>
      </c>
      <c r="K33" s="17">
        <f>ROUND('1981'!K33-'1971'!K33,-1)</f>
        <v>170</v>
      </c>
      <c r="L33" s="32">
        <f t="shared" si="6"/>
        <v>1780</v>
      </c>
      <c r="M33" s="10">
        <v>1300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5" customHeight="1" x14ac:dyDescent="0.3">
      <c r="A34" s="23" t="s">
        <v>20</v>
      </c>
      <c r="B34" s="23">
        <f>ROUND('1981'!B34-'1971'!B34,-1)</f>
        <v>2980</v>
      </c>
      <c r="C34" s="23">
        <f>ROUND('1981'!C34-'1971'!C34,-1)</f>
        <v>730</v>
      </c>
      <c r="D34" s="23">
        <f>ROUND('1981'!D34-'1971'!D34,-1)</f>
        <v>1640</v>
      </c>
      <c r="E34" s="23">
        <f>ROUND('1981'!E34-'1971'!E34,-1)</f>
        <v>-20</v>
      </c>
      <c r="F34" s="23">
        <f>ROUND('1981'!F34-'1971'!F34,-1)</f>
        <v>1350</v>
      </c>
      <c r="G34" s="23">
        <f>ROUND('1981'!G34-'1971'!G34,-1)</f>
        <v>740</v>
      </c>
      <c r="H34" s="24">
        <f>ROUND('1981'!H34-'1971'!H34,-1)</f>
        <v>590</v>
      </c>
      <c r="I34" s="24">
        <f>ROUND('1981'!I34-'1971'!I34,-1)</f>
        <v>460</v>
      </c>
      <c r="J34" s="24">
        <f>ROUND('1981'!J34-'1971'!J34,-1)</f>
        <v>1030</v>
      </c>
      <c r="K34" s="24">
        <f>ROUND('1981'!K34-'1971'!K34,-1)</f>
        <v>350</v>
      </c>
      <c r="L34" s="33">
        <f t="shared" si="6"/>
        <v>810</v>
      </c>
      <c r="M34" s="10">
        <v>0</v>
      </c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5" customHeight="1" x14ac:dyDescent="0.3">
      <c r="A35" s="23" t="s">
        <v>21</v>
      </c>
      <c r="B35" s="23">
        <f>ROUND('1981'!B35-'1971'!B35,-1)</f>
        <v>6700</v>
      </c>
      <c r="C35" s="23">
        <f>ROUND('1981'!C35-'1971'!C35,-1)</f>
        <v>920</v>
      </c>
      <c r="D35" s="23">
        <f>ROUND('1981'!D35-'1971'!D35,-1)</f>
        <v>4160</v>
      </c>
      <c r="E35" s="23">
        <f>ROUND('1981'!E35-'1971'!E35,-1)</f>
        <v>320</v>
      </c>
      <c r="F35" s="23">
        <f>ROUND('1981'!F35-'1971'!F35,-1)</f>
        <v>2540</v>
      </c>
      <c r="G35" s="23">
        <f>ROUND('1981'!G35-'1971'!G35,-1)</f>
        <v>600</v>
      </c>
      <c r="H35" s="24">
        <f>ROUND('1981'!H35-'1971'!H35,-1)</f>
        <v>1250</v>
      </c>
      <c r="I35" s="24">
        <f>ROUND('1981'!I35-'1971'!I35,-1)</f>
        <v>370</v>
      </c>
      <c r="J35" s="24">
        <f>ROUND('1981'!J35-'1971'!J35,-1)</f>
        <v>1240</v>
      </c>
      <c r="K35" s="24">
        <f>ROUND('1981'!K35-'1971'!K35,-1)</f>
        <v>210</v>
      </c>
      <c r="L35" s="33">
        <f t="shared" si="6"/>
        <v>580</v>
      </c>
      <c r="M35" s="10">
        <v>0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5" customHeight="1" x14ac:dyDescent="0.3">
      <c r="A36" s="23" t="s">
        <v>23</v>
      </c>
      <c r="B36" s="23">
        <f>ROUND('1981'!B36-'1971'!B36,-1)</f>
        <v>13240</v>
      </c>
      <c r="C36" s="23">
        <f>ROUND('1981'!C36-'1971'!C36,-1)</f>
        <v>2180</v>
      </c>
      <c r="D36" s="23">
        <f>ROUND('1981'!D36-'1971'!D36,-1)</f>
        <v>7590</v>
      </c>
      <c r="E36" s="23">
        <f>ROUND('1981'!E36-'1971'!E36,-1)</f>
        <v>380</v>
      </c>
      <c r="F36" s="23">
        <f>ROUND('1981'!F36-'1971'!F36,-1)</f>
        <v>5650</v>
      </c>
      <c r="G36" s="23">
        <f>ROUND('1981'!G36-'1971'!G36,-1)</f>
        <v>1810</v>
      </c>
      <c r="H36" s="24">
        <f>ROUND('1981'!H36-'1971'!H36,-1)</f>
        <v>4550</v>
      </c>
      <c r="I36" s="24">
        <f>ROUND('1981'!I36-'1971'!I36,-1)</f>
        <v>1600</v>
      </c>
      <c r="J36" s="24">
        <f>ROUND('1981'!J36-'1971'!J36,-1)</f>
        <v>1090</v>
      </c>
      <c r="K36" s="24">
        <f>ROUND('1981'!K36-'1971'!K36,-1)</f>
        <v>200</v>
      </c>
      <c r="L36" s="33">
        <f t="shared" si="6"/>
        <v>1800</v>
      </c>
      <c r="M36" s="10">
        <v>200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s="22" customFormat="1" ht="15" customHeight="1" x14ac:dyDescent="0.3">
      <c r="A37" s="23" t="s">
        <v>26</v>
      </c>
      <c r="B37" s="23">
        <f>ROUND('1981'!B37-'1971'!B37,-1)</f>
        <v>4430</v>
      </c>
      <c r="C37" s="23">
        <f>ROUND('1981'!C37-'1971'!C37,-1)</f>
        <v>510</v>
      </c>
      <c r="D37" s="23">
        <f>ROUND('1981'!D37-'1971'!D37,-1)</f>
        <v>3090</v>
      </c>
      <c r="E37" s="23">
        <f>ROUND('1981'!E37-'1971'!E37,-1)</f>
        <v>260</v>
      </c>
      <c r="F37" s="23">
        <f>ROUND('1981'!F37-'1971'!F37,-1)</f>
        <v>1350</v>
      </c>
      <c r="G37" s="23">
        <f>ROUND('1981'!G37-'1971'!G37,-1)</f>
        <v>250</v>
      </c>
      <c r="H37" s="24">
        <f>ROUND('1981'!H37-'1971'!H37,-1)</f>
        <v>620</v>
      </c>
      <c r="I37" s="24">
        <f>ROUND('1981'!I37-'1971'!I37,-1)</f>
        <v>120</v>
      </c>
      <c r="J37" s="24">
        <f>ROUND('1981'!J37-'1971'!J37,-1)</f>
        <v>740</v>
      </c>
      <c r="K37" s="24">
        <f>ROUND('1981'!K37-'1971'!K37,-1)</f>
        <v>170</v>
      </c>
      <c r="L37" s="33">
        <f t="shared" si="6"/>
        <v>290</v>
      </c>
      <c r="M37" s="21">
        <v>0</v>
      </c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s="22" customFormat="1" ht="15" customHeight="1" x14ac:dyDescent="0.3">
      <c r="A38" s="23" t="s">
        <v>27</v>
      </c>
      <c r="B38" s="23">
        <f>ROUND('1981'!B38-'1971'!B38,-1)</f>
        <v>10150</v>
      </c>
      <c r="C38" s="23">
        <f>ROUND('1981'!C38-'1971'!C38,-1)</f>
        <v>1260</v>
      </c>
      <c r="D38" s="23">
        <f>ROUND('1981'!D38-'1971'!D38,-1)</f>
        <v>7760</v>
      </c>
      <c r="E38" s="23">
        <f>ROUND('1981'!E38-'1971'!E38,-1)</f>
        <v>210</v>
      </c>
      <c r="F38" s="23">
        <f>ROUND('1981'!F38-'1971'!F38,-1)</f>
        <v>2380</v>
      </c>
      <c r="G38" s="23">
        <f>ROUND('1981'!G38-'1971'!G38,-1)</f>
        <v>1040</v>
      </c>
      <c r="H38" s="24">
        <f>ROUND('1981'!H38-'1971'!H38,-1)</f>
        <v>940</v>
      </c>
      <c r="I38" s="24">
        <f>ROUND('1981'!I38-'1971'!I38,-1)</f>
        <v>560</v>
      </c>
      <c r="J38" s="24">
        <f>ROUND('1981'!J38-'1971'!J38,-1)</f>
        <v>1480</v>
      </c>
      <c r="K38" s="24">
        <f>ROUND('1981'!K38-'1971'!K38,-1)</f>
        <v>470</v>
      </c>
      <c r="L38" s="33">
        <f t="shared" si="6"/>
        <v>1030</v>
      </c>
      <c r="M38" s="21">
        <v>200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s="22" customFormat="1" ht="15" customHeight="1" x14ac:dyDescent="0.3">
      <c r="A39" s="23" t="s">
        <v>28</v>
      </c>
      <c r="B39" s="23">
        <f>ROUND('1981'!B39-'1971'!B39,-1)</f>
        <v>12740</v>
      </c>
      <c r="C39" s="23">
        <f>ROUND('1981'!C39-'1971'!C39,-1)</f>
        <v>1210</v>
      </c>
      <c r="D39" s="23">
        <f>ROUND('1981'!D39-'1971'!D39,-1)</f>
        <v>9620</v>
      </c>
      <c r="E39" s="23">
        <f>ROUND('1981'!E39-'1971'!E39,-1)</f>
        <v>460</v>
      </c>
      <c r="F39" s="23">
        <f>ROUND('1981'!F39-'1971'!F39,-1)</f>
        <v>3130</v>
      </c>
      <c r="G39" s="23">
        <f>ROUND('1981'!G39-'1971'!G39,-1)</f>
        <v>760</v>
      </c>
      <c r="H39" s="24">
        <f>ROUND('1981'!H39-'1971'!H39,-1)</f>
        <v>2060</v>
      </c>
      <c r="I39" s="24">
        <f>ROUND('1981'!I39-'1971'!I39,-1)</f>
        <v>550</v>
      </c>
      <c r="J39" s="24">
        <f>ROUND('1981'!J39-'1971'!J39,-1)</f>
        <v>900</v>
      </c>
      <c r="K39" s="24">
        <f>ROUND('1981'!K39-'1971'!K39,-1)</f>
        <v>220</v>
      </c>
      <c r="L39" s="33">
        <f t="shared" si="6"/>
        <v>770</v>
      </c>
      <c r="M39" s="21">
        <v>100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5" customHeight="1" x14ac:dyDescent="0.3">
      <c r="A40" s="23" t="s">
        <v>31</v>
      </c>
      <c r="B40" s="23">
        <f>ROUND('1981'!B40-'1971'!B40,-1)</f>
        <v>7440</v>
      </c>
      <c r="C40" s="23">
        <f>ROUND('1981'!C40-'1971'!C40,-1)</f>
        <v>740</v>
      </c>
      <c r="D40" s="23">
        <f>ROUND('1981'!D40-'1971'!D40,-1)</f>
        <v>6080</v>
      </c>
      <c r="E40" s="23">
        <f>ROUND('1981'!E40-'1971'!E40,-1)</f>
        <v>340</v>
      </c>
      <c r="F40" s="23">
        <f>ROUND('1981'!F40-'1971'!F40,-1)</f>
        <v>1360</v>
      </c>
      <c r="G40" s="23">
        <f>ROUND('1981'!G40-'1971'!G40,-1)</f>
        <v>400</v>
      </c>
      <c r="H40" s="24">
        <f>ROUND('1981'!H40-'1971'!H40,-1)</f>
        <v>800</v>
      </c>
      <c r="I40" s="24">
        <f>ROUND('1981'!I40-'1971'!I40,-1)</f>
        <v>340</v>
      </c>
      <c r="J40" s="24">
        <f>ROUND('1981'!J40-'1971'!J40,-1)</f>
        <v>430</v>
      </c>
      <c r="K40" s="24">
        <f>ROUND('1981'!K40-'1971'!K40,-1)</f>
        <v>50</v>
      </c>
      <c r="L40" s="33">
        <f t="shared" si="6"/>
        <v>390</v>
      </c>
      <c r="M40" s="10">
        <v>0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5" customHeight="1" x14ac:dyDescent="0.3">
      <c r="A41" s="23" t="s">
        <v>38</v>
      </c>
      <c r="B41" s="23">
        <f>ROUND('1981'!B41-'1971'!B41,-1)</f>
        <v>14310</v>
      </c>
      <c r="C41" s="23">
        <f>ROUND('1981'!C41-'1971'!C41,-1)</f>
        <v>2450</v>
      </c>
      <c r="D41" s="23">
        <f>ROUND('1981'!D41-'1971'!D41,-1)</f>
        <v>9640</v>
      </c>
      <c r="E41" s="23">
        <f>ROUND('1981'!E41-'1971'!E41,-1)</f>
        <v>340</v>
      </c>
      <c r="F41" s="23">
        <f>ROUND('1981'!F41-'1971'!F41,-1)</f>
        <v>4660</v>
      </c>
      <c r="G41" s="23">
        <f>ROUND('1981'!G41-'1971'!G41,-1)</f>
        <v>2130</v>
      </c>
      <c r="H41" s="24">
        <f>ROUND('1981'!H41-'1971'!H41,-1)</f>
        <v>1680</v>
      </c>
      <c r="I41" s="24">
        <f>ROUND('1981'!I41-'1971'!I41,-1)</f>
        <v>960</v>
      </c>
      <c r="J41" s="24">
        <f>ROUND('1981'!J41-'1971'!J41,-1)</f>
        <v>3050</v>
      </c>
      <c r="K41" s="24">
        <f>ROUND('1981'!K41-'1971'!K41,-1)</f>
        <v>1120</v>
      </c>
      <c r="L41" s="33">
        <f t="shared" si="6"/>
        <v>2080</v>
      </c>
      <c r="M41" s="10">
        <v>200</v>
      </c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5" customHeight="1" x14ac:dyDescent="0.3">
      <c r="A42" s="23" t="s">
        <v>44</v>
      </c>
      <c r="B42" s="23">
        <f>ROUND('1981'!B42-'1971'!B42,-1)</f>
        <v>11890</v>
      </c>
      <c r="C42" s="23">
        <f>ROUND('1981'!C42-'1971'!C42,-1)</f>
        <v>2820</v>
      </c>
      <c r="D42" s="23">
        <f>ROUND('1981'!D42-'1971'!D42,-1)</f>
        <v>7500</v>
      </c>
      <c r="E42" s="23">
        <f>ROUND('1981'!E42-'1971'!E42,-1)</f>
        <v>280</v>
      </c>
      <c r="F42" s="23">
        <f>ROUND('1981'!F42-'1971'!F42,-1)</f>
        <v>4390</v>
      </c>
      <c r="G42" s="23">
        <f>ROUND('1981'!G42-'1971'!G42,-1)</f>
        <v>2530</v>
      </c>
      <c r="H42" s="24">
        <f>ROUND('1981'!H42-'1971'!H42,-1)</f>
        <v>-830</v>
      </c>
      <c r="I42" s="24">
        <f>ROUND('1981'!I42-'1971'!I42,-1)</f>
        <v>460</v>
      </c>
      <c r="J42" s="24">
        <f>ROUND('1981'!J42-'1971'!J42,-1)</f>
        <v>5100</v>
      </c>
      <c r="K42" s="24">
        <f>ROUND('1981'!K42-'1971'!K42,-1)</f>
        <v>1990</v>
      </c>
      <c r="L42" s="33">
        <f t="shared" si="6"/>
        <v>2450</v>
      </c>
      <c r="M42" s="10">
        <v>500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5" customHeight="1" x14ac:dyDescent="0.3">
      <c r="A43" s="40" t="s">
        <v>22</v>
      </c>
      <c r="B43" s="40">
        <f>ROUND('1981'!B43-'1971'!B43,-1)</f>
        <v>10950</v>
      </c>
      <c r="C43" s="40">
        <f>ROUND('1981'!C43-'1971'!C43,-1)</f>
        <v>2050</v>
      </c>
      <c r="D43" s="40">
        <f>ROUND('1981'!D43-'1971'!D43,-1)</f>
        <v>6530</v>
      </c>
      <c r="E43" s="40">
        <f>ROUND('1981'!E43-'1971'!E43,-1)</f>
        <v>330</v>
      </c>
      <c r="F43" s="40">
        <f>ROUND('1981'!F43-'1971'!F43,-1)</f>
        <v>4420</v>
      </c>
      <c r="G43" s="40">
        <f>ROUND('1981'!G43-'1971'!G43,-1)</f>
        <v>1740</v>
      </c>
      <c r="H43" s="41">
        <f>ROUND('1981'!H43-'1971'!H43,-1)</f>
        <v>2690</v>
      </c>
      <c r="I43" s="41">
        <f>ROUND('1981'!I43-'1971'!I43,-1)</f>
        <v>1360</v>
      </c>
      <c r="J43" s="41">
        <f>ROUND('1981'!J43-'1971'!J43,-1)</f>
        <v>1640</v>
      </c>
      <c r="K43" s="41">
        <f>ROUND('1981'!K43-'1971'!K43,-1)</f>
        <v>350</v>
      </c>
      <c r="L43" s="42">
        <f t="shared" si="6"/>
        <v>1710</v>
      </c>
      <c r="M43" s="43">
        <v>100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5" customHeight="1" x14ac:dyDescent="0.3">
      <c r="A44" s="40" t="s">
        <v>24</v>
      </c>
      <c r="B44" s="40">
        <f>ROUND('1981'!B44-'1971'!B44,-1)</f>
        <v>13900</v>
      </c>
      <c r="C44" s="40">
        <f>ROUND('1981'!C44-'1971'!C44,-1)</f>
        <v>1030</v>
      </c>
      <c r="D44" s="40">
        <f>ROUND('1981'!D44-'1971'!D44,-1)</f>
        <v>10230</v>
      </c>
      <c r="E44" s="40">
        <f>ROUND('1981'!E44-'1971'!E44,-1)</f>
        <v>250</v>
      </c>
      <c r="F44" s="40">
        <f>ROUND('1981'!F44-'1971'!F44,-1)</f>
        <v>3680</v>
      </c>
      <c r="G44" s="40">
        <f>ROUND('1981'!G44-'1971'!G44,-1)</f>
        <v>780</v>
      </c>
      <c r="H44" s="41">
        <f>ROUND('1981'!H44-'1971'!H44,-1)</f>
        <v>1500</v>
      </c>
      <c r="I44" s="41">
        <f>ROUND('1981'!I44-'1971'!I44,-1)</f>
        <v>440</v>
      </c>
      <c r="J44" s="41">
        <f>ROUND('1981'!J44-'1971'!J44,-1)</f>
        <v>1840</v>
      </c>
      <c r="K44" s="41">
        <f>ROUND('1981'!K44-'1971'!K44,-1)</f>
        <v>350</v>
      </c>
      <c r="L44" s="42">
        <f t="shared" si="6"/>
        <v>790</v>
      </c>
      <c r="M44" s="43">
        <v>100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" customHeight="1" x14ac:dyDescent="0.3">
      <c r="A45" s="40" t="s">
        <v>25</v>
      </c>
      <c r="B45" s="40">
        <f>ROUND('1981'!B45-'1971'!B45,-1)</f>
        <v>-200</v>
      </c>
      <c r="C45" s="40">
        <f>ROUND('1981'!C45-'1971'!C45,-1)</f>
        <v>10</v>
      </c>
      <c r="D45" s="40">
        <f>ROUND('1981'!D45-'1971'!D45,-1)</f>
        <v>-130</v>
      </c>
      <c r="E45" s="40">
        <f>ROUND('1981'!E45-'1971'!E45,-1)</f>
        <v>-10</v>
      </c>
      <c r="F45" s="40">
        <f>ROUND('1981'!F45-'1971'!F45,-1)</f>
        <v>-60</v>
      </c>
      <c r="G45" s="40">
        <f>ROUND('1981'!G45-'1971'!G45,-1)</f>
        <v>10</v>
      </c>
      <c r="H45" s="41">
        <f>ROUND('1981'!H45-'1971'!H45,-1)</f>
        <v>50</v>
      </c>
      <c r="I45" s="41">
        <f>ROUND('1981'!I45-'1971'!I45,-1)</f>
        <v>20</v>
      </c>
      <c r="J45" s="41">
        <f>ROUND('1981'!J45-'1971'!J45,-1)</f>
        <v>-20</v>
      </c>
      <c r="K45" s="41">
        <f>ROUND('1981'!K45-'1971'!K45,-1)</f>
        <v>0</v>
      </c>
      <c r="L45" s="42">
        <f t="shared" si="6"/>
        <v>20</v>
      </c>
      <c r="M45" s="43">
        <v>0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" customHeight="1" x14ac:dyDescent="0.3">
      <c r="A46" s="40" t="s">
        <v>29</v>
      </c>
      <c r="B46" s="40">
        <f>ROUND('1981'!B46-'1971'!B46,-1)</f>
        <v>2820</v>
      </c>
      <c r="C46" s="40">
        <f>ROUND('1981'!C46-'1971'!C46,-1)</f>
        <v>120</v>
      </c>
      <c r="D46" s="40">
        <f>ROUND('1981'!D46-'1971'!D46,-1)</f>
        <v>2580</v>
      </c>
      <c r="E46" s="40">
        <f>ROUND('1981'!E46-'1971'!E46,-1)</f>
        <v>10</v>
      </c>
      <c r="F46" s="40">
        <f>ROUND('1981'!F46-'1971'!F46,-1)</f>
        <v>240</v>
      </c>
      <c r="G46" s="40">
        <f>ROUND('1981'!G46-'1971'!G46,-1)</f>
        <v>110</v>
      </c>
      <c r="H46" s="41">
        <f>ROUND('1981'!H46-'1971'!H46,-1)</f>
        <v>60</v>
      </c>
      <c r="I46" s="41">
        <f>ROUND('1981'!I46-'1971'!I46,-1)</f>
        <v>80</v>
      </c>
      <c r="J46" s="41">
        <f>ROUND('1981'!J46-'1971'!J46,-1)</f>
        <v>70</v>
      </c>
      <c r="K46" s="41">
        <f>ROUND('1981'!K46-'1971'!K46,-1)</f>
        <v>10</v>
      </c>
      <c r="L46" s="42">
        <f t="shared" si="6"/>
        <v>90</v>
      </c>
      <c r="M46" s="43">
        <v>0</v>
      </c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" customHeight="1" x14ac:dyDescent="0.3">
      <c r="A47" s="40" t="s">
        <v>30</v>
      </c>
      <c r="B47" s="40">
        <f>ROUND('1981'!B47-'1971'!B47,-1)</f>
        <v>3170</v>
      </c>
      <c r="C47" s="40">
        <f>ROUND('1981'!C47-'1971'!C47,-1)</f>
        <v>120</v>
      </c>
      <c r="D47" s="40">
        <f>ROUND('1981'!D47-'1971'!D47,-1)</f>
        <v>3040</v>
      </c>
      <c r="E47" s="40">
        <f>ROUND('1981'!E47-'1971'!E47,-1)</f>
        <v>-30</v>
      </c>
      <c r="F47" s="40">
        <f>ROUND('1981'!F47-'1971'!F47,-1)</f>
        <v>130</v>
      </c>
      <c r="G47" s="40">
        <f>ROUND('1981'!G47-'1971'!G47,-1)</f>
        <v>150</v>
      </c>
      <c r="H47" s="41">
        <f>ROUND('1981'!H47-'1971'!H47,-1)</f>
        <v>-180</v>
      </c>
      <c r="I47" s="41">
        <f>ROUND('1981'!I47-'1971'!I47,-1)</f>
        <v>-40</v>
      </c>
      <c r="J47" s="41">
        <f>ROUND('1981'!J47-'1971'!J47,-1)</f>
        <v>240</v>
      </c>
      <c r="K47" s="41">
        <f>ROUND('1981'!K47-'1971'!K47,-1)</f>
        <v>150</v>
      </c>
      <c r="L47" s="42">
        <f t="shared" si="6"/>
        <v>110</v>
      </c>
      <c r="M47" s="43">
        <v>100</v>
      </c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" customHeight="1" x14ac:dyDescent="0.3">
      <c r="A48" s="40" t="s">
        <v>32</v>
      </c>
      <c r="B48" s="40">
        <f>ROUND('1981'!B48-'1971'!B48,-1)</f>
        <v>5720</v>
      </c>
      <c r="C48" s="40">
        <f>ROUND('1981'!C48-'1971'!C48,-1)</f>
        <v>160</v>
      </c>
      <c r="D48" s="40">
        <f>ROUND('1981'!D48-'1971'!D48,-1)</f>
        <v>5270</v>
      </c>
      <c r="E48" s="40">
        <f>ROUND('1981'!E48-'1971'!E48,-1)</f>
        <v>-10</v>
      </c>
      <c r="F48" s="40">
        <f>ROUND('1981'!F48-'1971'!F48,-1)</f>
        <v>450</v>
      </c>
      <c r="G48" s="40">
        <f>ROUND('1981'!G48-'1971'!G48,-1)</f>
        <v>180</v>
      </c>
      <c r="H48" s="41">
        <f>ROUND('1981'!H48-'1971'!H48,-1)</f>
        <v>20</v>
      </c>
      <c r="I48" s="41">
        <f>ROUND('1981'!I48-'1971'!I48,-1)</f>
        <v>70</v>
      </c>
      <c r="J48" s="41">
        <f>ROUND('1981'!J48-'1971'!J48,-1)</f>
        <v>270</v>
      </c>
      <c r="K48" s="41">
        <f>ROUND('1981'!K48-'1971'!K48,-1)</f>
        <v>130</v>
      </c>
      <c r="L48" s="42">
        <f t="shared" si="6"/>
        <v>200</v>
      </c>
      <c r="M48" s="43">
        <v>0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" customHeight="1" x14ac:dyDescent="0.3">
      <c r="A49" s="40" t="s">
        <v>33</v>
      </c>
      <c r="B49" s="40">
        <f>ROUND('1981'!B49-'1971'!B49,-1)</f>
        <v>4150</v>
      </c>
      <c r="C49" s="40">
        <f>ROUND('1981'!C49-'1971'!C49,-1)</f>
        <v>-30</v>
      </c>
      <c r="D49" s="40">
        <f>ROUND('1981'!D49-'1971'!D49,-1)</f>
        <v>4040</v>
      </c>
      <c r="E49" s="40">
        <f>ROUND('1981'!E49-'1971'!E49,-1)</f>
        <v>-50</v>
      </c>
      <c r="F49" s="40">
        <f>ROUND('1981'!F49-'1971'!F49,-1)</f>
        <v>110</v>
      </c>
      <c r="G49" s="40">
        <f>ROUND('1981'!G49-'1971'!G49,-1)</f>
        <v>20</v>
      </c>
      <c r="H49" s="41">
        <f>ROUND('1981'!H49-'1971'!H49,-1)</f>
        <v>-160</v>
      </c>
      <c r="I49" s="41">
        <f>ROUND('1981'!I49-'1971'!I49,-1)</f>
        <v>-30</v>
      </c>
      <c r="J49" s="41">
        <f>ROUND('1981'!J49-'1971'!J49,-1)</f>
        <v>250</v>
      </c>
      <c r="K49" s="41">
        <f>ROUND('1981'!K49-'1971'!K49,-1)</f>
        <v>80</v>
      </c>
      <c r="L49" s="42">
        <f t="shared" si="6"/>
        <v>50</v>
      </c>
      <c r="M49" s="43">
        <v>0</v>
      </c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5" customHeight="1" x14ac:dyDescent="0.3">
      <c r="A50" s="40" t="s">
        <v>34</v>
      </c>
      <c r="B50" s="40">
        <f>ROUND('1981'!B50-'1971'!B50,-1)</f>
        <v>3530</v>
      </c>
      <c r="C50" s="40">
        <f>ROUND('1981'!C50-'1971'!C50,-1)</f>
        <v>500</v>
      </c>
      <c r="D50" s="40">
        <f>ROUND('1981'!D50-'1971'!D50,-1)</f>
        <v>2370</v>
      </c>
      <c r="E50" s="40">
        <f>ROUND('1981'!E50-'1971'!E50,-1)</f>
        <v>80</v>
      </c>
      <c r="F50" s="40">
        <f>ROUND('1981'!F50-'1971'!F50,-1)</f>
        <v>1160</v>
      </c>
      <c r="G50" s="40">
        <f>ROUND('1981'!G50-'1971'!G50,-1)</f>
        <v>430</v>
      </c>
      <c r="H50" s="41">
        <f>ROUND('1981'!H50-'1971'!H50,-1)</f>
        <v>290</v>
      </c>
      <c r="I50" s="41">
        <f>ROUND('1981'!I50-'1971'!I50,-1)</f>
        <v>220</v>
      </c>
      <c r="J50" s="41">
        <f>ROUND('1981'!J50-'1971'!J50,-1)</f>
        <v>860</v>
      </c>
      <c r="K50" s="41">
        <f>ROUND('1981'!K50-'1971'!K50,-1)</f>
        <v>270</v>
      </c>
      <c r="L50" s="42">
        <f t="shared" si="6"/>
        <v>490</v>
      </c>
      <c r="M50" s="43">
        <v>200</v>
      </c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" customHeight="1" x14ac:dyDescent="0.3">
      <c r="A51" s="40" t="s">
        <v>35</v>
      </c>
      <c r="B51" s="40">
        <f>ROUND('1981'!B51-'1971'!B51,-1)</f>
        <v>1710</v>
      </c>
      <c r="C51" s="40">
        <f>ROUND('1981'!C51-'1971'!C51,-1)</f>
        <v>360</v>
      </c>
      <c r="D51" s="40">
        <f>ROUND('1981'!D51-'1971'!D51,-1)</f>
        <v>1080</v>
      </c>
      <c r="E51" s="40">
        <f>ROUND('1981'!E51-'1971'!E51,-1)</f>
        <v>40</v>
      </c>
      <c r="F51" s="40">
        <f>ROUND('1981'!F51-'1971'!F51,-1)</f>
        <v>640</v>
      </c>
      <c r="G51" s="40">
        <f>ROUND('1981'!G51-'1971'!G51,-1)</f>
        <v>310</v>
      </c>
      <c r="H51" s="41">
        <f>ROUND('1981'!H51-'1971'!H51,-1)</f>
        <v>-20</v>
      </c>
      <c r="I51" s="41">
        <f>ROUND('1981'!I51-'1971'!I51,-1)</f>
        <v>60</v>
      </c>
      <c r="J51" s="41">
        <f>ROUND('1981'!J51-'1971'!J51,-1)</f>
        <v>530</v>
      </c>
      <c r="K51" s="41">
        <f>ROUND('1981'!K51-'1971'!K51,-1)</f>
        <v>210</v>
      </c>
      <c r="L51" s="42">
        <f t="shared" si="6"/>
        <v>270</v>
      </c>
      <c r="M51" s="43">
        <v>100</v>
      </c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" customHeight="1" x14ac:dyDescent="0.3">
      <c r="A52" s="40" t="s">
        <v>36</v>
      </c>
      <c r="B52" s="40">
        <f>ROUND('1981'!B52-'1971'!B52,-1)</f>
        <v>3800</v>
      </c>
      <c r="C52" s="40">
        <f>ROUND('1981'!C52-'1971'!C52,-1)</f>
        <v>580</v>
      </c>
      <c r="D52" s="40">
        <f>ROUND('1981'!D52-'1971'!D52,-1)</f>
        <v>3220</v>
      </c>
      <c r="E52" s="40">
        <f>ROUND('1981'!E52-'1971'!E52,-1)</f>
        <v>110</v>
      </c>
      <c r="F52" s="40">
        <f>ROUND('1981'!F52-'1971'!F52,-1)</f>
        <v>590</v>
      </c>
      <c r="G52" s="40">
        <f>ROUND('1981'!G52-'1971'!G52,-1)</f>
        <v>470</v>
      </c>
      <c r="H52" s="41">
        <f>ROUND('1981'!H52-'1971'!H52,-1)</f>
        <v>-270</v>
      </c>
      <c r="I52" s="41">
        <f>ROUND('1981'!I52-'1971'!I52,-1)</f>
        <v>90</v>
      </c>
      <c r="J52" s="41">
        <f>ROUND('1981'!J52-'1971'!J52,-1)</f>
        <v>870</v>
      </c>
      <c r="K52" s="41">
        <f>ROUND('1981'!K52-'1971'!K52,-1)</f>
        <v>360</v>
      </c>
      <c r="L52" s="42">
        <f t="shared" si="6"/>
        <v>450</v>
      </c>
      <c r="M52" s="43">
        <v>100</v>
      </c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" customHeight="1" x14ac:dyDescent="0.3">
      <c r="A53" s="40" t="s">
        <v>37</v>
      </c>
      <c r="B53" s="40">
        <f>ROUND('1981'!B53-'1971'!B53,-1)</f>
        <v>8260</v>
      </c>
      <c r="C53" s="40">
        <f>ROUND('1981'!C53-'1971'!C53,-1)</f>
        <v>1680</v>
      </c>
      <c r="D53" s="40">
        <f>ROUND('1981'!D53-'1971'!D53,-1)</f>
        <v>5910</v>
      </c>
      <c r="E53" s="40">
        <f>ROUND('1981'!E53-'1971'!E53,-1)</f>
        <v>230</v>
      </c>
      <c r="F53" s="40">
        <f>ROUND('1981'!F53-'1971'!F53,-1)</f>
        <v>2350</v>
      </c>
      <c r="G53" s="40">
        <f>ROUND('1981'!G53-'1971'!G53,-1)</f>
        <v>1460</v>
      </c>
      <c r="H53" s="41">
        <f>ROUND('1981'!H53-'1971'!H53,-1)</f>
        <v>1260</v>
      </c>
      <c r="I53" s="41">
        <f>ROUND('1981'!I53-'1971'!I53,-1)</f>
        <v>950</v>
      </c>
      <c r="J53" s="41">
        <f>ROUND('1981'!J53-'1971'!J53,-1)</f>
        <v>1320</v>
      </c>
      <c r="K53" s="41">
        <f>ROUND('1981'!K53-'1971'!K53,-1)</f>
        <v>530</v>
      </c>
      <c r="L53" s="42">
        <f t="shared" si="6"/>
        <v>1480</v>
      </c>
      <c r="M53" s="43">
        <v>500</v>
      </c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5" customHeight="1" x14ac:dyDescent="0.3">
      <c r="A54" s="40" t="s">
        <v>39</v>
      </c>
      <c r="B54" s="40">
        <f>ROUND('1981'!B54-'1971'!B54,-1)</f>
        <v>4840</v>
      </c>
      <c r="C54" s="40">
        <f>ROUND('1981'!C54-'1971'!C54,-1)</f>
        <v>480</v>
      </c>
      <c r="D54" s="40">
        <f>ROUND('1981'!D54-'1971'!D54,-1)</f>
        <v>4060</v>
      </c>
      <c r="E54" s="40">
        <f>ROUND('1981'!E54-'1971'!E54,-1)</f>
        <v>50</v>
      </c>
      <c r="F54" s="40">
        <f>ROUND('1981'!F54-'1971'!F54,-1)</f>
        <v>790</v>
      </c>
      <c r="G54" s="40">
        <f>ROUND('1981'!G54-'1971'!G54,-1)</f>
        <v>420</v>
      </c>
      <c r="H54" s="41">
        <f>ROUND('1981'!H54-'1971'!H54,-1)</f>
        <v>190</v>
      </c>
      <c r="I54" s="41">
        <f>ROUND('1981'!I54-'1971'!I54,-1)</f>
        <v>170</v>
      </c>
      <c r="J54" s="41">
        <f>ROUND('1981'!J54-'1971'!J54,-1)</f>
        <v>550</v>
      </c>
      <c r="K54" s="41">
        <f>ROUND('1981'!K54-'1971'!K54,-1)</f>
        <v>200</v>
      </c>
      <c r="L54" s="42">
        <f t="shared" si="6"/>
        <v>370</v>
      </c>
      <c r="M54" s="43">
        <v>100</v>
      </c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5" customHeight="1" x14ac:dyDescent="0.3">
      <c r="A55" s="40" t="s">
        <v>40</v>
      </c>
      <c r="B55" s="40">
        <f>ROUND('1981'!B55-'1971'!B55,-1)</f>
        <v>2570</v>
      </c>
      <c r="C55" s="40">
        <f>ROUND('1981'!C55-'1971'!C55,-1)</f>
        <v>330</v>
      </c>
      <c r="D55" s="40">
        <f>ROUND('1981'!D55-'1971'!D55,-1)</f>
        <v>1980</v>
      </c>
      <c r="E55" s="40">
        <f>ROUND('1981'!E55-'1971'!E55,-1)</f>
        <v>-100</v>
      </c>
      <c r="F55" s="40">
        <f>ROUND('1981'!F55-'1971'!F55,-1)</f>
        <v>590</v>
      </c>
      <c r="G55" s="40">
        <f>ROUND('1981'!G55-'1971'!G55,-1)</f>
        <v>430</v>
      </c>
      <c r="H55" s="41">
        <f>ROUND('1981'!H55-'1971'!H55,-1)</f>
        <v>-180</v>
      </c>
      <c r="I55" s="41">
        <f>ROUND('1981'!I55-'1971'!I55,-1)</f>
        <v>60</v>
      </c>
      <c r="J55" s="41">
        <f>ROUND('1981'!J55-'1971'!J55,-1)</f>
        <v>850</v>
      </c>
      <c r="K55" s="41">
        <f>ROUND('1981'!K55-'1971'!K55,-1)</f>
        <v>330</v>
      </c>
      <c r="L55" s="42">
        <f t="shared" si="6"/>
        <v>390</v>
      </c>
      <c r="M55" s="43">
        <v>200</v>
      </c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" customHeight="1" x14ac:dyDescent="0.3">
      <c r="A56" s="40" t="s">
        <v>41</v>
      </c>
      <c r="B56" s="40">
        <f>ROUND('1981'!B56-'1971'!B56,-1)</f>
        <v>4690</v>
      </c>
      <c r="C56" s="40">
        <f>ROUND('1981'!C56-'1971'!C56,-1)</f>
        <v>180</v>
      </c>
      <c r="D56" s="40">
        <f>ROUND('1981'!D56-'1971'!D56,-1)</f>
        <v>3990</v>
      </c>
      <c r="E56" s="40">
        <f>ROUND('1981'!E56-'1971'!E56,-1)</f>
        <v>0</v>
      </c>
      <c r="F56" s="40">
        <f>ROUND('1981'!F56-'1971'!F56,-1)</f>
        <v>710</v>
      </c>
      <c r="G56" s="40">
        <f>ROUND('1981'!G56-'1971'!G56,-1)</f>
        <v>190</v>
      </c>
      <c r="H56" s="41">
        <f>ROUND('1981'!H56-'1971'!H56,-1)</f>
        <v>-30</v>
      </c>
      <c r="I56" s="41">
        <f>ROUND('1981'!I56-'1971'!I56,-1)</f>
        <v>10</v>
      </c>
      <c r="J56" s="41">
        <f>ROUND('1981'!J56-'1971'!J56,-1)</f>
        <v>250</v>
      </c>
      <c r="K56" s="41">
        <f>ROUND('1981'!K56-'1971'!K56,-1)</f>
        <v>130</v>
      </c>
      <c r="L56" s="42">
        <f t="shared" si="6"/>
        <v>140</v>
      </c>
      <c r="M56" s="43">
        <v>100</v>
      </c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" customHeight="1" x14ac:dyDescent="0.3">
      <c r="A57" s="40" t="s">
        <v>42</v>
      </c>
      <c r="B57" s="40">
        <f>ROUND('1981'!B57-'1971'!B57,-1)</f>
        <v>3360</v>
      </c>
      <c r="C57" s="40">
        <f>ROUND('1981'!C57-'1971'!C57,-1)</f>
        <v>580</v>
      </c>
      <c r="D57" s="40">
        <f>ROUND('1981'!D57-'1971'!D57,-1)</f>
        <v>2400</v>
      </c>
      <c r="E57" s="40">
        <f>ROUND('1981'!E57-'1971'!E57,-1)</f>
        <v>160</v>
      </c>
      <c r="F57" s="40">
        <f>ROUND('1981'!F57-'1971'!F57,-1)</f>
        <v>960</v>
      </c>
      <c r="G57" s="40">
        <f>ROUND('1981'!G57-'1971'!G57,-1)</f>
        <v>420</v>
      </c>
      <c r="H57" s="41">
        <f>ROUND('1981'!H57-'1971'!H57,-1)</f>
        <v>570</v>
      </c>
      <c r="I57" s="41">
        <f>ROUND('1981'!I57-'1971'!I57,-1)</f>
        <v>170</v>
      </c>
      <c r="J57" s="41">
        <f>ROUND('1981'!J57-'1971'!J57,-1)</f>
        <v>440</v>
      </c>
      <c r="K57" s="41">
        <f>ROUND('1981'!K57-'1971'!K57,-1)</f>
        <v>230</v>
      </c>
      <c r="L57" s="42">
        <f t="shared" si="6"/>
        <v>400</v>
      </c>
      <c r="M57" s="43">
        <v>100</v>
      </c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" customHeight="1" x14ac:dyDescent="0.3">
      <c r="A58" s="40" t="s">
        <v>43</v>
      </c>
      <c r="B58" s="40">
        <f>ROUND('1981'!B58-'1971'!B58,-1)</f>
        <v>5090</v>
      </c>
      <c r="C58" s="40">
        <f>ROUND('1981'!C58-'1971'!C58,-1)</f>
        <v>500</v>
      </c>
      <c r="D58" s="40">
        <f>ROUND('1981'!D58-'1971'!D58,-1)</f>
        <v>3680</v>
      </c>
      <c r="E58" s="40">
        <f>ROUND('1981'!E58-'1971'!E58,-1)</f>
        <v>-30</v>
      </c>
      <c r="F58" s="40">
        <f>ROUND('1981'!F58-'1971'!F58,-1)</f>
        <v>1410</v>
      </c>
      <c r="G58" s="40">
        <f>ROUND('1981'!G58-'1971'!G58,-1)</f>
        <v>520</v>
      </c>
      <c r="H58" s="41">
        <f>ROUND('1981'!H58-'1971'!H58,-1)</f>
        <v>-30</v>
      </c>
      <c r="I58" s="41">
        <f>ROUND('1981'!I58-'1971'!I58,-1)</f>
        <v>100</v>
      </c>
      <c r="J58" s="41">
        <f>ROUND('1981'!J58-'1971'!J58,-1)</f>
        <v>1460</v>
      </c>
      <c r="K58" s="41">
        <f>ROUND('1981'!K58-'1971'!K58,-1)</f>
        <v>430</v>
      </c>
      <c r="L58" s="42">
        <f t="shared" si="6"/>
        <v>530</v>
      </c>
      <c r="M58" s="43">
        <v>200</v>
      </c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5" customHeight="1" x14ac:dyDescent="0.3">
      <c r="A59" s="40" t="s">
        <v>45</v>
      </c>
      <c r="B59" s="40">
        <f>ROUND('1981'!B59-'1971'!B59,-1)</f>
        <v>2520</v>
      </c>
      <c r="C59" s="40">
        <f>ROUND('1981'!C59-'1971'!C59,-1)</f>
        <v>160</v>
      </c>
      <c r="D59" s="40">
        <f>ROUND('1981'!D59-'1971'!D59,-1)</f>
        <v>2120</v>
      </c>
      <c r="E59" s="40">
        <f>ROUND('1981'!E59-'1971'!E59,-1)</f>
        <v>-60</v>
      </c>
      <c r="F59" s="40">
        <f>ROUND('1981'!F59-'1971'!F59,-1)</f>
        <v>410</v>
      </c>
      <c r="G59" s="40">
        <f>ROUND('1981'!G59-'1971'!G59,-1)</f>
        <v>230</v>
      </c>
      <c r="H59" s="41">
        <f>ROUND('1981'!H59-'1971'!H59,-1)</f>
        <v>-490</v>
      </c>
      <c r="I59" s="41">
        <f>ROUND('1981'!I59-'1971'!I59,-1)</f>
        <v>-150</v>
      </c>
      <c r="J59" s="41">
        <f>ROUND('1981'!J59-'1971'!J59,-1)</f>
        <v>780</v>
      </c>
      <c r="K59" s="41">
        <f>ROUND('1981'!K59-'1971'!K59,-1)</f>
        <v>350</v>
      </c>
      <c r="L59" s="42">
        <f t="shared" si="6"/>
        <v>200</v>
      </c>
      <c r="M59" s="43">
        <v>0</v>
      </c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" customHeight="1" x14ac:dyDescent="0.3">
      <c r="A60" s="59"/>
      <c r="B60" s="59"/>
      <c r="C60" s="59"/>
      <c r="D60" s="59"/>
      <c r="E60" s="59"/>
      <c r="F60" s="59"/>
      <c r="G60" s="59"/>
      <c r="H60" s="60"/>
      <c r="I60" s="60"/>
      <c r="J60" s="60"/>
      <c r="K60" s="60"/>
      <c r="L60" s="61"/>
      <c r="M60" s="62"/>
    </row>
    <row r="61" spans="1:25" ht="15" customHeight="1" x14ac:dyDescent="0.3">
      <c r="A61" s="59"/>
      <c r="B61" s="59"/>
      <c r="C61" s="59"/>
      <c r="D61" s="59"/>
      <c r="E61" s="59"/>
      <c r="F61" s="59"/>
      <c r="G61" s="59"/>
      <c r="H61" s="60"/>
      <c r="I61" s="60"/>
      <c r="J61" s="60"/>
      <c r="K61" s="60"/>
      <c r="L61" s="61"/>
      <c r="M61" s="62"/>
    </row>
    <row r="62" spans="1:25" ht="15" customHeight="1" x14ac:dyDescent="0.3">
      <c r="A62" s="48" t="s">
        <v>75</v>
      </c>
      <c r="L62" s="30"/>
    </row>
    <row r="63" spans="1:25" ht="15" customHeight="1" x14ac:dyDescent="0.3">
      <c r="A63" s="1" t="s">
        <v>73</v>
      </c>
      <c r="L63" s="30"/>
    </row>
    <row r="64" spans="1:25" ht="15" customHeight="1" x14ac:dyDescent="0.3">
      <c r="A64" s="45" t="s">
        <v>74</v>
      </c>
      <c r="L64" s="30"/>
    </row>
    <row r="65" spans="1:12" ht="15" customHeight="1" x14ac:dyDescent="0.3">
      <c r="A65" s="1" t="s">
        <v>80</v>
      </c>
      <c r="L65" s="30"/>
    </row>
    <row r="66" spans="1:12" ht="15" customHeight="1" x14ac:dyDescent="0.3">
      <c r="A66" s="1" t="s">
        <v>81</v>
      </c>
    </row>
    <row r="67" spans="1:12" x14ac:dyDescent="0.3">
      <c r="A67" s="1" t="s">
        <v>76</v>
      </c>
    </row>
    <row r="68" spans="1:12" x14ac:dyDescent="0.3">
      <c r="A68" s="1" t="s">
        <v>82</v>
      </c>
    </row>
  </sheetData>
  <sheetProtection algorithmName="SHA-512" hashValue="s30QovYmswUZC4KLDHojXwR6YTeZPmiXIp2o5v7NhH5WGrtejWwGjjU8OmEUXQC+uB2mK5Mquu5P+1pfm0NUVw==" saltValue="2HwfdmaHohZ9tZ/Pk5wEVg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horizontalDpi="0" verticalDpi="0" r:id="rId1"/>
  <ignoredErrors>
    <ignoredError sqref="M10:M12 M8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Z68"/>
  <sheetViews>
    <sheetView topLeftCell="A4" zoomScale="75" zoomScaleNormal="75" workbookViewId="0">
      <pane xSplit="1" ySplit="1" topLeftCell="E47" activePane="bottomRight" state="frozen"/>
      <selection activeCell="H11" sqref="H11"/>
      <selection pane="topRight" activeCell="H11" sqref="H11"/>
      <selection pane="bottomLeft" activeCell="H11" sqref="H11"/>
      <selection pane="bottomRight" activeCell="H11" sqref="H11"/>
    </sheetView>
  </sheetViews>
  <sheetFormatPr defaultColWidth="9.109375" defaultRowHeight="13.8" x14ac:dyDescent="0.3"/>
  <cols>
    <col min="1" max="1" width="23.6640625" style="1" customWidth="1"/>
    <col min="2" max="7" width="9.109375" style="1"/>
    <col min="8" max="12" width="9.109375" style="8"/>
    <col min="13" max="16384" width="9.109375" style="6"/>
  </cols>
  <sheetData>
    <row r="1" spans="1:26" s="57" customFormat="1" ht="13.8" customHeight="1" x14ac:dyDescent="0.3">
      <c r="A1" s="56"/>
    </row>
    <row r="2" spans="1:26" ht="15" customHeight="1" x14ac:dyDescent="0.3"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26" ht="15" customHeight="1" x14ac:dyDescent="0.3">
      <c r="B3" s="11" t="s">
        <v>66</v>
      </c>
      <c r="C3" s="11" t="s">
        <v>66</v>
      </c>
      <c r="D3" s="11" t="s">
        <v>66</v>
      </c>
      <c r="E3" s="11" t="s">
        <v>66</v>
      </c>
      <c r="F3" s="11" t="s">
        <v>66</v>
      </c>
      <c r="G3" s="11" t="s">
        <v>66</v>
      </c>
      <c r="H3" s="11" t="s">
        <v>66</v>
      </c>
      <c r="I3" s="11" t="s">
        <v>66</v>
      </c>
      <c r="J3" s="11" t="s">
        <v>66</v>
      </c>
      <c r="K3" s="11" t="s">
        <v>66</v>
      </c>
      <c r="L3" s="11" t="s">
        <v>66</v>
      </c>
      <c r="M3" s="11" t="s">
        <v>66</v>
      </c>
      <c r="N3" s="11" t="s">
        <v>66</v>
      </c>
    </row>
    <row r="4" spans="1:26" ht="66" customHeight="1" x14ac:dyDescent="0.3">
      <c r="A4" s="35" t="s">
        <v>70</v>
      </c>
      <c r="B4" s="4" t="s">
        <v>56</v>
      </c>
      <c r="C4" s="4" t="s">
        <v>47</v>
      </c>
      <c r="D4" s="4" t="s">
        <v>48</v>
      </c>
      <c r="E4" s="4" t="s">
        <v>49</v>
      </c>
      <c r="F4" s="4" t="s">
        <v>50</v>
      </c>
      <c r="G4" s="4" t="s">
        <v>51</v>
      </c>
      <c r="H4" s="9" t="s">
        <v>52</v>
      </c>
      <c r="I4" s="9" t="s">
        <v>53</v>
      </c>
      <c r="J4" s="9" t="s">
        <v>54</v>
      </c>
      <c r="K4" s="9" t="s">
        <v>55</v>
      </c>
      <c r="L4" s="29" t="s">
        <v>65</v>
      </c>
      <c r="M4" s="11" t="s">
        <v>66</v>
      </c>
    </row>
    <row r="5" spans="1:26" ht="15" customHeight="1" x14ac:dyDescent="0.3">
      <c r="L5" s="30"/>
      <c r="M5" s="10"/>
    </row>
    <row r="6" spans="1:26" ht="15" customHeight="1" x14ac:dyDescent="0.3">
      <c r="A6" s="1" t="s">
        <v>0</v>
      </c>
      <c r="B6" s="1">
        <f>ROUND('1991'!B6-'1981'!B6,-1)</f>
        <v>298830</v>
      </c>
      <c r="C6" s="1">
        <f>ROUND('1991'!C6-'1981'!C6,-1)</f>
        <v>60460</v>
      </c>
      <c r="D6" s="1">
        <f>ROUND('1991'!D6-'1981'!D6,-1)</f>
        <v>183190</v>
      </c>
      <c r="E6" s="1">
        <f>ROUND('1991'!E6-'1981'!E6,-1)</f>
        <v>21670</v>
      </c>
      <c r="F6" s="1">
        <f>ROUND('1991'!F6-'1981'!F6,-1)</f>
        <v>115640</v>
      </c>
      <c r="G6" s="1">
        <f>ROUND('1991'!G6-'1981'!G6,-1)</f>
        <v>38800</v>
      </c>
      <c r="H6" s="8">
        <f>ROUND('1991'!H6-'1981'!H6,-1)</f>
        <v>50250</v>
      </c>
      <c r="I6" s="8">
        <f>ROUND('1991'!I6-'1981'!I6,-1)</f>
        <v>24530</v>
      </c>
      <c r="J6" s="8">
        <f>ROUND('1991'!J6-'1981'!J6,-1)</f>
        <v>33620</v>
      </c>
      <c r="K6" s="8">
        <f>ROUND('1991'!K6-'1981'!K6,-1)</f>
        <v>8270</v>
      </c>
      <c r="L6" s="30">
        <f>K6+I6</f>
        <v>32800</v>
      </c>
      <c r="M6" s="10">
        <v>18550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6" ht="15" customHeight="1" x14ac:dyDescent="0.3">
      <c r="A7" s="1" t="s">
        <v>46</v>
      </c>
      <c r="B7" s="1">
        <f>ROUND('1991'!B7-'1981'!B7,-1)</f>
        <v>326360</v>
      </c>
      <c r="C7" s="1">
        <f>ROUND('1991'!C7-'1981'!C7,-1)</f>
        <v>64010</v>
      </c>
      <c r="D7" s="1">
        <f>ROUND('1991'!D7-'1981'!D7,-1)</f>
        <v>204840</v>
      </c>
      <c r="E7" s="1">
        <f>ROUND('1991'!E7-'1981'!E7,-1)</f>
        <v>24020</v>
      </c>
      <c r="F7" s="1">
        <f>ROUND('1991'!F7-'1981'!F7,-1)</f>
        <v>121520</v>
      </c>
      <c r="G7" s="1">
        <f>ROUND('1991'!G7-'1981'!G7,-1)</f>
        <v>40000</v>
      </c>
      <c r="H7" s="8">
        <f>ROUND('1991'!H7-'1981'!H7,-1)</f>
        <v>50900</v>
      </c>
      <c r="I7" s="8">
        <f>ROUND('1991'!I7-'1981'!I7,-1)</f>
        <v>24310</v>
      </c>
      <c r="J7" s="8">
        <f>ROUND('1991'!J7-'1981'!J7,-1)</f>
        <v>36730</v>
      </c>
      <c r="K7" s="8">
        <f>ROUND('1991'!K7-'1981'!K7,-1)</f>
        <v>9340</v>
      </c>
      <c r="L7" s="30">
        <f t="shared" ref="L7:L8" si="0">K7+I7</f>
        <v>33650</v>
      </c>
      <c r="M7" s="34" t="s">
        <v>72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6" ht="15" customHeight="1" x14ac:dyDescent="0.3">
      <c r="A8" s="1" t="s">
        <v>67</v>
      </c>
      <c r="B8" s="1">
        <f>ROUND('1991'!B8-'1981'!B8,-1)</f>
        <v>88170</v>
      </c>
      <c r="C8" s="1">
        <f>ROUND('1991'!C8-'1981'!C8,-1)</f>
        <v>37000</v>
      </c>
      <c r="D8" s="1">
        <f>ROUND('1991'!D8-'1981'!D8,-1)</f>
        <v>20150</v>
      </c>
      <c r="E8" s="1">
        <f>ROUND('1991'!E8-'1981'!E8,-1)</f>
        <v>10000</v>
      </c>
      <c r="F8" s="1">
        <f>ROUND('1991'!F8-'1981'!F8,-1)</f>
        <v>68030</v>
      </c>
      <c r="G8" s="1">
        <f>ROUND('1991'!G8-'1981'!G8,-1)</f>
        <v>27010</v>
      </c>
      <c r="H8" s="8">
        <f>ROUND('1991'!H8-'1981'!H8,-1)</f>
        <v>31750</v>
      </c>
      <c r="I8" s="8">
        <f>ROUND('1991'!I8-'1981'!I8,-1)</f>
        <v>19020</v>
      </c>
      <c r="J8" s="8">
        <f>ROUND('1991'!J8-'1981'!J8,-1)</f>
        <v>20580</v>
      </c>
      <c r="K8" s="8">
        <f>ROUND('1991'!K8-'1981'!K8,-1)</f>
        <v>4580</v>
      </c>
      <c r="L8" s="30">
        <f t="shared" si="0"/>
        <v>23600</v>
      </c>
      <c r="M8" s="10">
        <f>SUM(M15:M33)</f>
        <v>13600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6" s="49" customFormat="1" ht="15" customHeight="1" x14ac:dyDescent="0.3">
      <c r="A9" s="48" t="s">
        <v>77</v>
      </c>
      <c r="B9" s="48"/>
      <c r="C9" s="48"/>
      <c r="D9" s="48"/>
      <c r="E9" s="48"/>
      <c r="F9" s="48"/>
      <c r="G9" s="48"/>
      <c r="H9" s="50"/>
      <c r="I9" s="50"/>
      <c r="J9" s="50"/>
      <c r="K9" s="50"/>
      <c r="L9" s="51"/>
      <c r="M9" s="5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" customHeight="1" x14ac:dyDescent="0.3">
      <c r="A10" s="3" t="s">
        <v>63</v>
      </c>
      <c r="B10" s="1">
        <f>SUM(B15:B21)</f>
        <v>35990</v>
      </c>
      <c r="C10" s="1">
        <f t="shared" ref="C10:M10" si="1">SUM(C15:C21)</f>
        <v>12500</v>
      </c>
      <c r="D10" s="1">
        <f t="shared" si="1"/>
        <v>1750</v>
      </c>
      <c r="E10" s="1">
        <f t="shared" si="1"/>
        <v>440</v>
      </c>
      <c r="F10" s="1">
        <f t="shared" si="1"/>
        <v>34240</v>
      </c>
      <c r="G10" s="1">
        <f t="shared" si="1"/>
        <v>12090</v>
      </c>
      <c r="H10" s="8">
        <f t="shared" si="1"/>
        <v>15760</v>
      </c>
      <c r="I10" s="8">
        <f t="shared" si="1"/>
        <v>8020</v>
      </c>
      <c r="J10" s="8">
        <f t="shared" si="1"/>
        <v>15120</v>
      </c>
      <c r="K10" s="8">
        <f t="shared" si="1"/>
        <v>3480</v>
      </c>
      <c r="L10" s="30">
        <f t="shared" si="1"/>
        <v>11500</v>
      </c>
      <c r="M10" s="10">
        <f t="shared" si="1"/>
        <v>9000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6" ht="15" customHeight="1" x14ac:dyDescent="0.3">
      <c r="A11" s="3" t="s">
        <v>64</v>
      </c>
      <c r="B11" s="1">
        <f>SUM(B22:B33)</f>
        <v>52250</v>
      </c>
      <c r="C11" s="1">
        <f t="shared" ref="C11:M11" si="2">SUM(C22:C33)</f>
        <v>24540</v>
      </c>
      <c r="D11" s="1">
        <f t="shared" si="2"/>
        <v>18390</v>
      </c>
      <c r="E11" s="1">
        <f t="shared" si="2"/>
        <v>9580</v>
      </c>
      <c r="F11" s="1">
        <f t="shared" si="2"/>
        <v>33870</v>
      </c>
      <c r="G11" s="1">
        <f t="shared" si="2"/>
        <v>14970</v>
      </c>
      <c r="H11" s="8">
        <f t="shared" si="2"/>
        <v>16010</v>
      </c>
      <c r="I11" s="8">
        <f t="shared" si="2"/>
        <v>11010</v>
      </c>
      <c r="J11" s="8">
        <f t="shared" si="2"/>
        <v>5450</v>
      </c>
      <c r="K11" s="8">
        <f t="shared" si="2"/>
        <v>1100</v>
      </c>
      <c r="L11" s="30">
        <f t="shared" si="2"/>
        <v>12110</v>
      </c>
      <c r="M11" s="10">
        <f t="shared" si="2"/>
        <v>4600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6" ht="15" customHeight="1" x14ac:dyDescent="0.3">
      <c r="A12" s="3" t="s">
        <v>62</v>
      </c>
      <c r="B12" s="1">
        <f>SUM(B34:B59)</f>
        <v>210730</v>
      </c>
      <c r="C12" s="1">
        <f t="shared" ref="C12:M12" si="3">SUM(C34:C59)</f>
        <v>23520</v>
      </c>
      <c r="D12" s="1">
        <f t="shared" si="3"/>
        <v>163090</v>
      </c>
      <c r="E12" s="1">
        <f t="shared" si="3"/>
        <v>11720</v>
      </c>
      <c r="F12" s="1">
        <f t="shared" si="3"/>
        <v>47690</v>
      </c>
      <c r="G12" s="1">
        <f t="shared" si="3"/>
        <v>11810</v>
      </c>
      <c r="H12" s="8">
        <f t="shared" si="3"/>
        <v>18550</v>
      </c>
      <c r="I12" s="8">
        <f t="shared" si="3"/>
        <v>5550</v>
      </c>
      <c r="J12" s="8">
        <f t="shared" si="3"/>
        <v>13120</v>
      </c>
      <c r="K12" s="8">
        <f t="shared" si="3"/>
        <v>3730</v>
      </c>
      <c r="L12" s="30">
        <f t="shared" si="3"/>
        <v>9280</v>
      </c>
      <c r="M12" s="10">
        <f t="shared" si="3"/>
        <v>4900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6" ht="15" customHeight="1" x14ac:dyDescent="0.3">
      <c r="M13" s="8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6" ht="15" customHeight="1" x14ac:dyDescent="0.3">
      <c r="A14" s="48" t="s">
        <v>78</v>
      </c>
      <c r="L14" s="30"/>
      <c r="M14" s="10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6" ht="15" customHeight="1" x14ac:dyDescent="0.3">
      <c r="A15" s="36" t="s">
        <v>1</v>
      </c>
      <c r="B15" s="36">
        <f>ROUND('1991'!B15-'1981'!B15,-1)</f>
        <v>14740</v>
      </c>
      <c r="C15" s="36">
        <f>ROUND('1991'!C15-'1981'!C15,-1)</f>
        <v>2610</v>
      </c>
      <c r="D15" s="36">
        <f>ROUND('1991'!D15-'1981'!D15,-1)</f>
        <v>4640</v>
      </c>
      <c r="E15" s="36">
        <f>ROUND('1991'!E15-'1981'!E15,-1)</f>
        <v>720</v>
      </c>
      <c r="F15" s="36">
        <f>ROUND('1991'!F15-'1981'!F15,-1)</f>
        <v>10110</v>
      </c>
      <c r="G15" s="36">
        <f>ROUND('1991'!G15-'1981'!G15,-1)</f>
        <v>1900</v>
      </c>
      <c r="H15" s="37">
        <f>ROUND('1991'!H15-'1981'!H15,-1)</f>
        <v>9070</v>
      </c>
      <c r="I15" s="37">
        <f>ROUND('1991'!I15-'1981'!I15,-1)</f>
        <v>2380</v>
      </c>
      <c r="J15" s="37">
        <f>ROUND('1991'!J15-'1981'!J15,-1)</f>
        <v>1850</v>
      </c>
      <c r="K15" s="37">
        <f>ROUND('1991'!K15-'1981'!K15,-1)</f>
        <v>20</v>
      </c>
      <c r="L15" s="38">
        <f t="shared" ref="L15:L17" si="4">K15+I15</f>
        <v>2400</v>
      </c>
      <c r="M15" s="39">
        <v>3100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39">
        <v>3100</v>
      </c>
    </row>
    <row r="16" spans="1:26" ht="15" customHeight="1" x14ac:dyDescent="0.3">
      <c r="A16" s="36" t="s">
        <v>2</v>
      </c>
      <c r="B16" s="36">
        <f>ROUND('1991'!B16-'1981'!B16,-1)</f>
        <v>4330</v>
      </c>
      <c r="C16" s="36">
        <f>ROUND('1991'!C16-'1981'!C16,-1)</f>
        <v>600</v>
      </c>
      <c r="D16" s="36">
        <f>ROUND('1991'!D16-'1981'!D16,-1)</f>
        <v>-520</v>
      </c>
      <c r="E16" s="36">
        <f>ROUND('1991'!E16-'1981'!E16,-1)</f>
        <v>-970</v>
      </c>
      <c r="F16" s="36">
        <f>ROUND('1991'!F16-'1981'!F16,-1)</f>
        <v>4850</v>
      </c>
      <c r="G16" s="36">
        <f>ROUND('1991'!G16-'1981'!G16,-1)</f>
        <v>1570</v>
      </c>
      <c r="H16" s="37">
        <f>ROUND('1991'!H16-'1981'!H16,-1)</f>
        <v>580</v>
      </c>
      <c r="I16" s="37">
        <f>ROUND('1991'!I16-'1981'!I16,-1)</f>
        <v>390</v>
      </c>
      <c r="J16" s="37">
        <f>ROUND('1991'!J16-'1981'!J16,-1)</f>
        <v>3660</v>
      </c>
      <c r="K16" s="37">
        <f>ROUND('1991'!K16-'1981'!K16,-1)</f>
        <v>1250</v>
      </c>
      <c r="L16" s="38">
        <f t="shared" si="4"/>
        <v>1640</v>
      </c>
      <c r="M16" s="39">
        <v>1200</v>
      </c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39">
        <v>1200</v>
      </c>
    </row>
    <row r="17" spans="1:26" ht="15" customHeight="1" x14ac:dyDescent="0.3">
      <c r="A17" s="36" t="s">
        <v>3</v>
      </c>
      <c r="B17" s="36">
        <f>ROUND('1991'!B17-'1981'!B17,-1)</f>
        <v>4850</v>
      </c>
      <c r="C17" s="36">
        <f>ROUND('1991'!C17-'1981'!C17,-1)</f>
        <v>2230</v>
      </c>
      <c r="D17" s="36">
        <f>ROUND('1991'!D17-'1981'!D17,-1)</f>
        <v>-930</v>
      </c>
      <c r="E17" s="36">
        <f>ROUND('1991'!E17-'1981'!E17,-1)</f>
        <v>330</v>
      </c>
      <c r="F17" s="36">
        <f>ROUND('1991'!F17-'1981'!F17,-1)</f>
        <v>5780</v>
      </c>
      <c r="G17" s="36">
        <f>ROUND('1991'!G17-'1981'!G17,-1)</f>
        <v>1900</v>
      </c>
      <c r="H17" s="37">
        <f>ROUND('1991'!H17-'1981'!H17,-1)</f>
        <v>1910</v>
      </c>
      <c r="I17" s="37">
        <f>ROUND('1991'!I17-'1981'!I17,-1)</f>
        <v>1100</v>
      </c>
      <c r="J17" s="37">
        <f>ROUND('1991'!J17-'1981'!J17,-1)</f>
        <v>4900</v>
      </c>
      <c r="K17" s="37">
        <f>ROUND('1991'!K17-'1981'!K17,-1)</f>
        <v>1310</v>
      </c>
      <c r="L17" s="38">
        <f t="shared" si="4"/>
        <v>2410</v>
      </c>
      <c r="M17" s="39">
        <v>1100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39">
        <v>1100</v>
      </c>
    </row>
    <row r="18" spans="1:26" ht="15" customHeight="1" x14ac:dyDescent="0.3">
      <c r="A18" s="36" t="s">
        <v>4</v>
      </c>
      <c r="B18" s="36">
        <f>ROUND('1991'!B18-'1981'!B18,-1)</f>
        <v>4640</v>
      </c>
      <c r="C18" s="36">
        <f>ROUND('1991'!C18-'1981'!C18,-1)</f>
        <v>2740</v>
      </c>
      <c r="D18" s="36">
        <f>ROUND('1991'!D18-'1981'!D18,-1)</f>
        <v>-960</v>
      </c>
      <c r="E18" s="36">
        <f>ROUND('1991'!E18-'1981'!E18,-1)</f>
        <v>260</v>
      </c>
      <c r="F18" s="36">
        <f>ROUND('1991'!F18-'1981'!F18,-1)</f>
        <v>5600</v>
      </c>
      <c r="G18" s="36">
        <f>ROUND('1991'!G18-'1981'!G18,-1)</f>
        <v>2480</v>
      </c>
      <c r="H18" s="37">
        <f>ROUND('1991'!H18-'1981'!H18,-1)</f>
        <v>700</v>
      </c>
      <c r="I18" s="37">
        <f>ROUND('1991'!I18-'1981'!I18,-1)</f>
        <v>660</v>
      </c>
      <c r="J18" s="37">
        <f>ROUND('1991'!J18-'1981'!J18,-1)</f>
        <v>3480</v>
      </c>
      <c r="K18" s="37">
        <f>ROUND('1991'!K18-'1981'!K18,-1)</f>
        <v>1060</v>
      </c>
      <c r="L18" s="38">
        <f t="shared" ref="L18" si="5">K18+I18</f>
        <v>1720</v>
      </c>
      <c r="M18" s="39">
        <v>700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6" ht="15" customHeight="1" x14ac:dyDescent="0.3">
      <c r="A19" s="36" t="s">
        <v>5</v>
      </c>
      <c r="B19" s="36">
        <f>ROUND('1991'!B19-'1981'!B19,-1)</f>
        <v>1300</v>
      </c>
      <c r="C19" s="36">
        <f>ROUND('1991'!C19-'1981'!C19,-1)</f>
        <v>-140</v>
      </c>
      <c r="D19" s="36">
        <f>ROUND('1991'!D19-'1981'!D19,-1)</f>
        <v>1000</v>
      </c>
      <c r="E19" s="36">
        <f>ROUND('1991'!E19-'1981'!E19,-1)</f>
        <v>-210</v>
      </c>
      <c r="F19" s="36">
        <f>ROUND('1991'!F19-'1981'!F19,-1)</f>
        <v>300</v>
      </c>
      <c r="G19" s="36">
        <f>ROUND('1991'!G19-'1981'!G19,-1)</f>
        <v>80</v>
      </c>
      <c r="H19" s="37">
        <f>ROUND('1991'!H19-'1981'!H19,-1)</f>
        <v>430</v>
      </c>
      <c r="I19" s="37">
        <f>ROUND('1991'!I19-'1981'!I19,-1)</f>
        <v>710</v>
      </c>
      <c r="J19" s="37">
        <f>ROUND('1991'!J19-'1981'!J19,-1)</f>
        <v>-780</v>
      </c>
      <c r="K19" s="37">
        <f>ROUND('1991'!K19-'1981'!K19,-1)</f>
        <v>-720</v>
      </c>
      <c r="L19" s="38">
        <f t="shared" ref="L19:L59" si="6">K19+I19</f>
        <v>-10</v>
      </c>
      <c r="M19" s="39">
        <v>900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>
        <f t="shared" ref="Z19" si="7">Z15-M15</f>
        <v>0</v>
      </c>
    </row>
    <row r="20" spans="1:26" ht="15" customHeight="1" x14ac:dyDescent="0.3">
      <c r="A20" s="36" t="s">
        <v>6</v>
      </c>
      <c r="B20" s="36">
        <f>ROUND('1991'!B20-'1981'!B20,-1)</f>
        <v>4530</v>
      </c>
      <c r="C20" s="36">
        <f>ROUND('1991'!C20-'1981'!C20,-1)</f>
        <v>2640</v>
      </c>
      <c r="D20" s="36">
        <f>ROUND('1991'!D20-'1981'!D20,-1)</f>
        <v>-820</v>
      </c>
      <c r="E20" s="36">
        <f>ROUND('1991'!E20-'1981'!E20,-1)</f>
        <v>640</v>
      </c>
      <c r="F20" s="36">
        <f>ROUND('1991'!F20-'1981'!F20,-1)</f>
        <v>5350</v>
      </c>
      <c r="G20" s="36">
        <f>ROUND('1991'!G20-'1981'!G20,-1)</f>
        <v>2010</v>
      </c>
      <c r="H20" s="37">
        <f>ROUND('1991'!H20-'1981'!H20,-1)</f>
        <v>2380</v>
      </c>
      <c r="I20" s="37">
        <f>ROUND('1991'!I20-'1981'!I20,-1)</f>
        <v>1340</v>
      </c>
      <c r="J20" s="37">
        <f>ROUND('1991'!J20-'1981'!J20,-1)</f>
        <v>1380</v>
      </c>
      <c r="K20" s="37">
        <f>ROUND('1991'!K20-'1981'!K20,-1)</f>
        <v>250</v>
      </c>
      <c r="L20" s="38">
        <f t="shared" si="6"/>
        <v>1590</v>
      </c>
      <c r="M20" s="39">
        <v>1300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>
        <f t="shared" ref="Z20:Z21" si="8">Z16-M16</f>
        <v>0</v>
      </c>
    </row>
    <row r="21" spans="1:26" ht="15" customHeight="1" x14ac:dyDescent="0.3">
      <c r="A21" s="36" t="s">
        <v>7</v>
      </c>
      <c r="B21" s="36">
        <f>ROUND('1991'!B21-'1981'!B21,-1)</f>
        <v>1600</v>
      </c>
      <c r="C21" s="36">
        <f>ROUND('1991'!C21-'1981'!C21,-1)</f>
        <v>1820</v>
      </c>
      <c r="D21" s="36">
        <f>ROUND('1991'!D21-'1981'!D21,-1)</f>
        <v>-660</v>
      </c>
      <c r="E21" s="36">
        <f>ROUND('1991'!E21-'1981'!E21,-1)</f>
        <v>-330</v>
      </c>
      <c r="F21" s="36">
        <f>ROUND('1991'!F21-'1981'!F21,-1)</f>
        <v>2250</v>
      </c>
      <c r="G21" s="36">
        <f>ROUND('1991'!G21-'1981'!G21,-1)</f>
        <v>2150</v>
      </c>
      <c r="H21" s="37">
        <f>ROUND('1991'!H21-'1981'!H21,-1)</f>
        <v>690</v>
      </c>
      <c r="I21" s="37">
        <f>ROUND('1991'!I21-'1981'!I21,-1)</f>
        <v>1440</v>
      </c>
      <c r="J21" s="37">
        <f>ROUND('1991'!J21-'1981'!J21,-1)</f>
        <v>630</v>
      </c>
      <c r="K21" s="37">
        <f>ROUND('1991'!K21-'1981'!K21,-1)</f>
        <v>310</v>
      </c>
      <c r="L21" s="38">
        <f t="shared" si="6"/>
        <v>1750</v>
      </c>
      <c r="M21" s="39">
        <v>700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>
        <f t="shared" si="8"/>
        <v>0</v>
      </c>
    </row>
    <row r="22" spans="1:26" ht="15" customHeight="1" x14ac:dyDescent="0.3">
      <c r="A22" s="13" t="s">
        <v>8</v>
      </c>
      <c r="B22" s="13">
        <f>ROUND('1991'!B22-'1981'!B22,-1)</f>
        <v>1460</v>
      </c>
      <c r="C22" s="13">
        <f>ROUND('1991'!C22-'1981'!C22,-1)</f>
        <v>1200</v>
      </c>
      <c r="D22" s="13">
        <f>ROUND('1991'!D22-'1981'!D22,-1)</f>
        <v>-20</v>
      </c>
      <c r="E22" s="13">
        <f>ROUND('1991'!E22-'1981'!E22,-1)</f>
        <v>300</v>
      </c>
      <c r="F22" s="13">
        <f>ROUND('1991'!F22-'1981'!F22,-1)</f>
        <v>1470</v>
      </c>
      <c r="G22" s="13">
        <f>ROUND('1991'!G22-'1981'!G22,-1)</f>
        <v>890</v>
      </c>
      <c r="H22" s="14">
        <f>ROUND('1991'!H22-'1981'!H22,-1)</f>
        <v>770</v>
      </c>
      <c r="I22" s="14">
        <f>ROUND('1991'!I22-'1981'!I22,-1)</f>
        <v>700</v>
      </c>
      <c r="J22" s="14">
        <f>ROUND('1991'!J22-'1981'!J22,-1)</f>
        <v>-90</v>
      </c>
      <c r="K22" s="14">
        <f>ROUND('1991'!K22-'1981'!K22,-1)</f>
        <v>-60</v>
      </c>
      <c r="L22" s="31">
        <f t="shared" si="6"/>
        <v>640</v>
      </c>
      <c r="M22" s="10">
        <v>800</v>
      </c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6" ht="15" customHeight="1" x14ac:dyDescent="0.3">
      <c r="A23" s="13" t="s">
        <v>9</v>
      </c>
      <c r="B23" s="13">
        <f>ROUND('1991'!B23-'1981'!B23,-1)</f>
        <v>3640</v>
      </c>
      <c r="C23" s="13">
        <f>ROUND('1991'!C23-'1981'!C23,-1)</f>
        <v>2420</v>
      </c>
      <c r="D23" s="13">
        <f>ROUND('1991'!D23-'1981'!D23,-1)</f>
        <v>620</v>
      </c>
      <c r="E23" s="13">
        <f>ROUND('1991'!E23-'1981'!E23,-1)</f>
        <v>860</v>
      </c>
      <c r="F23" s="13">
        <f>ROUND('1991'!F23-'1981'!F23,-1)</f>
        <v>3030</v>
      </c>
      <c r="G23" s="13">
        <f>ROUND('1991'!G23-'1981'!G23,-1)</f>
        <v>1560</v>
      </c>
      <c r="H23" s="14">
        <f>ROUND('1991'!H23-'1981'!H23,-1)</f>
        <v>2020</v>
      </c>
      <c r="I23" s="14">
        <f>ROUND('1991'!I23-'1981'!I23,-1)</f>
        <v>1410</v>
      </c>
      <c r="J23" s="14">
        <f>ROUND('1991'!J23-'1981'!J23,-1)</f>
        <v>70</v>
      </c>
      <c r="K23" s="14">
        <f>ROUND('1991'!K23-'1981'!K23,-1)</f>
        <v>40</v>
      </c>
      <c r="L23" s="31">
        <f t="shared" si="6"/>
        <v>1450</v>
      </c>
      <c r="M23" s="10">
        <v>500</v>
      </c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6" ht="15" customHeight="1" x14ac:dyDescent="0.3">
      <c r="A24" s="13" t="s">
        <v>13</v>
      </c>
      <c r="B24" s="13">
        <f>ROUND('1991'!B24-'1981'!B24,-1)</f>
        <v>2030</v>
      </c>
      <c r="C24" s="13">
        <f>ROUND('1991'!C24-'1981'!C24,-1)</f>
        <v>1140</v>
      </c>
      <c r="D24" s="13">
        <f>ROUND('1991'!D24-'1981'!D24,-1)</f>
        <v>50</v>
      </c>
      <c r="E24" s="13">
        <f>ROUND('1991'!E24-'1981'!E24,-1)</f>
        <v>270</v>
      </c>
      <c r="F24" s="13">
        <f>ROUND('1991'!F24-'1981'!F24,-1)</f>
        <v>1980</v>
      </c>
      <c r="G24" s="13">
        <f>ROUND('1991'!G24-'1981'!G24,-1)</f>
        <v>870</v>
      </c>
      <c r="H24" s="14">
        <f>ROUND('1991'!H24-'1981'!H24,-1)</f>
        <v>440</v>
      </c>
      <c r="I24" s="14">
        <f>ROUND('1991'!I24-'1981'!I24,-1)</f>
        <v>310</v>
      </c>
      <c r="J24" s="14">
        <f>ROUND('1991'!J24-'1981'!J24,-1)</f>
        <v>890</v>
      </c>
      <c r="K24" s="14">
        <f>ROUND('1991'!K24-'1981'!K24,-1)</f>
        <v>340</v>
      </c>
      <c r="L24" s="31">
        <f t="shared" si="6"/>
        <v>650</v>
      </c>
      <c r="M24" s="10">
        <v>200</v>
      </c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6" ht="15" customHeight="1" x14ac:dyDescent="0.3">
      <c r="A25" s="13" t="s">
        <v>16</v>
      </c>
      <c r="B25" s="13">
        <f>ROUND('1991'!B25-'1981'!B25,-1)</f>
        <v>3200</v>
      </c>
      <c r="C25" s="13">
        <f>ROUND('1991'!C25-'1981'!C25,-1)</f>
        <v>1570</v>
      </c>
      <c r="D25" s="13">
        <f>ROUND('1991'!D25-'1981'!D25,-1)</f>
        <v>510</v>
      </c>
      <c r="E25" s="13">
        <f>ROUND('1991'!E25-'1981'!E25,-1)</f>
        <v>660</v>
      </c>
      <c r="F25" s="13">
        <f>ROUND('1991'!F25-'1981'!F25,-1)</f>
        <v>2700</v>
      </c>
      <c r="G25" s="13">
        <f>ROUND('1991'!G25-'1981'!G25,-1)</f>
        <v>920</v>
      </c>
      <c r="H25" s="14">
        <f>ROUND('1991'!H25-'1981'!H25,-1)</f>
        <v>720</v>
      </c>
      <c r="I25" s="14">
        <f>ROUND('1991'!I25-'1981'!I25,-1)</f>
        <v>560</v>
      </c>
      <c r="J25" s="14">
        <f>ROUND('1991'!J25-'1981'!J25,-1)</f>
        <v>1010</v>
      </c>
      <c r="K25" s="14">
        <f>ROUND('1991'!K25-'1981'!K25,-1)</f>
        <v>170</v>
      </c>
      <c r="L25" s="31">
        <f t="shared" si="6"/>
        <v>730</v>
      </c>
      <c r="M25" s="10">
        <v>300</v>
      </c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6" ht="15" customHeight="1" x14ac:dyDescent="0.3">
      <c r="A26" s="13" t="s">
        <v>17</v>
      </c>
      <c r="B26" s="13">
        <f>ROUND('1991'!B26-'1981'!B26,-1)</f>
        <v>3420</v>
      </c>
      <c r="C26" s="13">
        <f>ROUND('1991'!C26-'1981'!C26,-1)</f>
        <v>2840</v>
      </c>
      <c r="D26" s="13">
        <f>ROUND('1991'!D26-'1981'!D26,-1)</f>
        <v>-360</v>
      </c>
      <c r="E26" s="13">
        <f>ROUND('1991'!E26-'1981'!E26,-1)</f>
        <v>1220</v>
      </c>
      <c r="F26" s="13">
        <f>ROUND('1991'!F26-'1981'!F26,-1)</f>
        <v>3780</v>
      </c>
      <c r="G26" s="13">
        <f>ROUND('1991'!G26-'1981'!G26,-1)</f>
        <v>1620</v>
      </c>
      <c r="H26" s="14">
        <f>ROUND('1991'!H26-'1981'!H26,-1)</f>
        <v>1060</v>
      </c>
      <c r="I26" s="14">
        <f>ROUND('1991'!I26-'1981'!I26,-1)</f>
        <v>830</v>
      </c>
      <c r="J26" s="14">
        <f>ROUND('1991'!J26-'1981'!J26,-1)</f>
        <v>1490</v>
      </c>
      <c r="K26" s="14">
        <f>ROUND('1991'!K26-'1981'!K26,-1)</f>
        <v>430</v>
      </c>
      <c r="L26" s="31">
        <f t="shared" si="6"/>
        <v>1260</v>
      </c>
      <c r="M26" s="10">
        <v>200</v>
      </c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6" ht="15" customHeight="1" x14ac:dyDescent="0.3">
      <c r="A27" s="16" t="s">
        <v>10</v>
      </c>
      <c r="B27" s="16">
        <f>ROUND('1991'!B27-'1981'!B27,-1)</f>
        <v>2750</v>
      </c>
      <c r="C27" s="16">
        <f>ROUND('1991'!C27-'1981'!C27,-1)</f>
        <v>1410</v>
      </c>
      <c r="D27" s="16">
        <f>ROUND('1991'!D27-'1981'!D27,-1)</f>
        <v>930</v>
      </c>
      <c r="E27" s="16">
        <f>ROUND('1991'!E27-'1981'!E27,-1)</f>
        <v>610</v>
      </c>
      <c r="F27" s="16">
        <f>ROUND('1991'!F27-'1981'!F27,-1)</f>
        <v>1830</v>
      </c>
      <c r="G27" s="16">
        <f>ROUND('1991'!G27-'1981'!G27,-1)</f>
        <v>820</v>
      </c>
      <c r="H27" s="17">
        <f>ROUND('1991'!H27-'1981'!H27,-1)</f>
        <v>1760</v>
      </c>
      <c r="I27" s="17">
        <f>ROUND('1991'!I27-'1981'!I27,-1)</f>
        <v>1050</v>
      </c>
      <c r="J27" s="17">
        <f>ROUND('1991'!J27-'1981'!J27,-1)</f>
        <v>-400</v>
      </c>
      <c r="K27" s="17">
        <f>ROUND('1991'!K27-'1981'!K27,-1)</f>
        <v>-350</v>
      </c>
      <c r="L27" s="32">
        <f t="shared" si="6"/>
        <v>700</v>
      </c>
      <c r="M27" s="10">
        <v>400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6" ht="15" customHeight="1" x14ac:dyDescent="0.3">
      <c r="A28" s="16" t="s">
        <v>11</v>
      </c>
      <c r="B28" s="16">
        <f>ROUND('1991'!B28-'1981'!B28,-1)</f>
        <v>2200</v>
      </c>
      <c r="C28" s="16">
        <f>ROUND('1991'!C28-'1981'!C28,-1)</f>
        <v>2620</v>
      </c>
      <c r="D28" s="16">
        <f>ROUND('1991'!D28-'1981'!D28,-1)</f>
        <v>-210</v>
      </c>
      <c r="E28" s="16">
        <f>ROUND('1991'!E28-'1981'!E28,-1)</f>
        <v>990</v>
      </c>
      <c r="F28" s="16">
        <f>ROUND('1991'!F28-'1981'!F28,-1)</f>
        <v>2410</v>
      </c>
      <c r="G28" s="16">
        <f>ROUND('1991'!G28-'1981'!G28,-1)</f>
        <v>1640</v>
      </c>
      <c r="H28" s="17">
        <f>ROUND('1991'!H28-'1981'!H28,-1)</f>
        <v>800</v>
      </c>
      <c r="I28" s="17">
        <f>ROUND('1991'!I28-'1981'!I28,-1)</f>
        <v>1210</v>
      </c>
      <c r="J28" s="17">
        <f>ROUND('1991'!J28-'1981'!J28,-1)</f>
        <v>90</v>
      </c>
      <c r="K28" s="17">
        <f>ROUND('1991'!K28-'1981'!K28,-1)</f>
        <v>60</v>
      </c>
      <c r="L28" s="32">
        <f t="shared" si="6"/>
        <v>1270</v>
      </c>
      <c r="M28" s="10">
        <v>400</v>
      </c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6" ht="15" customHeight="1" x14ac:dyDescent="0.3">
      <c r="A29" s="16" t="s">
        <v>12</v>
      </c>
      <c r="B29" s="16">
        <f>ROUND('1991'!B29-'1981'!B29,-1)</f>
        <v>2820</v>
      </c>
      <c r="C29" s="16">
        <f>ROUND('1991'!C29-'1981'!C29,-1)</f>
        <v>1920</v>
      </c>
      <c r="D29" s="16">
        <f>ROUND('1991'!D29-'1981'!D29,-1)</f>
        <v>10</v>
      </c>
      <c r="E29" s="16">
        <f>ROUND('1991'!E29-'1981'!E29,-1)</f>
        <v>770</v>
      </c>
      <c r="F29" s="16">
        <f>ROUND('1991'!F29-'1981'!F29,-1)</f>
        <v>2800</v>
      </c>
      <c r="G29" s="16">
        <f>ROUND('1991'!G29-'1981'!G29,-1)</f>
        <v>1140</v>
      </c>
      <c r="H29" s="17">
        <f>ROUND('1991'!H29-'1981'!H29,-1)</f>
        <v>1720</v>
      </c>
      <c r="I29" s="17">
        <f>ROUND('1991'!I29-'1981'!I29,-1)</f>
        <v>970</v>
      </c>
      <c r="J29" s="17">
        <f>ROUND('1991'!J29-'1981'!J29,-1)</f>
        <v>-410</v>
      </c>
      <c r="K29" s="17">
        <f>ROUND('1991'!K29-'1981'!K29,-1)</f>
        <v>-160</v>
      </c>
      <c r="L29" s="32">
        <f t="shared" si="6"/>
        <v>810</v>
      </c>
      <c r="M29" s="10">
        <v>100</v>
      </c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6" ht="15" customHeight="1" x14ac:dyDescent="0.3">
      <c r="A30" s="16" t="s">
        <v>14</v>
      </c>
      <c r="B30" s="16">
        <f>ROUND('1991'!B30-'1981'!B30,-1)</f>
        <v>2390</v>
      </c>
      <c r="C30" s="16">
        <f>ROUND('1991'!C30-'1981'!C30,-1)</f>
        <v>1950</v>
      </c>
      <c r="D30" s="16">
        <f>ROUND('1991'!D30-'1981'!D30,-1)</f>
        <v>930</v>
      </c>
      <c r="E30" s="16">
        <f>ROUND('1991'!E30-'1981'!E30,-1)</f>
        <v>790</v>
      </c>
      <c r="F30" s="16">
        <f>ROUND('1991'!F30-'1981'!F30,-1)</f>
        <v>1460</v>
      </c>
      <c r="G30" s="16">
        <f>ROUND('1991'!G30-'1981'!G30,-1)</f>
        <v>1160</v>
      </c>
      <c r="H30" s="17">
        <f>ROUND('1991'!H30-'1981'!H30,-1)</f>
        <v>880</v>
      </c>
      <c r="I30" s="17">
        <f>ROUND('1991'!I30-'1981'!I30,-1)</f>
        <v>1190</v>
      </c>
      <c r="J30" s="17">
        <f>ROUND('1991'!J30-'1981'!J30,-1)</f>
        <v>-170</v>
      </c>
      <c r="K30" s="17">
        <f>ROUND('1991'!K30-'1981'!K30,-1)</f>
        <v>-130</v>
      </c>
      <c r="L30" s="32">
        <f t="shared" si="6"/>
        <v>1060</v>
      </c>
      <c r="M30" s="10">
        <v>100</v>
      </c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6" ht="15" customHeight="1" x14ac:dyDescent="0.3">
      <c r="A31" s="16" t="s">
        <v>15</v>
      </c>
      <c r="B31" s="16">
        <f>ROUND('1991'!B31-'1981'!B31,-1)</f>
        <v>4880</v>
      </c>
      <c r="C31" s="16">
        <f>ROUND('1991'!C31-'1981'!C31,-1)</f>
        <v>1430</v>
      </c>
      <c r="D31" s="16">
        <f>ROUND('1991'!D31-'1981'!D31,-1)</f>
        <v>1950</v>
      </c>
      <c r="E31" s="16">
        <f>ROUND('1991'!E31-'1981'!E31,-1)</f>
        <v>320</v>
      </c>
      <c r="F31" s="16">
        <f>ROUND('1991'!F31-'1981'!F31,-1)</f>
        <v>2930</v>
      </c>
      <c r="G31" s="16">
        <f>ROUND('1991'!G31-'1981'!G31,-1)</f>
        <v>1110</v>
      </c>
      <c r="H31" s="17">
        <f>ROUND('1991'!H31-'1981'!H31,-1)</f>
        <v>1850</v>
      </c>
      <c r="I31" s="17">
        <f>ROUND('1991'!I31-'1981'!I31,-1)</f>
        <v>890</v>
      </c>
      <c r="J31" s="17">
        <f>ROUND('1991'!J31-'1981'!J31,-1)</f>
        <v>260</v>
      </c>
      <c r="K31" s="17">
        <f>ROUND('1991'!K31-'1981'!K31,-1)</f>
        <v>-10</v>
      </c>
      <c r="L31" s="32">
        <f t="shared" si="6"/>
        <v>880</v>
      </c>
      <c r="M31" s="10">
        <v>600</v>
      </c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6" ht="15" customHeight="1" x14ac:dyDescent="0.3">
      <c r="A32" s="16" t="s">
        <v>18</v>
      </c>
      <c r="B32" s="16">
        <f>ROUND('1991'!B32-'1981'!B32,-1)</f>
        <v>18230</v>
      </c>
      <c r="C32" s="16">
        <f>ROUND('1991'!C32-'1981'!C32,-1)</f>
        <v>5230</v>
      </c>
      <c r="D32" s="16">
        <f>ROUND('1991'!D32-'1981'!D32,-1)</f>
        <v>9730</v>
      </c>
      <c r="E32" s="16">
        <f>ROUND('1991'!E32-'1981'!E32,-1)</f>
        <v>2430</v>
      </c>
      <c r="F32" s="16">
        <f>ROUND('1991'!F32-'1981'!F32,-1)</f>
        <v>8500</v>
      </c>
      <c r="G32" s="16">
        <f>ROUND('1991'!G32-'1981'!G32,-1)</f>
        <v>2800</v>
      </c>
      <c r="H32" s="17">
        <f>ROUND('1991'!H32-'1981'!H32,-1)</f>
        <v>3740</v>
      </c>
      <c r="I32" s="17">
        <f>ROUND('1991'!I32-'1981'!I32,-1)</f>
        <v>1650</v>
      </c>
      <c r="J32" s="17">
        <f>ROUND('1991'!J32-'1981'!J32,-1)</f>
        <v>2400</v>
      </c>
      <c r="K32" s="17">
        <f>ROUND('1991'!K32-'1981'!K32,-1)</f>
        <v>650</v>
      </c>
      <c r="L32" s="32">
        <f t="shared" si="6"/>
        <v>2300</v>
      </c>
      <c r="M32" s="10">
        <v>800</v>
      </c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5" customHeight="1" x14ac:dyDescent="0.3">
      <c r="A33" s="16" t="s">
        <v>19</v>
      </c>
      <c r="B33" s="16">
        <f>ROUND('1991'!B33-'1981'!B33,-1)</f>
        <v>5230</v>
      </c>
      <c r="C33" s="16">
        <f>ROUND('1991'!C33-'1981'!C33,-1)</f>
        <v>810</v>
      </c>
      <c r="D33" s="16">
        <f>ROUND('1991'!D33-'1981'!D33,-1)</f>
        <v>4250</v>
      </c>
      <c r="E33" s="16">
        <f>ROUND('1991'!E33-'1981'!E33,-1)</f>
        <v>360</v>
      </c>
      <c r="F33" s="16">
        <f>ROUND('1991'!F33-'1981'!F33,-1)</f>
        <v>980</v>
      </c>
      <c r="G33" s="16">
        <f>ROUND('1991'!G33-'1981'!G33,-1)</f>
        <v>440</v>
      </c>
      <c r="H33" s="17">
        <f>ROUND('1991'!H33-'1981'!H33,-1)</f>
        <v>250</v>
      </c>
      <c r="I33" s="17">
        <f>ROUND('1991'!I33-'1981'!I33,-1)</f>
        <v>240</v>
      </c>
      <c r="J33" s="17">
        <f>ROUND('1991'!J33-'1981'!J33,-1)</f>
        <v>310</v>
      </c>
      <c r="K33" s="17">
        <f>ROUND('1991'!K33-'1981'!K33,-1)</f>
        <v>120</v>
      </c>
      <c r="L33" s="32">
        <f t="shared" si="6"/>
        <v>360</v>
      </c>
      <c r="M33" s="10">
        <v>200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5" customHeight="1" x14ac:dyDescent="0.3">
      <c r="A34" s="23" t="s">
        <v>20</v>
      </c>
      <c r="B34" s="23">
        <f>ROUND('1991'!B34-'1981'!B34,-1)</f>
        <v>500</v>
      </c>
      <c r="C34" s="23">
        <f>ROUND('1991'!C34-'1981'!C34,-1)</f>
        <v>140</v>
      </c>
      <c r="D34" s="23">
        <f>ROUND('1991'!D34-'1981'!D34,-1)</f>
        <v>160</v>
      </c>
      <c r="E34" s="23">
        <f>ROUND('1991'!E34-'1981'!E34,-1)</f>
        <v>170</v>
      </c>
      <c r="F34" s="23">
        <f>ROUND('1991'!F34-'1981'!F34,-1)</f>
        <v>340</v>
      </c>
      <c r="G34" s="23">
        <f>ROUND('1991'!G34-'1981'!G34,-1)</f>
        <v>-20</v>
      </c>
      <c r="H34" s="24">
        <f>ROUND('1991'!H34-'1981'!H34,-1)</f>
        <v>70</v>
      </c>
      <c r="I34" s="24">
        <f>ROUND('1991'!I34-'1981'!I34,-1)</f>
        <v>-140</v>
      </c>
      <c r="J34" s="24">
        <f>ROUND('1991'!J34-'1981'!J34,-1)</f>
        <v>-20</v>
      </c>
      <c r="K34" s="24">
        <f>ROUND('1991'!K34-'1981'!K34,-1)</f>
        <v>-10</v>
      </c>
      <c r="L34" s="33">
        <f t="shared" si="6"/>
        <v>-150</v>
      </c>
      <c r="M34" s="10">
        <v>100</v>
      </c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5" customHeight="1" x14ac:dyDescent="0.3">
      <c r="A35" s="23" t="s">
        <v>21</v>
      </c>
      <c r="B35" s="23">
        <f>ROUND('1991'!B35-'1981'!B35,-1)</f>
        <v>2160</v>
      </c>
      <c r="C35" s="23">
        <f>ROUND('1991'!C35-'1981'!C35,-1)</f>
        <v>460</v>
      </c>
      <c r="D35" s="23">
        <f>ROUND('1991'!D35-'1981'!D35,-1)</f>
        <v>1750</v>
      </c>
      <c r="E35" s="23">
        <f>ROUND('1991'!E35-'1981'!E35,-1)</f>
        <v>130</v>
      </c>
      <c r="F35" s="23">
        <f>ROUND('1991'!F35-'1981'!F35,-1)</f>
        <v>410</v>
      </c>
      <c r="G35" s="23">
        <f>ROUND('1991'!G35-'1981'!G35,-1)</f>
        <v>330</v>
      </c>
      <c r="H35" s="24">
        <f>ROUND('1991'!H35-'1981'!H35,-1)</f>
        <v>330</v>
      </c>
      <c r="I35" s="24">
        <f>ROUND('1991'!I35-'1981'!I35,-1)</f>
        <v>270</v>
      </c>
      <c r="J35" s="24">
        <f>ROUND('1991'!J35-'1981'!J35,-1)</f>
        <v>-150</v>
      </c>
      <c r="K35" s="24">
        <f>ROUND('1991'!K35-'1981'!K35,-1)</f>
        <v>20</v>
      </c>
      <c r="L35" s="33">
        <f t="shared" si="6"/>
        <v>290</v>
      </c>
      <c r="M35" s="10">
        <v>100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5" customHeight="1" x14ac:dyDescent="0.3">
      <c r="A36" s="23" t="s">
        <v>23</v>
      </c>
      <c r="B36" s="23">
        <f>ROUND('1991'!B36-'1981'!B36,-1)</f>
        <v>5670</v>
      </c>
      <c r="C36" s="23">
        <f>ROUND('1991'!C36-'1981'!C36,-1)</f>
        <v>1350</v>
      </c>
      <c r="D36" s="23">
        <f>ROUND('1991'!D36-'1981'!D36,-1)</f>
        <v>3710</v>
      </c>
      <c r="E36" s="23">
        <f>ROUND('1991'!E36-'1981'!E36,-1)</f>
        <v>740</v>
      </c>
      <c r="F36" s="23">
        <f>ROUND('1991'!F36-'1981'!F36,-1)</f>
        <v>1960</v>
      </c>
      <c r="G36" s="23">
        <f>ROUND('1991'!G36-'1981'!G36,-1)</f>
        <v>610</v>
      </c>
      <c r="H36" s="24">
        <f>ROUND('1991'!H36-'1981'!H36,-1)</f>
        <v>1340</v>
      </c>
      <c r="I36" s="24">
        <f>ROUND('1991'!I36-'1981'!I36,-1)</f>
        <v>390</v>
      </c>
      <c r="J36" s="24">
        <f>ROUND('1991'!J36-'1981'!J36,-1)</f>
        <v>200</v>
      </c>
      <c r="K36" s="24">
        <f>ROUND('1991'!K36-'1981'!K36,-1)</f>
        <v>110</v>
      </c>
      <c r="L36" s="33">
        <f t="shared" si="6"/>
        <v>500</v>
      </c>
      <c r="M36" s="10">
        <v>200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s="22" customFormat="1" ht="15" customHeight="1" x14ac:dyDescent="0.3">
      <c r="A37" s="23" t="s">
        <v>26</v>
      </c>
      <c r="B37" s="23">
        <f>ROUND('1991'!B37-'1981'!B37,-1)</f>
        <v>1080</v>
      </c>
      <c r="C37" s="23">
        <f>ROUND('1991'!C37-'1981'!C37,-1)</f>
        <v>770</v>
      </c>
      <c r="D37" s="23">
        <f>ROUND('1991'!D37-'1981'!D37,-1)</f>
        <v>-270</v>
      </c>
      <c r="E37" s="23">
        <f>ROUND('1991'!E37-'1981'!E37,-1)</f>
        <v>170</v>
      </c>
      <c r="F37" s="23">
        <f>ROUND('1991'!F37-'1981'!F37,-1)</f>
        <v>1340</v>
      </c>
      <c r="G37" s="23">
        <f>ROUND('1991'!G37-'1981'!G37,-1)</f>
        <v>620</v>
      </c>
      <c r="H37" s="24">
        <f>ROUND('1991'!H37-'1981'!H37,-1)</f>
        <v>360</v>
      </c>
      <c r="I37" s="24">
        <f>ROUND('1991'!I37-'1981'!I37,-1)</f>
        <v>230</v>
      </c>
      <c r="J37" s="24">
        <f>ROUND('1991'!J37-'1981'!J37,-1)</f>
        <v>460</v>
      </c>
      <c r="K37" s="24">
        <f>ROUND('1991'!K37-'1981'!K37,-1)</f>
        <v>230</v>
      </c>
      <c r="L37" s="33">
        <f t="shared" si="6"/>
        <v>460</v>
      </c>
      <c r="M37" s="10">
        <v>100</v>
      </c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s="22" customFormat="1" ht="15" customHeight="1" x14ac:dyDescent="0.3">
      <c r="A38" s="23" t="s">
        <v>27</v>
      </c>
      <c r="B38" s="23">
        <f>ROUND('1991'!B38-'1981'!B38,-1)</f>
        <v>9160</v>
      </c>
      <c r="C38" s="23">
        <f>ROUND('1991'!C38-'1981'!C38,-1)</f>
        <v>1390</v>
      </c>
      <c r="D38" s="23">
        <f>ROUND('1991'!D38-'1981'!D38,-1)</f>
        <v>5770</v>
      </c>
      <c r="E38" s="23">
        <f>ROUND('1991'!E38-'1981'!E38,-1)</f>
        <v>410</v>
      </c>
      <c r="F38" s="23">
        <f>ROUND('1991'!F38-'1981'!F38,-1)</f>
        <v>3400</v>
      </c>
      <c r="G38" s="23">
        <f>ROUND('1991'!G38-'1981'!G38,-1)</f>
        <v>990</v>
      </c>
      <c r="H38" s="24">
        <f>ROUND('1991'!H38-'1981'!H38,-1)</f>
        <v>1190</v>
      </c>
      <c r="I38" s="24">
        <f>ROUND('1991'!I38-'1981'!I38,-1)</f>
        <v>460</v>
      </c>
      <c r="J38" s="24">
        <f>ROUND('1991'!J38-'1981'!J38,-1)</f>
        <v>910</v>
      </c>
      <c r="K38" s="24">
        <f>ROUND('1991'!K38-'1981'!K38,-1)</f>
        <v>280</v>
      </c>
      <c r="L38" s="33">
        <f t="shared" si="6"/>
        <v>740</v>
      </c>
      <c r="M38" s="10">
        <v>300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s="22" customFormat="1" ht="15" customHeight="1" x14ac:dyDescent="0.3">
      <c r="A39" s="23" t="s">
        <v>28</v>
      </c>
      <c r="B39" s="23">
        <f>ROUND('1991'!B39-'1981'!B39,-1)</f>
        <v>7490</v>
      </c>
      <c r="C39" s="23">
        <f>ROUND('1991'!C39-'1981'!C39,-1)</f>
        <v>910</v>
      </c>
      <c r="D39" s="23">
        <f>ROUND('1991'!D39-'1981'!D39,-1)</f>
        <v>3910</v>
      </c>
      <c r="E39" s="23">
        <f>ROUND('1991'!E39-'1981'!E39,-1)</f>
        <v>540</v>
      </c>
      <c r="F39" s="23">
        <f>ROUND('1991'!F39-'1981'!F39,-1)</f>
        <v>3590</v>
      </c>
      <c r="G39" s="23">
        <f>ROUND('1991'!G39-'1981'!G39,-1)</f>
        <v>360</v>
      </c>
      <c r="H39" s="24">
        <f>ROUND('1991'!H39-'1981'!H39,-1)</f>
        <v>2220</v>
      </c>
      <c r="I39" s="24">
        <f>ROUND('1991'!I39-'1981'!I39,-1)</f>
        <v>120</v>
      </c>
      <c r="J39" s="24">
        <f>ROUND('1991'!J39-'1981'!J39,-1)</f>
        <v>660</v>
      </c>
      <c r="K39" s="24">
        <f>ROUND('1991'!K39-'1981'!K39,-1)</f>
        <v>160</v>
      </c>
      <c r="L39" s="33">
        <f t="shared" si="6"/>
        <v>280</v>
      </c>
      <c r="M39" s="10">
        <v>100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5" customHeight="1" x14ac:dyDescent="0.3">
      <c r="A40" s="23" t="s">
        <v>31</v>
      </c>
      <c r="B40" s="23">
        <f>ROUND('1991'!B40-'1981'!B40,-1)</f>
        <v>2800</v>
      </c>
      <c r="C40" s="23">
        <f>ROUND('1991'!C40-'1981'!C40,-1)</f>
        <v>200</v>
      </c>
      <c r="D40" s="23">
        <f>ROUND('1991'!D40-'1981'!D40,-1)</f>
        <v>1680</v>
      </c>
      <c r="E40" s="23">
        <f>ROUND('1991'!E40-'1981'!E40,-1)</f>
        <v>120</v>
      </c>
      <c r="F40" s="23">
        <f>ROUND('1991'!F40-'1981'!F40,-1)</f>
        <v>1120</v>
      </c>
      <c r="G40" s="23">
        <f>ROUND('1991'!G40-'1981'!G40,-1)</f>
        <v>80</v>
      </c>
      <c r="H40" s="24">
        <f>ROUND('1991'!H40-'1981'!H40,-1)</f>
        <v>570</v>
      </c>
      <c r="I40" s="24">
        <f>ROUND('1991'!I40-'1981'!I40,-1)</f>
        <v>10</v>
      </c>
      <c r="J40" s="24">
        <f>ROUND('1991'!J40-'1981'!J40,-1)</f>
        <v>260</v>
      </c>
      <c r="K40" s="24">
        <f>ROUND('1991'!K40-'1981'!K40,-1)</f>
        <v>80</v>
      </c>
      <c r="L40" s="33">
        <f t="shared" si="6"/>
        <v>90</v>
      </c>
      <c r="M40" s="10">
        <v>0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5" customHeight="1" x14ac:dyDescent="0.3">
      <c r="A41" s="23" t="s">
        <v>38</v>
      </c>
      <c r="B41" s="23">
        <f>ROUND('1991'!B41-'1981'!B41,-1)</f>
        <v>8360</v>
      </c>
      <c r="C41" s="23">
        <f>ROUND('1991'!C41-'1981'!C41,-1)</f>
        <v>1430</v>
      </c>
      <c r="D41" s="23">
        <f>ROUND('1991'!D41-'1981'!D41,-1)</f>
        <v>7190</v>
      </c>
      <c r="E41" s="23">
        <f>ROUND('1991'!E41-'1981'!E41,-1)</f>
        <v>910</v>
      </c>
      <c r="F41" s="23">
        <f>ROUND('1991'!F41-'1981'!F41,-1)</f>
        <v>1180</v>
      </c>
      <c r="G41" s="23">
        <f>ROUND('1991'!G41-'1981'!G41,-1)</f>
        <v>510</v>
      </c>
      <c r="H41" s="24">
        <f>ROUND('1991'!H41-'1981'!H41,-1)</f>
        <v>320</v>
      </c>
      <c r="I41" s="24">
        <f>ROUND('1991'!I41-'1981'!I41,-1)</f>
        <v>300</v>
      </c>
      <c r="J41" s="24">
        <f>ROUND('1991'!J41-'1981'!J41,-1)</f>
        <v>450</v>
      </c>
      <c r="K41" s="24">
        <f>ROUND('1991'!K41-'1981'!K41,-1)</f>
        <v>180</v>
      </c>
      <c r="L41" s="33">
        <f t="shared" si="6"/>
        <v>480</v>
      </c>
      <c r="M41" s="10">
        <v>200</v>
      </c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5" customHeight="1" x14ac:dyDescent="0.3">
      <c r="A42" s="23" t="s">
        <v>44</v>
      </c>
      <c r="B42" s="23">
        <f>ROUND('1991'!B42-'1981'!B42,-1)</f>
        <v>7730</v>
      </c>
      <c r="C42" s="23">
        <f>ROUND('1991'!C42-'1981'!C42,-1)</f>
        <v>2870</v>
      </c>
      <c r="D42" s="23">
        <f>ROUND('1991'!D42-'1981'!D42,-1)</f>
        <v>4040</v>
      </c>
      <c r="E42" s="23">
        <f>ROUND('1991'!E42-'1981'!E42,-1)</f>
        <v>970</v>
      </c>
      <c r="F42" s="23">
        <f>ROUND('1991'!F42-'1981'!F42,-1)</f>
        <v>3700</v>
      </c>
      <c r="G42" s="23">
        <f>ROUND('1991'!G42-'1981'!G42,-1)</f>
        <v>1900</v>
      </c>
      <c r="H42" s="24">
        <f>ROUND('1991'!H42-'1981'!H42,-1)</f>
        <v>470</v>
      </c>
      <c r="I42" s="24">
        <f>ROUND('1991'!I42-'1981'!I42,-1)</f>
        <v>460</v>
      </c>
      <c r="J42" s="24">
        <f>ROUND('1991'!J42-'1981'!J42,-1)</f>
        <v>1890</v>
      </c>
      <c r="K42" s="24">
        <f>ROUND('1991'!K42-'1981'!K42,-1)</f>
        <v>980</v>
      </c>
      <c r="L42" s="33">
        <f t="shared" si="6"/>
        <v>1440</v>
      </c>
      <c r="M42" s="10">
        <v>500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5" customHeight="1" x14ac:dyDescent="0.3">
      <c r="A43" s="40" t="s">
        <v>22</v>
      </c>
      <c r="B43" s="40">
        <f>ROUND('1991'!B43-'1981'!B43,-1)</f>
        <v>10520</v>
      </c>
      <c r="C43" s="40">
        <f>ROUND('1991'!C43-'1981'!C43,-1)</f>
        <v>1820</v>
      </c>
      <c r="D43" s="40">
        <f>ROUND('1991'!D43-'1981'!D43,-1)</f>
        <v>5450</v>
      </c>
      <c r="E43" s="40">
        <f>ROUND('1991'!E43-'1981'!E43,-1)</f>
        <v>630</v>
      </c>
      <c r="F43" s="40">
        <f>ROUND('1991'!F43-'1981'!F43,-1)</f>
        <v>5070</v>
      </c>
      <c r="G43" s="40">
        <f>ROUND('1991'!G43-'1981'!G43,-1)</f>
        <v>1190</v>
      </c>
      <c r="H43" s="41">
        <f>ROUND('1991'!H43-'1981'!H43,-1)</f>
        <v>3820</v>
      </c>
      <c r="I43" s="41">
        <f>ROUND('1991'!I43-'1981'!I43,-1)</f>
        <v>860</v>
      </c>
      <c r="J43" s="41">
        <f>ROUND('1991'!J43-'1981'!J43,-1)</f>
        <v>390</v>
      </c>
      <c r="K43" s="41">
        <f>ROUND('1991'!K43-'1981'!K43,-1)</f>
        <v>160</v>
      </c>
      <c r="L43" s="42">
        <f t="shared" si="6"/>
        <v>1020</v>
      </c>
      <c r="M43" s="43">
        <v>300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5" customHeight="1" x14ac:dyDescent="0.3">
      <c r="A44" s="40" t="s">
        <v>24</v>
      </c>
      <c r="B44" s="40">
        <f>ROUND('1991'!B44-'1981'!B44,-1)</f>
        <v>17410</v>
      </c>
      <c r="C44" s="40">
        <f>ROUND('1991'!C44-'1981'!C44,-1)</f>
        <v>1940</v>
      </c>
      <c r="D44" s="40">
        <f>ROUND('1991'!D44-'1981'!D44,-1)</f>
        <v>13090</v>
      </c>
      <c r="E44" s="40">
        <f>ROUND('1991'!E44-'1981'!E44,-1)</f>
        <v>690</v>
      </c>
      <c r="F44" s="40">
        <f>ROUND('1991'!F44-'1981'!F44,-1)</f>
        <v>4320</v>
      </c>
      <c r="G44" s="40">
        <f>ROUND('1991'!G44-'1981'!G44,-1)</f>
        <v>1240</v>
      </c>
      <c r="H44" s="41">
        <f>ROUND('1991'!H44-'1981'!H44,-1)</f>
        <v>1670</v>
      </c>
      <c r="I44" s="41">
        <f>ROUND('1991'!I44-'1981'!I44,-1)</f>
        <v>810</v>
      </c>
      <c r="J44" s="41">
        <f>ROUND('1991'!J44-'1981'!J44,-1)</f>
        <v>1720</v>
      </c>
      <c r="K44" s="41">
        <f>ROUND('1991'!K44-'1981'!K44,-1)</f>
        <v>250</v>
      </c>
      <c r="L44" s="42">
        <f t="shared" si="6"/>
        <v>1060</v>
      </c>
      <c r="M44" s="43">
        <v>500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" customHeight="1" x14ac:dyDescent="0.3">
      <c r="A45" s="40" t="s">
        <v>25</v>
      </c>
      <c r="B45" s="40">
        <f>ROUND('1991'!B45-'1981'!B45,-1)</f>
        <v>11960</v>
      </c>
      <c r="C45" s="40">
        <f>ROUND('1991'!C45-'1981'!C45,-1)</f>
        <v>910</v>
      </c>
      <c r="D45" s="40">
        <f>ROUND('1991'!D45-'1981'!D45,-1)</f>
        <v>9620</v>
      </c>
      <c r="E45" s="40">
        <f>ROUND('1991'!E45-'1981'!E45,-1)</f>
        <v>400</v>
      </c>
      <c r="F45" s="40">
        <f>ROUND('1991'!F45-'1981'!F45,-1)</f>
        <v>2340</v>
      </c>
      <c r="G45" s="40">
        <f>ROUND('1991'!G45-'1981'!G45,-1)</f>
        <v>500</v>
      </c>
      <c r="H45" s="41">
        <f>ROUND('1991'!H45-'1981'!H45,-1)</f>
        <v>1420</v>
      </c>
      <c r="I45" s="41">
        <f>ROUND('1991'!I45-'1981'!I45,-1)</f>
        <v>340</v>
      </c>
      <c r="J45" s="41">
        <f>ROUND('1991'!J45-'1981'!J45,-1)</f>
        <v>360</v>
      </c>
      <c r="K45" s="41">
        <f>ROUND('1991'!K45-'1981'!K45,-1)</f>
        <v>100</v>
      </c>
      <c r="L45" s="42">
        <f t="shared" si="6"/>
        <v>440</v>
      </c>
      <c r="M45" s="43">
        <v>300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" customHeight="1" x14ac:dyDescent="0.3">
      <c r="A46" s="40" t="s">
        <v>29</v>
      </c>
      <c r="B46" s="40">
        <f>ROUND('1991'!B46-'1981'!B46,-1)</f>
        <v>10060</v>
      </c>
      <c r="C46" s="40">
        <f>ROUND('1991'!C46-'1981'!C46,-1)</f>
        <v>910</v>
      </c>
      <c r="D46" s="40">
        <f>ROUND('1991'!D46-'1981'!D46,-1)</f>
        <v>8500</v>
      </c>
      <c r="E46" s="40">
        <f>ROUND('1991'!E46-'1981'!E46,-1)</f>
        <v>380</v>
      </c>
      <c r="F46" s="40">
        <f>ROUND('1991'!F46-'1981'!F46,-1)</f>
        <v>1570</v>
      </c>
      <c r="G46" s="40">
        <f>ROUND('1991'!G46-'1981'!G46,-1)</f>
        <v>530</v>
      </c>
      <c r="H46" s="41">
        <f>ROUND('1991'!H46-'1981'!H46,-1)</f>
        <v>710</v>
      </c>
      <c r="I46" s="41">
        <f>ROUND('1991'!I46-'1981'!I46,-1)</f>
        <v>340</v>
      </c>
      <c r="J46" s="41">
        <f>ROUND('1991'!J46-'1981'!J46,-1)</f>
        <v>310</v>
      </c>
      <c r="K46" s="41">
        <f>ROUND('1991'!K46-'1981'!K46,-1)</f>
        <v>90</v>
      </c>
      <c r="L46" s="42">
        <f t="shared" si="6"/>
        <v>430</v>
      </c>
      <c r="M46" s="43">
        <v>200</v>
      </c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" customHeight="1" x14ac:dyDescent="0.3">
      <c r="A47" s="40" t="s">
        <v>30</v>
      </c>
      <c r="B47" s="40">
        <f>ROUND('1991'!B47-'1981'!B47,-1)</f>
        <v>2910</v>
      </c>
      <c r="C47" s="40">
        <f>ROUND('1991'!C47-'1981'!C47,-1)</f>
        <v>180</v>
      </c>
      <c r="D47" s="40">
        <f>ROUND('1991'!D47-'1981'!D47,-1)</f>
        <v>2490</v>
      </c>
      <c r="E47" s="40">
        <f>ROUND('1991'!E47-'1981'!E47,-1)</f>
        <v>130</v>
      </c>
      <c r="F47" s="40">
        <f>ROUND('1991'!F47-'1981'!F47,-1)</f>
        <v>420</v>
      </c>
      <c r="G47" s="40">
        <f>ROUND('1991'!G47-'1981'!G47,-1)</f>
        <v>50</v>
      </c>
      <c r="H47" s="41">
        <f>ROUND('1991'!H47-'1981'!H47,-1)</f>
        <v>50</v>
      </c>
      <c r="I47" s="41">
        <f>ROUND('1991'!I47-'1981'!I47,-1)</f>
        <v>30</v>
      </c>
      <c r="J47" s="41">
        <f>ROUND('1991'!J47-'1981'!J47,-1)</f>
        <v>50</v>
      </c>
      <c r="K47" s="41">
        <f>ROUND('1991'!K47-'1981'!K47,-1)</f>
        <v>-10</v>
      </c>
      <c r="L47" s="42">
        <f t="shared" si="6"/>
        <v>20</v>
      </c>
      <c r="M47" s="43">
        <v>0</v>
      </c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" customHeight="1" x14ac:dyDescent="0.3">
      <c r="A48" s="40" t="s">
        <v>32</v>
      </c>
      <c r="B48" s="40">
        <f>ROUND('1991'!B48-'1981'!B48,-1)</f>
        <v>18120</v>
      </c>
      <c r="C48" s="40">
        <f>ROUND('1991'!C48-'1981'!C48,-1)</f>
        <v>1550</v>
      </c>
      <c r="D48" s="40">
        <f>ROUND('1991'!D48-'1981'!D48,-1)</f>
        <v>16270</v>
      </c>
      <c r="E48" s="40">
        <f>ROUND('1991'!E48-'1981'!E48,-1)</f>
        <v>1240</v>
      </c>
      <c r="F48" s="40">
        <f>ROUND('1991'!F48-'1981'!F48,-1)</f>
        <v>1850</v>
      </c>
      <c r="G48" s="40">
        <f>ROUND('1991'!G48-'1981'!G48,-1)</f>
        <v>300</v>
      </c>
      <c r="H48" s="41">
        <f>ROUND('1991'!H48-'1981'!H48,-1)</f>
        <v>30</v>
      </c>
      <c r="I48" s="41">
        <f>ROUND('1991'!I48-'1981'!I48,-1)</f>
        <v>10</v>
      </c>
      <c r="J48" s="41">
        <f>ROUND('1991'!J48-'1981'!J48,-1)</f>
        <v>420</v>
      </c>
      <c r="K48" s="41">
        <f>ROUND('1991'!K48-'1981'!K48,-1)</f>
        <v>110</v>
      </c>
      <c r="L48" s="42">
        <f t="shared" si="6"/>
        <v>120</v>
      </c>
      <c r="M48" s="43">
        <v>200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" customHeight="1" x14ac:dyDescent="0.3">
      <c r="A49" s="40" t="s">
        <v>33</v>
      </c>
      <c r="B49" s="40">
        <f>ROUND('1991'!B49-'1981'!B49,-1)</f>
        <v>21470</v>
      </c>
      <c r="C49" s="40">
        <f>ROUND('1991'!C49-'1981'!C49,-1)</f>
        <v>1630</v>
      </c>
      <c r="D49" s="40">
        <f>ROUND('1991'!D49-'1981'!D49,-1)</f>
        <v>19570</v>
      </c>
      <c r="E49" s="40">
        <f>ROUND('1991'!E49-'1981'!E49,-1)</f>
        <v>1270</v>
      </c>
      <c r="F49" s="40">
        <f>ROUND('1991'!F49-'1981'!F49,-1)</f>
        <v>1910</v>
      </c>
      <c r="G49" s="40">
        <f>ROUND('1991'!G49-'1981'!G49,-1)</f>
        <v>370</v>
      </c>
      <c r="H49" s="41">
        <f>ROUND('1991'!H49-'1981'!H49,-1)</f>
        <v>490</v>
      </c>
      <c r="I49" s="41">
        <f>ROUND('1991'!I49-'1981'!I49,-1)</f>
        <v>130</v>
      </c>
      <c r="J49" s="41">
        <f>ROUND('1991'!J49-'1981'!J49,-1)</f>
        <v>470</v>
      </c>
      <c r="K49" s="41">
        <f>ROUND('1991'!K49-'1981'!K49,-1)</f>
        <v>120</v>
      </c>
      <c r="L49" s="42">
        <f t="shared" si="6"/>
        <v>250</v>
      </c>
      <c r="M49" s="43">
        <v>200</v>
      </c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5" customHeight="1" x14ac:dyDescent="0.3">
      <c r="A50" s="40" t="s">
        <v>34</v>
      </c>
      <c r="B50" s="40">
        <f>ROUND('1991'!B50-'1981'!B50,-1)</f>
        <v>13340</v>
      </c>
      <c r="C50" s="40">
        <f>ROUND('1991'!C50-'1981'!C50,-1)</f>
        <v>1110</v>
      </c>
      <c r="D50" s="40">
        <f>ROUND('1991'!D50-'1981'!D50,-1)</f>
        <v>10370</v>
      </c>
      <c r="E50" s="40">
        <f>ROUND('1991'!E50-'1981'!E50,-1)</f>
        <v>550</v>
      </c>
      <c r="F50" s="40">
        <f>ROUND('1991'!F50-'1981'!F50,-1)</f>
        <v>2970</v>
      </c>
      <c r="G50" s="40">
        <f>ROUND('1991'!G50-'1981'!G50,-1)</f>
        <v>550</v>
      </c>
      <c r="H50" s="41">
        <f>ROUND('1991'!H50-'1981'!H50,-1)</f>
        <v>1460</v>
      </c>
      <c r="I50" s="41">
        <f>ROUND('1991'!I50-'1981'!I50,-1)</f>
        <v>340</v>
      </c>
      <c r="J50" s="41">
        <f>ROUND('1991'!J50-'1981'!J50,-1)</f>
        <v>550</v>
      </c>
      <c r="K50" s="41">
        <f>ROUND('1991'!K50-'1981'!K50,-1)</f>
        <v>90</v>
      </c>
      <c r="L50" s="42">
        <f t="shared" si="6"/>
        <v>430</v>
      </c>
      <c r="M50" s="43">
        <v>500</v>
      </c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" customHeight="1" x14ac:dyDescent="0.3">
      <c r="A51" s="40" t="s">
        <v>35</v>
      </c>
      <c r="B51" s="40">
        <f>ROUND('1991'!B51-'1981'!B51,-1)</f>
        <v>4230</v>
      </c>
      <c r="C51" s="40">
        <f>ROUND('1991'!C51-'1981'!C51,-1)</f>
        <v>170</v>
      </c>
      <c r="D51" s="40">
        <f>ROUND('1991'!D51-'1981'!D51,-1)</f>
        <v>3460</v>
      </c>
      <c r="E51" s="40">
        <f>ROUND('1991'!E51-'1981'!E51,-1)</f>
        <v>140</v>
      </c>
      <c r="F51" s="40">
        <f>ROUND('1991'!F51-'1981'!F51,-1)</f>
        <v>770</v>
      </c>
      <c r="G51" s="40">
        <f>ROUND('1991'!G51-'1981'!G51,-1)</f>
        <v>40</v>
      </c>
      <c r="H51" s="41">
        <f>ROUND('1991'!H51-'1981'!H51,-1)</f>
        <v>170</v>
      </c>
      <c r="I51" s="41">
        <f>ROUND('1991'!I51-'1981'!I51,-1)</f>
        <v>80</v>
      </c>
      <c r="J51" s="41">
        <f>ROUND('1991'!J51-'1981'!J51,-1)</f>
        <v>350</v>
      </c>
      <c r="K51" s="41">
        <f>ROUND('1991'!K51-'1981'!K51,-1)</f>
        <v>10</v>
      </c>
      <c r="L51" s="42">
        <f t="shared" si="6"/>
        <v>90</v>
      </c>
      <c r="M51" s="43">
        <v>100</v>
      </c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" customHeight="1" x14ac:dyDescent="0.3">
      <c r="A52" s="40" t="s">
        <v>36</v>
      </c>
      <c r="B52" s="40">
        <f>ROUND('1991'!B52-'1981'!B52,-1)</f>
        <v>5140</v>
      </c>
      <c r="C52" s="40">
        <f>ROUND('1991'!C52-'1981'!C52,-1)</f>
        <v>280</v>
      </c>
      <c r="D52" s="40">
        <f>ROUND('1991'!D52-'1981'!D52,-1)</f>
        <v>3910</v>
      </c>
      <c r="E52" s="40">
        <f>ROUND('1991'!E52-'1981'!E52,-1)</f>
        <v>180</v>
      </c>
      <c r="F52" s="40">
        <f>ROUND('1991'!F52-'1981'!F52,-1)</f>
        <v>1220</v>
      </c>
      <c r="G52" s="40">
        <f>ROUND('1991'!G52-'1981'!G52,-1)</f>
        <v>130</v>
      </c>
      <c r="H52" s="41">
        <f>ROUND('1991'!H52-'1981'!H52,-1)</f>
        <v>110</v>
      </c>
      <c r="I52" s="41">
        <f>ROUND('1991'!I52-'1981'!I52,-1)</f>
        <v>-10</v>
      </c>
      <c r="J52" s="41">
        <f>ROUND('1991'!J52-'1981'!J52,-1)</f>
        <v>600</v>
      </c>
      <c r="K52" s="41">
        <f>ROUND('1991'!K52-'1981'!K52,-1)</f>
        <v>110</v>
      </c>
      <c r="L52" s="42">
        <f t="shared" si="6"/>
        <v>100</v>
      </c>
      <c r="M52" s="43">
        <v>100</v>
      </c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" customHeight="1" x14ac:dyDescent="0.3">
      <c r="A53" s="40" t="s">
        <v>37</v>
      </c>
      <c r="B53" s="40">
        <f>ROUND('1991'!B53-'1981'!B53,-1)</f>
        <v>13610</v>
      </c>
      <c r="C53" s="40">
        <f>ROUND('1991'!C53-'1981'!C53,-1)</f>
        <v>440</v>
      </c>
      <c r="D53" s="40">
        <f>ROUND('1991'!D53-'1981'!D53,-1)</f>
        <v>11610</v>
      </c>
      <c r="E53" s="40">
        <f>ROUND('1991'!E53-'1981'!E53,-1)</f>
        <v>410</v>
      </c>
      <c r="F53" s="40">
        <f>ROUND('1991'!F53-'1981'!F53,-1)</f>
        <v>2000</v>
      </c>
      <c r="G53" s="40">
        <f>ROUND('1991'!G53-'1981'!G53,-1)</f>
        <v>30</v>
      </c>
      <c r="H53" s="41">
        <f>ROUND('1991'!H53-'1981'!H53,-1)</f>
        <v>240</v>
      </c>
      <c r="I53" s="41">
        <f>ROUND('1991'!I53-'1981'!I53,-1)</f>
        <v>-70</v>
      </c>
      <c r="J53" s="41">
        <f>ROUND('1991'!J53-'1981'!J53,-1)</f>
        <v>1050</v>
      </c>
      <c r="K53" s="41">
        <f>ROUND('1991'!K53-'1981'!K53,-1)</f>
        <v>30</v>
      </c>
      <c r="L53" s="42">
        <f t="shared" si="6"/>
        <v>-40</v>
      </c>
      <c r="M53" s="43">
        <v>200</v>
      </c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5" customHeight="1" x14ac:dyDescent="0.3">
      <c r="A54" s="40" t="s">
        <v>39</v>
      </c>
      <c r="B54" s="40">
        <f>ROUND('1991'!B54-'1981'!B54,-1)</f>
        <v>1580</v>
      </c>
      <c r="C54" s="40">
        <f>ROUND('1991'!C54-'1981'!C54,-1)</f>
        <v>120</v>
      </c>
      <c r="D54" s="40">
        <f>ROUND('1991'!D54-'1981'!D54,-1)</f>
        <v>1090</v>
      </c>
      <c r="E54" s="40">
        <f>ROUND('1991'!E54-'1981'!E54,-1)</f>
        <v>160</v>
      </c>
      <c r="F54" s="40">
        <f>ROUND('1991'!F54-'1981'!F54,-1)</f>
        <v>500</v>
      </c>
      <c r="G54" s="40">
        <f>ROUND('1991'!G54-'1981'!G54,-1)</f>
        <v>-40</v>
      </c>
      <c r="H54" s="41">
        <f>ROUND('1991'!H54-'1981'!H54,-1)</f>
        <v>130</v>
      </c>
      <c r="I54" s="41">
        <f>ROUND('1991'!I54-'1981'!I54,-1)</f>
        <v>10</v>
      </c>
      <c r="J54" s="41">
        <f>ROUND('1991'!J54-'1981'!J54,-1)</f>
        <v>130</v>
      </c>
      <c r="K54" s="41">
        <f>ROUND('1991'!K54-'1981'!K54,-1)</f>
        <v>-10</v>
      </c>
      <c r="L54" s="42">
        <f t="shared" si="6"/>
        <v>0</v>
      </c>
      <c r="M54" s="43">
        <v>100</v>
      </c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5" customHeight="1" x14ac:dyDescent="0.3">
      <c r="A55" s="40" t="s">
        <v>40</v>
      </c>
      <c r="B55" s="40">
        <f>ROUND('1991'!B55-'1981'!B55,-1)</f>
        <v>1320</v>
      </c>
      <c r="C55" s="40">
        <f>ROUND('1991'!C55-'1981'!C55,-1)</f>
        <v>130</v>
      </c>
      <c r="D55" s="40">
        <f>ROUND('1991'!D55-'1981'!D55,-1)</f>
        <v>1010</v>
      </c>
      <c r="E55" s="40">
        <f>ROUND('1991'!E55-'1981'!E55,-1)</f>
        <v>100</v>
      </c>
      <c r="F55" s="40">
        <f>ROUND('1991'!F55-'1981'!F55,-1)</f>
        <v>310</v>
      </c>
      <c r="G55" s="40">
        <f>ROUND('1991'!G55-'1981'!G55,-1)</f>
        <v>20</v>
      </c>
      <c r="H55" s="41">
        <f>ROUND('1991'!H55-'1981'!H55,-1)</f>
        <v>30</v>
      </c>
      <c r="I55" s="41">
        <f>ROUND('1991'!I55-'1981'!I55,-1)</f>
        <v>50</v>
      </c>
      <c r="J55" s="41">
        <f>ROUND('1991'!J55-'1981'!J55,-1)</f>
        <v>230</v>
      </c>
      <c r="K55" s="41">
        <f>ROUND('1991'!K55-'1981'!K55,-1)</f>
        <v>50</v>
      </c>
      <c r="L55" s="42">
        <f t="shared" si="6"/>
        <v>100</v>
      </c>
      <c r="M55" s="43">
        <v>100</v>
      </c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" customHeight="1" x14ac:dyDescent="0.3">
      <c r="A56" s="40" t="s">
        <v>41</v>
      </c>
      <c r="B56" s="40">
        <f>ROUND('1991'!B56-'1981'!B56,-1)</f>
        <v>9630</v>
      </c>
      <c r="C56" s="40">
        <f>ROUND('1991'!C56-'1981'!C56,-1)</f>
        <v>740</v>
      </c>
      <c r="D56" s="40">
        <f>ROUND('1991'!D56-'1981'!D56,-1)</f>
        <v>7870</v>
      </c>
      <c r="E56" s="40">
        <f>ROUND('1991'!E56-'1981'!E56,-1)</f>
        <v>330</v>
      </c>
      <c r="F56" s="40">
        <f>ROUND('1991'!F56-'1981'!F56,-1)</f>
        <v>1760</v>
      </c>
      <c r="G56" s="40">
        <f>ROUND('1991'!G56-'1981'!G56,-1)</f>
        <v>410</v>
      </c>
      <c r="H56" s="41">
        <f>ROUND('1991'!H56-'1981'!H56,-1)</f>
        <v>730</v>
      </c>
      <c r="I56" s="41">
        <f>ROUND('1991'!I56-'1981'!I56,-1)</f>
        <v>130</v>
      </c>
      <c r="J56" s="41">
        <f>ROUND('1991'!J56-'1981'!J56,-1)</f>
        <v>520</v>
      </c>
      <c r="K56" s="41">
        <f>ROUND('1991'!K56-'1981'!K56,-1)</f>
        <v>210</v>
      </c>
      <c r="L56" s="42">
        <f t="shared" si="6"/>
        <v>340</v>
      </c>
      <c r="M56" s="43">
        <v>200</v>
      </c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" customHeight="1" x14ac:dyDescent="0.3">
      <c r="A57" s="40" t="s">
        <v>42</v>
      </c>
      <c r="B57" s="40">
        <f>ROUND('1991'!B57-'1981'!B57,-1)</f>
        <v>10090</v>
      </c>
      <c r="C57" s="40">
        <f>ROUND('1991'!C57-'1981'!C57,-1)</f>
        <v>860</v>
      </c>
      <c r="D57" s="40">
        <f>ROUND('1991'!D57-'1981'!D57,-1)</f>
        <v>8550</v>
      </c>
      <c r="E57" s="40">
        <f>ROUND('1991'!E57-'1981'!E57,-1)</f>
        <v>460</v>
      </c>
      <c r="F57" s="40">
        <f>ROUND('1991'!F57-'1981'!F57,-1)</f>
        <v>1540</v>
      </c>
      <c r="G57" s="40">
        <f>ROUND('1991'!G57-'1981'!G57,-1)</f>
        <v>410</v>
      </c>
      <c r="H57" s="41">
        <f>ROUND('1991'!H57-'1981'!H57,-1)</f>
        <v>240</v>
      </c>
      <c r="I57" s="41">
        <f>ROUND('1991'!I57-'1981'!I57,-1)</f>
        <v>190</v>
      </c>
      <c r="J57" s="41">
        <f>ROUND('1991'!J57-'1981'!J57,-1)</f>
        <v>620</v>
      </c>
      <c r="K57" s="41">
        <f>ROUND('1991'!K57-'1981'!K57,-1)</f>
        <v>150</v>
      </c>
      <c r="L57" s="42">
        <f t="shared" si="6"/>
        <v>340</v>
      </c>
      <c r="M57" s="43">
        <v>200</v>
      </c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" customHeight="1" x14ac:dyDescent="0.3">
      <c r="A58" s="40" t="s">
        <v>43</v>
      </c>
      <c r="B58" s="40">
        <f>ROUND('1991'!B58-'1981'!B58,-1)</f>
        <v>7920</v>
      </c>
      <c r="C58" s="40">
        <f>ROUND('1991'!C58-'1981'!C58,-1)</f>
        <v>760</v>
      </c>
      <c r="D58" s="40">
        <f>ROUND('1991'!D58-'1981'!D58,-1)</f>
        <v>6540</v>
      </c>
      <c r="E58" s="40">
        <f>ROUND('1991'!E58-'1981'!E58,-1)</f>
        <v>290</v>
      </c>
      <c r="F58" s="40">
        <f>ROUND('1991'!F58-'1981'!F58,-1)</f>
        <v>1380</v>
      </c>
      <c r="G58" s="40">
        <f>ROUND('1991'!G58-'1981'!G58,-1)</f>
        <v>460</v>
      </c>
      <c r="H58" s="41">
        <f>ROUND('1991'!H58-'1981'!H58,-1)</f>
        <v>300</v>
      </c>
      <c r="I58" s="41">
        <f>ROUND('1991'!I58-'1981'!I58,-1)</f>
        <v>190</v>
      </c>
      <c r="J58" s="41">
        <f>ROUND('1991'!J58-'1981'!J58,-1)</f>
        <v>480</v>
      </c>
      <c r="K58" s="41">
        <f>ROUND('1991'!K58-'1981'!K58,-1)</f>
        <v>130</v>
      </c>
      <c r="L58" s="42">
        <f t="shared" si="6"/>
        <v>320</v>
      </c>
      <c r="M58" s="43">
        <v>100</v>
      </c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5" customHeight="1" x14ac:dyDescent="0.3">
      <c r="A59" s="40" t="s">
        <v>45</v>
      </c>
      <c r="B59" s="40">
        <f>ROUND('1991'!B59-'1981'!B59,-1)</f>
        <v>6470</v>
      </c>
      <c r="C59" s="40">
        <f>ROUND('1991'!C59-'1981'!C59,-1)</f>
        <v>450</v>
      </c>
      <c r="D59" s="40">
        <f>ROUND('1991'!D59-'1981'!D59,-1)</f>
        <v>5750</v>
      </c>
      <c r="E59" s="40">
        <f>ROUND('1991'!E59-'1981'!E59,-1)</f>
        <v>200</v>
      </c>
      <c r="F59" s="40">
        <f>ROUND('1991'!F59-'1981'!F59,-1)</f>
        <v>720</v>
      </c>
      <c r="G59" s="40">
        <f>ROUND('1991'!G59-'1981'!G59,-1)</f>
        <v>240</v>
      </c>
      <c r="H59" s="41">
        <f>ROUND('1991'!H59-'1981'!H59,-1)</f>
        <v>80</v>
      </c>
      <c r="I59" s="41">
        <f>ROUND('1991'!I59-'1981'!I59,-1)</f>
        <v>20</v>
      </c>
      <c r="J59" s="41">
        <f>ROUND('1991'!J59-'1981'!J59,-1)</f>
        <v>210</v>
      </c>
      <c r="K59" s="41">
        <f>ROUND('1991'!K59-'1981'!K59,-1)</f>
        <v>110</v>
      </c>
      <c r="L59" s="42">
        <f t="shared" si="6"/>
        <v>130</v>
      </c>
      <c r="M59" s="43">
        <v>0</v>
      </c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" customHeight="1" x14ac:dyDescent="0.3">
      <c r="A60" s="59"/>
      <c r="B60" s="59"/>
      <c r="C60" s="59"/>
      <c r="D60" s="59"/>
      <c r="E60" s="59"/>
      <c r="F60" s="59"/>
      <c r="G60" s="59"/>
      <c r="H60" s="60"/>
      <c r="I60" s="60"/>
      <c r="J60" s="60"/>
      <c r="K60" s="60"/>
      <c r="L60" s="61"/>
      <c r="M60" s="62"/>
    </row>
    <row r="61" spans="1:25" ht="15" customHeight="1" x14ac:dyDescent="0.3">
      <c r="A61" s="59"/>
      <c r="B61" s="59"/>
      <c r="C61" s="59"/>
      <c r="D61" s="59"/>
      <c r="E61" s="59"/>
      <c r="F61" s="59"/>
      <c r="G61" s="59"/>
      <c r="H61" s="60"/>
      <c r="I61" s="60"/>
      <c r="J61" s="60"/>
      <c r="K61" s="60"/>
      <c r="L61" s="61"/>
      <c r="M61" s="62"/>
    </row>
    <row r="62" spans="1:25" ht="15" customHeight="1" x14ac:dyDescent="0.3">
      <c r="A62" s="48" t="s">
        <v>75</v>
      </c>
      <c r="B62" s="6"/>
      <c r="L62" s="30"/>
    </row>
    <row r="63" spans="1:25" ht="15" customHeight="1" x14ac:dyDescent="0.3">
      <c r="A63" s="1" t="s">
        <v>73</v>
      </c>
      <c r="B63" s="6"/>
      <c r="L63" s="30"/>
    </row>
    <row r="64" spans="1:25" ht="15" customHeight="1" x14ac:dyDescent="0.3">
      <c r="A64" s="45" t="s">
        <v>74</v>
      </c>
      <c r="B64" s="6"/>
      <c r="L64" s="30"/>
    </row>
    <row r="65" spans="1:12" ht="15" customHeight="1" x14ac:dyDescent="0.3">
      <c r="A65" s="1" t="s">
        <v>80</v>
      </c>
      <c r="B65" s="6"/>
      <c r="L65" s="30"/>
    </row>
    <row r="66" spans="1:12" ht="15" customHeight="1" x14ac:dyDescent="0.3">
      <c r="A66" s="1" t="s">
        <v>81</v>
      </c>
      <c r="B66" s="6"/>
    </row>
    <row r="67" spans="1:12" x14ac:dyDescent="0.3">
      <c r="A67" s="1" t="s">
        <v>76</v>
      </c>
      <c r="B67" s="6"/>
    </row>
    <row r="68" spans="1:12" x14ac:dyDescent="0.3">
      <c r="A68" s="1" t="s">
        <v>82</v>
      </c>
      <c r="B68" s="6"/>
    </row>
  </sheetData>
  <sheetProtection algorithmName="SHA-512" hashValue="wdWvxf80j6zvVcGgAxsiKs+oIc1Jzrc196J8tSDFVm7VI5gcuoVANQIqfK1qUU2r7k7pACGCNrCJxh7AaobweQ==" saltValue="hG1B6XjeiPQwRA9iAjE9/Q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horizontalDpi="0" verticalDpi="0" r:id="rId1"/>
  <ignoredErrors>
    <ignoredError sqref="M10:M12 M8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README</vt:lpstr>
      <vt:lpstr>1971</vt:lpstr>
      <vt:lpstr>1981</vt:lpstr>
      <vt:lpstr>1991</vt:lpstr>
      <vt:lpstr>1996</vt:lpstr>
      <vt:lpstr>2006</vt:lpstr>
      <vt:lpstr>Δ Long 1971-96</vt:lpstr>
      <vt:lpstr>Δ 1971-81</vt:lpstr>
      <vt:lpstr>Δ 1981-91</vt:lpstr>
      <vt:lpstr>Δ 1991-96</vt:lpstr>
      <vt:lpstr>Δ 1996-2006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2013-04-17T18:37:04Z</dcterms:created>
  <dcterms:modified xsi:type="dcterms:W3CDTF">2024-03-15T16:13:48Z</dcterms:modified>
</cp:coreProperties>
</file>