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<sst xmlns="http://schemas.openxmlformats.org/spreadsheetml/2006/main" count="59" uniqueCount="25">
  <si>
    <t>Northern Metro - 2021 census (Australian Bureau of Statistics)</t>
  </si>
  <si>
    <t>Brunswick</t>
  </si>
  <si>
    <t>Melbourne</t>
  </si>
  <si>
    <t>Broadmeadows</t>
  </si>
  <si>
    <t>Bundoora</t>
  </si>
  <si>
    <t>Mill Park</t>
  </si>
  <si>
    <t>Northcote</t>
  </si>
  <si>
    <t>Pascoe Vale</t>
  </si>
  <si>
    <t>Preston</t>
  </si>
  <si>
    <t>Richmond</t>
  </si>
  <si>
    <t>Thomastown</t>
  </si>
  <si>
    <t>Yuroke</t>
  </si>
  <si>
    <t>Median personal income</t>
  </si>
  <si>
    <t>RENT</t>
  </si>
  <si>
    <t>Adjusted to remove unable to determine</t>
  </si>
  <si>
    <t>Renter households where rent payments are less than or equal to 30% of household income (b)</t>
  </si>
  <si>
    <t>Renter households with rent payments greater than 30% of household income (b)</t>
  </si>
  <si>
    <t>Unable to determine (c)</t>
  </si>
  <si>
    <t>MORGAGE DATA</t>
  </si>
  <si>
    <t>Median mortgage repayments</t>
  </si>
  <si>
    <t>Owner with mortgage households where mortgage repayments are less than or equal to 30% of household income (a)</t>
  </si>
  <si>
    <t>Owner with mortgage households with mortgage repayments greater than 30% of household income (a)</t>
  </si>
  <si>
    <t>Unable to determine (b)</t>
  </si>
  <si>
    <t>Education data</t>
  </si>
  <si>
    <t>Bachelor Degree level and above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</si>
</sst>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color theme="1"/>
      <name val="Arial"/>
    </font>
    <font>
      <color rgb="FF222222"/>
      <name val="Arial"/>
    </font>
  </fonts>
  <fills count="2">
    <fill>
      <patternFill patternType="none"/>
    </fill>
    <fill>
      <patternFill patternType="lightGray"/>
    </fill>
  </fills>
  <borders count="2">
    <border/>
    <border>
      <bottom style="thin">
        <color rgb="FFDDDDDD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3" xfId="0" applyAlignment="1" applyFont="1" applyNumberFormat="1">
      <alignment horizontal="right" vertical="bottom"/>
    </xf>
    <xf borderId="0" fillId="0" fontId="1" numFmtId="0" xfId="0" applyAlignment="1" applyFont="1">
      <alignment horizontal="right" vertical="bottom"/>
    </xf>
    <xf borderId="0" fillId="0" fontId="1" numFmtId="3" xfId="0" applyAlignment="1" applyFont="1" applyNumberFormat="1">
      <alignment vertical="bottom"/>
    </xf>
    <xf borderId="1" fillId="0" fontId="2" numFmtId="3" xfId="0" applyAlignment="1" applyBorder="1" applyFont="1" applyNumberFormat="1">
      <alignment horizontal="right" vertical="bottom"/>
    </xf>
    <xf borderId="1" fillId="0" fontId="1" numFmtId="3" xfId="0" applyAlignment="1" applyBorder="1" applyFont="1" applyNumberFormat="1">
      <alignment vertical="bottom"/>
    </xf>
    <xf borderId="1" fillId="0" fontId="1" numFmtId="0" xfId="0" applyAlignment="1" applyBorder="1" applyFont="1">
      <alignment vertical="bottom"/>
    </xf>
    <xf borderId="1" fillId="0" fontId="2" numFmtId="2" xfId="0" applyAlignment="1" applyBorder="1" applyFont="1" applyNumberFormat="1">
      <alignment horizontal="right" vertical="bottom"/>
    </xf>
    <xf borderId="0" fillId="0" fontId="1" numFmtId="4" xfId="0" applyAlignment="1" applyFont="1" applyNumberFormat="1">
      <alignment horizontal="right" vertical="bottom"/>
    </xf>
    <xf borderId="1" fillId="0" fontId="2" numFmtId="4" xfId="0" applyAlignment="1" applyBorder="1" applyFont="1" applyNumberFormat="1">
      <alignment horizontal="right" vertical="bottom"/>
    </xf>
    <xf borderId="0" fillId="0" fontId="1" numFmtId="2" xfId="0" applyAlignment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>
      <c r="A3" s="2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</row>
    <row r="4">
      <c r="A4" s="2" t="s">
        <v>12</v>
      </c>
      <c r="B4" s="3">
        <v>1062.0</v>
      </c>
      <c r="C4" s="3">
        <v>898.0</v>
      </c>
      <c r="D4" s="4">
        <v>486.0</v>
      </c>
      <c r="E4" s="4">
        <v>749.0</v>
      </c>
      <c r="F4" s="4">
        <v>753.0</v>
      </c>
      <c r="G4" s="3">
        <v>1101.0</v>
      </c>
      <c r="H4" s="4">
        <v>884.0</v>
      </c>
      <c r="I4" s="3">
        <v>776.0</v>
      </c>
      <c r="J4" s="3">
        <v>1348.0</v>
      </c>
      <c r="K4" s="4">
        <v>631.0</v>
      </c>
      <c r="L4" s="4">
        <v>714.0</v>
      </c>
    </row>
    <row r="5">
      <c r="A5" s="2"/>
      <c r="B5" s="5"/>
      <c r="C5" s="5"/>
      <c r="D5" s="2"/>
      <c r="E5" s="2"/>
      <c r="F5" s="2"/>
      <c r="G5" s="5"/>
      <c r="H5" s="2"/>
      <c r="I5" s="5"/>
      <c r="J5" s="5"/>
      <c r="K5" s="2"/>
      <c r="L5" s="2"/>
    </row>
    <row r="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>
      <c r="A7" s="2" t="s">
        <v>13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2" t="s">
        <v>11</v>
      </c>
    </row>
    <row r="8">
      <c r="A8" s="2" t="s">
        <v>14</v>
      </c>
      <c r="B8" s="4">
        <f t="shared" ref="B8:L8" si="1">B9*100</f>
        <v>28.71072589</v>
      </c>
      <c r="C8" s="4">
        <f t="shared" si="1"/>
        <v>40.21390374</v>
      </c>
      <c r="D8" s="4">
        <f t="shared" si="1"/>
        <v>43.36677815</v>
      </c>
      <c r="E8" s="4">
        <f t="shared" si="1"/>
        <v>35.87196468</v>
      </c>
      <c r="F8" s="4">
        <f t="shared" si="1"/>
        <v>33.77192982</v>
      </c>
      <c r="G8" s="4">
        <f t="shared" si="1"/>
        <v>40.21390374</v>
      </c>
      <c r="H8" s="4">
        <f t="shared" si="1"/>
        <v>29.58515284</v>
      </c>
      <c r="I8" s="4">
        <f t="shared" si="1"/>
        <v>33.22404372</v>
      </c>
      <c r="J8" s="4">
        <f t="shared" si="1"/>
        <v>23.53579176</v>
      </c>
      <c r="K8" s="4">
        <f t="shared" si="1"/>
        <v>38.17381738</v>
      </c>
      <c r="L8" s="4">
        <f t="shared" si="1"/>
        <v>40.28540066</v>
      </c>
    </row>
    <row r="9">
      <c r="A9" s="2"/>
      <c r="B9" s="4">
        <f t="shared" ref="B9:L9" si="2">SUM(B11/B13)</f>
        <v>0.2871072589</v>
      </c>
      <c r="C9" s="4">
        <f t="shared" si="2"/>
        <v>0.4021390374</v>
      </c>
      <c r="D9" s="4">
        <f t="shared" si="2"/>
        <v>0.4336677815</v>
      </c>
      <c r="E9" s="4">
        <f t="shared" si="2"/>
        <v>0.3587196468</v>
      </c>
      <c r="F9" s="4">
        <f t="shared" si="2"/>
        <v>0.3377192982</v>
      </c>
      <c r="G9" s="4">
        <f t="shared" si="2"/>
        <v>0.4021390374</v>
      </c>
      <c r="H9" s="4">
        <f t="shared" si="2"/>
        <v>0.2958515284</v>
      </c>
      <c r="I9" s="4">
        <f t="shared" si="2"/>
        <v>0.3322404372</v>
      </c>
      <c r="J9" s="4">
        <f t="shared" si="2"/>
        <v>0.2353579176</v>
      </c>
      <c r="K9" s="4">
        <f t="shared" si="2"/>
        <v>0.3817381738</v>
      </c>
      <c r="L9" s="4">
        <f t="shared" si="2"/>
        <v>0.4028540066</v>
      </c>
    </row>
    <row r="10">
      <c r="A10" s="2" t="s">
        <v>15</v>
      </c>
      <c r="B10" s="4">
        <v>65.8</v>
      </c>
      <c r="C10" s="4">
        <v>55.9</v>
      </c>
      <c r="D10" s="4">
        <v>50.8</v>
      </c>
      <c r="E10" s="4">
        <v>58.1</v>
      </c>
      <c r="F10" s="3">
        <v>60.4</v>
      </c>
      <c r="G10" s="3">
        <v>55.9</v>
      </c>
      <c r="H10" s="3">
        <v>64.5</v>
      </c>
      <c r="I10" s="3">
        <v>61.1</v>
      </c>
      <c r="J10" s="3">
        <v>70.5</v>
      </c>
      <c r="K10" s="3">
        <v>56.2</v>
      </c>
      <c r="L10" s="6">
        <v>54.4</v>
      </c>
    </row>
    <row r="11">
      <c r="A11" s="2" t="s">
        <v>16</v>
      </c>
      <c r="B11" s="4">
        <v>26.5</v>
      </c>
      <c r="C11" s="4">
        <v>37.6</v>
      </c>
      <c r="D11" s="4">
        <v>38.9</v>
      </c>
      <c r="E11" s="4">
        <v>32.5</v>
      </c>
      <c r="F11" s="3">
        <v>30.8</v>
      </c>
      <c r="G11" s="6">
        <v>37.6</v>
      </c>
      <c r="H11" s="6">
        <v>27.1</v>
      </c>
      <c r="I11" s="6">
        <v>30.4</v>
      </c>
      <c r="J11" s="6">
        <v>21.7</v>
      </c>
      <c r="K11" s="6">
        <v>34.7</v>
      </c>
      <c r="L11" s="6">
        <v>36.7</v>
      </c>
    </row>
    <row r="12">
      <c r="A12" s="2" t="s">
        <v>17</v>
      </c>
      <c r="B12" s="4">
        <v>7.7</v>
      </c>
      <c r="C12" s="4">
        <v>6.4</v>
      </c>
      <c r="D12" s="4">
        <v>10.3</v>
      </c>
      <c r="E12" s="4">
        <v>9.4</v>
      </c>
      <c r="F12" s="3">
        <v>8.8</v>
      </c>
      <c r="G12" s="6">
        <v>6.4</v>
      </c>
      <c r="H12" s="6">
        <v>8.3</v>
      </c>
      <c r="I12" s="6">
        <v>8.5</v>
      </c>
      <c r="J12" s="6">
        <v>7.7</v>
      </c>
      <c r="K12" s="6">
        <v>9.1</v>
      </c>
      <c r="L12" s="6">
        <v>8.9</v>
      </c>
    </row>
    <row r="13">
      <c r="A13" s="2"/>
      <c r="B13" s="4">
        <f t="shared" ref="B13:L13" si="3">sum(B10+B11)</f>
        <v>92.3</v>
      </c>
      <c r="C13" s="4">
        <f t="shared" si="3"/>
        <v>93.5</v>
      </c>
      <c r="D13" s="4">
        <f t="shared" si="3"/>
        <v>89.7</v>
      </c>
      <c r="E13" s="4">
        <f t="shared" si="3"/>
        <v>90.6</v>
      </c>
      <c r="F13" s="3">
        <f t="shared" si="3"/>
        <v>91.2</v>
      </c>
      <c r="G13" s="3">
        <f t="shared" si="3"/>
        <v>93.5</v>
      </c>
      <c r="H13" s="3">
        <f t="shared" si="3"/>
        <v>91.6</v>
      </c>
      <c r="I13" s="3">
        <f t="shared" si="3"/>
        <v>91.5</v>
      </c>
      <c r="J13" s="3">
        <f t="shared" si="3"/>
        <v>92.2</v>
      </c>
      <c r="K13" s="3">
        <f t="shared" si="3"/>
        <v>90.9</v>
      </c>
      <c r="L13" s="3">
        <f t="shared" si="3"/>
        <v>91.1</v>
      </c>
    </row>
    <row r="14">
      <c r="A14" s="2"/>
      <c r="B14" s="2"/>
      <c r="C14" s="7"/>
      <c r="D14" s="7"/>
      <c r="E14" s="7"/>
      <c r="F14" s="7"/>
      <c r="G14" s="7"/>
      <c r="H14" s="7"/>
      <c r="I14" s="7"/>
      <c r="J14" s="2"/>
      <c r="K14" s="2"/>
      <c r="L14" s="2"/>
    </row>
    <row r="15">
      <c r="A15" s="2"/>
      <c r="B15" s="2"/>
      <c r="C15" s="7"/>
      <c r="D15" s="7"/>
      <c r="E15" s="8"/>
      <c r="F15" s="7"/>
      <c r="G15" s="7"/>
      <c r="H15" s="7"/>
      <c r="I15" s="8"/>
      <c r="J15" s="2"/>
      <c r="K15" s="2"/>
      <c r="L15" s="2"/>
    </row>
    <row r="16">
      <c r="A16" s="2" t="s">
        <v>18</v>
      </c>
      <c r="B16" s="2" t="s">
        <v>1</v>
      </c>
      <c r="C16" s="2" t="s">
        <v>2</v>
      </c>
      <c r="D16" s="2" t="s">
        <v>3</v>
      </c>
      <c r="E16" s="2" t="s">
        <v>4</v>
      </c>
      <c r="F16" s="2" t="s">
        <v>5</v>
      </c>
      <c r="G16" s="2" t="s">
        <v>6</v>
      </c>
      <c r="H16" s="2" t="s">
        <v>7</v>
      </c>
      <c r="I16" s="2" t="s">
        <v>8</v>
      </c>
      <c r="J16" s="2" t="s">
        <v>9</v>
      </c>
      <c r="K16" s="2" t="s">
        <v>10</v>
      </c>
      <c r="L16" s="2" t="s">
        <v>11</v>
      </c>
    </row>
    <row r="17">
      <c r="A17" s="2" t="s">
        <v>14</v>
      </c>
      <c r="B17" s="4">
        <f t="shared" ref="B17:L17" si="4">B19*100</f>
        <v>13.35504886</v>
      </c>
      <c r="C17" s="4">
        <f t="shared" si="4"/>
        <v>20.84690554</v>
      </c>
      <c r="D17" s="4">
        <f t="shared" si="4"/>
        <v>26.10169492</v>
      </c>
      <c r="E17" s="4">
        <f t="shared" si="4"/>
        <v>17.26057906</v>
      </c>
      <c r="F17" s="4">
        <f t="shared" si="4"/>
        <v>19.41638608</v>
      </c>
      <c r="G17" s="4">
        <f t="shared" si="4"/>
        <v>13.1147541</v>
      </c>
      <c r="H17" s="4">
        <f t="shared" si="4"/>
        <v>14.81888035</v>
      </c>
      <c r="I17" s="4">
        <f t="shared" si="4"/>
        <v>17.40088106</v>
      </c>
      <c r="J17" s="4">
        <f t="shared" si="4"/>
        <v>13.68078176</v>
      </c>
      <c r="K17" s="4">
        <f t="shared" si="4"/>
        <v>23.99553571</v>
      </c>
      <c r="L17" s="4">
        <f t="shared" si="4"/>
        <v>24.94407159</v>
      </c>
    </row>
    <row r="18">
      <c r="A18" s="2" t="s">
        <v>19</v>
      </c>
      <c r="B18" s="3">
        <v>2123.0</v>
      </c>
      <c r="C18" s="3">
        <v>2000.0</v>
      </c>
      <c r="D18" s="3">
        <v>1563.0</v>
      </c>
      <c r="E18" s="3">
        <v>2000.0</v>
      </c>
      <c r="F18" s="3">
        <v>1800.0</v>
      </c>
      <c r="G18" s="3">
        <v>2200.0</v>
      </c>
      <c r="H18" s="3">
        <v>2058.0</v>
      </c>
      <c r="I18" s="3">
        <v>2000.0</v>
      </c>
      <c r="J18" s="3">
        <v>2300.0</v>
      </c>
      <c r="K18" s="3">
        <v>1900.0</v>
      </c>
      <c r="L18" s="6">
        <v>1950.0</v>
      </c>
    </row>
    <row r="19">
      <c r="A19" s="2"/>
      <c r="B19" s="4">
        <f t="shared" ref="B19:L19" si="5">SUM(B21/B23)</f>
        <v>0.1335504886</v>
      </c>
      <c r="C19" s="4">
        <f t="shared" si="5"/>
        <v>0.2084690554</v>
      </c>
      <c r="D19" s="4">
        <f t="shared" si="5"/>
        <v>0.2610169492</v>
      </c>
      <c r="E19" s="4">
        <f t="shared" si="5"/>
        <v>0.1726057906</v>
      </c>
      <c r="F19" s="4">
        <f t="shared" si="5"/>
        <v>0.1941638608</v>
      </c>
      <c r="G19" s="4">
        <f t="shared" si="5"/>
        <v>0.131147541</v>
      </c>
      <c r="H19" s="4">
        <f t="shared" si="5"/>
        <v>0.1481888035</v>
      </c>
      <c r="I19" s="4">
        <f t="shared" si="5"/>
        <v>0.1740088106</v>
      </c>
      <c r="J19" s="4">
        <f t="shared" si="5"/>
        <v>0.1368078176</v>
      </c>
      <c r="K19" s="4">
        <f t="shared" si="5"/>
        <v>0.2399553571</v>
      </c>
      <c r="L19" s="4">
        <f t="shared" si="5"/>
        <v>0.2494407159</v>
      </c>
    </row>
    <row r="20">
      <c r="A20" s="2" t="s">
        <v>20</v>
      </c>
      <c r="B20" s="4">
        <v>79.8</v>
      </c>
      <c r="C20" s="4">
        <v>72.9</v>
      </c>
      <c r="D20" s="4">
        <v>65.4</v>
      </c>
      <c r="E20" s="4">
        <v>74.3</v>
      </c>
      <c r="F20" s="3">
        <v>71.8</v>
      </c>
      <c r="G20" s="3">
        <v>79.5</v>
      </c>
      <c r="H20" s="3">
        <v>77.6</v>
      </c>
      <c r="I20" s="3">
        <v>75.0</v>
      </c>
      <c r="J20" s="3">
        <v>79.5</v>
      </c>
      <c r="K20" s="4">
        <v>68.1</v>
      </c>
      <c r="L20" s="3">
        <v>67.1</v>
      </c>
    </row>
    <row r="21">
      <c r="A21" s="2" t="s">
        <v>21</v>
      </c>
      <c r="B21" s="4">
        <v>12.3</v>
      </c>
      <c r="C21" s="4">
        <v>19.2</v>
      </c>
      <c r="D21" s="3">
        <v>23.1</v>
      </c>
      <c r="E21" s="3">
        <v>15.5</v>
      </c>
      <c r="F21" s="3">
        <v>17.3</v>
      </c>
      <c r="G21" s="3">
        <v>12.0</v>
      </c>
      <c r="H21" s="3">
        <v>13.5</v>
      </c>
      <c r="I21" s="4">
        <v>15.8</v>
      </c>
      <c r="J21" s="3">
        <v>12.6</v>
      </c>
      <c r="K21" s="4">
        <v>21.5</v>
      </c>
      <c r="L21" s="4">
        <v>22.3</v>
      </c>
    </row>
    <row r="22">
      <c r="A22" s="2" t="s">
        <v>22</v>
      </c>
      <c r="B22" s="4">
        <v>8.0</v>
      </c>
      <c r="C22" s="4">
        <v>7.9</v>
      </c>
      <c r="D22" s="3">
        <v>11.6</v>
      </c>
      <c r="E22" s="3">
        <v>10.2</v>
      </c>
      <c r="F22" s="4">
        <v>10.9</v>
      </c>
      <c r="G22" s="4">
        <v>8.6</v>
      </c>
      <c r="H22" s="4">
        <v>8.9</v>
      </c>
      <c r="I22" s="4">
        <v>9.1</v>
      </c>
      <c r="J22" s="4">
        <v>7.8</v>
      </c>
      <c r="K22" s="4">
        <v>10.5</v>
      </c>
      <c r="L22" s="4">
        <v>10.6</v>
      </c>
    </row>
    <row r="23">
      <c r="A23" s="2"/>
      <c r="B23" s="4">
        <f t="shared" ref="B23:L23" si="6">sum(B20+B21)</f>
        <v>92.1</v>
      </c>
      <c r="C23" s="4">
        <f t="shared" si="6"/>
        <v>92.1</v>
      </c>
      <c r="D23" s="3">
        <f t="shared" si="6"/>
        <v>88.5</v>
      </c>
      <c r="E23" s="3">
        <f t="shared" si="6"/>
        <v>89.8</v>
      </c>
      <c r="F23" s="3">
        <f t="shared" si="6"/>
        <v>89.1</v>
      </c>
      <c r="G23" s="3">
        <f t="shared" si="6"/>
        <v>91.5</v>
      </c>
      <c r="H23" s="3">
        <f t="shared" si="6"/>
        <v>91.1</v>
      </c>
      <c r="I23" s="3">
        <f t="shared" si="6"/>
        <v>90.8</v>
      </c>
      <c r="J23" s="3">
        <f t="shared" si="6"/>
        <v>92.1</v>
      </c>
      <c r="K23" s="4">
        <f t="shared" si="6"/>
        <v>89.6</v>
      </c>
      <c r="L23" s="3">
        <f t="shared" si="6"/>
        <v>89.4</v>
      </c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>
      <c r="A25" s="2"/>
      <c r="B25" s="2"/>
      <c r="C25" s="5"/>
      <c r="D25" s="5"/>
      <c r="E25" s="2"/>
      <c r="F25" s="2"/>
      <c r="G25" s="5"/>
      <c r="H25" s="2"/>
      <c r="I25" s="2"/>
      <c r="J25" s="2"/>
      <c r="K25" s="2"/>
      <c r="L25" s="2"/>
    </row>
    <row r="26">
      <c r="A26" s="2" t="s">
        <v>23</v>
      </c>
      <c r="B26" s="2" t="s">
        <v>1</v>
      </c>
      <c r="C26" s="2" t="s">
        <v>2</v>
      </c>
      <c r="D26" s="2" t="s">
        <v>3</v>
      </c>
      <c r="E26" s="2" t="s">
        <v>4</v>
      </c>
      <c r="F26" s="2" t="s">
        <v>5</v>
      </c>
      <c r="G26" s="2" t="s">
        <v>6</v>
      </c>
      <c r="H26" s="2" t="s">
        <v>7</v>
      </c>
      <c r="I26" s="2" t="s">
        <v>8</v>
      </c>
      <c r="J26" s="2" t="s">
        <v>9</v>
      </c>
      <c r="K26" s="2" t="s">
        <v>10</v>
      </c>
      <c r="L26" s="2" t="s">
        <v>11</v>
      </c>
    </row>
    <row r="27">
      <c r="A27" s="2" t="s">
        <v>24</v>
      </c>
      <c r="B27" s="9">
        <v>51.8</v>
      </c>
      <c r="C27" s="10">
        <v>53.7</v>
      </c>
      <c r="D27" s="10">
        <v>18.7</v>
      </c>
      <c r="E27" s="10">
        <v>30.1</v>
      </c>
      <c r="F27" s="10">
        <v>22.6</v>
      </c>
      <c r="G27" s="10">
        <v>50.2</v>
      </c>
      <c r="H27" s="11">
        <v>35.6</v>
      </c>
      <c r="I27" s="10">
        <v>32.3</v>
      </c>
      <c r="J27" s="12">
        <v>55.6</v>
      </c>
      <c r="K27" s="9">
        <v>22.0</v>
      </c>
      <c r="L27" s="12">
        <v>23.2</v>
      </c>
    </row>
  </sheetData>
  <drawing r:id="rId1"/>
</worksheet>
</file>