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ntuac-my.sharepoint.com/personal/zahra_rahemtulla_ntu_ac_uk/Documents/Documents/Paper writing/"/>
    </mc:Choice>
  </mc:AlternateContent>
  <xr:revisionPtr revIDLastSave="3" documentId="8_{E95A7DD8-FB8A-4BB7-9C2C-34BEE974BE45}" xr6:coauthVersionLast="47" xr6:coauthVersionMax="47" xr10:uidLastSave="{731EB07C-08F6-4D3D-AA24-CFA7BB254006}"/>
  <bookViews>
    <workbookView xWindow="-108" yWindow="-108" windowWidth="23256" windowHeight="12576" xr2:uid="{C0536187-FD5D-4E6E-AA37-1FE331107A9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L3" i="1"/>
  <c r="O3" i="1" s="1"/>
  <c r="L4" i="1"/>
  <c r="N4" i="1" s="1"/>
  <c r="L5" i="1"/>
  <c r="O5" i="1" s="1"/>
  <c r="L6" i="1"/>
  <c r="N6" i="1" s="1"/>
  <c r="L7" i="1"/>
  <c r="O7" i="1" s="1"/>
  <c r="L8" i="1"/>
  <c r="N8" i="1" s="1"/>
  <c r="L9" i="1"/>
  <c r="O9" i="1" s="1"/>
  <c r="L10" i="1"/>
  <c r="N10" i="1" s="1"/>
  <c r="L11" i="1"/>
  <c r="O11" i="1" s="1"/>
  <c r="L12" i="1"/>
  <c r="N12" i="1" s="1"/>
  <c r="L13" i="1"/>
  <c r="O13" i="1" s="1"/>
  <c r="L14" i="1"/>
  <c r="N14" i="1" s="1"/>
  <c r="L15" i="1"/>
  <c r="O15" i="1" s="1"/>
  <c r="M3" i="1"/>
  <c r="L2" i="1"/>
  <c r="N2" i="1" s="1"/>
  <c r="M2" i="1" l="1"/>
</calcChain>
</file>

<file path=xl/sharedStrings.xml><?xml version="1.0" encoding="utf-8"?>
<sst xmlns="http://schemas.openxmlformats.org/spreadsheetml/2006/main" count="22" uniqueCount="14">
  <si>
    <t xml:space="preserve">sample </t>
  </si>
  <si>
    <t>Average</t>
  </si>
  <si>
    <t xml:space="preserve">Standard deviation </t>
  </si>
  <si>
    <t>Thermal effusivity (Ws½/m²K)</t>
  </si>
  <si>
    <t>Thermal Conductivity (k (W/mK))</t>
  </si>
  <si>
    <t>A (Knitted Structure)</t>
  </si>
  <si>
    <t>A (Plain structure (interlock))</t>
  </si>
  <si>
    <t>D (chanel)</t>
  </si>
  <si>
    <t>D (Knitted component)</t>
  </si>
  <si>
    <t>C ( Conductive Path)</t>
  </si>
  <si>
    <t>d ( Knitted component)</t>
  </si>
  <si>
    <t>C (Knitted Electrod)</t>
  </si>
  <si>
    <t>B -Conductive path</t>
  </si>
  <si>
    <t>B - Conductive electrode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</si>
</sst>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1" xfId="0" applyNumberFormat="1" applyBorder="1"/>
    <xf numFmtId="164" fontId="0" fillId="2" borderId="1" xfId="0" applyNumberFormat="1" applyFill="1" applyBorder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3" borderId="1" xfId="0" applyFill="1" applyBorder="1"/>
    <xf numFmtId="164" fontId="0" fillId="4" borderId="1" xfId="0" applyNumberFormat="1" applyFill="1" applyBorder="1"/>
    <xf numFmtId="165" fontId="0" fillId="4" borderId="1" xfId="0" applyNumberFormat="1" applyFill="1" applyBorder="1"/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164" fontId="0" fillId="4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FEAD-6192-41DE-A06F-98B4977D813F}">
  <dimension ref="A1:T16"/>
  <sheetViews>
    <sheetView tabSelected="1" zoomScale="120" zoomScaleNormal="120" workbookViewId="0">
      <selection activeCell="J25" sqref="J25"/>
    </sheetView>
  </sheetViews>
  <sheetFormatPr defaultRowHeight="14.4" x14ac:dyDescent="0.3"/>
  <cols>
    <col min="1" max="1" width="24.109375" customWidth="1"/>
    <col min="13" max="13" width="17.109375" bestFit="1" customWidth="1"/>
    <col min="14" max="14" width="25.88671875" bestFit="1" customWidth="1"/>
    <col min="15" max="15" width="28.44140625" bestFit="1" customWidth="1"/>
    <col min="18" max="18" width="24.88671875" bestFit="1" customWidth="1"/>
    <col min="19" max="19" width="26" bestFit="1" customWidth="1"/>
    <col min="20" max="20" width="28.44140625" bestFit="1" customWidth="1"/>
  </cols>
  <sheetData>
    <row r="1" spans="1:20" x14ac:dyDescent="0.3">
      <c r="A1" s="5" t="s">
        <v>0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5" t="s">
        <v>1</v>
      </c>
      <c r="M1" s="5" t="s">
        <v>2</v>
      </c>
      <c r="N1" s="5" t="s">
        <v>3</v>
      </c>
      <c r="O1" s="5" t="s">
        <v>4</v>
      </c>
      <c r="R1" s="5" t="s">
        <v>0</v>
      </c>
      <c r="S1" s="5" t="s">
        <v>3</v>
      </c>
      <c r="T1" s="5" t="s">
        <v>4</v>
      </c>
    </row>
    <row r="2" spans="1:20" x14ac:dyDescent="0.3">
      <c r="A2" s="12" t="s">
        <v>5</v>
      </c>
      <c r="B2" s="6">
        <v>112.63395598727432</v>
      </c>
      <c r="C2" s="6">
        <v>110.86975491104165</v>
      </c>
      <c r="D2" s="6">
        <v>116.27483361848833</v>
      </c>
      <c r="E2" s="6">
        <v>113.14174028834866</v>
      </c>
      <c r="F2" s="6">
        <v>115.59208944639131</v>
      </c>
      <c r="G2" s="6">
        <v>113.45673092399966</v>
      </c>
      <c r="H2" s="6">
        <v>117.29777939981699</v>
      </c>
      <c r="I2" s="6">
        <v>115.24004580154599</v>
      </c>
      <c r="J2" s="6">
        <v>114.53353251971966</v>
      </c>
      <c r="K2" s="6">
        <v>114.139513624652</v>
      </c>
      <c r="L2" s="6">
        <f>AVERAGE(B2:K2)</f>
        <v>114.31799765212786</v>
      </c>
      <c r="M2" s="6">
        <f>_xlfn.STDEV.P(B2:K2)</f>
        <v>1.7919775911995031</v>
      </c>
      <c r="N2" s="6">
        <f>L2</f>
        <v>114.31799765212786</v>
      </c>
      <c r="O2" s="2"/>
      <c r="R2" s="8" t="s">
        <v>6</v>
      </c>
      <c r="S2" s="10">
        <v>114.31799765212786</v>
      </c>
      <c r="T2" s="11">
        <v>4.8768995283476266E-2</v>
      </c>
    </row>
    <row r="3" spans="1:20" x14ac:dyDescent="0.3">
      <c r="A3" s="12"/>
      <c r="B3" s="6">
        <v>4.8339441976579765E-2</v>
      </c>
      <c r="C3" s="6">
        <v>4.7895040681474967E-2</v>
      </c>
      <c r="D3" s="6">
        <v>4.926823851765124E-2</v>
      </c>
      <c r="E3" s="6">
        <v>4.8467983137006475E-2</v>
      </c>
      <c r="F3" s="6">
        <v>4.9092751402062436E-2</v>
      </c>
      <c r="G3" s="6">
        <v>4.8548077615263231E-2</v>
      </c>
      <c r="H3" s="6">
        <v>4.9532020963187796E-2</v>
      </c>
      <c r="I3" s="6">
        <v>4.900254417343277E-2</v>
      </c>
      <c r="J3" s="6">
        <v>4.8822146138522433E-2</v>
      </c>
      <c r="K3" s="6">
        <v>4.872170822958153E-2</v>
      </c>
      <c r="L3" s="6">
        <f t="shared" ref="L3:L15" si="0">AVERAGE(B3:K3)</f>
        <v>4.8768995283476266E-2</v>
      </c>
      <c r="M3" s="7">
        <f>_xlfn.STDEV.P(B3:K3)</f>
        <v>4.5646487271473751E-4</v>
      </c>
      <c r="N3" s="6"/>
      <c r="O3" s="1">
        <f>L3</f>
        <v>4.8768995283476266E-2</v>
      </c>
      <c r="R3" s="8" t="s">
        <v>7</v>
      </c>
      <c r="S3" s="10">
        <v>90.434392495418663</v>
      </c>
      <c r="T3" s="11">
        <v>4.3008767852648434E-2</v>
      </c>
    </row>
    <row r="4" spans="1:20" x14ac:dyDescent="0.3">
      <c r="A4" s="12" t="s">
        <v>7</v>
      </c>
      <c r="B4" s="6">
        <v>82.282017463908232</v>
      </c>
      <c r="C4" s="6">
        <v>94.712806077089922</v>
      </c>
      <c r="D4" s="6">
        <v>86.852003990209809</v>
      </c>
      <c r="E4" s="6">
        <v>95.453186733016636</v>
      </c>
      <c r="F4" s="6">
        <v>93.319390501464127</v>
      </c>
      <c r="G4" s="6">
        <v>85.672978706284496</v>
      </c>
      <c r="H4" s="6">
        <v>88.308770131867604</v>
      </c>
      <c r="I4" s="6">
        <v>91.189726492037138</v>
      </c>
      <c r="J4" s="6">
        <v>96.079411670642841</v>
      </c>
      <c r="K4" s="6">
        <v>90.473633187665769</v>
      </c>
      <c r="L4" s="6">
        <f t="shared" si="0"/>
        <v>90.434392495418663</v>
      </c>
      <c r="M4" s="6">
        <f t="shared" ref="M4:M15" si="1">_xlfn.STDEV.P(B4:K4)</f>
        <v>4.3673641982037505</v>
      </c>
      <c r="N4" s="6">
        <f>L4</f>
        <v>90.434392495418663</v>
      </c>
      <c r="O4" s="2"/>
      <c r="R4" s="8" t="s">
        <v>8</v>
      </c>
      <c r="S4" s="10">
        <v>65.846215083347801</v>
      </c>
      <c r="T4" s="11">
        <v>3.7668621858502678E-2</v>
      </c>
    </row>
    <row r="5" spans="1:20" x14ac:dyDescent="0.3">
      <c r="A5" s="12"/>
      <c r="B5" s="6">
        <v>4.1166464738809333E-2</v>
      </c>
      <c r="C5" s="6">
        <v>4.3987388647780866E-2</v>
      </c>
      <c r="D5" s="6">
        <v>4.218578475543263E-2</v>
      </c>
      <c r="E5" s="6">
        <v>4.4160664357107027E-2</v>
      </c>
      <c r="F5" s="6">
        <v>4.3663562736401838E-2</v>
      </c>
      <c r="G5" s="6">
        <v>4.1921763958949608E-2</v>
      </c>
      <c r="H5" s="6">
        <v>4.2514841192524265E-2</v>
      </c>
      <c r="I5" s="6">
        <v>4.3172152818806799E-2</v>
      </c>
      <c r="J5" s="6">
        <v>4.4307022640554972E-2</v>
      </c>
      <c r="K5" s="6">
        <v>4.3008032680116999E-2</v>
      </c>
      <c r="L5" s="6">
        <f t="shared" si="0"/>
        <v>4.3008767852648434E-2</v>
      </c>
      <c r="M5" s="7">
        <f t="shared" si="1"/>
        <v>9.96112653843362E-4</v>
      </c>
      <c r="N5" s="6"/>
      <c r="O5" s="1">
        <f t="shared" ref="O5" si="2">L5</f>
        <v>4.3008767852648434E-2</v>
      </c>
      <c r="R5" s="8" t="s">
        <v>9</v>
      </c>
      <c r="S5" s="10">
        <v>110.71639875018668</v>
      </c>
      <c r="T5" s="11">
        <v>4.7858710350313208E-2</v>
      </c>
    </row>
    <row r="6" spans="1:20" x14ac:dyDescent="0.3">
      <c r="A6" s="12" t="s">
        <v>10</v>
      </c>
      <c r="B6" s="6">
        <v>68.002752059656061</v>
      </c>
      <c r="C6" s="6">
        <v>64.771339452452565</v>
      </c>
      <c r="D6" s="6">
        <v>70.853495490611408</v>
      </c>
      <c r="E6" s="6">
        <v>67.910522249585696</v>
      </c>
      <c r="F6" s="6">
        <v>60.943906460141228</v>
      </c>
      <c r="G6" s="6">
        <v>64.628245650700933</v>
      </c>
      <c r="H6" s="6">
        <v>60.548233563706397</v>
      </c>
      <c r="I6" s="6">
        <v>64.532319567230289</v>
      </c>
      <c r="J6" s="6">
        <v>62.620675593046997</v>
      </c>
      <c r="K6" s="6">
        <v>73.650660746346389</v>
      </c>
      <c r="L6" s="6">
        <f t="shared" si="0"/>
        <v>65.846215083347801</v>
      </c>
      <c r="M6" s="6">
        <f t="shared" si="1"/>
        <v>4.0219984659566315</v>
      </c>
      <c r="N6" s="6">
        <f>L6</f>
        <v>65.846215083347801</v>
      </c>
      <c r="O6" s="2"/>
      <c r="R6" s="8" t="s">
        <v>11</v>
      </c>
      <c r="S6" s="10">
        <v>99.697071964636976</v>
      </c>
      <c r="T6" s="11">
        <v>4.5164796090319287E-2</v>
      </c>
    </row>
    <row r="7" spans="1:20" x14ac:dyDescent="0.3">
      <c r="A7" s="12"/>
      <c r="B7" s="6">
        <v>3.8107695619274934E-2</v>
      </c>
      <c r="C7" s="6">
        <v>3.7440464889697038E-2</v>
      </c>
      <c r="D7" s="6">
        <v>3.8704339932863867E-2</v>
      </c>
      <c r="E7" s="6">
        <v>3.8088528997816805E-2</v>
      </c>
      <c r="F7" s="6">
        <v>3.6662320078870374E-2</v>
      </c>
      <c r="G7" s="6">
        <v>3.7411330014994769E-2</v>
      </c>
      <c r="H7" s="6">
        <v>3.6582388789508168E-2</v>
      </c>
      <c r="I7" s="6">
        <v>3.7391528451027937E-2</v>
      </c>
      <c r="J7" s="6">
        <v>3.7002253406245099E-2</v>
      </c>
      <c r="K7" s="6">
        <v>3.9295368404727742E-2</v>
      </c>
      <c r="L7" s="6">
        <f t="shared" si="0"/>
        <v>3.7668621858502678E-2</v>
      </c>
      <c r="M7" s="7">
        <f t="shared" si="1"/>
        <v>8.3185046408041784E-4</v>
      </c>
      <c r="N7" s="6"/>
      <c r="O7" s="1">
        <f t="shared" ref="O7" si="3">L7</f>
        <v>3.7668621858502678E-2</v>
      </c>
      <c r="R7" s="8" t="s">
        <v>12</v>
      </c>
      <c r="S7" s="10">
        <v>109.40650159146291</v>
      </c>
      <c r="T7" s="11">
        <v>4.753752366429919E-2</v>
      </c>
    </row>
    <row r="8" spans="1:20" x14ac:dyDescent="0.3">
      <c r="A8" s="12" t="s">
        <v>9</v>
      </c>
      <c r="B8" s="6">
        <v>110.90843814730165</v>
      </c>
      <c r="C8" s="6">
        <v>112.81070942658334</v>
      </c>
      <c r="D8" s="6">
        <v>109.628946058681</v>
      </c>
      <c r="E8" s="6">
        <v>110.31068038869466</v>
      </c>
      <c r="F8" s="6">
        <v>112.11828619148667</v>
      </c>
      <c r="G8" s="6">
        <v>108.72692004288001</v>
      </c>
      <c r="H8" s="6">
        <v>108.59416222730134</v>
      </c>
      <c r="I8" s="6">
        <v>112.63395598727432</v>
      </c>
      <c r="J8" s="6">
        <v>112.79150169766167</v>
      </c>
      <c r="K8" s="6">
        <v>108.640387334002</v>
      </c>
      <c r="L8" s="6">
        <f t="shared" si="0"/>
        <v>110.71639875018668</v>
      </c>
      <c r="M8" s="6">
        <f t="shared" si="1"/>
        <v>1.6879064034671321</v>
      </c>
      <c r="N8" s="6">
        <f>L8</f>
        <v>110.71639875018668</v>
      </c>
      <c r="O8" s="2"/>
      <c r="R8" s="8" t="s">
        <v>13</v>
      </c>
      <c r="S8" s="10">
        <v>142.02274410567082</v>
      </c>
      <c r="T8" s="11">
        <v>5.6356145799231518E-2</v>
      </c>
    </row>
    <row r="9" spans="1:20" x14ac:dyDescent="0.3">
      <c r="A9" s="12"/>
      <c r="B9" s="6">
        <v>4.7906325187239161E-2</v>
      </c>
      <c r="C9" s="6">
        <v>4.8384936539766665E-2</v>
      </c>
      <c r="D9" s="6">
        <v>4.7584624322283331E-2</v>
      </c>
      <c r="E9" s="6">
        <v>4.7755274659544267E-2</v>
      </c>
      <c r="F9" s="6">
        <v>4.8209427491779366E-2</v>
      </c>
      <c r="G9" s="6">
        <v>4.7361329980725474E-2</v>
      </c>
      <c r="H9" s="6">
        <v>4.7327173872785067E-2</v>
      </c>
      <c r="I9" s="6">
        <v>4.8339441976579765E-2</v>
      </c>
      <c r="J9" s="6">
        <v>4.8379593721158833E-2</v>
      </c>
      <c r="K9" s="6">
        <v>4.7338975751270163E-2</v>
      </c>
      <c r="L9" s="6">
        <f t="shared" si="0"/>
        <v>4.7858710350313208E-2</v>
      </c>
      <c r="M9" s="7">
        <f t="shared" si="1"/>
        <v>4.2313951320096632E-4</v>
      </c>
      <c r="N9" s="6"/>
      <c r="O9" s="1">
        <f t="shared" ref="O9" si="4">L9</f>
        <v>4.7858710350313208E-2</v>
      </c>
      <c r="R9" s="9"/>
      <c r="S9" s="3"/>
      <c r="T9" s="3"/>
    </row>
    <row r="10" spans="1:20" x14ac:dyDescent="0.3">
      <c r="A10" s="12" t="s">
        <v>11</v>
      </c>
      <c r="B10" s="6">
        <v>97.429846944287647</v>
      </c>
      <c r="C10" s="6">
        <v>99.545291890471091</v>
      </c>
      <c r="D10" s="6">
        <v>100.28521329124158</v>
      </c>
      <c r="E10" s="6">
        <v>101.92542127673001</v>
      </c>
      <c r="F10" s="6">
        <v>99.857761573482833</v>
      </c>
      <c r="G10" s="6">
        <v>98.285937987316586</v>
      </c>
      <c r="H10" s="6">
        <v>100.14154375781602</v>
      </c>
      <c r="I10" s="6">
        <v>102.36660308652533</v>
      </c>
      <c r="J10" s="6">
        <v>96.829818438848562</v>
      </c>
      <c r="K10" s="6">
        <v>100.30328139965009</v>
      </c>
      <c r="L10" s="6">
        <f t="shared" si="0"/>
        <v>99.697071964636976</v>
      </c>
      <c r="M10" s="6">
        <f t="shared" si="1"/>
        <v>1.6853635174295165</v>
      </c>
      <c r="N10" s="6">
        <f>L10</f>
        <v>99.697071964636976</v>
      </c>
      <c r="O10" s="2"/>
      <c r="S10" s="3"/>
      <c r="T10" s="3"/>
    </row>
    <row r="11" spans="1:20" x14ac:dyDescent="0.3">
      <c r="A11" s="12"/>
      <c r="B11" s="6">
        <v>4.4624981888528627E-2</v>
      </c>
      <c r="C11" s="6">
        <v>4.5126729812161835E-2</v>
      </c>
      <c r="D11" s="6">
        <v>4.5303600036005066E-2</v>
      </c>
      <c r="E11" s="6">
        <v>4.5696906064862659E-2</v>
      </c>
      <c r="F11" s="6">
        <v>4.5201945397379401E-2</v>
      </c>
      <c r="G11" s="6">
        <v>4.482897002766123E-2</v>
      </c>
      <c r="H11" s="6">
        <v>4.5269310224001269E-2</v>
      </c>
      <c r="I11" s="6">
        <v>4.5804140724790894E-2</v>
      </c>
      <c r="J11" s="6">
        <v>4.4483483384437528E-2</v>
      </c>
      <c r="K11" s="6">
        <v>4.5307893343364401E-2</v>
      </c>
      <c r="L11" s="6">
        <f t="shared" si="0"/>
        <v>4.5164796090319287E-2</v>
      </c>
      <c r="M11" s="7">
        <f t="shared" si="1"/>
        <v>4.0171678860877939E-4</v>
      </c>
      <c r="N11" s="6"/>
      <c r="O11" s="1">
        <f t="shared" ref="O11" si="5">L11</f>
        <v>4.5164796090319287E-2</v>
      </c>
      <c r="R11" s="9"/>
      <c r="S11" s="3"/>
      <c r="T11" s="3"/>
    </row>
    <row r="12" spans="1:20" x14ac:dyDescent="0.3">
      <c r="A12" s="12" t="s">
        <v>12</v>
      </c>
      <c r="B12" s="6">
        <v>113.23156476473366</v>
      </c>
      <c r="C12" s="6">
        <v>113.99986995317833</v>
      </c>
      <c r="D12" s="6">
        <v>108.17497172671533</v>
      </c>
      <c r="E12" s="6">
        <v>110.43230852680199</v>
      </c>
      <c r="F12" s="6">
        <v>113.80381828435766</v>
      </c>
      <c r="G12" s="6">
        <v>107.396178714486</v>
      </c>
      <c r="H12" s="6">
        <v>105.57768340045466</v>
      </c>
      <c r="I12" s="6">
        <v>106.94587905487934</v>
      </c>
      <c r="J12" s="6">
        <v>111.90376121826999</v>
      </c>
      <c r="K12" s="6">
        <v>102.59898027075201</v>
      </c>
      <c r="L12" s="6">
        <f t="shared" si="0"/>
        <v>109.40650159146291</v>
      </c>
      <c r="M12" s="6">
        <f t="shared" si="1"/>
        <v>3.6738269313147516</v>
      </c>
      <c r="N12" s="6">
        <f>L12</f>
        <v>109.40650159146291</v>
      </c>
      <c r="O12" s="2"/>
      <c r="S12" s="3"/>
      <c r="T12" s="3"/>
    </row>
    <row r="13" spans="1:20" x14ac:dyDescent="0.3">
      <c r="A13" s="12"/>
      <c r="B13" s="6">
        <v>4.8491514238589634E-2</v>
      </c>
      <c r="C13" s="6">
        <v>4.8686197825591061E-2</v>
      </c>
      <c r="D13" s="6">
        <v>4.7223439252081501E-2</v>
      </c>
      <c r="E13" s="6">
        <v>4.7786099521280767E-2</v>
      </c>
      <c r="F13" s="6">
        <v>4.8637233456299937E-2</v>
      </c>
      <c r="G13" s="6">
        <v>4.7030706320818572E-2</v>
      </c>
      <c r="H13" s="6">
        <v>4.6583409185953738E-2</v>
      </c>
      <c r="I13" s="6">
        <v>4.6919878711810525E-2</v>
      </c>
      <c r="J13" s="6">
        <v>4.8157815514805032E-2</v>
      </c>
      <c r="K13" s="6">
        <v>4.5858942615761171E-2</v>
      </c>
      <c r="L13" s="6">
        <f t="shared" si="0"/>
        <v>4.753752366429919E-2</v>
      </c>
      <c r="M13" s="7">
        <f t="shared" si="1"/>
        <v>9.1380691653324803E-4</v>
      </c>
      <c r="N13" s="6"/>
      <c r="O13" s="1">
        <f t="shared" ref="O13" si="6">L13</f>
        <v>4.753752366429919E-2</v>
      </c>
      <c r="R13" s="9"/>
      <c r="S13" s="5"/>
      <c r="T13" s="5"/>
    </row>
    <row r="14" spans="1:20" x14ac:dyDescent="0.3">
      <c r="A14" s="12" t="s">
        <v>13</v>
      </c>
      <c r="B14" s="6">
        <v>153.09703196007968</v>
      </c>
      <c r="C14" s="6">
        <v>152.65234648069932</v>
      </c>
      <c r="D14" s="6">
        <v>147.397647026713</v>
      </c>
      <c r="E14" s="6">
        <v>137.43096175503166</v>
      </c>
      <c r="F14" s="6">
        <v>142.25689955178001</v>
      </c>
      <c r="G14" s="6">
        <v>112.63395598727432</v>
      </c>
      <c r="H14" s="6">
        <v>147.35610024201134</v>
      </c>
      <c r="I14" s="6">
        <v>143.71278689775366</v>
      </c>
      <c r="J14" s="6">
        <v>139.44625288966031</v>
      </c>
      <c r="K14" s="6">
        <v>144.24345826570502</v>
      </c>
      <c r="L14" s="6">
        <f t="shared" si="0"/>
        <v>142.02274410567082</v>
      </c>
      <c r="M14" s="6">
        <f t="shared" si="1"/>
        <v>10.918923258378555</v>
      </c>
      <c r="N14" s="6">
        <f>L14</f>
        <v>142.02274410567082</v>
      </c>
      <c r="O14" s="2"/>
      <c r="S14" s="3"/>
      <c r="T14" s="3"/>
    </row>
    <row r="15" spans="1:20" x14ac:dyDescent="0.3">
      <c r="A15" s="12"/>
      <c r="B15" s="6">
        <v>5.9630144132160938E-2</v>
      </c>
      <c r="C15" s="6">
        <v>5.9082895542019336E-2</v>
      </c>
      <c r="D15" s="6">
        <v>5.7900795048138609E-2</v>
      </c>
      <c r="E15" s="6">
        <v>5.4993033008844061E-2</v>
      </c>
      <c r="F15" s="6">
        <v>5.638318094678843E-2</v>
      </c>
      <c r="G15" s="6">
        <v>4.8339441976579765E-2</v>
      </c>
      <c r="H15" s="6">
        <v>5.7888600430272365E-2</v>
      </c>
      <c r="I15" s="6">
        <v>5.6808699265735903E-2</v>
      </c>
      <c r="J15" s="6">
        <v>5.5569150500714627E-2</v>
      </c>
      <c r="K15" s="6">
        <v>5.6965517141061101E-2</v>
      </c>
      <c r="L15" s="6">
        <f t="shared" si="0"/>
        <v>5.6356145799231518E-2</v>
      </c>
      <c r="M15" s="7">
        <f t="shared" si="1"/>
        <v>3.0035052018097517E-3</v>
      </c>
      <c r="N15" s="6"/>
      <c r="O15" s="1">
        <f t="shared" ref="O15" si="7">L15</f>
        <v>5.6356145799231518E-2</v>
      </c>
      <c r="R15" s="9"/>
      <c r="S15" s="3"/>
      <c r="T15" s="3"/>
    </row>
    <row r="16" spans="1:20" x14ac:dyDescent="0.3">
      <c r="A16" s="4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</sheetData>
  <mergeCells count="7">
    <mergeCell ref="A14:A15"/>
    <mergeCell ref="A2:A3"/>
    <mergeCell ref="A4:A5"/>
    <mergeCell ref="A6:A7"/>
    <mergeCell ref="A8:A9"/>
    <mergeCell ref="A10:A11"/>
    <mergeCell ref="A12:A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Nottingham Trent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Moghaddassian shahidi, Arash</dc:creator>
  <cp:keywords/>
  <dc:description/>
  <cp:lastModifiedBy>Rahemtulla, Zahra</cp:lastModifiedBy>
  <cp:revision/>
  <dcterms:created xsi:type="dcterms:W3CDTF">2023-11-15T12:31:23Z</dcterms:created>
  <dcterms:modified xsi:type="dcterms:W3CDTF">2023-12-06T18:06:33Z</dcterms:modified>
  <cp:category/>
  <cp:contentStatus/>
</cp:coreProperties>
</file>