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/>
  <mc:AlternateContent xmlns:mc="http://schemas.openxmlformats.org/markup-compatibility/2006">
    <mc:Choice Requires="x15">
      <x15ac:absPath xmlns:x15ac="http://schemas.microsoft.com/office/spreadsheetml/2010/11/ac" url="D:\SynologyDrive_Shared_Ext\06.articles\017.FAMENA_SHI\22년_3차년도\revise1\data\regularWaveMotion\"/>
    </mc:Choice>
  </mc:AlternateContent>
  <xr:revisionPtr revIDLastSave="0" documentId="8_{2174837A-5E68-4073-8C49-7FC57F98E39D}" xr6:coauthVersionLast="47" xr6:coauthVersionMax="47" xr10:uidLastSave="{00000000-0000-0000-0000-000000000000}"/>
  <bookViews>
    <workbookView xWindow="-96" yWindow="0" windowWidth="23232" windowHeight="25296" firstSheet="7" activeTab="7" xr2:uid="{00000000-000D-0000-FFFF-FFFF00000000}"/>
  </bookViews>
  <sheets>
    <sheet name="RE_S50_H180" sheetId="1" r:id="rId1"/>
    <sheet name="RE_S30_H180" sheetId="3" r:id="rId2"/>
    <sheet name="RE_S16_H180" sheetId="4" r:id="rId3"/>
    <sheet name="RE_S10_H180" sheetId="5" r:id="rId4"/>
    <sheet name="RE_S50_H225" sheetId="6" r:id="rId5"/>
    <sheet name="RE_S30_H225" sheetId="7" r:id="rId6"/>
    <sheet name="RE_S16_H225" sheetId="9" r:id="rId7"/>
    <sheet name="RE_S10_H225" sheetId="11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1" l="1"/>
  <c r="H18" i="11"/>
  <c r="G18" i="11"/>
  <c r="F18" i="11"/>
  <c r="E18" i="11"/>
  <c r="D18" i="11"/>
  <c r="I17" i="11"/>
  <c r="H17" i="11"/>
  <c r="G17" i="11"/>
  <c r="F17" i="11"/>
  <c r="E17" i="11"/>
  <c r="D17" i="11"/>
  <c r="I16" i="11"/>
  <c r="H16" i="11"/>
  <c r="G16" i="11"/>
  <c r="F16" i="11"/>
  <c r="E16" i="11"/>
  <c r="D16" i="11"/>
  <c r="I15" i="11"/>
  <c r="H15" i="11"/>
  <c r="G15" i="11"/>
  <c r="F15" i="11"/>
  <c r="E15" i="11"/>
  <c r="D15" i="11"/>
  <c r="I18" i="9"/>
  <c r="H18" i="9"/>
  <c r="G18" i="9"/>
  <c r="F18" i="9"/>
  <c r="E18" i="9"/>
  <c r="D18" i="9"/>
  <c r="I17" i="9"/>
  <c r="H17" i="9"/>
  <c r="G17" i="9"/>
  <c r="F17" i="9"/>
  <c r="E17" i="9"/>
  <c r="D17" i="9"/>
  <c r="I16" i="9"/>
  <c r="H16" i="9"/>
  <c r="G16" i="9"/>
  <c r="F16" i="9"/>
  <c r="E16" i="9"/>
  <c r="D16" i="9"/>
  <c r="I15" i="9"/>
  <c r="H15" i="9"/>
  <c r="G15" i="9"/>
  <c r="F15" i="9"/>
  <c r="E15" i="9"/>
  <c r="D15" i="9"/>
  <c r="O18" i="7"/>
  <c r="N18" i="7"/>
  <c r="M18" i="7"/>
  <c r="L18" i="7"/>
  <c r="K18" i="7"/>
  <c r="J18" i="7"/>
  <c r="I18" i="7"/>
  <c r="H18" i="7"/>
  <c r="G18" i="7"/>
  <c r="F18" i="7"/>
  <c r="E18" i="7"/>
  <c r="D18" i="7"/>
  <c r="O17" i="7"/>
  <c r="N17" i="7"/>
  <c r="M17" i="7"/>
  <c r="L17" i="7"/>
  <c r="K17" i="7"/>
  <c r="J17" i="7"/>
  <c r="I17" i="7"/>
  <c r="H17" i="7"/>
  <c r="G17" i="7"/>
  <c r="F17" i="7"/>
  <c r="E17" i="7"/>
  <c r="D17" i="7"/>
  <c r="O16" i="7"/>
  <c r="N16" i="7"/>
  <c r="M16" i="7"/>
  <c r="L16" i="7"/>
  <c r="K16" i="7"/>
  <c r="J16" i="7"/>
  <c r="I16" i="7"/>
  <c r="H16" i="7"/>
  <c r="G16" i="7"/>
  <c r="F16" i="7"/>
  <c r="E16" i="7"/>
  <c r="D16" i="7"/>
  <c r="O15" i="7"/>
  <c r="N15" i="7"/>
  <c r="I18" i="6"/>
  <c r="H18" i="6"/>
  <c r="G18" i="6"/>
  <c r="F18" i="6"/>
  <c r="E18" i="6"/>
  <c r="D18" i="6"/>
  <c r="I17" i="6"/>
  <c r="H17" i="6"/>
  <c r="G17" i="6"/>
  <c r="F17" i="6"/>
  <c r="E17" i="6"/>
  <c r="D17" i="6"/>
  <c r="I16" i="6"/>
  <c r="H16" i="6"/>
  <c r="G16" i="6"/>
  <c r="F16" i="6"/>
  <c r="E16" i="6"/>
  <c r="D16" i="6"/>
  <c r="I18" i="5"/>
  <c r="H18" i="5"/>
  <c r="G18" i="5"/>
  <c r="F18" i="5"/>
  <c r="E18" i="5"/>
  <c r="D18" i="5"/>
  <c r="I17" i="5"/>
  <c r="H17" i="5"/>
  <c r="G17" i="5"/>
  <c r="F17" i="5"/>
  <c r="E17" i="5"/>
  <c r="D17" i="5"/>
  <c r="I16" i="5"/>
  <c r="H16" i="5"/>
  <c r="G16" i="5"/>
  <c r="F16" i="5"/>
  <c r="E16" i="5"/>
  <c r="D16" i="5"/>
  <c r="I15" i="5"/>
  <c r="H15" i="5"/>
  <c r="G15" i="5"/>
  <c r="F15" i="5"/>
  <c r="E15" i="5"/>
  <c r="D15" i="5"/>
  <c r="I18" i="4"/>
  <c r="H18" i="4"/>
  <c r="G18" i="4"/>
  <c r="F18" i="4"/>
  <c r="E18" i="4"/>
  <c r="D18" i="4"/>
  <c r="I17" i="4"/>
  <c r="H17" i="4"/>
  <c r="G17" i="4"/>
  <c r="F17" i="4"/>
  <c r="E17" i="4"/>
  <c r="D17" i="4"/>
  <c r="I16" i="4"/>
  <c r="H16" i="4"/>
  <c r="G16" i="4"/>
  <c r="F16" i="4"/>
  <c r="E16" i="4"/>
  <c r="D16" i="4"/>
  <c r="M18" i="3"/>
  <c r="L18" i="3"/>
  <c r="K18" i="3"/>
  <c r="J18" i="3"/>
  <c r="I18" i="3"/>
  <c r="H18" i="3"/>
  <c r="G18" i="3"/>
  <c r="F18" i="3"/>
  <c r="E18" i="3"/>
  <c r="D18" i="3"/>
  <c r="M17" i="3"/>
  <c r="L17" i="3"/>
  <c r="K17" i="3"/>
  <c r="J17" i="3"/>
  <c r="I17" i="3"/>
  <c r="H17" i="3"/>
  <c r="G17" i="3"/>
  <c r="F17" i="3"/>
  <c r="E17" i="3"/>
  <c r="D17" i="3"/>
  <c r="M16" i="3"/>
  <c r="L16" i="3"/>
  <c r="K16" i="3"/>
  <c r="J16" i="3"/>
  <c r="I16" i="3"/>
  <c r="H16" i="3"/>
  <c r="G16" i="3"/>
  <c r="F16" i="3"/>
  <c r="E16" i="3"/>
  <c r="D16" i="3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<sst xmlns="http://schemas.openxmlformats.org/spreadsheetml/2006/main" count="160" uniqueCount="14">
  <si>
    <t>MOTION ANALYSIS DATA SET</t>
    <phoneticPr fontId="3" type="noConversion"/>
  </si>
  <si>
    <t>PERIOD</t>
    <phoneticPr fontId="3" type="noConversion"/>
  </si>
  <si>
    <t>EXP</t>
    <phoneticPr fontId="3" type="noConversion"/>
  </si>
  <si>
    <t>WAVE AMP(m) (exp)</t>
    <phoneticPr fontId="3" type="noConversion"/>
  </si>
  <si>
    <t>HEAVE(max)</t>
    <phoneticPr fontId="3" type="noConversion"/>
  </si>
  <si>
    <t>HEAVE(min)</t>
    <phoneticPr fontId="3" type="noConversion"/>
  </si>
  <si>
    <t>ROLL(max)</t>
    <phoneticPr fontId="3" type="noConversion"/>
  </si>
  <si>
    <t>ROLL(min)</t>
    <phoneticPr fontId="3" type="noConversion"/>
  </si>
  <si>
    <t>PITCH(max)</t>
    <phoneticPr fontId="3" type="noConversion"/>
  </si>
  <si>
    <t>PITCH(min)</t>
    <phoneticPr fontId="3" type="noConversion"/>
  </si>
  <si>
    <t>RAO</t>
    <phoneticPr fontId="3" type="noConversion"/>
  </si>
  <si>
    <t>HEAVE</t>
    <phoneticPr fontId="3" type="noConversion"/>
  </si>
  <si>
    <t>ROLL</t>
    <phoneticPr fontId="3" type="noConversion"/>
  </si>
  <si>
    <t>PITCH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</si>
</sst>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8"/>
  <sheetViews>
    <sheetView zoomScale="115" zoomScaleNormal="115" workbookViewId="0">
      <selection activeCell="A6" sqref="A6:XFD6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12</v>
      </c>
      <c r="I5" s="1">
        <v>15</v>
      </c>
    </row>
    <row r="6" spans="2:9">
      <c r="B6" s="2" t="s">
        <v>2</v>
      </c>
      <c r="C6" s="2" t="s">
        <v>3</v>
      </c>
      <c r="D6" s="1">
        <v>7.2899999999999996E-3</v>
      </c>
      <c r="E6" s="1">
        <v>9.6799999999999994E-3</v>
      </c>
      <c r="F6" s="1">
        <v>1.209E-2</v>
      </c>
      <c r="G6" s="1">
        <v>1.5939999999999999E-2</v>
      </c>
      <c r="H6" s="1">
        <v>2.197E-2</v>
      </c>
      <c r="I6" s="1">
        <v>3.5130000000000002E-2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5.9999999999999995E-4</v>
      </c>
      <c r="E8" s="1">
        <v>2.9999999999999997E-4</v>
      </c>
      <c r="F8" s="1">
        <v>4.0000000000000002E-4</v>
      </c>
      <c r="G8" s="1">
        <v>1.4E-3</v>
      </c>
      <c r="H8" s="1">
        <v>7.9000000000000008E-3</v>
      </c>
      <c r="I8" s="1">
        <v>2.3800000000000002E-2</v>
      </c>
    </row>
    <row r="9" spans="2:9">
      <c r="B9" s="2"/>
      <c r="C9" s="2" t="s">
        <v>5</v>
      </c>
      <c r="D9" s="1">
        <v>-5.9999999999999995E-4</v>
      </c>
      <c r="E9" s="1">
        <v>-2.9999999999999997E-4</v>
      </c>
      <c r="F9" s="1">
        <v>-4.0000000000000002E-4</v>
      </c>
      <c r="G9" s="1">
        <v>-1.4E-3</v>
      </c>
      <c r="H9" s="1">
        <v>-7.9000000000000008E-3</v>
      </c>
      <c r="I9" s="1">
        <v>-2.35E-2</v>
      </c>
    </row>
    <row r="10" spans="2:9">
      <c r="B10" s="2" t="s">
        <v>2</v>
      </c>
      <c r="C10" s="2" t="s">
        <v>6</v>
      </c>
      <c r="D10" s="1">
        <v>1.4200000000000001E-2</v>
      </c>
      <c r="E10" s="1">
        <v>2.29E-2</v>
      </c>
      <c r="F10" s="1">
        <v>1.24E-2</v>
      </c>
      <c r="G10" s="1">
        <v>4.1300000000000003E-2</v>
      </c>
      <c r="H10" s="1">
        <v>3.3700000000000001E-2</v>
      </c>
      <c r="I10" s="1">
        <v>7.4800000000000005E-2</v>
      </c>
    </row>
    <row r="11" spans="2:9">
      <c r="B11" s="2"/>
      <c r="C11" s="2" t="s">
        <v>7</v>
      </c>
      <c r="D11" s="1">
        <v>-1.3599999999999999E-2</v>
      </c>
      <c r="E11" s="1">
        <v>-2.2599999999999999E-2</v>
      </c>
      <c r="F11" s="1">
        <v>-1.2999999999999999E-2</v>
      </c>
      <c r="G11" s="1">
        <v>-4.0300000000000002E-2</v>
      </c>
      <c r="H11" s="1">
        <v>-3.2399999999999998E-2</v>
      </c>
      <c r="I11" s="1">
        <v>-7.17E-2</v>
      </c>
    </row>
    <row r="12" spans="2:9">
      <c r="B12" s="2" t="s">
        <v>2</v>
      </c>
      <c r="C12" s="2" t="s">
        <v>8</v>
      </c>
      <c r="D12" s="1">
        <v>4.9299999999999997E-2</v>
      </c>
      <c r="E12" s="1">
        <v>3.5099999999999999E-2</v>
      </c>
      <c r="F12" s="1">
        <v>9.8199999999999996E-2</v>
      </c>
      <c r="G12" s="1">
        <v>0.44700000000000001</v>
      </c>
      <c r="H12" s="1">
        <v>0.79830000000000001</v>
      </c>
      <c r="I12" s="1">
        <v>1.1048</v>
      </c>
    </row>
    <row r="13" spans="2:9">
      <c r="B13" s="2"/>
      <c r="C13" s="2" t="s">
        <v>9</v>
      </c>
      <c r="D13" s="1">
        <v>-5.1499999999999997E-2</v>
      </c>
      <c r="E13" s="1">
        <v>-3.4799999999999998E-2</v>
      </c>
      <c r="F13" s="1">
        <v>-9.9500000000000005E-2</v>
      </c>
      <c r="G13" s="1">
        <v>-0.44429999999999997</v>
      </c>
      <c r="H13" s="1">
        <v>-0.79559999999999997</v>
      </c>
      <c r="I13" s="1">
        <v>-1.1004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v>7</v>
      </c>
      <c r="E15" s="1">
        <v>8</v>
      </c>
      <c r="F15" s="1">
        <v>9</v>
      </c>
      <c r="G15" s="1">
        <v>10</v>
      </c>
      <c r="H15" s="1">
        <v>12</v>
      </c>
      <c r="I15" s="1">
        <v>15</v>
      </c>
    </row>
    <row r="16" spans="2:9">
      <c r="B16" s="2" t="s">
        <v>2</v>
      </c>
      <c r="C16" s="2" t="s">
        <v>11</v>
      </c>
      <c r="D16" s="3">
        <f>(D8-D9)/(D6*2)</f>
        <v>8.2304526748971193E-2</v>
      </c>
      <c r="E16" s="3">
        <f>(E8-E9)/(E6*2)</f>
        <v>3.0991735537190084E-2</v>
      </c>
      <c r="F16" s="3">
        <f>(F8-F9)/(F6*2)</f>
        <v>3.3085194375516956E-2</v>
      </c>
      <c r="G16" s="3">
        <f>(G8-G9)/(G6*2)</f>
        <v>8.7829360100376411E-2</v>
      </c>
      <c r="H16" s="3">
        <f>(H8-H9)/(H6*2)</f>
        <v>0.35958124715521167</v>
      </c>
      <c r="I16" s="3">
        <f>(I8-I9)/(I6*2)</f>
        <v>0.67321377739823507</v>
      </c>
    </row>
    <row r="17" spans="2:9">
      <c r="B17" s="2" t="s">
        <v>2</v>
      </c>
      <c r="C17" s="2" t="s">
        <v>12</v>
      </c>
      <c r="D17" s="3">
        <f>(D10-D11)/(D6*2*100)</f>
        <v>1.906721536351166E-2</v>
      </c>
      <c r="E17" s="3">
        <f>(E10-E11)/(E6*2*100)</f>
        <v>2.3502066115702481E-2</v>
      </c>
      <c r="F17" s="3">
        <f>(F10-F11)/(F6*2*100)</f>
        <v>1.0504549214226633E-2</v>
      </c>
      <c r="G17" s="3">
        <f>(G10-G11)/(G6*2*100)</f>
        <v>2.5595984943538274E-2</v>
      </c>
      <c r="H17" s="3">
        <f>(H10-H11)/(H6*2*100)</f>
        <v>1.504324078288575E-2</v>
      </c>
      <c r="I17" s="3">
        <f>(I10-I11)/(I6*2*100)</f>
        <v>2.08511243951039E-2</v>
      </c>
    </row>
    <row r="18" spans="2:9">
      <c r="B18" s="2" t="s">
        <v>2</v>
      </c>
      <c r="C18" s="2" t="s">
        <v>13</v>
      </c>
      <c r="D18" s="3">
        <f>(D12-D13)/(D6*2*100)</f>
        <v>6.913580246913581E-2</v>
      </c>
      <c r="E18" s="3">
        <f>(E12-E13)/(E6*2*100)</f>
        <v>3.6105371900826445E-2</v>
      </c>
      <c r="F18" s="3">
        <f>(F12-F13)/(F6*2*100)</f>
        <v>8.1761786600496267E-2</v>
      </c>
      <c r="G18" s="3">
        <f>(G12-G13)/(G6*2*100)</f>
        <v>0.27957967377666249</v>
      </c>
      <c r="H18" s="3">
        <f>(H12-H13)/(H6*2*100)</f>
        <v>0.36274465179790627</v>
      </c>
      <c r="I18" s="3">
        <f>(I12-I13)/(I6*2*100)</f>
        <v>0.31386279533162537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CA50F-E6E2-4752-B0C1-6DEADF38DF76}">
  <dimension ref="B2:O18"/>
  <sheetViews>
    <sheetView zoomScaleNormal="100" workbookViewId="0">
      <selection activeCell="C19" sqref="C19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15" ht="27.6">
      <c r="B2" s="1"/>
      <c r="C2" s="5" t="s">
        <v>0</v>
      </c>
      <c r="D2" s="5"/>
      <c r="E2" s="5"/>
      <c r="F2" s="5"/>
      <c r="G2" s="5"/>
      <c r="H2" s="1"/>
      <c r="I2" s="1"/>
    </row>
    <row r="3" spans="2:15">
      <c r="B3" s="1"/>
      <c r="C3" s="1"/>
      <c r="D3" s="1"/>
      <c r="E3" s="1"/>
      <c r="F3" s="1"/>
      <c r="G3" s="1"/>
      <c r="H3" s="1"/>
      <c r="I3" s="1"/>
    </row>
    <row r="4" spans="2:15">
      <c r="B4" s="1"/>
      <c r="C4" s="1"/>
      <c r="D4" s="1"/>
      <c r="E4" s="1"/>
      <c r="F4" s="1"/>
      <c r="G4" s="1"/>
      <c r="H4" s="1"/>
      <c r="I4" s="1"/>
    </row>
    <row r="5" spans="2:15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11</v>
      </c>
      <c r="I5" s="1">
        <v>12</v>
      </c>
      <c r="J5" s="1">
        <v>13</v>
      </c>
      <c r="K5" s="1">
        <v>14</v>
      </c>
      <c r="L5" s="1">
        <v>15</v>
      </c>
      <c r="M5" s="1">
        <v>16</v>
      </c>
      <c r="N5" s="1">
        <v>11.2</v>
      </c>
      <c r="O5" s="1">
        <v>11.5</v>
      </c>
    </row>
    <row r="6" spans="2:15">
      <c r="B6" s="2" t="s">
        <v>2</v>
      </c>
      <c r="C6" s="2" t="s">
        <v>3</v>
      </c>
      <c r="D6" s="1">
        <v>1.3050000000000001E-2</v>
      </c>
      <c r="E6" s="1">
        <v>1.6729999999999998E-2</v>
      </c>
      <c r="F6" s="1">
        <v>2.145E-2</v>
      </c>
      <c r="G6" s="1">
        <v>2.6159999999999999E-2</v>
      </c>
      <c r="H6" s="1">
        <v>3.1669999999999997E-2</v>
      </c>
      <c r="I6" s="1">
        <v>3.6040000000000003E-2</v>
      </c>
      <c r="J6" s="1">
        <v>4.283E-2</v>
      </c>
      <c r="K6" s="1">
        <v>4.9270000000000001E-2</v>
      </c>
      <c r="L6" s="1">
        <v>5.6309999999999999E-2</v>
      </c>
      <c r="M6" s="1">
        <v>6.4430000000000001E-2</v>
      </c>
      <c r="N6" s="1">
        <v>2.4500000000000001E-2</v>
      </c>
      <c r="O6" s="1">
        <v>2.9499999999999998E-2</v>
      </c>
    </row>
    <row r="7" spans="2: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>
      <c r="B8" s="2" t="s">
        <v>2</v>
      </c>
      <c r="C8" s="2" t="s">
        <v>4</v>
      </c>
      <c r="D8" s="1">
        <v>8.0000000000000004E-4</v>
      </c>
      <c r="E8" s="1">
        <v>4.0000000000000002E-4</v>
      </c>
      <c r="F8" s="1">
        <v>5.0000000000000001E-4</v>
      </c>
      <c r="G8" s="1">
        <v>2.8999999999999998E-3</v>
      </c>
      <c r="H8" s="1">
        <v>7.3000000000000001E-3</v>
      </c>
      <c r="I8" s="1">
        <v>1.2699999999999999E-2</v>
      </c>
      <c r="J8" s="1">
        <v>2.07E-2</v>
      </c>
      <c r="K8" s="1">
        <v>2.8799999999999999E-2</v>
      </c>
      <c r="L8" s="1">
        <v>3.4700000000000002E-2</v>
      </c>
      <c r="M8" s="1">
        <v>4.36E-2</v>
      </c>
      <c r="N8" s="1">
        <v>6.8999999999999999E-3</v>
      </c>
      <c r="O8" s="1">
        <v>8.0000000000000002E-3</v>
      </c>
    </row>
    <row r="9" spans="2:15">
      <c r="B9" s="2"/>
      <c r="C9" s="2" t="s">
        <v>5</v>
      </c>
      <c r="D9" s="1">
        <v>-6.9999999999999999E-4</v>
      </c>
      <c r="E9" s="1">
        <v>-4.0000000000000002E-4</v>
      </c>
      <c r="F9" s="1">
        <v>-5.0000000000000001E-4</v>
      </c>
      <c r="G9" s="1">
        <v>-3.0000000000000001E-3</v>
      </c>
      <c r="H9" s="1">
        <v>-7.3000000000000001E-3</v>
      </c>
      <c r="I9" s="1">
        <v>-1.26E-2</v>
      </c>
      <c r="J9" s="1">
        <v>-2.06E-2</v>
      </c>
      <c r="K9" s="1">
        <v>-2.9000000000000001E-2</v>
      </c>
      <c r="L9" s="1">
        <v>-3.4799999999999998E-2</v>
      </c>
      <c r="M9" s="1">
        <v>-4.3200000000000002E-2</v>
      </c>
      <c r="N9" s="1">
        <v>-6.8999999999999999E-3</v>
      </c>
      <c r="O9" s="1">
        <v>-8.0000000000000002E-3</v>
      </c>
    </row>
    <row r="10" spans="2:15">
      <c r="B10" s="2" t="s">
        <v>2</v>
      </c>
      <c r="C10" s="2" t="s">
        <v>6</v>
      </c>
      <c r="D10" s="1">
        <v>2.53E-2</v>
      </c>
      <c r="E10" s="1">
        <v>2.29E-2</v>
      </c>
      <c r="F10" s="1">
        <v>6.6100000000000006E-2</v>
      </c>
      <c r="G10" s="1">
        <v>4.2000000000000003E-2</v>
      </c>
      <c r="H10" s="1">
        <v>9.8900000000000002E-2</v>
      </c>
      <c r="I10" s="1">
        <v>0.10929999999999999</v>
      </c>
      <c r="J10" s="1">
        <v>0.1123</v>
      </c>
      <c r="K10" s="1">
        <v>0.18759999999999999</v>
      </c>
      <c r="L10" s="1">
        <v>6.4699999999999994E-2</v>
      </c>
      <c r="M10" s="1">
        <v>5.0500000000000003E-2</v>
      </c>
      <c r="N10" s="1">
        <v>4.24E-2</v>
      </c>
      <c r="O10" s="1">
        <v>0.1246</v>
      </c>
    </row>
    <row r="11" spans="2:15">
      <c r="B11" s="2"/>
      <c r="C11" s="2" t="s">
        <v>7</v>
      </c>
      <c r="D11" s="1">
        <v>-2.53E-2</v>
      </c>
      <c r="E11" s="1">
        <v>-2.41E-2</v>
      </c>
      <c r="F11" s="1">
        <v>-6.5199999999999994E-2</v>
      </c>
      <c r="G11" s="1">
        <v>-4.24E-2</v>
      </c>
      <c r="H11" s="1">
        <v>-9.5399999999999999E-2</v>
      </c>
      <c r="I11" s="1">
        <v>-0.10630000000000001</v>
      </c>
      <c r="J11" s="1">
        <v>-0.1118</v>
      </c>
      <c r="K11" s="1">
        <v>-0.1832</v>
      </c>
      <c r="L11" s="1">
        <v>-5.6500000000000002E-2</v>
      </c>
      <c r="M11" s="1">
        <v>-4.9399999999999999E-2</v>
      </c>
      <c r="N11" s="1">
        <v>-4.24E-2</v>
      </c>
      <c r="O11" s="1">
        <v>-0.1237</v>
      </c>
    </row>
    <row r="12" spans="2:15">
      <c r="B12" s="2" t="s">
        <v>2</v>
      </c>
      <c r="C12" s="2" t="s">
        <v>8</v>
      </c>
      <c r="D12" s="1">
        <v>6.93E-2</v>
      </c>
      <c r="E12" s="1">
        <v>4.5199999999999997E-2</v>
      </c>
      <c r="F12" s="1">
        <v>0.22869999999999999</v>
      </c>
      <c r="G12" s="1">
        <v>0.72099999999999997</v>
      </c>
      <c r="H12" s="1">
        <v>1.1185</v>
      </c>
      <c r="I12" s="1">
        <v>1.1713</v>
      </c>
      <c r="J12" s="1">
        <v>1.3346</v>
      </c>
      <c r="K12" s="1">
        <v>1.6094999999999999</v>
      </c>
      <c r="L12" s="1">
        <v>1.6062000000000001</v>
      </c>
      <c r="M12" s="1">
        <v>1.9329000000000001</v>
      </c>
      <c r="N12" s="1">
        <v>0.96630000000000005</v>
      </c>
      <c r="O12" s="1">
        <v>1.0717000000000001</v>
      </c>
    </row>
    <row r="13" spans="2:15">
      <c r="B13" s="2"/>
      <c r="C13" s="2" t="s">
        <v>9</v>
      </c>
      <c r="D13" s="1">
        <v>-6.9500000000000006E-2</v>
      </c>
      <c r="E13" s="1">
        <v>-4.5199999999999997E-2</v>
      </c>
      <c r="F13" s="1">
        <v>-0.2281</v>
      </c>
      <c r="G13" s="1">
        <v>-0.72299999999999998</v>
      </c>
      <c r="H13" s="1">
        <v>-1.1202000000000001</v>
      </c>
      <c r="I13" s="1">
        <v>-1.179</v>
      </c>
      <c r="J13" s="1">
        <v>-1.343</v>
      </c>
      <c r="K13" s="1">
        <v>-1.6166</v>
      </c>
      <c r="L13" s="1">
        <v>-1.6047</v>
      </c>
      <c r="M13" s="1">
        <v>-1.9287000000000001</v>
      </c>
      <c r="N13" s="1">
        <v>-0.96499999999999997</v>
      </c>
      <c r="O13" s="1">
        <v>-1.0699000000000001</v>
      </c>
    </row>
    <row r="14" spans="2:15"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>
      <c r="B15" s="6" t="s">
        <v>10</v>
      </c>
      <c r="C15" s="6"/>
      <c r="D15" s="1">
        <v>7</v>
      </c>
      <c r="E15" s="1">
        <v>8</v>
      </c>
      <c r="F15" s="1">
        <v>9</v>
      </c>
      <c r="G15" s="1">
        <v>10</v>
      </c>
      <c r="H15" s="1">
        <v>11</v>
      </c>
      <c r="I15" s="1">
        <v>12</v>
      </c>
      <c r="J15" s="1">
        <v>13</v>
      </c>
      <c r="K15" s="1">
        <v>14</v>
      </c>
      <c r="L15" s="1">
        <v>15</v>
      </c>
      <c r="M15" s="1">
        <v>16</v>
      </c>
      <c r="N15" s="1">
        <v>11.2</v>
      </c>
      <c r="O15" s="1">
        <v>11.5</v>
      </c>
    </row>
    <row r="16" spans="2:15">
      <c r="B16" s="2" t="s">
        <v>2</v>
      </c>
      <c r="C16" s="2" t="s">
        <v>11</v>
      </c>
      <c r="D16" s="1">
        <f>(D8-D9)/(D6*2)</f>
        <v>5.7471264367816091E-2</v>
      </c>
      <c r="E16" s="1">
        <f>(E8-E9)/(E6*2)</f>
        <v>2.3909145248057387E-2</v>
      </c>
      <c r="F16" s="1">
        <f>(F8-F9)/(F6*2)</f>
        <v>2.3310023310023312E-2</v>
      </c>
      <c r="G16" s="1">
        <f>(G8-G9)/(G6*2)</f>
        <v>0.11276758409785932</v>
      </c>
      <c r="H16" s="1">
        <f>(H8-H9)/(H6*2)</f>
        <v>0.23050205241553523</v>
      </c>
      <c r="I16" s="1">
        <f>(I8-I9)/(I6*2)</f>
        <v>0.35099889012208652</v>
      </c>
      <c r="J16" s="1">
        <f>(J8-J9)/(J6*2)</f>
        <v>0.4821386878356293</v>
      </c>
      <c r="K16" s="1">
        <f>(K8-K9)/(K6*2)</f>
        <v>0.5865638319464177</v>
      </c>
      <c r="L16" s="1">
        <f>(L8-L9)/(L6*2)</f>
        <v>0.61711951695968748</v>
      </c>
      <c r="M16" s="1">
        <f>(M8-M9)/(M6*2)</f>
        <v>0.67359925500543227</v>
      </c>
      <c r="N16" s="1">
        <v>0.28163265306122448</v>
      </c>
      <c r="O16" s="1">
        <v>0.2711864406779661</v>
      </c>
    </row>
    <row r="17" spans="2:15">
      <c r="B17" s="2" t="s">
        <v>2</v>
      </c>
      <c r="C17" s="2" t="s">
        <v>12</v>
      </c>
      <c r="D17" s="1">
        <f>(D10-D11)/(D6*2*100)</f>
        <v>1.9386973180076626E-2</v>
      </c>
      <c r="E17" s="1">
        <f>(E10-E11)/(E6*2*100)</f>
        <v>1.4046622833233713E-2</v>
      </c>
      <c r="F17" s="1">
        <f>(F10-F11)/(F6*2*100)</f>
        <v>3.0606060606060605E-2</v>
      </c>
      <c r="G17" s="1">
        <f>(G10-G11)/(G6*2*100)</f>
        <v>1.6131498470948011E-2</v>
      </c>
      <c r="H17" s="1">
        <f>(H10-H11)/(H6*2*100)</f>
        <v>3.0675718345437326E-2</v>
      </c>
      <c r="I17" s="1">
        <f>(I10-I11)/(I6*2*100)</f>
        <v>2.9911209766925639E-2</v>
      </c>
      <c r="J17" s="1">
        <f>(J10-J11)/(J6*2*100)</f>
        <v>2.6161568993696004E-2</v>
      </c>
      <c r="K17" s="1">
        <f>(K10-K11)/(K6*2*100)</f>
        <v>3.7629389080576413E-2</v>
      </c>
      <c r="L17" s="1">
        <f>(L10-L11)/(L6*2*100)</f>
        <v>1.0761854022376132E-2</v>
      </c>
      <c r="M17" s="1">
        <f>(M10-M11)/(M6*2*100)</f>
        <v>7.752599720627037E-3</v>
      </c>
      <c r="N17" s="1">
        <v>1.730612244897959E-2</v>
      </c>
      <c r="O17" s="1">
        <v>4.2084745762711873E-2</v>
      </c>
    </row>
    <row r="18" spans="2:15">
      <c r="B18" s="2" t="s">
        <v>2</v>
      </c>
      <c r="C18" s="2" t="s">
        <v>13</v>
      </c>
      <c r="D18" s="1">
        <f>(D12-D13)/(D6*2*100)</f>
        <v>5.3180076628352488E-2</v>
      </c>
      <c r="E18" s="1">
        <f>(E12-E13)/(E6*2*100)</f>
        <v>2.7017334130304844E-2</v>
      </c>
      <c r="F18" s="1">
        <f>(F12-F13)/(F6*2*100)</f>
        <v>0.10648018648018648</v>
      </c>
      <c r="G18" s="1">
        <f>(G12-G13)/(G6*2*100)</f>
        <v>0.27599388379204892</v>
      </c>
      <c r="H18" s="1">
        <f>(H12-H13)/(H6*2*100)</f>
        <v>0.35344174297442377</v>
      </c>
      <c r="I18" s="1">
        <f>(I12-I13)/(I6*2*100)</f>
        <v>0.32606825749167589</v>
      </c>
      <c r="J18" s="1">
        <f>(J12-J13)/(J6*2*100)</f>
        <v>0.31258463693672656</v>
      </c>
      <c r="K18" s="1">
        <f>(K12-K13)/(K6*2*100)</f>
        <v>0.3273898924294702</v>
      </c>
      <c r="L18" s="1">
        <f>(L12-L13)/(L6*2*100)</f>
        <v>0.2851092168353756</v>
      </c>
      <c r="M18" s="1">
        <f>(M12-M13)/(M6*2*100)</f>
        <v>0.29967406487661025</v>
      </c>
      <c r="N18" s="1">
        <v>0.39414285714285713</v>
      </c>
      <c r="O18" s="1">
        <v>0.36298305084745774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F89AF-7B23-4490-A948-408410AA4C72}">
  <dimension ref="B2:I18"/>
  <sheetViews>
    <sheetView zoomScale="115" zoomScaleNormal="115" workbookViewId="0">
      <selection activeCell="A6" sqref="A6:XFD6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4">
        <v>7</v>
      </c>
      <c r="E5" s="4">
        <v>8</v>
      </c>
      <c r="F5" s="4">
        <v>9</v>
      </c>
      <c r="G5" s="4">
        <v>10</v>
      </c>
      <c r="H5" s="4">
        <v>12</v>
      </c>
      <c r="I5" s="4">
        <v>15</v>
      </c>
    </row>
    <row r="6" spans="2:9">
      <c r="B6" s="2" t="s">
        <v>2</v>
      </c>
      <c r="C6" s="2" t="s">
        <v>3</v>
      </c>
      <c r="D6" s="1">
        <v>2.5049999999999999E-2</v>
      </c>
      <c r="E6" s="1">
        <v>3.1460000000000002E-2</v>
      </c>
      <c r="F6" s="1">
        <v>3.8809999999999997E-2</v>
      </c>
      <c r="G6" s="1">
        <v>4.7910000000000001E-2</v>
      </c>
      <c r="H6" s="1">
        <v>6.8190000000000001E-2</v>
      </c>
      <c r="I6" s="1">
        <v>0.10686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1.2999999999999999E-3</v>
      </c>
      <c r="E8" s="1">
        <v>1E-3</v>
      </c>
      <c r="F8" s="1">
        <v>1.5E-3</v>
      </c>
      <c r="G8" s="1">
        <v>6.7999999999999996E-3</v>
      </c>
      <c r="H8" s="1">
        <v>2.1999999999999999E-2</v>
      </c>
      <c r="I8" s="1">
        <v>6.0999999999999999E-2</v>
      </c>
    </row>
    <row r="9" spans="2:9">
      <c r="B9" s="2"/>
      <c r="C9" s="2" t="s">
        <v>5</v>
      </c>
      <c r="D9" s="1">
        <v>-1.2999999999999999E-3</v>
      </c>
      <c r="E9" s="1">
        <v>-1E-3</v>
      </c>
      <c r="F9" s="1">
        <v>-1.5E-3</v>
      </c>
      <c r="G9" s="1">
        <v>-6.7999999999999996E-3</v>
      </c>
      <c r="H9" s="1">
        <v>-2.2100000000000002E-2</v>
      </c>
      <c r="I9" s="1">
        <v>-6.0999999999999999E-2</v>
      </c>
    </row>
    <row r="10" spans="2:9">
      <c r="B10" s="2" t="s">
        <v>2</v>
      </c>
      <c r="C10" s="2" t="s">
        <v>6</v>
      </c>
      <c r="D10" s="1">
        <v>5.5500000000000001E-2</v>
      </c>
      <c r="E10" s="1">
        <v>2.23E-2</v>
      </c>
      <c r="F10" s="1">
        <v>7.4999999999999997E-2</v>
      </c>
      <c r="G10" s="1">
        <v>8.6900000000000005E-2</v>
      </c>
      <c r="H10" s="1">
        <v>0.2056</v>
      </c>
      <c r="I10" s="1">
        <v>0.1706</v>
      </c>
    </row>
    <row r="11" spans="2:9">
      <c r="B11" s="2"/>
      <c r="C11" s="2" t="s">
        <v>7</v>
      </c>
      <c r="D11" s="1">
        <v>-5.5800000000000002E-2</v>
      </c>
      <c r="E11" s="1">
        <v>-2.1600000000000001E-2</v>
      </c>
      <c r="F11" s="1">
        <v>-7.2999999999999995E-2</v>
      </c>
      <c r="G11" s="1">
        <v>-8.2900000000000001E-2</v>
      </c>
      <c r="H11" s="1">
        <v>-0.20599999999999999</v>
      </c>
      <c r="I11" s="1">
        <v>-0.17380000000000001</v>
      </c>
    </row>
    <row r="12" spans="2:9">
      <c r="B12" s="2" t="s">
        <v>2</v>
      </c>
      <c r="C12" s="2" t="s">
        <v>8</v>
      </c>
      <c r="D12" s="1">
        <v>0.1017</v>
      </c>
      <c r="E12" s="1">
        <v>9.8699999999999996E-2</v>
      </c>
      <c r="F12" s="1">
        <v>0.42159999999999997</v>
      </c>
      <c r="G12" s="1">
        <v>1.1727000000000001</v>
      </c>
      <c r="H12" s="1">
        <v>2.0013999999999998</v>
      </c>
      <c r="I12" s="1">
        <v>2.7164000000000001</v>
      </c>
    </row>
    <row r="13" spans="2:9">
      <c r="B13" s="2"/>
      <c r="C13" s="2" t="s">
        <v>9</v>
      </c>
      <c r="D13" s="1">
        <v>-0.1012</v>
      </c>
      <c r="E13" s="1">
        <v>-0.1003</v>
      </c>
      <c r="F13" s="1">
        <v>-0.42309999999999998</v>
      </c>
      <c r="G13" s="1">
        <v>-1.1760999999999999</v>
      </c>
      <c r="H13" s="1">
        <v>-2.0154999999999998</v>
      </c>
      <c r="I13" s="1">
        <v>-2.726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v>7</v>
      </c>
      <c r="E15" s="1">
        <v>8</v>
      </c>
      <c r="F15" s="1">
        <v>9</v>
      </c>
      <c r="G15" s="1">
        <v>10</v>
      </c>
      <c r="H15" s="1">
        <v>12</v>
      </c>
      <c r="I15" s="1">
        <v>15</v>
      </c>
    </row>
    <row r="16" spans="2:9">
      <c r="B16" s="2" t="s">
        <v>2</v>
      </c>
      <c r="C16" s="2" t="s">
        <v>11</v>
      </c>
      <c r="D16" s="1">
        <f>(D8-D9)/(D6*2)</f>
        <v>5.1896207584830337E-2</v>
      </c>
      <c r="E16" s="1">
        <f>(E8-E9)/(E6*2)</f>
        <v>3.1786395422759059E-2</v>
      </c>
      <c r="F16" s="1">
        <f>(F8-F9)/(F6*2)</f>
        <v>3.864983251739243E-2</v>
      </c>
      <c r="G16" s="1">
        <f>(G8-G9)/(G6*2)</f>
        <v>0.14193279064913378</v>
      </c>
      <c r="H16" s="1">
        <f>(H8-H9)/(H6*2)</f>
        <v>0.32336119665640123</v>
      </c>
      <c r="I16" s="1">
        <f>(I8-I9)/(I6*2)</f>
        <v>0.57084035186224968</v>
      </c>
    </row>
    <row r="17" spans="2:9">
      <c r="B17" s="2" t="s">
        <v>2</v>
      </c>
      <c r="C17" s="2" t="s">
        <v>12</v>
      </c>
      <c r="D17" s="1">
        <f>(D10-D11)/(D6*2*100)</f>
        <v>2.221556886227545E-2</v>
      </c>
      <c r="E17" s="1">
        <f>(E10-E11)/(E6*2*100)</f>
        <v>6.9771137952956133E-3</v>
      </c>
      <c r="F17" s="1">
        <f>(F10-F11)/(F6*2*100)</f>
        <v>1.9067250708580261E-2</v>
      </c>
      <c r="G17" s="1">
        <f>(G10-G11)/(G6*2*100)</f>
        <v>1.7720726361928615E-2</v>
      </c>
      <c r="H17" s="1">
        <f>(H10-H11)/(H6*2*100)</f>
        <v>3.0180378354597446E-2</v>
      </c>
      <c r="I17" s="1">
        <f>(I10-I11)/(I6*2*100)</f>
        <v>1.6114542391914656E-2</v>
      </c>
    </row>
    <row r="18" spans="2:9">
      <c r="B18" s="2" t="s">
        <v>2</v>
      </c>
      <c r="C18" s="2" t="s">
        <v>13</v>
      </c>
      <c r="D18" s="1">
        <f>(D12-D13)/(D6*2*100)</f>
        <v>4.0499001996007984E-2</v>
      </c>
      <c r="E18" s="1">
        <f>(E12-E13)/(E6*2*100)</f>
        <v>3.1627463445645265E-2</v>
      </c>
      <c r="F18" s="1">
        <f>(F12-F13)/(F6*2*100)</f>
        <v>0.10882504509147128</v>
      </c>
      <c r="G18" s="1">
        <f>(G12-G13)/(G6*2*100)</f>
        <v>0.24512627843873927</v>
      </c>
      <c r="H18" s="1">
        <f>(H12-H13)/(H6*2*100)</f>
        <v>0.2945373221880041</v>
      </c>
      <c r="I18" s="1">
        <f>(I12-I13)/(I6*2*100)</f>
        <v>0.25465094516189407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15112-84CA-48E0-A160-B624FE2EBDCD}">
  <dimension ref="B2:I18"/>
  <sheetViews>
    <sheetView zoomScale="115" zoomScaleNormal="115" workbookViewId="0">
      <selection activeCell="E51" sqref="E51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4">
        <v>7</v>
      </c>
      <c r="E5" s="4">
        <v>8</v>
      </c>
      <c r="F5" s="4">
        <v>9</v>
      </c>
      <c r="G5" s="4">
        <v>10</v>
      </c>
      <c r="H5" s="4">
        <v>12</v>
      </c>
      <c r="I5" s="4">
        <v>15</v>
      </c>
    </row>
    <row r="6" spans="2:9">
      <c r="B6" s="2" t="s">
        <v>2</v>
      </c>
      <c r="C6" s="2" t="s">
        <v>3</v>
      </c>
      <c r="D6" s="1">
        <v>3.1419999999999997E-2</v>
      </c>
      <c r="E6" s="1">
        <v>5.0799999999999998E-2</v>
      </c>
      <c r="F6" s="1">
        <v>6.0699999999999997E-2</v>
      </c>
      <c r="G6" s="1">
        <v>8.0170000000000005E-2</v>
      </c>
      <c r="H6" s="1">
        <v>0.10945000000000001</v>
      </c>
      <c r="I6" s="1">
        <v>0.1673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1.6999999999999999E-3</v>
      </c>
      <c r="E8" s="1">
        <v>2.0999999999999999E-3</v>
      </c>
      <c r="F8" s="1">
        <v>3.0000000000000001E-3</v>
      </c>
      <c r="G8" s="1">
        <v>1.29E-2</v>
      </c>
      <c r="H8" s="1">
        <v>3.4299999999999997E-2</v>
      </c>
      <c r="I8" s="1">
        <v>0.1009</v>
      </c>
    </row>
    <row r="9" spans="2:9">
      <c r="B9" s="2"/>
      <c r="C9" s="2" t="s">
        <v>5</v>
      </c>
      <c r="D9" s="1">
        <v>-1.6000000000000001E-3</v>
      </c>
      <c r="E9" s="1">
        <v>-2E-3</v>
      </c>
      <c r="F9" s="1">
        <v>-3.0000000000000001E-3</v>
      </c>
      <c r="G9" s="1">
        <v>-1.29E-2</v>
      </c>
      <c r="H9" s="1">
        <v>-3.4200000000000001E-2</v>
      </c>
      <c r="I9" s="1">
        <v>-0.10100000000000001</v>
      </c>
    </row>
    <row r="10" spans="2:9">
      <c r="B10" s="2" t="s">
        <v>2</v>
      </c>
      <c r="C10" s="2" t="s">
        <v>6</v>
      </c>
      <c r="D10" s="1">
        <v>5.16E-2</v>
      </c>
      <c r="E10" s="1">
        <v>5.9799999999999999E-2</v>
      </c>
      <c r="F10" s="1">
        <v>7.5999999999999998E-2</v>
      </c>
      <c r="G10" s="1">
        <v>0.35270000000000001</v>
      </c>
      <c r="H10" s="1">
        <v>0.28510000000000002</v>
      </c>
      <c r="I10" s="1">
        <v>0.29899999999999999</v>
      </c>
    </row>
    <row r="11" spans="2:9">
      <c r="B11" s="2"/>
      <c r="C11" s="2" t="s">
        <v>7</v>
      </c>
      <c r="D11" s="1">
        <v>-5.2400000000000002E-2</v>
      </c>
      <c r="E11" s="1">
        <v>-6.08E-2</v>
      </c>
      <c r="F11" s="1">
        <v>-7.6100000000000001E-2</v>
      </c>
      <c r="G11" s="1">
        <v>-0.34460000000000002</v>
      </c>
      <c r="H11" s="1">
        <v>-0.2747</v>
      </c>
      <c r="I11" s="1">
        <v>-0.30249999999999999</v>
      </c>
    </row>
    <row r="12" spans="2:9">
      <c r="B12" s="2" t="s">
        <v>2</v>
      </c>
      <c r="C12" s="2" t="s">
        <v>8</v>
      </c>
      <c r="D12" s="1">
        <v>0.13350000000000001</v>
      </c>
      <c r="E12" s="1">
        <v>0.10829999999999999</v>
      </c>
      <c r="F12" s="1">
        <v>0.61980000000000002</v>
      </c>
      <c r="G12" s="1">
        <v>1.6406000000000001</v>
      </c>
      <c r="H12" s="1">
        <v>3.3414999999999999</v>
      </c>
      <c r="I12" s="1">
        <v>4.3202999999999996</v>
      </c>
    </row>
    <row r="13" spans="2:9">
      <c r="B13" s="2"/>
      <c r="C13" s="2" t="s">
        <v>9</v>
      </c>
      <c r="D13" s="1">
        <v>-0.127</v>
      </c>
      <c r="E13" s="1">
        <v>-0.10639999999999999</v>
      </c>
      <c r="F13" s="1">
        <v>-0.62270000000000003</v>
      </c>
      <c r="G13" s="1">
        <v>-1.6520999999999999</v>
      </c>
      <c r="H13" s="1">
        <v>-3.3584999999999998</v>
      </c>
      <c r="I13" s="1">
        <v>-4.3042999999999996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f>D5</f>
        <v>7</v>
      </c>
      <c r="E15" s="1">
        <f>E5</f>
        <v>8</v>
      </c>
      <c r="F15" s="1">
        <f>F5</f>
        <v>9</v>
      </c>
      <c r="G15" s="1">
        <f>G5</f>
        <v>10</v>
      </c>
      <c r="H15" s="1">
        <f>H5</f>
        <v>12</v>
      </c>
      <c r="I15" s="1">
        <f>I5</f>
        <v>15</v>
      </c>
    </row>
    <row r="16" spans="2:9">
      <c r="B16" s="2" t="s">
        <v>2</v>
      </c>
      <c r="C16" s="2" t="s">
        <v>11</v>
      </c>
      <c r="D16" s="1">
        <f>(D8-D9)/(D6*2)</f>
        <v>5.2514322087842145E-2</v>
      </c>
      <c r="E16" s="1">
        <f>(E8-E9)/(E6*2)</f>
        <v>4.0354330708661415E-2</v>
      </c>
      <c r="F16" s="1">
        <f>(F8-F9)/(F6*2)</f>
        <v>4.9423393739703461E-2</v>
      </c>
      <c r="G16" s="1">
        <f>(G8-G9)/(G6*2)</f>
        <v>0.16090807035050517</v>
      </c>
      <c r="H16" s="1">
        <f>(H8-H9)/(H6*2)</f>
        <v>0.31292827775239834</v>
      </c>
      <c r="I16" s="1">
        <f>(I8-I9)/(I6*2)</f>
        <v>0.60340705319784826</v>
      </c>
    </row>
    <row r="17" spans="2:9">
      <c r="B17" s="2" t="s">
        <v>2</v>
      </c>
      <c r="C17" s="2" t="s">
        <v>12</v>
      </c>
      <c r="D17" s="1">
        <f>(D10-D11)/(D6*2*100)</f>
        <v>1.6549968173138134E-2</v>
      </c>
      <c r="E17" s="1">
        <f>(E10-E11)/(E6*2*100)</f>
        <v>1.187007874015748E-2</v>
      </c>
      <c r="F17" s="1">
        <f>(F10-F11)/(F6*2*100)</f>
        <v>1.2528830313014829E-2</v>
      </c>
      <c r="G17" s="1">
        <f>(G10-G11)/(G6*2*100)</f>
        <v>4.3488836223026066E-2</v>
      </c>
      <c r="H17" s="1">
        <f>(H10-H11)/(H6*2*100)</f>
        <v>2.5573321151210603E-2</v>
      </c>
      <c r="I17" s="1">
        <f>(I10-I11)/(I6*2*100)</f>
        <v>1.7976688583383141E-2</v>
      </c>
    </row>
    <row r="18" spans="2:9">
      <c r="B18" s="2" t="s">
        <v>2</v>
      </c>
      <c r="C18" s="2" t="s">
        <v>13</v>
      </c>
      <c r="D18" s="1">
        <f>(D12-D13)/(D6*2*100)</f>
        <v>4.1454487587523882E-2</v>
      </c>
      <c r="E18" s="1">
        <f>(E12-E13)/(E6*2*100)</f>
        <v>2.1131889763779527E-2</v>
      </c>
      <c r="F18" s="1">
        <f>(F12-F13)/(F6*2*100)</f>
        <v>0.10234761120263594</v>
      </c>
      <c r="G18" s="1">
        <f>(G12-G13)/(G6*2*100)</f>
        <v>0.205357365598104</v>
      </c>
      <c r="H18" s="1">
        <f>(H12-H13)/(H6*2*100)</f>
        <v>0.30607583371402464</v>
      </c>
      <c r="I18" s="1">
        <f>(I12-I13)/(I6*2*100)</f>
        <v>0.25775851763299457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FDC50-B481-4E16-94CE-E28E4FF2B4A6}">
  <dimension ref="B2:I18"/>
  <sheetViews>
    <sheetView zoomScale="115" zoomScaleNormal="115" workbookViewId="0">
      <selection activeCell="F52" sqref="F52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12</v>
      </c>
      <c r="I5" s="1">
        <v>15</v>
      </c>
    </row>
    <row r="6" spans="2:9">
      <c r="B6" s="2" t="s">
        <v>2</v>
      </c>
      <c r="C6" s="2" t="s">
        <v>3</v>
      </c>
      <c r="D6" s="1">
        <v>7.2899999999999996E-3</v>
      </c>
      <c r="E6" s="1">
        <v>9.6799999999999994E-3</v>
      </c>
      <c r="F6" s="1">
        <v>1.209E-2</v>
      </c>
      <c r="G6" s="1">
        <v>1.5939999999999999E-2</v>
      </c>
      <c r="H6" s="1">
        <v>2.197E-2</v>
      </c>
      <c r="I6" s="1">
        <v>3.5130000000000002E-2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5.9999999999999995E-4</v>
      </c>
      <c r="E8" s="1">
        <v>1.1000000000000001E-3</v>
      </c>
      <c r="F8" s="1">
        <v>2.0000000000000001E-4</v>
      </c>
      <c r="G8" s="1">
        <v>1.4E-3</v>
      </c>
      <c r="H8" s="1">
        <v>8.0999999999999996E-3</v>
      </c>
      <c r="I8" s="1">
        <v>2.41E-2</v>
      </c>
    </row>
    <row r="9" spans="2:9">
      <c r="B9" s="2"/>
      <c r="C9" s="2" t="s">
        <v>5</v>
      </c>
      <c r="D9" s="1">
        <v>-5.9999999999999995E-4</v>
      </c>
      <c r="E9" s="1">
        <v>-1.1000000000000001E-3</v>
      </c>
      <c r="F9" s="1">
        <v>-2.9999999999999997E-4</v>
      </c>
      <c r="G9" s="1">
        <v>-1.4E-3</v>
      </c>
      <c r="H9" s="1">
        <v>-7.9000000000000008E-3</v>
      </c>
      <c r="I9" s="1">
        <v>-2.4E-2</v>
      </c>
    </row>
    <row r="10" spans="2:9">
      <c r="B10" s="2" t="s">
        <v>2</v>
      </c>
      <c r="C10" s="2" t="s">
        <v>6</v>
      </c>
      <c r="D10" s="1">
        <v>2.8199999999999999E-2</v>
      </c>
      <c r="E10" s="1">
        <v>5.6099999999999997E-2</v>
      </c>
      <c r="F10" s="1">
        <v>0.1047</v>
      </c>
      <c r="G10" s="1">
        <v>0.45829999999999999</v>
      </c>
      <c r="H10" s="1">
        <v>0.95730000000000004</v>
      </c>
      <c r="I10" s="1">
        <v>1.0628</v>
      </c>
    </row>
    <row r="11" spans="2:9">
      <c r="B11" s="2"/>
      <c r="C11" s="2" t="s">
        <v>7</v>
      </c>
      <c r="D11" s="1">
        <v>-2.7199999999999998E-2</v>
      </c>
      <c r="E11" s="1">
        <v>-5.2999999999999999E-2</v>
      </c>
      <c r="F11" s="1">
        <v>-0.1024</v>
      </c>
      <c r="G11" s="1">
        <v>-0.45619999999999999</v>
      </c>
      <c r="H11" s="1">
        <v>-0.95340000000000003</v>
      </c>
      <c r="I11" s="1">
        <v>-1.0628</v>
      </c>
    </row>
    <row r="12" spans="2:9">
      <c r="B12" s="2" t="s">
        <v>2</v>
      </c>
      <c r="C12" s="2" t="s">
        <v>8</v>
      </c>
      <c r="D12" s="1">
        <v>3.9899999999999998E-2</v>
      </c>
      <c r="E12" s="1">
        <v>5.4100000000000002E-2</v>
      </c>
      <c r="F12" s="1">
        <v>0.1356</v>
      </c>
      <c r="G12" s="1">
        <v>0.39450000000000002</v>
      </c>
      <c r="H12" s="1">
        <v>0.85129999999999995</v>
      </c>
      <c r="I12" s="1">
        <v>0.97960000000000003</v>
      </c>
    </row>
    <row r="13" spans="2:9">
      <c r="B13" s="2"/>
      <c r="C13" s="2" t="s">
        <v>9</v>
      </c>
      <c r="D13" s="1">
        <v>-4.1200000000000001E-2</v>
      </c>
      <c r="E13" s="1">
        <v>-5.2499999999999998E-2</v>
      </c>
      <c r="F13" s="1">
        <v>-0.13009999999999999</v>
      </c>
      <c r="G13" s="1">
        <v>-0.39350000000000002</v>
      </c>
      <c r="H13" s="1">
        <v>-0.84760000000000002</v>
      </c>
      <c r="I13" s="1">
        <v>-0.97660000000000002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v>7</v>
      </c>
      <c r="E15" s="1">
        <v>8</v>
      </c>
      <c r="F15" s="1">
        <v>9</v>
      </c>
      <c r="G15" s="1">
        <v>10</v>
      </c>
      <c r="H15" s="1">
        <v>12</v>
      </c>
      <c r="I15" s="1">
        <v>15</v>
      </c>
    </row>
    <row r="16" spans="2:9">
      <c r="B16" s="2" t="s">
        <v>2</v>
      </c>
      <c r="C16" s="2" t="s">
        <v>11</v>
      </c>
      <c r="D16" s="1">
        <f>(D8-D9)/(D6*2)</f>
        <v>8.2304526748971193E-2</v>
      </c>
      <c r="E16" s="1">
        <f>(E8-E9)/(E6*2)</f>
        <v>0.11363636363636365</v>
      </c>
      <c r="F16" s="1">
        <f>(F8-F9)/(F6*2)</f>
        <v>2.0678246484698098E-2</v>
      </c>
      <c r="G16" s="1">
        <f>(G8-G9)/(G6*2)</f>
        <v>8.7829360100376411E-2</v>
      </c>
      <c r="H16" s="1">
        <f>(H8-H9)/(H6*2)</f>
        <v>0.36413290851160673</v>
      </c>
      <c r="I16" s="1">
        <f>(I8-I9)/(I6*2)</f>
        <v>0.68460005693139769</v>
      </c>
    </row>
    <row r="17" spans="2:9">
      <c r="B17" s="2" t="s">
        <v>2</v>
      </c>
      <c r="C17" s="2" t="s">
        <v>12</v>
      </c>
      <c r="D17" s="1">
        <f>(D10-D11)/(D6*2*100)</f>
        <v>3.7997256515775034E-2</v>
      </c>
      <c r="E17" s="1">
        <f>(E10-E11)/(E6*2*100)</f>
        <v>5.6353305785123972E-2</v>
      </c>
      <c r="F17" s="1">
        <f>(F10-F11)/(F6*2*100)</f>
        <v>8.5649296939619521E-2</v>
      </c>
      <c r="G17" s="1">
        <f>(G10-G11)/(G6*2*100)</f>
        <v>0.28685696361355084</v>
      </c>
      <c r="H17" s="1">
        <f>(H10-H11)/(H6*2*100)</f>
        <v>0.43484296768320435</v>
      </c>
      <c r="I17" s="1">
        <f>(I10-I11)/(I6*2*100)</f>
        <v>0.30253344719612862</v>
      </c>
    </row>
    <row r="18" spans="2:9">
      <c r="B18" s="2" t="s">
        <v>2</v>
      </c>
      <c r="C18" s="2" t="s">
        <v>13</v>
      </c>
      <c r="D18" s="1">
        <f>(D12-D13)/(D6*2*100)</f>
        <v>5.5624142661179703E-2</v>
      </c>
      <c r="E18" s="1">
        <f>(E12-E13)/(E6*2*100)</f>
        <v>5.5061983471074383E-2</v>
      </c>
      <c r="F18" s="1">
        <f>(F12-F13)/(F6*2*100)</f>
        <v>0.10988420181968568</v>
      </c>
      <c r="G18" s="1">
        <f>(G12-G13)/(G6*2*100)</f>
        <v>0.24717691342534506</v>
      </c>
      <c r="H18" s="1">
        <f>(H12-H13)/(H6*2*100)</f>
        <v>0.38664087391898044</v>
      </c>
      <c r="I18" s="1">
        <f>(I12-I13)/(I6*2*100)</f>
        <v>0.27842300028465694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5AD50-DF5C-43B2-9E71-CA09F9FB1331}">
  <dimension ref="B2:O18"/>
  <sheetViews>
    <sheetView zoomScaleNormal="100" workbookViewId="0">
      <selection activeCell="A6" sqref="A6:XFD6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15" ht="27.6">
      <c r="B2" s="1"/>
      <c r="C2" s="5" t="s">
        <v>0</v>
      </c>
      <c r="D2" s="5"/>
      <c r="E2" s="5"/>
      <c r="F2" s="5"/>
      <c r="G2" s="5"/>
      <c r="H2" s="1"/>
      <c r="I2" s="1"/>
    </row>
    <row r="3" spans="2:15">
      <c r="B3" s="1"/>
      <c r="C3" s="1"/>
      <c r="D3" s="1"/>
      <c r="E3" s="1"/>
      <c r="F3" s="1"/>
      <c r="G3" s="1"/>
      <c r="H3" s="1"/>
      <c r="I3" s="1"/>
    </row>
    <row r="4" spans="2:15">
      <c r="B4" s="1"/>
      <c r="C4" s="1"/>
      <c r="D4" s="1"/>
      <c r="E4" s="1"/>
      <c r="F4" s="1"/>
      <c r="G4" s="1"/>
      <c r="H4" s="1"/>
      <c r="I4" s="1"/>
    </row>
    <row r="5" spans="2:15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11</v>
      </c>
      <c r="I5" s="1">
        <v>12</v>
      </c>
      <c r="J5" s="1">
        <v>13</v>
      </c>
      <c r="K5" s="1">
        <v>14</v>
      </c>
      <c r="L5" s="1">
        <v>15</v>
      </c>
      <c r="M5" s="1">
        <v>16</v>
      </c>
      <c r="N5" s="1">
        <v>11.2</v>
      </c>
      <c r="O5" s="1">
        <v>11.5</v>
      </c>
    </row>
    <row r="6" spans="2:15">
      <c r="B6" s="2" t="s">
        <v>2</v>
      </c>
      <c r="C6" s="2" t="s">
        <v>3</v>
      </c>
      <c r="D6" s="1">
        <v>1.3050000000000001E-2</v>
      </c>
      <c r="E6" s="1">
        <v>1.6729999999999998E-2</v>
      </c>
      <c r="F6" s="1">
        <v>2.145E-2</v>
      </c>
      <c r="G6" s="1">
        <v>2.6159999999999999E-2</v>
      </c>
      <c r="H6" s="1">
        <v>3.1669999999999997E-2</v>
      </c>
      <c r="I6" s="1">
        <v>3.6040000000000003E-2</v>
      </c>
      <c r="J6" s="1">
        <v>4.283E-2</v>
      </c>
      <c r="K6" s="1">
        <v>4.9270000000000001E-2</v>
      </c>
      <c r="L6" s="1">
        <v>5.6309999999999999E-2</v>
      </c>
      <c r="M6" s="1">
        <v>6.4430000000000001E-2</v>
      </c>
      <c r="N6" s="1">
        <v>2.4500000000000001E-2</v>
      </c>
      <c r="O6" s="1">
        <v>2.9499999999999998E-2</v>
      </c>
    </row>
    <row r="7" spans="2: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>
      <c r="B8" s="2" t="s">
        <v>2</v>
      </c>
      <c r="C8" s="2" t="s">
        <v>4</v>
      </c>
      <c r="D8" s="1">
        <v>8.0000000000000004E-4</v>
      </c>
      <c r="E8" s="1">
        <v>1.6999999999999999E-3</v>
      </c>
      <c r="F8" s="1">
        <v>4.0000000000000002E-4</v>
      </c>
      <c r="G8" s="1">
        <v>2E-3</v>
      </c>
      <c r="H8" s="1">
        <v>6.0000000000000001E-3</v>
      </c>
      <c r="I8" s="1">
        <v>1.2699999999999999E-2</v>
      </c>
      <c r="J8" s="1">
        <v>2.18E-2</v>
      </c>
      <c r="K8" s="1">
        <v>2.8400000000000002E-2</v>
      </c>
      <c r="L8" s="1">
        <v>3.6200000000000003E-2</v>
      </c>
      <c r="M8" s="1">
        <v>4.2900000000000001E-2</v>
      </c>
      <c r="N8" s="1">
        <v>5.5999999999999999E-3</v>
      </c>
      <c r="O8" s="1">
        <v>1.06E-2</v>
      </c>
    </row>
    <row r="9" spans="2:15">
      <c r="B9" s="2"/>
      <c r="C9" s="2" t="s">
        <v>5</v>
      </c>
      <c r="D9" s="1">
        <v>-8.0000000000000004E-4</v>
      </c>
      <c r="E9" s="1">
        <v>-1.6000000000000001E-3</v>
      </c>
      <c r="F9" s="1">
        <v>-4.0000000000000002E-4</v>
      </c>
      <c r="G9" s="1">
        <v>-2E-3</v>
      </c>
      <c r="H9" s="1">
        <v>-6.0000000000000001E-3</v>
      </c>
      <c r="I9" s="1">
        <v>-1.26E-2</v>
      </c>
      <c r="J9" s="1">
        <v>-2.1700000000000001E-2</v>
      </c>
      <c r="K9" s="1">
        <v>-2.8299999999999999E-2</v>
      </c>
      <c r="L9" s="1">
        <v>-3.61E-2</v>
      </c>
      <c r="M9" s="1">
        <v>-4.2999999999999997E-2</v>
      </c>
      <c r="N9" s="1">
        <v>-5.5999999999999999E-3</v>
      </c>
      <c r="O9" s="1">
        <v>-1.0500000000000001E-2</v>
      </c>
    </row>
    <row r="10" spans="2:15">
      <c r="B10" s="2" t="s">
        <v>2</v>
      </c>
      <c r="C10" s="2" t="s">
        <v>6</v>
      </c>
      <c r="D10" s="1">
        <v>3.6700000000000003E-2</v>
      </c>
      <c r="E10" s="1">
        <v>8.72E-2</v>
      </c>
      <c r="F10" s="1">
        <v>0.19040000000000001</v>
      </c>
      <c r="G10" s="1">
        <v>0.63400000000000001</v>
      </c>
      <c r="H10" s="1">
        <v>1.1474</v>
      </c>
      <c r="I10" s="1">
        <v>1.4954000000000001</v>
      </c>
      <c r="J10" s="1">
        <v>1.4890000000000001</v>
      </c>
      <c r="K10" s="1">
        <v>1.6155999999999999</v>
      </c>
      <c r="L10" s="1">
        <v>1.5888</v>
      </c>
      <c r="M10" s="1">
        <v>1.7967</v>
      </c>
      <c r="N10" s="1">
        <v>1.1188</v>
      </c>
      <c r="O10" s="1">
        <v>1.2873000000000001</v>
      </c>
    </row>
    <row r="11" spans="2:15">
      <c r="B11" s="2"/>
      <c r="C11" s="2" t="s">
        <v>7</v>
      </c>
      <c r="D11" s="1">
        <v>-3.4700000000000002E-2</v>
      </c>
      <c r="E11" s="1">
        <v>-8.5500000000000007E-2</v>
      </c>
      <c r="F11" s="1">
        <v>-0.19009999999999999</v>
      </c>
      <c r="G11" s="1">
        <v>-0.63400000000000001</v>
      </c>
      <c r="H11" s="1">
        <v>-1.1469</v>
      </c>
      <c r="I11" s="1">
        <v>-1.494</v>
      </c>
      <c r="J11" s="1">
        <v>-1.4816</v>
      </c>
      <c r="K11" s="1">
        <v>-1.6076999999999999</v>
      </c>
      <c r="L11" s="1">
        <v>-1.5934999999999999</v>
      </c>
      <c r="M11" s="1">
        <v>-1.7903</v>
      </c>
      <c r="N11" s="1">
        <v>-1.1184000000000001</v>
      </c>
      <c r="O11" s="1">
        <v>-1.2885</v>
      </c>
    </row>
    <row r="12" spans="2:15">
      <c r="B12" s="2" t="s">
        <v>2</v>
      </c>
      <c r="C12" s="2" t="s">
        <v>8</v>
      </c>
      <c r="D12" s="1">
        <v>3.5299999999999998E-2</v>
      </c>
      <c r="E12" s="1">
        <v>9.0999999999999998E-2</v>
      </c>
      <c r="F12" s="1">
        <v>0.19239999999999999</v>
      </c>
      <c r="G12" s="1">
        <v>0.54079999999999995</v>
      </c>
      <c r="H12" s="1">
        <v>1.1476999999999999</v>
      </c>
      <c r="I12" s="1">
        <v>1.3394999999999999</v>
      </c>
      <c r="J12" s="1">
        <v>1.4211</v>
      </c>
      <c r="K12" s="1">
        <v>1.6093</v>
      </c>
      <c r="L12" s="1">
        <v>1.4275</v>
      </c>
      <c r="M12" s="1">
        <v>1.5822000000000001</v>
      </c>
      <c r="N12" s="1">
        <v>1.1815</v>
      </c>
      <c r="O12" s="1">
        <v>1.2861</v>
      </c>
    </row>
    <row r="13" spans="2:15">
      <c r="B13" s="2"/>
      <c r="C13" s="2" t="s">
        <v>9</v>
      </c>
      <c r="D13" s="1">
        <v>-3.3700000000000001E-2</v>
      </c>
      <c r="E13" s="1">
        <v>-8.8499999999999995E-2</v>
      </c>
      <c r="F13" s="1">
        <v>-0.19159999999999999</v>
      </c>
      <c r="G13" s="1">
        <v>-0.54200000000000004</v>
      </c>
      <c r="H13" s="1">
        <v>-1.1478999999999999</v>
      </c>
      <c r="I13" s="1">
        <v>-1.34</v>
      </c>
      <c r="J13" s="1">
        <v>-1.4165000000000001</v>
      </c>
      <c r="K13" s="1">
        <v>-1.6065</v>
      </c>
      <c r="L13" s="1">
        <v>-1.4217</v>
      </c>
      <c r="M13" s="1">
        <v>-1.5956999999999999</v>
      </c>
      <c r="N13" s="1">
        <v>-1.1826000000000001</v>
      </c>
      <c r="O13" s="1">
        <v>-1.2847</v>
      </c>
    </row>
    <row r="14" spans="2:15"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>
      <c r="B15" s="6" t="s">
        <v>10</v>
      </c>
      <c r="C15" s="6"/>
      <c r="D15" s="1">
        <v>7</v>
      </c>
      <c r="E15" s="1">
        <v>8</v>
      </c>
      <c r="F15" s="1">
        <v>9</v>
      </c>
      <c r="G15" s="1">
        <v>10</v>
      </c>
      <c r="H15" s="1">
        <v>11</v>
      </c>
      <c r="I15" s="1">
        <v>12</v>
      </c>
      <c r="J15" s="1">
        <v>13</v>
      </c>
      <c r="K15" s="1">
        <v>14</v>
      </c>
      <c r="L15" s="1">
        <v>15</v>
      </c>
      <c r="M15" s="1">
        <v>16</v>
      </c>
      <c r="N15" s="1">
        <f>N5</f>
        <v>11.2</v>
      </c>
      <c r="O15" s="1">
        <f>O5</f>
        <v>11.5</v>
      </c>
    </row>
    <row r="16" spans="2:15">
      <c r="B16" s="2" t="s">
        <v>2</v>
      </c>
      <c r="C16" s="2" t="s">
        <v>11</v>
      </c>
      <c r="D16" s="1">
        <f>(D8-D9)/(D6*2)</f>
        <v>6.1302681992337162E-2</v>
      </c>
      <c r="E16" s="1">
        <f>(E8-E9)/(E6*2)</f>
        <v>9.8625224148236712E-2</v>
      </c>
      <c r="F16" s="1">
        <f>(F8-F9)/(F6*2)</f>
        <v>1.8648018648018648E-2</v>
      </c>
      <c r="G16" s="1">
        <f>(G8-G9)/(G6*2)</f>
        <v>7.6452599388379214E-2</v>
      </c>
      <c r="H16" s="1">
        <f>(H8-H9)/(H6*2)</f>
        <v>0.18945374171139881</v>
      </c>
      <c r="I16" s="1">
        <f>(I8-I9)/(I6*2)</f>
        <v>0.35099889012208652</v>
      </c>
      <c r="J16" s="1">
        <f>(J8-J9)/(J6*2)</f>
        <v>0.50782162035956102</v>
      </c>
      <c r="K16" s="1">
        <f>(K8-K9)/(K6*2)</f>
        <v>0.57540085244570727</v>
      </c>
      <c r="L16" s="1">
        <f>(L8-L9)/(L6*2)</f>
        <v>0.64198188598827921</v>
      </c>
      <c r="M16" s="1">
        <f>(M8-M9)/(M6*2)</f>
        <v>0.66661493093279534</v>
      </c>
      <c r="N16" s="1">
        <f>(N8-N9)/(N6*2)</f>
        <v>0.22857142857142856</v>
      </c>
      <c r="O16" s="1">
        <f>(O8-O9)/(O6*2)</f>
        <v>0.35762711864406782</v>
      </c>
    </row>
    <row r="17" spans="2:15">
      <c r="B17" s="2" t="s">
        <v>2</v>
      </c>
      <c r="C17" s="2" t="s">
        <v>12</v>
      </c>
      <c r="D17" s="1">
        <f>(D10-D11)/(D6*2*100)</f>
        <v>2.7356321839080457E-2</v>
      </c>
      <c r="E17" s="1">
        <f>(E10-E11)/(E6*2*100)</f>
        <v>5.1613867304243888E-2</v>
      </c>
      <c r="F17" s="1">
        <f>(F10-F11)/(F6*2*100)</f>
        <v>8.86946386946387E-2</v>
      </c>
      <c r="G17" s="1">
        <f>(G10-G11)/(G6*2*100)</f>
        <v>0.24235474006116206</v>
      </c>
      <c r="H17" s="1">
        <f>(H10-H11)/(H6*2*100)</f>
        <v>0.36221976634038522</v>
      </c>
      <c r="I17" s="1">
        <f>(I10-I11)/(I6*2*100)</f>
        <v>0.4147336293007769</v>
      </c>
      <c r="J17" s="1">
        <f>(J10-J11)/(J6*2*100)</f>
        <v>0.34678963343450853</v>
      </c>
      <c r="K17" s="1">
        <f>(K10-K11)/(K6*2*100)</f>
        <v>0.32710574386036123</v>
      </c>
      <c r="L17" s="1">
        <f>(L10-L11)/(L6*2*100)</f>
        <v>0.28256970342745513</v>
      </c>
      <c r="M17" s="1">
        <f>(M10-M11)/(M6*2*100)</f>
        <v>0.27836411609498679</v>
      </c>
      <c r="N17" s="1">
        <f>(N10-N11)/(N6*2*100)</f>
        <v>0.45657142857142857</v>
      </c>
      <c r="O17" s="1">
        <f>(O10-O11)/(O6*2*100)</f>
        <v>0.43657627118644071</v>
      </c>
    </row>
    <row r="18" spans="2:15">
      <c r="B18" s="2" t="s">
        <v>2</v>
      </c>
      <c r="C18" s="2" t="s">
        <v>13</v>
      </c>
      <c r="D18" s="1">
        <f>(D12-D13)/(D6*2*100)</f>
        <v>2.6436781609195402E-2</v>
      </c>
      <c r="E18" s="1">
        <f>(E12-E13)/(E6*2*100)</f>
        <v>5.3646144650328756E-2</v>
      </c>
      <c r="F18" s="1">
        <f>(F12-F13)/(F6*2*100)</f>
        <v>8.951048951048951E-2</v>
      </c>
      <c r="G18" s="1">
        <f>(G12-G13)/(G6*2*100)</f>
        <v>0.2069571865443425</v>
      </c>
      <c r="H18" s="1">
        <f>(H12-H13)/(H6*2*100)</f>
        <v>0.36242500789390591</v>
      </c>
      <c r="I18" s="1">
        <f>(I12-I13)/(I6*2*100)</f>
        <v>0.37173973362930074</v>
      </c>
      <c r="J18" s="1">
        <f>(J12-J13)/(J6*2*100)</f>
        <v>0.33126313331776791</v>
      </c>
      <c r="K18" s="1">
        <f>(K12-K13)/(K6*2*100)</f>
        <v>0.32634463162167643</v>
      </c>
      <c r="L18" s="1">
        <f>(L12-L13)/(L6*2*100)</f>
        <v>0.25299236370094119</v>
      </c>
      <c r="M18" s="1">
        <f>(M12-M13)/(M6*2*100)</f>
        <v>0.24661648300481143</v>
      </c>
      <c r="N18" s="1">
        <f>(N12-N13)/(N6*2*100)</f>
        <v>0.48246938775510201</v>
      </c>
      <c r="O18" s="1">
        <f>(O12-O13)/(O6*2*100)</f>
        <v>0.43572881355932208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5D75-DB65-4DA7-89D1-C1DD9E6E8831}">
  <dimension ref="B2:I18"/>
  <sheetViews>
    <sheetView zoomScale="115" zoomScaleNormal="115" workbookViewId="0">
      <selection activeCell="G43" sqref="G43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12</v>
      </c>
      <c r="I5" s="1">
        <v>15</v>
      </c>
    </row>
    <row r="6" spans="2:9">
      <c r="B6" s="2" t="s">
        <v>2</v>
      </c>
      <c r="C6" s="2" t="s">
        <v>3</v>
      </c>
      <c r="D6" s="1">
        <v>2.5049999999999999E-2</v>
      </c>
      <c r="E6" s="1">
        <v>3.1460000000000002E-2</v>
      </c>
      <c r="F6" s="1">
        <v>3.8809999999999997E-2</v>
      </c>
      <c r="G6" s="1">
        <v>4.7910000000000001E-2</v>
      </c>
      <c r="H6" s="1">
        <v>6.8190000000000001E-2</v>
      </c>
      <c r="I6" s="1">
        <v>0.10686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1.6000000000000001E-3</v>
      </c>
      <c r="E8" s="1">
        <v>2.5999999999999999E-3</v>
      </c>
      <c r="F8" s="1">
        <v>5.0000000000000001E-4</v>
      </c>
      <c r="G8" s="1">
        <v>5.8999999999999999E-3</v>
      </c>
      <c r="H8" s="1">
        <v>2.2599999999999999E-2</v>
      </c>
      <c r="I8" s="1">
        <v>6.2100000000000002E-2</v>
      </c>
    </row>
    <row r="9" spans="2:9">
      <c r="B9" s="2"/>
      <c r="C9" s="2" t="s">
        <v>5</v>
      </c>
      <c r="D9" s="1">
        <v>-1.5E-3</v>
      </c>
      <c r="E9" s="1">
        <v>-2.5999999999999999E-3</v>
      </c>
      <c r="F9" s="1">
        <v>-5.0000000000000001E-4</v>
      </c>
      <c r="G9" s="1">
        <v>-5.8999999999999999E-3</v>
      </c>
      <c r="H9" s="1">
        <v>-2.2599999999999999E-2</v>
      </c>
      <c r="I9" s="1">
        <v>-6.1899999999999997E-2</v>
      </c>
    </row>
    <row r="10" spans="2:9">
      <c r="B10" s="2" t="s">
        <v>2</v>
      </c>
      <c r="C10" s="2" t="s">
        <v>6</v>
      </c>
      <c r="D10" s="1">
        <v>4.2000000000000003E-2</v>
      </c>
      <c r="E10" s="1">
        <v>0.20180000000000001</v>
      </c>
      <c r="F10" s="1">
        <v>0.33679999999999999</v>
      </c>
      <c r="G10" s="1">
        <v>1.0651999999999999</v>
      </c>
      <c r="H10" s="1">
        <v>2.2063999999999999</v>
      </c>
      <c r="I10" s="1">
        <v>2.4918999999999998</v>
      </c>
    </row>
    <row r="11" spans="2:9">
      <c r="B11" s="2"/>
      <c r="C11" s="2" t="s">
        <v>7</v>
      </c>
      <c r="D11" s="1">
        <v>-4.2799999999999998E-2</v>
      </c>
      <c r="E11" s="1">
        <v>-0.19389999999999999</v>
      </c>
      <c r="F11" s="1">
        <v>-0.33539999999999998</v>
      </c>
      <c r="G11" s="1">
        <v>-1.0656000000000001</v>
      </c>
      <c r="H11" s="1">
        <v>-2.2065000000000001</v>
      </c>
      <c r="I11" s="1">
        <v>-2.5133000000000001</v>
      </c>
    </row>
    <row r="12" spans="2:9">
      <c r="B12" s="2" t="s">
        <v>2</v>
      </c>
      <c r="C12" s="2" t="s">
        <v>8</v>
      </c>
      <c r="D12" s="1">
        <v>5.2900000000000003E-2</v>
      </c>
      <c r="E12" s="1">
        <v>0.1774</v>
      </c>
      <c r="F12" s="1">
        <v>0.34810000000000002</v>
      </c>
      <c r="G12" s="1">
        <v>0.97709999999999997</v>
      </c>
      <c r="H12" s="1">
        <v>2.1415000000000002</v>
      </c>
      <c r="I12" s="1">
        <v>2.3793000000000002</v>
      </c>
    </row>
    <row r="13" spans="2:9">
      <c r="B13" s="2"/>
      <c r="C13" s="2" t="s">
        <v>9</v>
      </c>
      <c r="D13" s="1">
        <v>-4.9200000000000001E-2</v>
      </c>
      <c r="E13" s="1">
        <v>-0.16639999999999999</v>
      </c>
      <c r="F13" s="1">
        <v>-0.34649999999999997</v>
      </c>
      <c r="G13" s="1">
        <v>-0.97750000000000004</v>
      </c>
      <c r="H13" s="1">
        <v>-2.1474000000000002</v>
      </c>
      <c r="I13" s="1">
        <v>-2.3557000000000001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f>D5</f>
        <v>7</v>
      </c>
      <c r="E15" s="1">
        <f>E5</f>
        <v>8</v>
      </c>
      <c r="F15" s="1">
        <f>F5</f>
        <v>9</v>
      </c>
      <c r="G15" s="1">
        <f>G5</f>
        <v>10</v>
      </c>
      <c r="H15" s="1">
        <f>H5</f>
        <v>12</v>
      </c>
      <c r="I15" s="1">
        <f>I5</f>
        <v>15</v>
      </c>
    </row>
    <row r="16" spans="2:9">
      <c r="B16" s="2" t="s">
        <v>2</v>
      </c>
      <c r="C16" s="2" t="s">
        <v>11</v>
      </c>
      <c r="D16" s="1">
        <f>(D8-D9)/(D6*2)</f>
        <v>6.1876247504990031E-2</v>
      </c>
      <c r="E16" s="1">
        <f>(E8-E9)/(E6*2)</f>
        <v>8.2644628099173542E-2</v>
      </c>
      <c r="F16" s="1">
        <f>(F8-F9)/(F6*2)</f>
        <v>1.2883277505797475E-2</v>
      </c>
      <c r="G16" s="1">
        <f>(G8-G9)/(G6*2)</f>
        <v>0.12314756835733667</v>
      </c>
      <c r="H16" s="1">
        <f>(H8-H9)/(H6*2)</f>
        <v>0.33142689543921394</v>
      </c>
      <c r="I16" s="1">
        <f>(I8-I9)/(I6*2)</f>
        <v>0.58019839041736854</v>
      </c>
    </row>
    <row r="17" spans="2:9">
      <c r="B17" s="2" t="s">
        <v>2</v>
      </c>
      <c r="C17" s="2" t="s">
        <v>12</v>
      </c>
      <c r="D17" s="1">
        <f>(D10-D11)/(D6*2*100)</f>
        <v>1.6926147704590819E-2</v>
      </c>
      <c r="E17" s="1">
        <f>(E10-E11)/(E6*2*100)</f>
        <v>6.2889383343928795E-2</v>
      </c>
      <c r="F17" s="1">
        <f>(F10-F11)/(F6*2*100)</f>
        <v>8.660139139397062E-2</v>
      </c>
      <c r="G17" s="1">
        <f>(G10-G11)/(G6*2*100)</f>
        <v>0.22237528699645165</v>
      </c>
      <c r="H17" s="1">
        <f>(H10-H11)/(H6*2*100)</f>
        <v>0.32357383780612997</v>
      </c>
      <c r="I17" s="1">
        <f>(I10-I11)/(I6*2*100)</f>
        <v>0.23419427288040429</v>
      </c>
    </row>
    <row r="18" spans="2:9">
      <c r="B18" s="2" t="s">
        <v>2</v>
      </c>
      <c r="C18" s="2" t="s">
        <v>13</v>
      </c>
      <c r="D18" s="1">
        <f>(D12-D13)/(D6*2*100)</f>
        <v>2.0379241516966067E-2</v>
      </c>
      <c r="E18" s="1">
        <f>(E12-E13)/(E6*2*100)</f>
        <v>5.4640813731722818E-2</v>
      </c>
      <c r="F18" s="1">
        <f>(F12-F13)/(F6*2*100)</f>
        <v>8.9487245555269268E-2</v>
      </c>
      <c r="G18" s="1">
        <f>(G12-G13)/(G6*2*100)</f>
        <v>0.20398664161970362</v>
      </c>
      <c r="H18" s="1">
        <f>(H12-H13)/(H6*2*100)</f>
        <v>0.31448159554186833</v>
      </c>
      <c r="I18" s="1">
        <f>(I12-I13)/(I6*2*100)</f>
        <v>0.22155156279243873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7BB7C-0686-4F23-B903-FB5C78664B53}">
  <dimension ref="B2:I18"/>
  <sheetViews>
    <sheetView tabSelected="1" zoomScale="115" zoomScaleNormal="115" workbookViewId="0">
      <selection activeCell="H25" sqref="H25"/>
    </sheetView>
  </sheetViews>
  <sheetFormatPr defaultRowHeight="17.45"/>
  <cols>
    <col min="2" max="2" width="12.25" customWidth="1"/>
    <col min="3" max="3" width="22.75" customWidth="1"/>
    <col min="4" max="9" width="10.5" customWidth="1"/>
  </cols>
  <sheetData>
    <row r="2" spans="2:9" ht="27.6">
      <c r="B2" s="1"/>
      <c r="C2" s="5" t="s">
        <v>0</v>
      </c>
      <c r="D2" s="5"/>
      <c r="E2" s="5"/>
      <c r="F2" s="5"/>
      <c r="G2" s="5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2"/>
      <c r="C5" s="2" t="s">
        <v>1</v>
      </c>
      <c r="D5" s="1">
        <v>7</v>
      </c>
      <c r="E5" s="1">
        <v>8</v>
      </c>
      <c r="F5" s="1">
        <v>9</v>
      </c>
      <c r="G5" s="1">
        <v>10</v>
      </c>
      <c r="H5" s="1">
        <v>12</v>
      </c>
      <c r="I5" s="1">
        <v>15</v>
      </c>
    </row>
    <row r="6" spans="2:9">
      <c r="B6" s="2" t="s">
        <v>2</v>
      </c>
      <c r="C6" s="2" t="s">
        <v>3</v>
      </c>
      <c r="D6" s="1">
        <v>3.1419999999999997E-2</v>
      </c>
      <c r="E6" s="1">
        <v>5.0799999999999998E-2</v>
      </c>
      <c r="F6" s="1">
        <v>5.8520000000000003E-2</v>
      </c>
      <c r="G6" s="1">
        <v>8.0170000000000005E-2</v>
      </c>
      <c r="H6" s="1">
        <v>0.10945000000000001</v>
      </c>
      <c r="I6" s="1">
        <v>0.1673</v>
      </c>
    </row>
    <row r="7" spans="2:9">
      <c r="B7" s="1"/>
      <c r="C7" s="1"/>
      <c r="D7" s="1"/>
      <c r="E7" s="1"/>
      <c r="F7" s="1"/>
      <c r="G7" s="1"/>
      <c r="H7" s="1"/>
      <c r="I7" s="1"/>
    </row>
    <row r="8" spans="2:9">
      <c r="B8" s="2" t="s">
        <v>2</v>
      </c>
      <c r="C8" s="2" t="s">
        <v>4</v>
      </c>
      <c r="D8" s="1">
        <v>1.6999999999999999E-3</v>
      </c>
      <c r="E8" s="1">
        <v>3.3999999999999998E-3</v>
      </c>
      <c r="F8" s="1">
        <v>1.1999999999999999E-3</v>
      </c>
      <c r="G8" s="1">
        <v>9.7999999999999997E-3</v>
      </c>
      <c r="H8" s="1">
        <v>3.44E-2</v>
      </c>
      <c r="I8" s="1">
        <v>0.10979999999999999</v>
      </c>
    </row>
    <row r="9" spans="2:9">
      <c r="B9" s="2"/>
      <c r="C9" s="2" t="s">
        <v>5</v>
      </c>
      <c r="D9" s="1">
        <v>-1.6999999999999999E-3</v>
      </c>
      <c r="E9" s="1">
        <v>-3.3999999999999998E-3</v>
      </c>
      <c r="F9" s="1">
        <v>-1.1999999999999999E-3</v>
      </c>
      <c r="G9" s="1">
        <v>-9.9000000000000008E-3</v>
      </c>
      <c r="H9" s="1">
        <v>-3.4299999999999997E-2</v>
      </c>
      <c r="I9" s="1">
        <v>-0.1096</v>
      </c>
    </row>
    <row r="10" spans="2:9">
      <c r="B10" s="2" t="s">
        <v>2</v>
      </c>
      <c r="C10" s="2" t="s">
        <v>6</v>
      </c>
      <c r="D10" s="1">
        <v>6.88E-2</v>
      </c>
      <c r="E10" s="1">
        <v>0.37369999999999998</v>
      </c>
      <c r="F10" s="1">
        <v>0.62229999999999996</v>
      </c>
      <c r="G10" s="1">
        <v>1.5249999999999999</v>
      </c>
      <c r="H10" s="1">
        <v>3.0413000000000001</v>
      </c>
      <c r="I10" s="1">
        <v>5.2045000000000003</v>
      </c>
    </row>
    <row r="11" spans="2:9">
      <c r="B11" s="2"/>
      <c r="C11" s="2" t="s">
        <v>7</v>
      </c>
      <c r="D11" s="1">
        <v>-6.7500000000000004E-2</v>
      </c>
      <c r="E11" s="1">
        <v>-0.37259999999999999</v>
      </c>
      <c r="F11" s="1">
        <v>-0.61780000000000002</v>
      </c>
      <c r="G11" s="1">
        <v>-1.5313000000000001</v>
      </c>
      <c r="H11" s="1">
        <v>-3.0419999999999998</v>
      </c>
      <c r="I11" s="1">
        <v>-5.2830000000000004</v>
      </c>
    </row>
    <row r="12" spans="2:9">
      <c r="B12" s="2" t="s">
        <v>2</v>
      </c>
      <c r="C12" s="2" t="s">
        <v>8</v>
      </c>
      <c r="D12" s="1">
        <v>7.0800000000000002E-2</v>
      </c>
      <c r="E12" s="1">
        <v>0.33250000000000002</v>
      </c>
      <c r="F12" s="1">
        <v>0.53059999999999996</v>
      </c>
      <c r="G12" s="1">
        <v>1.2927</v>
      </c>
      <c r="H12" s="1">
        <v>2.8953000000000002</v>
      </c>
      <c r="I12" s="1">
        <v>4.1767000000000003</v>
      </c>
    </row>
    <row r="13" spans="2:9">
      <c r="B13" s="2"/>
      <c r="C13" s="2" t="s">
        <v>9</v>
      </c>
      <c r="D13" s="1">
        <v>-6.3299999999999995E-2</v>
      </c>
      <c r="E13" s="1">
        <v>-0.33100000000000002</v>
      </c>
      <c r="F13" s="1">
        <v>-0.52929999999999999</v>
      </c>
      <c r="G13" s="1">
        <v>-1.2909999999999999</v>
      </c>
      <c r="H13" s="1">
        <v>-2.8931</v>
      </c>
      <c r="I13" s="1">
        <v>-4.1473000000000004</v>
      </c>
    </row>
    <row r="14" spans="2:9">
      <c r="B14" s="2"/>
      <c r="C14" s="1"/>
      <c r="D14" s="1"/>
      <c r="E14" s="1"/>
      <c r="F14" s="1"/>
      <c r="G14" s="1"/>
      <c r="H14" s="1"/>
      <c r="I14" s="1"/>
    </row>
    <row r="15" spans="2:9">
      <c r="B15" s="6" t="s">
        <v>10</v>
      </c>
      <c r="C15" s="6"/>
      <c r="D15" s="1">
        <f>D5</f>
        <v>7</v>
      </c>
      <c r="E15" s="1">
        <f>E5</f>
        <v>8</v>
      </c>
      <c r="F15" s="1">
        <f>F5</f>
        <v>9</v>
      </c>
      <c r="G15" s="1">
        <f>G5</f>
        <v>10</v>
      </c>
      <c r="H15" s="1">
        <f>H5</f>
        <v>12</v>
      </c>
      <c r="I15" s="1">
        <f>I5</f>
        <v>15</v>
      </c>
    </row>
    <row r="16" spans="2:9">
      <c r="B16" s="2" t="s">
        <v>2</v>
      </c>
      <c r="C16" s="2" t="s">
        <v>11</v>
      </c>
      <c r="D16" s="1">
        <f>(D8-D9)/(D6*2)</f>
        <v>5.4105665181413118E-2</v>
      </c>
      <c r="E16" s="1">
        <f>(E8-E9)/(E6*2)</f>
        <v>6.6929133858267709E-2</v>
      </c>
      <c r="F16" s="1">
        <f>(F8-F9)/(F6*2)</f>
        <v>2.0505809979494187E-2</v>
      </c>
      <c r="G16" s="1">
        <f>(G8-G9)/(G6*2)</f>
        <v>0.12286391418236249</v>
      </c>
      <c r="H16" s="1">
        <f>(H8-H9)/(H6*2)</f>
        <v>0.31384193695751483</v>
      </c>
      <c r="I16" s="1">
        <f>(I8-I9)/(I6*2)</f>
        <v>0.65570830842797367</v>
      </c>
    </row>
    <row r="17" spans="2:9">
      <c r="B17" s="2" t="s">
        <v>2</v>
      </c>
      <c r="C17" s="2" t="s">
        <v>12</v>
      </c>
      <c r="D17" s="1">
        <f>(D10-D11)/(D6*2*100)</f>
        <v>2.1690006365372379E-2</v>
      </c>
      <c r="E17" s="1">
        <f>(E10-E11)/(E6*2*100)</f>
        <v>7.3454724409448821E-2</v>
      </c>
      <c r="F17" s="1">
        <f>(F10-F11)/(F6*2*100)</f>
        <v>0.10595522898154476</v>
      </c>
      <c r="G17" s="1">
        <f>(G10-G11)/(G6*2*100)</f>
        <v>0.19061369589622051</v>
      </c>
      <c r="H17" s="1">
        <f>(H10-H11)/(H6*2*100)</f>
        <v>0.27790315212425765</v>
      </c>
      <c r="I17" s="1">
        <f>(I10-I11)/(I6*2*100)</f>
        <v>0.31343395098625226</v>
      </c>
    </row>
    <row r="18" spans="2:9">
      <c r="B18" s="2" t="s">
        <v>2</v>
      </c>
      <c r="C18" s="2" t="s">
        <v>13</v>
      </c>
      <c r="D18" s="1">
        <f>(D12-D13)/(D6*2*100)</f>
        <v>2.1339910884786765E-2</v>
      </c>
      <c r="E18" s="1">
        <f>(E12-E13)/(E6*2*100)</f>
        <v>6.5305118110236218E-2</v>
      </c>
      <c r="F18" s="1">
        <f>(F12-F13)/(F6*2*100)</f>
        <v>9.05587833219412E-2</v>
      </c>
      <c r="G18" s="1">
        <f>(G12-G13)/(G6*2*100)</f>
        <v>0.16113882998627913</v>
      </c>
      <c r="H18" s="1">
        <f>(H12-H13)/(H6*2*100)</f>
        <v>0.26443124714481497</v>
      </c>
      <c r="I18" s="1">
        <f>(I12-I13)/(I6*2*100)</f>
        <v>0.2487746563060371</v>
      </c>
    </row>
  </sheetData>
  <mergeCells count="2">
    <mergeCell ref="C2:G2"/>
    <mergeCell ref="B15:C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KimYoung Jun</dc:creator>
  <cp:keywords/>
  <dc:description/>
  <cp:lastModifiedBy/>
  <cp:revision/>
  <dcterms:created xsi:type="dcterms:W3CDTF">2015-06-05T18:19:34Z</dcterms:created>
  <dcterms:modified xsi:type="dcterms:W3CDTF">2023-11-10T13:57:10Z</dcterms:modified>
  <cp:category/>
  <cp:contentStatus/>
</cp:coreProperties>
</file>