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-108290590526955473026/我的雲端硬碟/課程/碩士/Project of Peroxisome/Submission /raw data/"/>
    </mc:Choice>
  </mc:AlternateContent>
  <xr:revisionPtr revIDLastSave="0" documentId="13_ncr:1_{BC534154-9CE1-9249-8CE6-B8423CC634FC}" xr6:coauthVersionLast="47" xr6:coauthVersionMax="47" xr10:uidLastSave="{00000000-0000-0000-0000-000000000000}"/>
  <bookViews>
    <workbookView xWindow="9660" yWindow="1000" windowWidth="19140" windowHeight="16380" activeTab="2" xr2:uid="{E6ADFBB6-CCDE-3647-BF62-A503AC53EE77}"/>
  </bookViews>
  <sheets>
    <sheet name="Panel A" sheetId="1" r:id="rId1"/>
    <sheet name="Panel B" sheetId="2" r:id="rId2"/>
    <sheet name="Panel C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5" i="3" l="1"/>
  <c r="U45" i="3" s="1"/>
  <c r="P45" i="3"/>
  <c r="T45" i="3" s="1"/>
  <c r="S44" i="3"/>
  <c r="U44" i="3" s="1"/>
  <c r="P44" i="3"/>
  <c r="T44" i="3" s="1"/>
  <c r="S43" i="3"/>
  <c r="U43" i="3" s="1"/>
  <c r="P43" i="3"/>
  <c r="T43" i="3" s="1"/>
  <c r="S42" i="3"/>
  <c r="U42" i="3" s="1"/>
  <c r="P42" i="3"/>
  <c r="T42" i="3" s="1"/>
  <c r="S41" i="3"/>
  <c r="U41" i="3" s="1"/>
  <c r="P41" i="3"/>
  <c r="T41" i="3" s="1"/>
  <c r="S40" i="3"/>
  <c r="U40" i="3" s="1"/>
  <c r="P40" i="3"/>
  <c r="T40" i="3" s="1"/>
  <c r="S39" i="3"/>
  <c r="U39" i="3" s="1"/>
  <c r="P39" i="3"/>
  <c r="T39" i="3" s="1"/>
  <c r="S38" i="3"/>
  <c r="U38" i="3" s="1"/>
  <c r="P38" i="3"/>
  <c r="T38" i="3" s="1"/>
  <c r="S37" i="3"/>
  <c r="U37" i="3" s="1"/>
  <c r="P37" i="3"/>
  <c r="T37" i="3" s="1"/>
  <c r="S36" i="3"/>
  <c r="U36" i="3" s="1"/>
  <c r="P36" i="3"/>
  <c r="T36" i="3" s="1"/>
  <c r="T34" i="3"/>
  <c r="S34" i="3"/>
  <c r="U34" i="3" s="1"/>
  <c r="P34" i="3"/>
  <c r="S33" i="3"/>
  <c r="U33" i="3" s="1"/>
  <c r="P33" i="3"/>
  <c r="T33" i="3" s="1"/>
  <c r="S32" i="3"/>
  <c r="U32" i="3" s="1"/>
  <c r="P32" i="3"/>
  <c r="T32" i="3" s="1"/>
  <c r="T31" i="3"/>
  <c r="S31" i="3"/>
  <c r="U31" i="3" s="1"/>
  <c r="P31" i="3"/>
  <c r="S30" i="3"/>
  <c r="U30" i="3" s="1"/>
  <c r="P30" i="3"/>
  <c r="T30" i="3" s="1"/>
  <c r="S29" i="3"/>
  <c r="U29" i="3" s="1"/>
  <c r="P29" i="3"/>
  <c r="T29" i="3" s="1"/>
  <c r="S28" i="3"/>
  <c r="U28" i="3" s="1"/>
  <c r="P28" i="3"/>
  <c r="T28" i="3" s="1"/>
  <c r="S27" i="3"/>
  <c r="U27" i="3" s="1"/>
  <c r="P27" i="3"/>
  <c r="T27" i="3" s="1"/>
  <c r="S26" i="3"/>
  <c r="U26" i="3" s="1"/>
  <c r="P26" i="3"/>
  <c r="T26" i="3" s="1"/>
  <c r="S25" i="3"/>
  <c r="U25" i="3" s="1"/>
  <c r="P25" i="3"/>
  <c r="T25" i="3" s="1"/>
  <c r="H45" i="3"/>
  <c r="J45" i="3" s="1"/>
  <c r="E45" i="3"/>
  <c r="I45" i="3" s="1"/>
  <c r="H44" i="3"/>
  <c r="J44" i="3" s="1"/>
  <c r="E44" i="3"/>
  <c r="I44" i="3" s="1"/>
  <c r="H43" i="3"/>
  <c r="J43" i="3" s="1"/>
  <c r="E43" i="3"/>
  <c r="I43" i="3" s="1"/>
  <c r="H42" i="3"/>
  <c r="J42" i="3" s="1"/>
  <c r="E42" i="3"/>
  <c r="I42" i="3" s="1"/>
  <c r="H41" i="3"/>
  <c r="J41" i="3" s="1"/>
  <c r="E41" i="3"/>
  <c r="I41" i="3" s="1"/>
  <c r="H40" i="3"/>
  <c r="J40" i="3" s="1"/>
  <c r="E40" i="3"/>
  <c r="I40" i="3" s="1"/>
  <c r="H39" i="3"/>
  <c r="J39" i="3" s="1"/>
  <c r="E39" i="3"/>
  <c r="I39" i="3" s="1"/>
  <c r="H38" i="3"/>
  <c r="J38" i="3" s="1"/>
  <c r="E38" i="3"/>
  <c r="I38" i="3" s="1"/>
  <c r="H37" i="3"/>
  <c r="J37" i="3" s="1"/>
  <c r="E37" i="3"/>
  <c r="I37" i="3" s="1"/>
  <c r="H36" i="3"/>
  <c r="J36" i="3" s="1"/>
  <c r="E36" i="3"/>
  <c r="I36" i="3" s="1"/>
  <c r="I34" i="3"/>
  <c r="H34" i="3"/>
  <c r="J34" i="3" s="1"/>
  <c r="E34" i="3"/>
  <c r="J33" i="3"/>
  <c r="I33" i="3"/>
  <c r="H33" i="3"/>
  <c r="E33" i="3"/>
  <c r="I32" i="3"/>
  <c r="H32" i="3"/>
  <c r="J32" i="3" s="1"/>
  <c r="E32" i="3"/>
  <c r="H31" i="3"/>
  <c r="J31" i="3" s="1"/>
  <c r="E31" i="3"/>
  <c r="I31" i="3" s="1"/>
  <c r="I30" i="3"/>
  <c r="H30" i="3"/>
  <c r="J30" i="3" s="1"/>
  <c r="E30" i="3"/>
  <c r="H29" i="3"/>
  <c r="J29" i="3" s="1"/>
  <c r="E29" i="3"/>
  <c r="I29" i="3" s="1"/>
  <c r="I28" i="3"/>
  <c r="H28" i="3"/>
  <c r="J28" i="3" s="1"/>
  <c r="E28" i="3"/>
  <c r="H27" i="3"/>
  <c r="J27" i="3" s="1"/>
  <c r="E27" i="3"/>
  <c r="I27" i="3" s="1"/>
  <c r="I26" i="3"/>
  <c r="H26" i="3"/>
  <c r="J26" i="3" s="1"/>
  <c r="E26" i="3"/>
  <c r="H25" i="3"/>
  <c r="J25" i="3" s="1"/>
  <c r="E25" i="3"/>
  <c r="I25" i="3" s="1"/>
  <c r="S23" i="3"/>
  <c r="U23" i="3" s="1"/>
  <c r="P23" i="3"/>
  <c r="T23" i="3" s="1"/>
  <c r="S22" i="3"/>
  <c r="U22" i="3" s="1"/>
  <c r="P22" i="3"/>
  <c r="T22" i="3" s="1"/>
  <c r="S21" i="3"/>
  <c r="U21" i="3" s="1"/>
  <c r="P21" i="3"/>
  <c r="T21" i="3" s="1"/>
  <c r="S20" i="3"/>
  <c r="U20" i="3" s="1"/>
  <c r="P20" i="3"/>
  <c r="T20" i="3" s="1"/>
  <c r="S19" i="3"/>
  <c r="U19" i="3" s="1"/>
  <c r="P19" i="3"/>
  <c r="T19" i="3" s="1"/>
  <c r="S18" i="3"/>
  <c r="U18" i="3" s="1"/>
  <c r="P18" i="3"/>
  <c r="T18" i="3" s="1"/>
  <c r="S17" i="3"/>
  <c r="U17" i="3" s="1"/>
  <c r="P17" i="3"/>
  <c r="T17" i="3" s="1"/>
  <c r="S16" i="3"/>
  <c r="U16" i="3" s="1"/>
  <c r="P16" i="3"/>
  <c r="T16" i="3" s="1"/>
  <c r="S15" i="3"/>
  <c r="U15" i="3" s="1"/>
  <c r="P15" i="3"/>
  <c r="T15" i="3" s="1"/>
  <c r="S14" i="3"/>
  <c r="U14" i="3" s="1"/>
  <c r="P14" i="3"/>
  <c r="T14" i="3" s="1"/>
  <c r="H23" i="3"/>
  <c r="J23" i="3" s="1"/>
  <c r="E23" i="3"/>
  <c r="I23" i="3" s="1"/>
  <c r="I22" i="3"/>
  <c r="H22" i="3"/>
  <c r="J22" i="3" s="1"/>
  <c r="E22" i="3"/>
  <c r="H21" i="3"/>
  <c r="J21" i="3" s="1"/>
  <c r="E21" i="3"/>
  <c r="I21" i="3" s="1"/>
  <c r="J20" i="3"/>
  <c r="H20" i="3"/>
  <c r="E20" i="3"/>
  <c r="I20" i="3" s="1"/>
  <c r="H19" i="3"/>
  <c r="J19" i="3" s="1"/>
  <c r="E19" i="3"/>
  <c r="I19" i="3" s="1"/>
  <c r="J18" i="3"/>
  <c r="I18" i="3"/>
  <c r="H18" i="3"/>
  <c r="E18" i="3"/>
  <c r="H17" i="3"/>
  <c r="J17" i="3" s="1"/>
  <c r="E17" i="3"/>
  <c r="I17" i="3" s="1"/>
  <c r="J16" i="3"/>
  <c r="H16" i="3"/>
  <c r="E16" i="3"/>
  <c r="I16" i="3" s="1"/>
  <c r="H15" i="3"/>
  <c r="J15" i="3" s="1"/>
  <c r="E15" i="3"/>
  <c r="I15" i="3" s="1"/>
  <c r="I14" i="3"/>
  <c r="H14" i="3"/>
  <c r="J14" i="3" s="1"/>
  <c r="E14" i="3"/>
  <c r="H12" i="3"/>
  <c r="J12" i="3" s="1"/>
  <c r="E12" i="3"/>
  <c r="I12" i="3" s="1"/>
  <c r="I11" i="3"/>
  <c r="H11" i="3"/>
  <c r="J11" i="3" s="1"/>
  <c r="E11" i="3"/>
  <c r="H10" i="3"/>
  <c r="J10" i="3" s="1"/>
  <c r="E10" i="3"/>
  <c r="I10" i="3" s="1"/>
  <c r="H9" i="3"/>
  <c r="J9" i="3" s="1"/>
  <c r="E9" i="3"/>
  <c r="I9" i="3" s="1"/>
  <c r="H8" i="3"/>
  <c r="J8" i="3" s="1"/>
  <c r="E8" i="3"/>
  <c r="I8" i="3" s="1"/>
  <c r="H7" i="3"/>
  <c r="J7" i="3" s="1"/>
  <c r="E7" i="3"/>
  <c r="I7" i="3" s="1"/>
  <c r="H6" i="3"/>
  <c r="J6" i="3" s="1"/>
  <c r="E6" i="3"/>
  <c r="I6" i="3" s="1"/>
  <c r="I5" i="3"/>
  <c r="H5" i="3"/>
  <c r="J5" i="3" s="1"/>
  <c r="E5" i="3"/>
  <c r="H4" i="3"/>
  <c r="J4" i="3" s="1"/>
  <c r="E4" i="3"/>
  <c r="I4" i="3" s="1"/>
  <c r="H3" i="3"/>
  <c r="J3" i="3" s="1"/>
  <c r="E3" i="3"/>
  <c r="I3" i="3" s="1"/>
  <c r="S35" i="2" l="1"/>
  <c r="U35" i="2" s="1"/>
  <c r="P35" i="2"/>
  <c r="T35" i="2" s="1"/>
  <c r="U34" i="2"/>
  <c r="T34" i="2"/>
  <c r="S34" i="2"/>
  <c r="P34" i="2"/>
  <c r="S33" i="2"/>
  <c r="U33" i="2" s="1"/>
  <c r="P33" i="2"/>
  <c r="T33" i="2" s="1"/>
  <c r="U32" i="2"/>
  <c r="T32" i="2"/>
  <c r="S32" i="2"/>
  <c r="P32" i="2"/>
  <c r="S31" i="2"/>
  <c r="U31" i="2" s="1"/>
  <c r="P31" i="2"/>
  <c r="T31" i="2" s="1"/>
  <c r="U30" i="2"/>
  <c r="T30" i="2"/>
  <c r="S30" i="2"/>
  <c r="P30" i="2"/>
  <c r="S29" i="2"/>
  <c r="U29" i="2" s="1"/>
  <c r="P29" i="2"/>
  <c r="T29" i="2" s="1"/>
  <c r="U28" i="2"/>
  <c r="T28" i="2"/>
  <c r="S28" i="2"/>
  <c r="P28" i="2"/>
  <c r="S27" i="2"/>
  <c r="U27" i="2" s="1"/>
  <c r="P27" i="2"/>
  <c r="T27" i="2" s="1"/>
  <c r="U26" i="2"/>
  <c r="T26" i="2"/>
  <c r="S26" i="2"/>
  <c r="P26" i="2"/>
  <c r="S25" i="2"/>
  <c r="U25" i="2" s="1"/>
  <c r="P25" i="2"/>
  <c r="T25" i="2" s="1"/>
  <c r="U24" i="2"/>
  <c r="T24" i="2"/>
  <c r="S24" i="2"/>
  <c r="P24" i="2"/>
  <c r="S23" i="2"/>
  <c r="U23" i="2" s="1"/>
  <c r="P23" i="2"/>
  <c r="T23" i="2" s="1"/>
  <c r="U22" i="2"/>
  <c r="T22" i="2"/>
  <c r="S22" i="2"/>
  <c r="P22" i="2"/>
  <c r="S21" i="2"/>
  <c r="U21" i="2" s="1"/>
  <c r="P21" i="2"/>
  <c r="T21" i="2" s="1"/>
  <c r="U20" i="2"/>
  <c r="T20" i="2"/>
  <c r="S20" i="2"/>
  <c r="P20" i="2"/>
  <c r="S18" i="2"/>
  <c r="U18" i="2" s="1"/>
  <c r="P18" i="2"/>
  <c r="T18" i="2" s="1"/>
  <c r="S17" i="2"/>
  <c r="U17" i="2" s="1"/>
  <c r="P17" i="2"/>
  <c r="T17" i="2" s="1"/>
  <c r="S16" i="2"/>
  <c r="U16" i="2" s="1"/>
  <c r="P16" i="2"/>
  <c r="T16" i="2" s="1"/>
  <c r="S15" i="2"/>
  <c r="U15" i="2" s="1"/>
  <c r="P15" i="2"/>
  <c r="T15" i="2" s="1"/>
  <c r="S14" i="2"/>
  <c r="U14" i="2" s="1"/>
  <c r="P14" i="2"/>
  <c r="T14" i="2" s="1"/>
  <c r="S13" i="2"/>
  <c r="U13" i="2" s="1"/>
  <c r="P13" i="2"/>
  <c r="T13" i="2" s="1"/>
  <c r="S12" i="2"/>
  <c r="U12" i="2" s="1"/>
  <c r="P12" i="2"/>
  <c r="T12" i="2" s="1"/>
  <c r="S11" i="2"/>
  <c r="U11" i="2" s="1"/>
  <c r="P11" i="2"/>
  <c r="T11" i="2" s="1"/>
  <c r="S10" i="2"/>
  <c r="U10" i="2" s="1"/>
  <c r="P10" i="2"/>
  <c r="T10" i="2" s="1"/>
  <c r="S9" i="2"/>
  <c r="U9" i="2" s="1"/>
  <c r="P9" i="2"/>
  <c r="T9" i="2" s="1"/>
  <c r="S8" i="2"/>
  <c r="U8" i="2" s="1"/>
  <c r="P8" i="2"/>
  <c r="T8" i="2" s="1"/>
  <c r="S7" i="2"/>
  <c r="U7" i="2" s="1"/>
  <c r="P7" i="2"/>
  <c r="T7" i="2" s="1"/>
  <c r="S6" i="2"/>
  <c r="U6" i="2" s="1"/>
  <c r="P6" i="2"/>
  <c r="T6" i="2" s="1"/>
  <c r="S5" i="2"/>
  <c r="U5" i="2" s="1"/>
  <c r="P5" i="2"/>
  <c r="T5" i="2" s="1"/>
  <c r="S4" i="2"/>
  <c r="U4" i="2" s="1"/>
  <c r="P4" i="2"/>
  <c r="T4" i="2" s="1"/>
  <c r="S3" i="2"/>
  <c r="U3" i="2" s="1"/>
  <c r="P3" i="2"/>
  <c r="T3" i="2" s="1"/>
  <c r="H34" i="2"/>
  <c r="J34" i="2" s="1"/>
  <c r="E34" i="2"/>
  <c r="I34" i="2" s="1"/>
  <c r="J33" i="2"/>
  <c r="I33" i="2"/>
  <c r="H33" i="2"/>
  <c r="E33" i="2"/>
  <c r="H32" i="2"/>
  <c r="J32" i="2" s="1"/>
  <c r="E32" i="2"/>
  <c r="I32" i="2" s="1"/>
  <c r="H31" i="2"/>
  <c r="J31" i="2" s="1"/>
  <c r="E31" i="2"/>
  <c r="I31" i="2" s="1"/>
  <c r="H30" i="2"/>
  <c r="J30" i="2" s="1"/>
  <c r="E30" i="2"/>
  <c r="I30" i="2" s="1"/>
  <c r="H29" i="2"/>
  <c r="J29" i="2" s="1"/>
  <c r="E29" i="2"/>
  <c r="I29" i="2" s="1"/>
  <c r="H28" i="2"/>
  <c r="J28" i="2" s="1"/>
  <c r="E28" i="2"/>
  <c r="I28" i="2" s="1"/>
  <c r="H27" i="2"/>
  <c r="J27" i="2" s="1"/>
  <c r="E27" i="2"/>
  <c r="I27" i="2" s="1"/>
  <c r="H26" i="2"/>
  <c r="J26" i="2" s="1"/>
  <c r="E26" i="2"/>
  <c r="I26" i="2" s="1"/>
  <c r="H25" i="2"/>
  <c r="J25" i="2" s="1"/>
  <c r="E25" i="2"/>
  <c r="I25" i="2" s="1"/>
  <c r="H24" i="2"/>
  <c r="J24" i="2" s="1"/>
  <c r="E24" i="2"/>
  <c r="I24" i="2" s="1"/>
  <c r="H23" i="2"/>
  <c r="J23" i="2" s="1"/>
  <c r="E23" i="2"/>
  <c r="I23" i="2" s="1"/>
  <c r="H22" i="2"/>
  <c r="J22" i="2" s="1"/>
  <c r="E22" i="2"/>
  <c r="I22" i="2" s="1"/>
  <c r="H21" i="2"/>
  <c r="J21" i="2" s="1"/>
  <c r="E21" i="2"/>
  <c r="I21" i="2" s="1"/>
  <c r="H20" i="2"/>
  <c r="J20" i="2" s="1"/>
  <c r="E20" i="2"/>
  <c r="I20" i="2" s="1"/>
  <c r="H18" i="2"/>
  <c r="J18" i="2" s="1"/>
  <c r="E18" i="2"/>
  <c r="I18" i="2" s="1"/>
  <c r="H17" i="2"/>
  <c r="J17" i="2" s="1"/>
  <c r="E17" i="2"/>
  <c r="I17" i="2" s="1"/>
  <c r="H16" i="2"/>
  <c r="J16" i="2" s="1"/>
  <c r="E16" i="2"/>
  <c r="I16" i="2" s="1"/>
  <c r="H15" i="2"/>
  <c r="J15" i="2" s="1"/>
  <c r="E15" i="2"/>
  <c r="I15" i="2" s="1"/>
  <c r="H14" i="2"/>
  <c r="J14" i="2" s="1"/>
  <c r="E14" i="2"/>
  <c r="I14" i="2" s="1"/>
  <c r="H13" i="2"/>
  <c r="J13" i="2" s="1"/>
  <c r="E13" i="2"/>
  <c r="I13" i="2" s="1"/>
  <c r="H12" i="2"/>
  <c r="J12" i="2" s="1"/>
  <c r="E12" i="2"/>
  <c r="I12" i="2" s="1"/>
  <c r="H11" i="2"/>
  <c r="J11" i="2" s="1"/>
  <c r="E11" i="2"/>
  <c r="I11" i="2" s="1"/>
  <c r="H10" i="2"/>
  <c r="J10" i="2" s="1"/>
  <c r="E10" i="2"/>
  <c r="I10" i="2" s="1"/>
  <c r="H9" i="2"/>
  <c r="J9" i="2" s="1"/>
  <c r="E9" i="2"/>
  <c r="I9" i="2" s="1"/>
  <c r="H8" i="2"/>
  <c r="J8" i="2" s="1"/>
  <c r="E8" i="2"/>
  <c r="I8" i="2" s="1"/>
  <c r="H7" i="2"/>
  <c r="J7" i="2" s="1"/>
  <c r="E7" i="2"/>
  <c r="I7" i="2" s="1"/>
  <c r="H6" i="2"/>
  <c r="J6" i="2" s="1"/>
  <c r="E6" i="2"/>
  <c r="I6" i="2" s="1"/>
  <c r="H5" i="2"/>
  <c r="J5" i="2" s="1"/>
  <c r="E5" i="2"/>
  <c r="I5" i="2" s="1"/>
  <c r="H4" i="2"/>
  <c r="J4" i="2" s="1"/>
  <c r="E4" i="2"/>
  <c r="I4" i="2" s="1"/>
  <c r="H3" i="2"/>
  <c r="J3" i="2" s="1"/>
  <c r="E3" i="2"/>
  <c r="I3" i="2" s="1"/>
  <c r="S22" i="1" l="1"/>
  <c r="U22" i="1" s="1"/>
  <c r="P22" i="1"/>
  <c r="T22" i="1" s="1"/>
  <c r="U21" i="1"/>
  <c r="S21" i="1"/>
  <c r="P21" i="1"/>
  <c r="T21" i="1" s="1"/>
  <c r="S20" i="1"/>
  <c r="U20" i="1" s="1"/>
  <c r="P20" i="1"/>
  <c r="T20" i="1" s="1"/>
  <c r="U19" i="1"/>
  <c r="S19" i="1"/>
  <c r="P19" i="1"/>
  <c r="T19" i="1" s="1"/>
  <c r="S18" i="1"/>
  <c r="U18" i="1" s="1"/>
  <c r="P18" i="1"/>
  <c r="T18" i="1" s="1"/>
  <c r="U17" i="1"/>
  <c r="S17" i="1"/>
  <c r="P17" i="1"/>
  <c r="T17" i="1" s="1"/>
  <c r="S16" i="1"/>
  <c r="U16" i="1" s="1"/>
  <c r="P16" i="1"/>
  <c r="T16" i="1" s="1"/>
  <c r="U15" i="1"/>
  <c r="S15" i="1"/>
  <c r="P15" i="1"/>
  <c r="T15" i="1" s="1"/>
  <c r="S14" i="1"/>
  <c r="U14" i="1" s="1"/>
  <c r="P14" i="1"/>
  <c r="T14" i="1" s="1"/>
  <c r="U13" i="1"/>
  <c r="S13" i="1"/>
  <c r="P13" i="1"/>
  <c r="T13" i="1" s="1"/>
  <c r="T11" i="1"/>
  <c r="S11" i="1"/>
  <c r="U11" i="1" s="1"/>
  <c r="P11" i="1"/>
  <c r="S10" i="1"/>
  <c r="U10" i="1" s="1"/>
  <c r="P10" i="1"/>
  <c r="T10" i="1" s="1"/>
  <c r="T9" i="1"/>
  <c r="S9" i="1"/>
  <c r="U9" i="1" s="1"/>
  <c r="P9" i="1"/>
  <c r="S8" i="1"/>
  <c r="U8" i="1" s="1"/>
  <c r="P8" i="1"/>
  <c r="T8" i="1" s="1"/>
  <c r="T7" i="1"/>
  <c r="S7" i="1"/>
  <c r="U7" i="1" s="1"/>
  <c r="P7" i="1"/>
  <c r="S6" i="1"/>
  <c r="U6" i="1" s="1"/>
  <c r="P6" i="1"/>
  <c r="T6" i="1" s="1"/>
  <c r="T5" i="1"/>
  <c r="S5" i="1"/>
  <c r="U5" i="1" s="1"/>
  <c r="P5" i="1"/>
  <c r="S4" i="1"/>
  <c r="U4" i="1" s="1"/>
  <c r="P4" i="1"/>
  <c r="T4" i="1" s="1"/>
  <c r="T3" i="1"/>
  <c r="S3" i="1"/>
  <c r="U3" i="1" s="1"/>
  <c r="P3" i="1"/>
  <c r="I23" i="1"/>
  <c r="H23" i="1"/>
  <c r="J23" i="1" s="1"/>
  <c r="E23" i="1"/>
  <c r="J22" i="1"/>
  <c r="I22" i="1"/>
  <c r="H22" i="1"/>
  <c r="E22" i="1"/>
  <c r="H21" i="1"/>
  <c r="J21" i="1" s="1"/>
  <c r="E21" i="1"/>
  <c r="I21" i="1" s="1"/>
  <c r="H20" i="1"/>
  <c r="J20" i="1" s="1"/>
  <c r="E20" i="1"/>
  <c r="I20" i="1" s="1"/>
  <c r="H19" i="1"/>
  <c r="J19" i="1" s="1"/>
  <c r="E19" i="1"/>
  <c r="I19" i="1" s="1"/>
  <c r="H18" i="1"/>
  <c r="J18" i="1" s="1"/>
  <c r="E18" i="1"/>
  <c r="I18" i="1" s="1"/>
  <c r="H17" i="1"/>
  <c r="J17" i="1" s="1"/>
  <c r="E17" i="1"/>
  <c r="I17" i="1" s="1"/>
  <c r="H16" i="1"/>
  <c r="J16" i="1" s="1"/>
  <c r="E16" i="1"/>
  <c r="I16" i="1" s="1"/>
  <c r="H15" i="1"/>
  <c r="J15" i="1" s="1"/>
  <c r="E15" i="1"/>
  <c r="I15" i="1" s="1"/>
  <c r="H14" i="1"/>
  <c r="J14" i="1" s="1"/>
  <c r="E14" i="1"/>
  <c r="I14" i="1" s="1"/>
  <c r="H12" i="1"/>
  <c r="J12" i="1" s="1"/>
  <c r="E12" i="1"/>
  <c r="I12" i="1" s="1"/>
  <c r="H11" i="1"/>
  <c r="J11" i="1" s="1"/>
  <c r="E11" i="1"/>
  <c r="I11" i="1" s="1"/>
  <c r="H10" i="1"/>
  <c r="J10" i="1" s="1"/>
  <c r="E10" i="1"/>
  <c r="I10" i="1" s="1"/>
  <c r="H9" i="1"/>
  <c r="J9" i="1" s="1"/>
  <c r="E9" i="1"/>
  <c r="I9" i="1" s="1"/>
  <c r="H8" i="1"/>
  <c r="J8" i="1" s="1"/>
  <c r="E8" i="1"/>
  <c r="I8" i="1" s="1"/>
  <c r="H7" i="1"/>
  <c r="J7" i="1" s="1"/>
  <c r="E7" i="1"/>
  <c r="I7" i="1" s="1"/>
  <c r="H6" i="1"/>
  <c r="J6" i="1" s="1"/>
  <c r="E6" i="1"/>
  <c r="I6" i="1" s="1"/>
  <c r="H5" i="1"/>
  <c r="J5" i="1" s="1"/>
  <c r="E5" i="1"/>
  <c r="I5" i="1" s="1"/>
  <c r="H4" i="1"/>
  <c r="J4" i="1" s="1"/>
  <c r="E4" i="1"/>
  <c r="I4" i="1" s="1"/>
  <c r="H3" i="1"/>
  <c r="J3" i="1" s="1"/>
  <c r="E3" i="1"/>
  <c r="I3" i="1" s="1"/>
</calcChain>
</file>

<file path=xl/sharedStrings.xml><?xml version="1.0" encoding="utf-8"?>
<sst xmlns="http://schemas.openxmlformats.org/spreadsheetml/2006/main" count="93" uniqueCount="21">
  <si>
    <t>Strain</t>
    <phoneticPr fontId="2" type="noConversion"/>
  </si>
  <si>
    <t>Date</t>
  </si>
  <si>
    <t>EtOH</t>
  </si>
  <si>
    <t>Antimycin</t>
  </si>
  <si>
    <t>Avoidance Index</t>
  </si>
  <si>
    <t>in</t>
  </si>
  <si>
    <t>out</t>
  </si>
  <si>
    <t>total</t>
  </si>
  <si>
    <t>N2</t>
  </si>
  <si>
    <t>tph-1(mg280); pmp-4(twn16)</t>
    <phoneticPr fontId="2" type="noConversion"/>
  </si>
  <si>
    <t>tph-1(mg280)</t>
    <phoneticPr fontId="2" type="noConversion"/>
  </si>
  <si>
    <t>pmp-4(twn16)</t>
    <phoneticPr fontId="2" type="noConversion"/>
  </si>
  <si>
    <t>pmp-4(twn16); tbh-1(n3247)</t>
    <phoneticPr fontId="2" type="noConversion"/>
  </si>
  <si>
    <t>tbh-1(n3247)</t>
  </si>
  <si>
    <t>N2</t>
    <phoneticPr fontId="2" type="noConversion"/>
  </si>
  <si>
    <t>pmp-4</t>
    <phoneticPr fontId="5" type="noConversion"/>
  </si>
  <si>
    <t>pmp-4+5-HT</t>
    <phoneticPr fontId="5" type="noConversion"/>
  </si>
  <si>
    <t>tph-1</t>
    <phoneticPr fontId="5" type="noConversion"/>
  </si>
  <si>
    <t>tph-1; pmp-4</t>
    <phoneticPr fontId="5" type="noConversion"/>
  </si>
  <si>
    <t>tph-1+5-HT</t>
    <phoneticPr fontId="5" type="noConversion"/>
  </si>
  <si>
    <t>tph-1; pmp-4+5-HT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</si>
</sst>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name val="BiauKai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B3AB5-D5BE-3E40-AED9-7A539F0CBC1F}">
  <dimension ref="A1:V28"/>
  <sheetViews>
    <sheetView zoomScale="75" workbookViewId="0">
      <selection activeCell="L24" sqref="L24"/>
    </sheetView>
  </sheetViews>
  <sheetFormatPr baseColWidth="10" defaultRowHeight="15"/>
  <cols>
    <col min="1" max="1" width="26.83203125" bestFit="1" customWidth="1"/>
    <col min="12" max="12" width="13.33203125" bestFit="1" customWidth="1"/>
  </cols>
  <sheetData>
    <row r="1" spans="1:22">
      <c r="A1" s="1" t="s">
        <v>0</v>
      </c>
      <c r="B1" s="1" t="s">
        <v>1</v>
      </c>
      <c r="C1" s="1" t="s">
        <v>2</v>
      </c>
      <c r="D1" s="1"/>
      <c r="E1" s="1"/>
      <c r="F1" s="1" t="s">
        <v>3</v>
      </c>
      <c r="G1" s="1"/>
      <c r="H1" s="1"/>
      <c r="I1" s="1" t="s">
        <v>4</v>
      </c>
      <c r="J1" s="1"/>
      <c r="K1" s="2"/>
      <c r="L1" s="1" t="s">
        <v>0</v>
      </c>
      <c r="M1" s="1" t="s">
        <v>1</v>
      </c>
      <c r="N1" s="1" t="s">
        <v>2</v>
      </c>
      <c r="O1" s="1"/>
      <c r="P1" s="1"/>
      <c r="Q1" s="1" t="s">
        <v>3</v>
      </c>
      <c r="R1" s="1"/>
      <c r="S1" s="1"/>
      <c r="T1" s="1" t="s">
        <v>4</v>
      </c>
      <c r="U1" s="1"/>
      <c r="V1" s="2"/>
    </row>
    <row r="2" spans="1:22">
      <c r="A2" s="1"/>
      <c r="B2" s="1"/>
      <c r="C2" s="2" t="s">
        <v>5</v>
      </c>
      <c r="D2" s="2" t="s">
        <v>6</v>
      </c>
      <c r="E2" s="2" t="s">
        <v>7</v>
      </c>
      <c r="F2" s="2" t="s">
        <v>5</v>
      </c>
      <c r="G2" s="2" t="s">
        <v>6</v>
      </c>
      <c r="H2" s="2" t="s">
        <v>7</v>
      </c>
      <c r="I2" s="2" t="s">
        <v>2</v>
      </c>
      <c r="J2" s="2" t="s">
        <v>3</v>
      </c>
      <c r="K2" s="2"/>
      <c r="L2" s="1"/>
      <c r="M2" s="1"/>
      <c r="N2" s="2" t="s">
        <v>5</v>
      </c>
      <c r="O2" s="2" t="s">
        <v>6</v>
      </c>
      <c r="P2" s="2" t="s">
        <v>7</v>
      </c>
      <c r="Q2" s="2" t="s">
        <v>5</v>
      </c>
      <c r="R2" s="2" t="s">
        <v>6</v>
      </c>
      <c r="S2" s="2" t="s">
        <v>7</v>
      </c>
      <c r="T2" s="2" t="s">
        <v>2</v>
      </c>
      <c r="U2" s="2" t="s">
        <v>3</v>
      </c>
      <c r="V2" s="2"/>
    </row>
    <row r="3" spans="1:22">
      <c r="A3" s="2" t="s">
        <v>8</v>
      </c>
      <c r="B3" s="2">
        <v>20220302</v>
      </c>
      <c r="C3" s="2">
        <v>73</v>
      </c>
      <c r="D3" s="2">
        <v>0</v>
      </c>
      <c r="E3" s="2">
        <f t="shared" ref="E3:E5" si="0">SUM(C3:D3)</f>
        <v>73</v>
      </c>
      <c r="F3" s="2">
        <v>58</v>
      </c>
      <c r="G3" s="2">
        <v>97</v>
      </c>
      <c r="H3" s="2">
        <f t="shared" ref="H3:H12" si="1">F3+G3</f>
        <v>155</v>
      </c>
      <c r="I3" s="2">
        <f t="shared" ref="I3:I12" si="2">D3/E3</f>
        <v>0</v>
      </c>
      <c r="J3" s="2">
        <f t="shared" ref="J3:J12" si="3">G3/H3</f>
        <v>0.62580645161290327</v>
      </c>
      <c r="K3" s="2"/>
      <c r="L3" s="2" t="s">
        <v>10</v>
      </c>
      <c r="M3" s="2">
        <v>20220302</v>
      </c>
      <c r="N3" s="2">
        <v>64</v>
      </c>
      <c r="O3" s="2">
        <v>0</v>
      </c>
      <c r="P3" s="2">
        <f t="shared" ref="P3:P11" si="4">SUM(N3:O3)</f>
        <v>64</v>
      </c>
      <c r="Q3" s="2">
        <v>95</v>
      </c>
      <c r="R3" s="2">
        <v>37</v>
      </c>
      <c r="S3" s="2">
        <f>Q3+R3</f>
        <v>132</v>
      </c>
      <c r="T3" s="2">
        <f>O3/P3</f>
        <v>0</v>
      </c>
      <c r="U3" s="2">
        <f>R3/S3</f>
        <v>0.28030303030303028</v>
      </c>
      <c r="V3" s="2"/>
    </row>
    <row r="4" spans="1:22">
      <c r="A4" s="2"/>
      <c r="B4" s="2">
        <v>20220304</v>
      </c>
      <c r="C4" s="2">
        <v>88</v>
      </c>
      <c r="D4" s="2">
        <v>0</v>
      </c>
      <c r="E4" s="2">
        <f t="shared" si="0"/>
        <v>88</v>
      </c>
      <c r="F4" s="2">
        <v>40</v>
      </c>
      <c r="G4" s="2">
        <v>80</v>
      </c>
      <c r="H4" s="2">
        <f t="shared" si="1"/>
        <v>120</v>
      </c>
      <c r="I4" s="2">
        <f t="shared" si="2"/>
        <v>0</v>
      </c>
      <c r="J4" s="2">
        <f t="shared" si="3"/>
        <v>0.66666666666666663</v>
      </c>
      <c r="K4" s="2"/>
      <c r="L4" s="2"/>
      <c r="M4" s="2">
        <v>20220304</v>
      </c>
      <c r="N4" s="2">
        <v>53</v>
      </c>
      <c r="O4" s="2">
        <v>1</v>
      </c>
      <c r="P4" s="2">
        <f t="shared" si="4"/>
        <v>54</v>
      </c>
      <c r="Q4" s="2">
        <v>64</v>
      </c>
      <c r="R4" s="2">
        <v>88</v>
      </c>
      <c r="S4" s="2">
        <f>Q4+R4</f>
        <v>152</v>
      </c>
      <c r="T4" s="2">
        <f>O4/P4</f>
        <v>1.8518518518518517E-2</v>
      </c>
      <c r="U4" s="2">
        <f>R4/S4</f>
        <v>0.57894736842105265</v>
      </c>
      <c r="V4" s="2"/>
    </row>
    <row r="5" spans="1:22">
      <c r="A5" s="2"/>
      <c r="B5" s="2">
        <v>20220308</v>
      </c>
      <c r="C5" s="2">
        <v>74</v>
      </c>
      <c r="D5" s="2">
        <v>0</v>
      </c>
      <c r="E5" s="2">
        <f t="shared" si="0"/>
        <v>74</v>
      </c>
      <c r="F5" s="2">
        <v>43</v>
      </c>
      <c r="G5" s="2">
        <v>115</v>
      </c>
      <c r="H5" s="2">
        <f t="shared" si="1"/>
        <v>158</v>
      </c>
      <c r="I5" s="2">
        <f t="shared" si="2"/>
        <v>0</v>
      </c>
      <c r="J5" s="2">
        <f t="shared" si="3"/>
        <v>0.72784810126582278</v>
      </c>
      <c r="K5" s="2"/>
      <c r="L5" s="2"/>
      <c r="M5" s="2">
        <v>20220308</v>
      </c>
      <c r="N5" s="2">
        <v>93</v>
      </c>
      <c r="O5" s="2">
        <v>1</v>
      </c>
      <c r="P5" s="2">
        <f t="shared" si="4"/>
        <v>94</v>
      </c>
      <c r="Q5" s="2">
        <v>116</v>
      </c>
      <c r="R5" s="2">
        <v>37</v>
      </c>
      <c r="S5" s="2">
        <f>Q5+R5</f>
        <v>153</v>
      </c>
      <c r="T5" s="2">
        <f>O5/P5</f>
        <v>1.0638297872340425E-2</v>
      </c>
      <c r="U5" s="2">
        <f>R5/S5</f>
        <v>0.24183006535947713</v>
      </c>
      <c r="V5" s="2"/>
    </row>
    <row r="6" spans="1:22">
      <c r="A6" s="2"/>
      <c r="B6" s="2">
        <v>20220310</v>
      </c>
      <c r="C6" s="2">
        <v>91</v>
      </c>
      <c r="D6" s="2">
        <v>1</v>
      </c>
      <c r="E6" s="2">
        <f t="shared" ref="E6" si="5">C6+D6</f>
        <v>92</v>
      </c>
      <c r="F6" s="2">
        <v>65</v>
      </c>
      <c r="G6" s="2">
        <v>113</v>
      </c>
      <c r="H6" s="2">
        <f t="shared" si="1"/>
        <v>178</v>
      </c>
      <c r="I6" s="2">
        <f t="shared" si="2"/>
        <v>1.0869565217391304E-2</v>
      </c>
      <c r="J6" s="2">
        <f t="shared" si="3"/>
        <v>0.6348314606741573</v>
      </c>
      <c r="K6" s="2"/>
      <c r="L6" s="2"/>
      <c r="M6" s="2">
        <v>20220310</v>
      </c>
      <c r="N6" s="2">
        <v>103</v>
      </c>
      <c r="O6" s="2">
        <v>0</v>
      </c>
      <c r="P6" s="2">
        <f t="shared" si="4"/>
        <v>103</v>
      </c>
      <c r="Q6" s="2">
        <v>87</v>
      </c>
      <c r="R6" s="2">
        <v>28</v>
      </c>
      <c r="S6" s="2">
        <f t="shared" ref="S6:S11" si="6">Q6+R6</f>
        <v>115</v>
      </c>
      <c r="T6" s="2">
        <f t="shared" ref="T6:T11" si="7">O6/P6</f>
        <v>0</v>
      </c>
      <c r="U6" s="2">
        <f t="shared" ref="U6:U11" si="8">R6/S6</f>
        <v>0.24347826086956523</v>
      </c>
      <c r="V6" s="2"/>
    </row>
    <row r="7" spans="1:22">
      <c r="A7" s="2"/>
      <c r="B7" s="2">
        <v>20220311</v>
      </c>
      <c r="C7" s="2">
        <v>51</v>
      </c>
      <c r="D7" s="2">
        <v>2</v>
      </c>
      <c r="E7" s="2">
        <f t="shared" ref="E7:E12" si="9">SUM(C7:D7)</f>
        <v>53</v>
      </c>
      <c r="F7" s="2">
        <v>66</v>
      </c>
      <c r="G7" s="2">
        <v>82</v>
      </c>
      <c r="H7" s="2">
        <f t="shared" si="1"/>
        <v>148</v>
      </c>
      <c r="I7" s="2">
        <f t="shared" si="2"/>
        <v>3.7735849056603772E-2</v>
      </c>
      <c r="J7" s="2">
        <f t="shared" si="3"/>
        <v>0.55405405405405406</v>
      </c>
      <c r="K7" s="2"/>
      <c r="L7" s="2"/>
      <c r="M7" s="2">
        <v>20220311</v>
      </c>
      <c r="N7" s="2">
        <v>95</v>
      </c>
      <c r="O7" s="2">
        <v>2</v>
      </c>
      <c r="P7" s="2">
        <f t="shared" si="4"/>
        <v>97</v>
      </c>
      <c r="Q7" s="2">
        <v>76</v>
      </c>
      <c r="R7" s="2">
        <v>53</v>
      </c>
      <c r="S7" s="2">
        <f t="shared" si="6"/>
        <v>129</v>
      </c>
      <c r="T7" s="2">
        <f t="shared" si="7"/>
        <v>2.0618556701030927E-2</v>
      </c>
      <c r="U7" s="2">
        <f t="shared" si="8"/>
        <v>0.41085271317829458</v>
      </c>
      <c r="V7" s="2"/>
    </row>
    <row r="8" spans="1:22">
      <c r="A8" s="2"/>
      <c r="B8" s="2">
        <v>20220314</v>
      </c>
      <c r="C8" s="2">
        <v>77</v>
      </c>
      <c r="D8" s="2">
        <v>1</v>
      </c>
      <c r="E8" s="2">
        <f t="shared" si="9"/>
        <v>78</v>
      </c>
      <c r="F8" s="2">
        <v>61</v>
      </c>
      <c r="G8" s="2">
        <v>98</v>
      </c>
      <c r="H8" s="2">
        <f t="shared" si="1"/>
        <v>159</v>
      </c>
      <c r="I8" s="2">
        <f t="shared" si="2"/>
        <v>1.282051282051282E-2</v>
      </c>
      <c r="J8" s="2">
        <f t="shared" si="3"/>
        <v>0.61635220125786161</v>
      </c>
      <c r="K8" s="2"/>
      <c r="L8" s="2"/>
      <c r="M8" s="2">
        <v>20220314</v>
      </c>
      <c r="N8" s="2">
        <v>62</v>
      </c>
      <c r="O8" s="2">
        <v>0</v>
      </c>
      <c r="P8" s="2">
        <f t="shared" si="4"/>
        <v>62</v>
      </c>
      <c r="Q8" s="2">
        <v>68</v>
      </c>
      <c r="R8" s="2">
        <v>38</v>
      </c>
      <c r="S8" s="2">
        <f t="shared" si="6"/>
        <v>106</v>
      </c>
      <c r="T8" s="2">
        <f t="shared" si="7"/>
        <v>0</v>
      </c>
      <c r="U8" s="2">
        <f t="shared" si="8"/>
        <v>0.35849056603773582</v>
      </c>
      <c r="V8" s="2"/>
    </row>
    <row r="9" spans="1:22">
      <c r="A9" s="2"/>
      <c r="B9" s="2">
        <v>20220315</v>
      </c>
      <c r="C9" s="2">
        <v>103</v>
      </c>
      <c r="D9" s="2">
        <v>1</v>
      </c>
      <c r="E9" s="2">
        <f t="shared" si="9"/>
        <v>104</v>
      </c>
      <c r="F9" s="2">
        <v>53</v>
      </c>
      <c r="G9" s="2">
        <v>86</v>
      </c>
      <c r="H9" s="2">
        <f t="shared" si="1"/>
        <v>139</v>
      </c>
      <c r="I9" s="2">
        <f t="shared" si="2"/>
        <v>9.6153846153846159E-3</v>
      </c>
      <c r="J9" s="2">
        <f t="shared" si="3"/>
        <v>0.61870503597122306</v>
      </c>
      <c r="K9" s="2"/>
      <c r="L9" s="2"/>
      <c r="M9" s="2">
        <v>20220315</v>
      </c>
      <c r="N9" s="2">
        <v>83</v>
      </c>
      <c r="O9" s="2">
        <v>0</v>
      </c>
      <c r="P9" s="2">
        <f t="shared" si="4"/>
        <v>83</v>
      </c>
      <c r="Q9" s="2">
        <v>87</v>
      </c>
      <c r="R9" s="2">
        <v>58</v>
      </c>
      <c r="S9" s="2">
        <f t="shared" si="6"/>
        <v>145</v>
      </c>
      <c r="T9" s="2">
        <f t="shared" si="7"/>
        <v>0</v>
      </c>
      <c r="U9" s="2">
        <f t="shared" si="8"/>
        <v>0.4</v>
      </c>
      <c r="V9" s="2"/>
    </row>
    <row r="10" spans="1:22">
      <c r="A10" s="2"/>
      <c r="B10" s="2">
        <v>20220318</v>
      </c>
      <c r="C10" s="2">
        <v>134</v>
      </c>
      <c r="D10" s="2">
        <v>3</v>
      </c>
      <c r="E10" s="2">
        <f t="shared" si="9"/>
        <v>137</v>
      </c>
      <c r="F10" s="2">
        <v>95</v>
      </c>
      <c r="G10" s="2">
        <v>124</v>
      </c>
      <c r="H10" s="2">
        <f t="shared" si="1"/>
        <v>219</v>
      </c>
      <c r="I10" s="2">
        <f t="shared" si="2"/>
        <v>2.1897810218978103E-2</v>
      </c>
      <c r="J10" s="2">
        <f t="shared" si="3"/>
        <v>0.56621004566210043</v>
      </c>
      <c r="K10" s="2"/>
      <c r="L10" s="2"/>
      <c r="M10" s="3">
        <v>20220318</v>
      </c>
      <c r="N10" s="2">
        <v>84</v>
      </c>
      <c r="O10" s="2">
        <v>1</v>
      </c>
      <c r="P10" s="2">
        <f t="shared" si="4"/>
        <v>85</v>
      </c>
      <c r="Q10" s="2">
        <v>77</v>
      </c>
      <c r="R10" s="2">
        <v>70</v>
      </c>
      <c r="S10" s="2">
        <f t="shared" si="6"/>
        <v>147</v>
      </c>
      <c r="T10" s="2">
        <f t="shared" si="7"/>
        <v>1.1764705882352941E-2</v>
      </c>
      <c r="U10" s="2">
        <f t="shared" si="8"/>
        <v>0.47619047619047616</v>
      </c>
      <c r="V10" s="2"/>
    </row>
    <row r="11" spans="1:22">
      <c r="A11" s="2"/>
      <c r="B11" s="2">
        <v>20220321</v>
      </c>
      <c r="C11" s="2">
        <v>73</v>
      </c>
      <c r="D11" s="2">
        <v>2</v>
      </c>
      <c r="E11" s="2">
        <f t="shared" si="9"/>
        <v>75</v>
      </c>
      <c r="F11" s="2">
        <v>46</v>
      </c>
      <c r="G11" s="2">
        <v>81</v>
      </c>
      <c r="H11" s="2">
        <f t="shared" si="1"/>
        <v>127</v>
      </c>
      <c r="I11" s="2">
        <f t="shared" si="2"/>
        <v>2.6666666666666668E-2</v>
      </c>
      <c r="J11" s="2">
        <f t="shared" si="3"/>
        <v>0.63779527559055116</v>
      </c>
      <c r="K11" s="2"/>
      <c r="L11" s="2"/>
      <c r="M11" s="2">
        <v>20220321</v>
      </c>
      <c r="N11" s="2">
        <v>83</v>
      </c>
      <c r="O11" s="2">
        <v>0</v>
      </c>
      <c r="P11" s="2">
        <f t="shared" si="4"/>
        <v>83</v>
      </c>
      <c r="Q11" s="2">
        <v>74</v>
      </c>
      <c r="R11" s="2">
        <v>71</v>
      </c>
      <c r="S11" s="2">
        <f t="shared" si="6"/>
        <v>145</v>
      </c>
      <c r="T11" s="2">
        <f t="shared" si="7"/>
        <v>0</v>
      </c>
      <c r="U11" s="2">
        <f t="shared" si="8"/>
        <v>0.48965517241379308</v>
      </c>
      <c r="V11" s="2"/>
    </row>
    <row r="12" spans="1:22">
      <c r="A12" s="2"/>
      <c r="B12" s="2">
        <v>20220328</v>
      </c>
      <c r="C12" s="2">
        <v>51</v>
      </c>
      <c r="D12" s="2">
        <v>0</v>
      </c>
      <c r="E12" s="2">
        <f t="shared" si="9"/>
        <v>51</v>
      </c>
      <c r="F12" s="2">
        <v>55</v>
      </c>
      <c r="G12" s="2">
        <v>47</v>
      </c>
      <c r="H12" s="2">
        <f t="shared" si="1"/>
        <v>102</v>
      </c>
      <c r="I12" s="2">
        <f t="shared" si="2"/>
        <v>0</v>
      </c>
      <c r="J12" s="2">
        <f t="shared" si="3"/>
        <v>0.46078431372549017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 t="s">
        <v>11</v>
      </c>
      <c r="M13" s="2">
        <v>20220302</v>
      </c>
      <c r="N13" s="2">
        <v>82</v>
      </c>
      <c r="O13" s="2">
        <v>0</v>
      </c>
      <c r="P13" s="2">
        <f t="shared" ref="P13:P22" si="10">SUM(N13:O13)</f>
        <v>82</v>
      </c>
      <c r="Q13" s="2">
        <v>86</v>
      </c>
      <c r="R13" s="2">
        <v>21</v>
      </c>
      <c r="S13" s="2">
        <f t="shared" ref="S13:S22" si="11">Q13+R13</f>
        <v>107</v>
      </c>
      <c r="T13" s="2">
        <f t="shared" ref="T13:T22" si="12">O13/P13</f>
        <v>0</v>
      </c>
      <c r="U13" s="2">
        <f t="shared" ref="U13:U21" si="13">R13/S13</f>
        <v>0.19626168224299065</v>
      </c>
      <c r="V13" s="2"/>
    </row>
    <row r="14" spans="1:22">
      <c r="A14" s="2" t="s">
        <v>9</v>
      </c>
      <c r="B14" s="2">
        <v>20220302</v>
      </c>
      <c r="C14" s="2">
        <v>66</v>
      </c>
      <c r="D14" s="2">
        <v>0</v>
      </c>
      <c r="E14" s="2">
        <f t="shared" ref="E14:E23" si="14">SUM(C14:D14)</f>
        <v>66</v>
      </c>
      <c r="F14" s="2">
        <v>97</v>
      </c>
      <c r="G14" s="2">
        <v>27</v>
      </c>
      <c r="H14" s="2">
        <f>F14+G14</f>
        <v>124</v>
      </c>
      <c r="I14" s="2">
        <f>D14/E14</f>
        <v>0</v>
      </c>
      <c r="J14" s="2">
        <f>G14/H14</f>
        <v>0.21774193548387097</v>
      </c>
      <c r="K14" s="2"/>
      <c r="L14" s="2"/>
      <c r="M14" s="2">
        <v>20220304</v>
      </c>
      <c r="N14" s="2">
        <v>74</v>
      </c>
      <c r="O14" s="2">
        <v>0</v>
      </c>
      <c r="P14" s="2">
        <f t="shared" si="10"/>
        <v>74</v>
      </c>
      <c r="Q14" s="2">
        <v>95</v>
      </c>
      <c r="R14" s="2">
        <v>91</v>
      </c>
      <c r="S14" s="2">
        <f t="shared" si="11"/>
        <v>186</v>
      </c>
      <c r="T14" s="2">
        <f t="shared" si="12"/>
        <v>0</v>
      </c>
      <c r="U14" s="2">
        <f t="shared" si="13"/>
        <v>0.489247311827957</v>
      </c>
      <c r="V14" s="2"/>
    </row>
    <row r="15" spans="1:22">
      <c r="A15" s="2"/>
      <c r="B15" s="2">
        <v>20220304</v>
      </c>
      <c r="C15" s="2">
        <v>74</v>
      </c>
      <c r="D15" s="2">
        <v>1</v>
      </c>
      <c r="E15" s="2">
        <f t="shared" si="14"/>
        <v>75</v>
      </c>
      <c r="F15" s="2">
        <v>70</v>
      </c>
      <c r="G15" s="2">
        <v>97</v>
      </c>
      <c r="H15" s="2">
        <f>F15+G15</f>
        <v>167</v>
      </c>
      <c r="I15" s="2">
        <f t="shared" ref="I15:I23" si="15">D15/E15</f>
        <v>1.3333333333333334E-2</v>
      </c>
      <c r="J15" s="2">
        <f>G15/H15</f>
        <v>0.58083832335329344</v>
      </c>
      <c r="K15" s="2"/>
      <c r="L15" s="2"/>
      <c r="M15" s="2">
        <v>20220308</v>
      </c>
      <c r="N15" s="2">
        <v>73</v>
      </c>
      <c r="O15" s="2">
        <v>1</v>
      </c>
      <c r="P15" s="2">
        <f t="shared" si="10"/>
        <v>74</v>
      </c>
      <c r="Q15" s="2">
        <v>101</v>
      </c>
      <c r="R15" s="2">
        <v>61</v>
      </c>
      <c r="S15" s="2">
        <f t="shared" si="11"/>
        <v>162</v>
      </c>
      <c r="T15" s="2">
        <f t="shared" si="12"/>
        <v>1.3513513513513514E-2</v>
      </c>
      <c r="U15" s="2">
        <f t="shared" si="13"/>
        <v>0.37654320987654322</v>
      </c>
      <c r="V15" s="2"/>
    </row>
    <row r="16" spans="1:22">
      <c r="A16" s="2"/>
      <c r="B16" s="2">
        <v>20220308</v>
      </c>
      <c r="C16" s="2">
        <v>88</v>
      </c>
      <c r="D16" s="2">
        <v>1</v>
      </c>
      <c r="E16" s="2">
        <f t="shared" si="14"/>
        <v>89</v>
      </c>
      <c r="F16" s="2">
        <v>66</v>
      </c>
      <c r="G16" s="2">
        <v>82</v>
      </c>
      <c r="H16" s="2">
        <f t="shared" ref="H16:H23" si="16">F16+G16</f>
        <v>148</v>
      </c>
      <c r="I16" s="2">
        <f t="shared" si="15"/>
        <v>1.1235955056179775E-2</v>
      </c>
      <c r="J16" s="2">
        <f t="shared" ref="J16:J23" si="17">G16/H16</f>
        <v>0.55405405405405406</v>
      </c>
      <c r="K16" s="2"/>
      <c r="L16" s="2"/>
      <c r="M16" s="2">
        <v>20220310</v>
      </c>
      <c r="N16" s="2">
        <v>88</v>
      </c>
      <c r="O16" s="2">
        <v>0</v>
      </c>
      <c r="P16" s="2">
        <f t="shared" si="10"/>
        <v>88</v>
      </c>
      <c r="Q16" s="2">
        <v>111</v>
      </c>
      <c r="R16" s="2">
        <v>52</v>
      </c>
      <c r="S16" s="2">
        <f t="shared" si="11"/>
        <v>163</v>
      </c>
      <c r="T16" s="2">
        <f t="shared" si="12"/>
        <v>0</v>
      </c>
      <c r="U16" s="2">
        <f t="shared" si="13"/>
        <v>0.31901840490797545</v>
      </c>
      <c r="V16" s="2"/>
    </row>
    <row r="17" spans="1:22">
      <c r="A17" s="2"/>
      <c r="B17" s="2">
        <v>20220310</v>
      </c>
      <c r="C17" s="2">
        <v>73</v>
      </c>
      <c r="D17" s="2">
        <v>2</v>
      </c>
      <c r="E17" s="2">
        <f t="shared" si="14"/>
        <v>75</v>
      </c>
      <c r="F17" s="2">
        <v>109</v>
      </c>
      <c r="G17" s="2">
        <v>21</v>
      </c>
      <c r="H17" s="2">
        <f t="shared" si="16"/>
        <v>130</v>
      </c>
      <c r="I17" s="2">
        <f t="shared" si="15"/>
        <v>2.6666666666666668E-2</v>
      </c>
      <c r="J17" s="2">
        <f t="shared" si="17"/>
        <v>0.16153846153846155</v>
      </c>
      <c r="K17" s="2"/>
      <c r="L17" s="2"/>
      <c r="M17" s="2">
        <v>20220311</v>
      </c>
      <c r="N17" s="2">
        <v>92</v>
      </c>
      <c r="O17" s="2">
        <v>1</v>
      </c>
      <c r="P17" s="2">
        <f t="shared" si="10"/>
        <v>93</v>
      </c>
      <c r="Q17" s="2">
        <v>72</v>
      </c>
      <c r="R17" s="2">
        <v>74</v>
      </c>
      <c r="S17" s="2">
        <f t="shared" si="11"/>
        <v>146</v>
      </c>
      <c r="T17" s="2">
        <f t="shared" si="12"/>
        <v>1.0752688172043012E-2</v>
      </c>
      <c r="U17" s="2">
        <f t="shared" si="13"/>
        <v>0.50684931506849318</v>
      </c>
      <c r="V17" s="2"/>
    </row>
    <row r="18" spans="1:22">
      <c r="A18" s="2"/>
      <c r="B18" s="2">
        <v>20220311</v>
      </c>
      <c r="C18" s="2">
        <v>94</v>
      </c>
      <c r="D18" s="2">
        <v>0</v>
      </c>
      <c r="E18" s="2">
        <f t="shared" si="14"/>
        <v>94</v>
      </c>
      <c r="F18" s="2">
        <v>77</v>
      </c>
      <c r="G18" s="2">
        <v>55</v>
      </c>
      <c r="H18" s="2">
        <f t="shared" si="16"/>
        <v>132</v>
      </c>
      <c r="I18" s="2">
        <f t="shared" si="15"/>
        <v>0</v>
      </c>
      <c r="J18" s="2">
        <f t="shared" si="17"/>
        <v>0.41666666666666669</v>
      </c>
      <c r="K18" s="2"/>
      <c r="L18" s="2"/>
      <c r="M18" s="2">
        <v>20220314</v>
      </c>
      <c r="N18" s="2">
        <v>63</v>
      </c>
      <c r="O18" s="2">
        <v>0</v>
      </c>
      <c r="P18" s="2">
        <f t="shared" si="10"/>
        <v>63</v>
      </c>
      <c r="Q18" s="2">
        <v>57</v>
      </c>
      <c r="R18" s="2">
        <v>56</v>
      </c>
      <c r="S18" s="2">
        <f t="shared" si="11"/>
        <v>113</v>
      </c>
      <c r="T18" s="2">
        <f t="shared" si="12"/>
        <v>0</v>
      </c>
      <c r="U18" s="2">
        <f t="shared" si="13"/>
        <v>0.49557522123893805</v>
      </c>
      <c r="V18" s="2"/>
    </row>
    <row r="19" spans="1:22">
      <c r="A19" s="2"/>
      <c r="B19" s="2">
        <v>20220314</v>
      </c>
      <c r="C19" s="2">
        <v>63</v>
      </c>
      <c r="D19" s="2">
        <v>0</v>
      </c>
      <c r="E19" s="2">
        <f t="shared" si="14"/>
        <v>63</v>
      </c>
      <c r="F19" s="2">
        <v>43</v>
      </c>
      <c r="G19" s="2">
        <v>54</v>
      </c>
      <c r="H19" s="2">
        <f t="shared" si="16"/>
        <v>97</v>
      </c>
      <c r="I19" s="2">
        <f t="shared" si="15"/>
        <v>0</v>
      </c>
      <c r="J19" s="2">
        <f t="shared" si="17"/>
        <v>0.55670103092783507</v>
      </c>
      <c r="K19" s="2"/>
      <c r="L19" s="2"/>
      <c r="M19" s="2">
        <v>20220315</v>
      </c>
      <c r="N19" s="2">
        <v>77</v>
      </c>
      <c r="O19" s="2">
        <v>0</v>
      </c>
      <c r="P19" s="2">
        <f t="shared" si="10"/>
        <v>77</v>
      </c>
      <c r="Q19" s="2">
        <v>71</v>
      </c>
      <c r="R19" s="2">
        <v>51</v>
      </c>
      <c r="S19" s="2">
        <f t="shared" si="11"/>
        <v>122</v>
      </c>
      <c r="T19" s="2">
        <f t="shared" si="12"/>
        <v>0</v>
      </c>
      <c r="U19" s="2">
        <f t="shared" si="13"/>
        <v>0.41803278688524592</v>
      </c>
      <c r="V19" s="2"/>
    </row>
    <row r="20" spans="1:22">
      <c r="A20" s="2"/>
      <c r="B20" s="2">
        <v>20220315</v>
      </c>
      <c r="C20" s="2">
        <v>112</v>
      </c>
      <c r="D20" s="2">
        <v>0</v>
      </c>
      <c r="E20" s="2">
        <f t="shared" si="14"/>
        <v>112</v>
      </c>
      <c r="F20" s="2">
        <v>121</v>
      </c>
      <c r="G20" s="2">
        <v>49</v>
      </c>
      <c r="H20" s="2">
        <f t="shared" si="16"/>
        <v>170</v>
      </c>
      <c r="I20" s="2">
        <f t="shared" si="15"/>
        <v>0</v>
      </c>
      <c r="J20" s="2">
        <f t="shared" si="17"/>
        <v>0.28823529411764703</v>
      </c>
      <c r="K20" s="2"/>
      <c r="L20" s="2"/>
      <c r="M20" s="3">
        <v>20220318</v>
      </c>
      <c r="N20" s="2">
        <v>65</v>
      </c>
      <c r="O20" s="2">
        <v>0</v>
      </c>
      <c r="P20" s="2">
        <f t="shared" si="10"/>
        <v>65</v>
      </c>
      <c r="Q20" s="2">
        <v>87</v>
      </c>
      <c r="R20" s="2">
        <v>95</v>
      </c>
      <c r="S20" s="2">
        <f t="shared" si="11"/>
        <v>182</v>
      </c>
      <c r="T20" s="2">
        <f t="shared" si="12"/>
        <v>0</v>
      </c>
      <c r="U20" s="2">
        <f t="shared" si="13"/>
        <v>0.52197802197802201</v>
      </c>
      <c r="V20" s="2"/>
    </row>
    <row r="21" spans="1:22">
      <c r="A21" s="2"/>
      <c r="B21" s="2">
        <v>20220318</v>
      </c>
      <c r="C21" s="2">
        <v>74</v>
      </c>
      <c r="D21" s="2">
        <v>1</v>
      </c>
      <c r="E21" s="2">
        <f t="shared" si="14"/>
        <v>75</v>
      </c>
      <c r="F21" s="2">
        <v>86</v>
      </c>
      <c r="G21" s="2">
        <v>40</v>
      </c>
      <c r="H21" s="2">
        <f t="shared" si="16"/>
        <v>126</v>
      </c>
      <c r="I21" s="2">
        <f t="shared" si="15"/>
        <v>1.3333333333333334E-2</v>
      </c>
      <c r="J21" s="2">
        <f t="shared" si="17"/>
        <v>0.31746031746031744</v>
      </c>
      <c r="K21" s="2"/>
      <c r="L21" s="2"/>
      <c r="M21" s="2">
        <v>20220321</v>
      </c>
      <c r="N21" s="2">
        <v>74</v>
      </c>
      <c r="O21" s="2">
        <v>0</v>
      </c>
      <c r="P21" s="2">
        <f t="shared" si="10"/>
        <v>74</v>
      </c>
      <c r="Q21" s="2">
        <v>85</v>
      </c>
      <c r="R21" s="2">
        <v>67</v>
      </c>
      <c r="S21" s="2">
        <f t="shared" si="11"/>
        <v>152</v>
      </c>
      <c r="T21" s="2">
        <f t="shared" si="12"/>
        <v>0</v>
      </c>
      <c r="U21" s="2">
        <f t="shared" si="13"/>
        <v>0.44078947368421051</v>
      </c>
      <c r="V21" s="2"/>
    </row>
    <row r="22" spans="1:22">
      <c r="A22" s="2"/>
      <c r="B22" s="2">
        <v>20220321</v>
      </c>
      <c r="C22" s="2">
        <v>76</v>
      </c>
      <c r="D22" s="2">
        <v>1</v>
      </c>
      <c r="E22" s="2">
        <f t="shared" si="14"/>
        <v>77</v>
      </c>
      <c r="F22" s="2">
        <v>72</v>
      </c>
      <c r="G22" s="2">
        <v>46</v>
      </c>
      <c r="H22" s="2">
        <f t="shared" si="16"/>
        <v>118</v>
      </c>
      <c r="I22" s="2">
        <f t="shared" si="15"/>
        <v>1.2987012987012988E-2</v>
      </c>
      <c r="J22" s="2">
        <f t="shared" si="17"/>
        <v>0.38983050847457629</v>
      </c>
      <c r="K22" s="2"/>
      <c r="L22" s="2"/>
      <c r="M22" s="2">
        <v>20220328</v>
      </c>
      <c r="N22" s="2">
        <v>85</v>
      </c>
      <c r="O22" s="2">
        <v>2</v>
      </c>
      <c r="P22" s="2">
        <f t="shared" si="10"/>
        <v>87</v>
      </c>
      <c r="Q22" s="2">
        <v>93</v>
      </c>
      <c r="R22" s="2">
        <v>55</v>
      </c>
      <c r="S22" s="2">
        <f t="shared" si="11"/>
        <v>148</v>
      </c>
      <c r="T22" s="2">
        <f t="shared" si="12"/>
        <v>2.2988505747126436E-2</v>
      </c>
      <c r="U22" s="2">
        <f>R22/S22</f>
        <v>0.3716216216216216</v>
      </c>
      <c r="V22" s="2"/>
    </row>
    <row r="23" spans="1:22">
      <c r="A23" s="2"/>
      <c r="B23" s="2">
        <v>20220328</v>
      </c>
      <c r="C23" s="2">
        <v>77</v>
      </c>
      <c r="D23" s="2">
        <v>0</v>
      </c>
      <c r="E23" s="2">
        <f t="shared" si="14"/>
        <v>77</v>
      </c>
      <c r="F23" s="2">
        <v>92</v>
      </c>
      <c r="G23" s="2">
        <v>47</v>
      </c>
      <c r="H23" s="2">
        <f t="shared" si="16"/>
        <v>139</v>
      </c>
      <c r="I23" s="2">
        <f t="shared" si="15"/>
        <v>0</v>
      </c>
      <c r="J23" s="2">
        <f t="shared" si="17"/>
        <v>0.33812949640287771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</sheetData>
  <mergeCells count="10">
    <mergeCell ref="M1:M2"/>
    <mergeCell ref="N1:P1"/>
    <mergeCell ref="Q1:S1"/>
    <mergeCell ref="T1:U1"/>
    <mergeCell ref="A1:A2"/>
    <mergeCell ref="B1:B2"/>
    <mergeCell ref="C1:E1"/>
    <mergeCell ref="F1:H1"/>
    <mergeCell ref="I1:J1"/>
    <mergeCell ref="L1:L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28ECF-0D7D-6348-B67B-22AB53F32296}">
  <dimension ref="A1:V39"/>
  <sheetViews>
    <sheetView zoomScale="57" workbookViewId="0">
      <selection activeCell="J58" sqref="J58"/>
    </sheetView>
  </sheetViews>
  <sheetFormatPr baseColWidth="10" defaultRowHeight="15"/>
  <cols>
    <col min="1" max="1" width="26.5" bestFit="1" customWidth="1"/>
    <col min="2" max="2" width="12.1640625" bestFit="1" customWidth="1"/>
    <col min="3" max="10" width="11" bestFit="1" customWidth="1"/>
    <col min="12" max="12" width="13.6640625" bestFit="1" customWidth="1"/>
    <col min="13" max="13" width="12.1640625" bestFit="1" customWidth="1"/>
    <col min="14" max="21" width="11" bestFit="1" customWidth="1"/>
  </cols>
  <sheetData>
    <row r="1" spans="1:22">
      <c r="A1" s="1" t="s">
        <v>0</v>
      </c>
      <c r="B1" s="1" t="s">
        <v>1</v>
      </c>
      <c r="C1" s="1" t="s">
        <v>2</v>
      </c>
      <c r="D1" s="1"/>
      <c r="E1" s="1"/>
      <c r="F1" s="1" t="s">
        <v>3</v>
      </c>
      <c r="G1" s="1"/>
      <c r="H1" s="1"/>
      <c r="I1" s="1" t="s">
        <v>4</v>
      </c>
      <c r="J1" s="1"/>
      <c r="K1" s="2"/>
      <c r="L1" s="1" t="s">
        <v>0</v>
      </c>
      <c r="M1" s="1" t="s">
        <v>1</v>
      </c>
      <c r="N1" s="1" t="s">
        <v>2</v>
      </c>
      <c r="O1" s="1"/>
      <c r="P1" s="1"/>
      <c r="Q1" s="1" t="s">
        <v>3</v>
      </c>
      <c r="R1" s="1"/>
      <c r="S1" s="1"/>
      <c r="T1" s="1" t="s">
        <v>4</v>
      </c>
      <c r="U1" s="1"/>
      <c r="V1" s="2"/>
    </row>
    <row r="2" spans="1:22">
      <c r="A2" s="1"/>
      <c r="B2" s="1"/>
      <c r="C2" s="2" t="s">
        <v>5</v>
      </c>
      <c r="D2" s="2" t="s">
        <v>6</v>
      </c>
      <c r="E2" s="2" t="s">
        <v>7</v>
      </c>
      <c r="F2" s="2" t="s">
        <v>5</v>
      </c>
      <c r="G2" s="2" t="s">
        <v>6</v>
      </c>
      <c r="H2" s="2" t="s">
        <v>7</v>
      </c>
      <c r="I2" s="2" t="s">
        <v>2</v>
      </c>
      <c r="J2" s="2" t="s">
        <v>3</v>
      </c>
      <c r="K2" s="2"/>
      <c r="L2" s="1"/>
      <c r="M2" s="1"/>
      <c r="N2" s="2" t="s">
        <v>5</v>
      </c>
      <c r="O2" s="2" t="s">
        <v>6</v>
      </c>
      <c r="P2" s="2" t="s">
        <v>7</v>
      </c>
      <c r="Q2" s="2" t="s">
        <v>5</v>
      </c>
      <c r="R2" s="2" t="s">
        <v>6</v>
      </c>
      <c r="S2" s="2" t="s">
        <v>7</v>
      </c>
      <c r="T2" s="2" t="s">
        <v>2</v>
      </c>
      <c r="U2" s="2" t="s">
        <v>3</v>
      </c>
      <c r="V2" s="2"/>
    </row>
    <row r="3" spans="1:22">
      <c r="A3" s="2" t="s">
        <v>8</v>
      </c>
      <c r="B3" s="2">
        <v>20220302</v>
      </c>
      <c r="C3" s="2">
        <v>68</v>
      </c>
      <c r="D3" s="2">
        <v>0</v>
      </c>
      <c r="E3" s="2">
        <f>C3+D3</f>
        <v>68</v>
      </c>
      <c r="F3" s="2">
        <v>74</v>
      </c>
      <c r="G3" s="2">
        <v>47</v>
      </c>
      <c r="H3" s="2">
        <f>F3+G3</f>
        <v>121</v>
      </c>
      <c r="I3" s="2">
        <f>D3/E3</f>
        <v>0</v>
      </c>
      <c r="J3" s="2">
        <f>G3/H3</f>
        <v>0.38842975206611569</v>
      </c>
      <c r="K3" s="2"/>
      <c r="L3" s="2" t="s">
        <v>13</v>
      </c>
      <c r="M3" s="2">
        <v>20220302</v>
      </c>
      <c r="N3" s="2">
        <v>41</v>
      </c>
      <c r="O3" s="2">
        <v>0</v>
      </c>
      <c r="P3" s="2">
        <f>N3+O3</f>
        <v>41</v>
      </c>
      <c r="Q3" s="2">
        <v>70</v>
      </c>
      <c r="R3" s="2">
        <v>25</v>
      </c>
      <c r="S3" s="2">
        <f t="shared" ref="S3:S13" si="0">Q3+R3</f>
        <v>95</v>
      </c>
      <c r="T3" s="2">
        <f t="shared" ref="T3:T18" si="1">O3/P3</f>
        <v>0</v>
      </c>
      <c r="U3" s="2">
        <f t="shared" ref="U3:U13" si="2">R3/S3</f>
        <v>0.26315789473684209</v>
      </c>
      <c r="V3" s="2"/>
    </row>
    <row r="4" spans="1:22">
      <c r="A4" s="2"/>
      <c r="B4" s="2">
        <v>20220305</v>
      </c>
      <c r="C4" s="2">
        <v>98</v>
      </c>
      <c r="D4" s="2">
        <v>1</v>
      </c>
      <c r="E4" s="2">
        <f>C4+D4</f>
        <v>99</v>
      </c>
      <c r="F4" s="2">
        <v>59</v>
      </c>
      <c r="G4" s="2">
        <v>97</v>
      </c>
      <c r="H4" s="2">
        <f>F4+G4</f>
        <v>156</v>
      </c>
      <c r="I4" s="2">
        <f>D4/E4</f>
        <v>1.0101010101010102E-2</v>
      </c>
      <c r="J4" s="2">
        <f>G4/H4</f>
        <v>0.62179487179487181</v>
      </c>
      <c r="K4" s="2"/>
      <c r="L4" s="2"/>
      <c r="M4" s="2">
        <v>20220305</v>
      </c>
      <c r="N4" s="2">
        <v>41</v>
      </c>
      <c r="O4" s="2">
        <v>0</v>
      </c>
      <c r="P4" s="2">
        <f>N4+O4</f>
        <v>41</v>
      </c>
      <c r="Q4" s="2">
        <v>50</v>
      </c>
      <c r="R4" s="2">
        <v>39</v>
      </c>
      <c r="S4" s="2">
        <f t="shared" si="0"/>
        <v>89</v>
      </c>
      <c r="T4" s="2">
        <f t="shared" si="1"/>
        <v>0</v>
      </c>
      <c r="U4" s="2">
        <f t="shared" si="2"/>
        <v>0.43820224719101125</v>
      </c>
      <c r="V4" s="2"/>
    </row>
    <row r="5" spans="1:22">
      <c r="A5" s="2"/>
      <c r="B5" s="2">
        <v>20220308</v>
      </c>
      <c r="C5" s="2">
        <v>68</v>
      </c>
      <c r="D5" s="2">
        <v>0</v>
      </c>
      <c r="E5" s="2">
        <f t="shared" ref="E5:E18" si="3">C5+D5</f>
        <v>68</v>
      </c>
      <c r="F5" s="2">
        <v>35</v>
      </c>
      <c r="G5" s="2">
        <v>85</v>
      </c>
      <c r="H5" s="2">
        <f t="shared" ref="H5:H18" si="4">F5+G5</f>
        <v>120</v>
      </c>
      <c r="I5" s="2">
        <f t="shared" ref="I5:I18" si="5">D5/E5</f>
        <v>0</v>
      </c>
      <c r="J5" s="2">
        <f t="shared" ref="J5:J18" si="6">G5/H5</f>
        <v>0.70833333333333337</v>
      </c>
      <c r="K5" s="2"/>
      <c r="L5" s="2"/>
      <c r="M5" s="2">
        <v>20220308</v>
      </c>
      <c r="N5" s="2">
        <v>41</v>
      </c>
      <c r="O5" s="2">
        <v>0</v>
      </c>
      <c r="P5" s="2">
        <f t="shared" ref="P5:P18" si="7">N5+O5</f>
        <v>41</v>
      </c>
      <c r="Q5" s="2">
        <v>105</v>
      </c>
      <c r="R5" s="2">
        <v>34</v>
      </c>
      <c r="S5" s="2">
        <f t="shared" si="0"/>
        <v>139</v>
      </c>
      <c r="T5" s="2">
        <f t="shared" si="1"/>
        <v>0</v>
      </c>
      <c r="U5" s="2">
        <f t="shared" si="2"/>
        <v>0.2446043165467626</v>
      </c>
      <c r="V5" s="2"/>
    </row>
    <row r="6" spans="1:22">
      <c r="A6" s="2"/>
      <c r="B6" s="2">
        <v>20220310</v>
      </c>
      <c r="C6" s="2">
        <v>91</v>
      </c>
      <c r="D6" s="2">
        <v>1</v>
      </c>
      <c r="E6" s="2">
        <f t="shared" si="3"/>
        <v>92</v>
      </c>
      <c r="F6" s="2">
        <v>65</v>
      </c>
      <c r="G6" s="2">
        <v>113</v>
      </c>
      <c r="H6" s="2">
        <f t="shared" si="4"/>
        <v>178</v>
      </c>
      <c r="I6" s="2">
        <f t="shared" si="5"/>
        <v>1.0869565217391304E-2</v>
      </c>
      <c r="J6" s="2">
        <f t="shared" si="6"/>
        <v>0.6348314606741573</v>
      </c>
      <c r="K6" s="2"/>
      <c r="L6" s="2"/>
      <c r="M6" s="2">
        <v>20220310</v>
      </c>
      <c r="N6" s="2">
        <v>77</v>
      </c>
      <c r="O6" s="2">
        <v>1</v>
      </c>
      <c r="P6" s="2">
        <f t="shared" si="7"/>
        <v>78</v>
      </c>
      <c r="Q6" s="2">
        <v>65</v>
      </c>
      <c r="R6" s="2">
        <v>60</v>
      </c>
      <c r="S6" s="2">
        <f t="shared" si="0"/>
        <v>125</v>
      </c>
      <c r="T6" s="2">
        <f t="shared" si="1"/>
        <v>1.282051282051282E-2</v>
      </c>
      <c r="U6" s="2">
        <f t="shared" si="2"/>
        <v>0.48</v>
      </c>
      <c r="V6" s="2"/>
    </row>
    <row r="7" spans="1:22">
      <c r="A7" s="2"/>
      <c r="B7" s="2">
        <v>20220311</v>
      </c>
      <c r="C7" s="2">
        <v>96</v>
      </c>
      <c r="D7" s="2">
        <v>1</v>
      </c>
      <c r="E7" s="2">
        <f t="shared" si="3"/>
        <v>97</v>
      </c>
      <c r="F7" s="2">
        <v>56</v>
      </c>
      <c r="G7" s="2">
        <v>62</v>
      </c>
      <c r="H7" s="2">
        <f t="shared" si="4"/>
        <v>118</v>
      </c>
      <c r="I7" s="2">
        <f t="shared" si="5"/>
        <v>1.0309278350515464E-2</v>
      </c>
      <c r="J7" s="2">
        <f t="shared" si="6"/>
        <v>0.52542372881355937</v>
      </c>
      <c r="K7" s="2"/>
      <c r="L7" s="2"/>
      <c r="M7" s="2">
        <v>20220311</v>
      </c>
      <c r="N7" s="2">
        <v>51</v>
      </c>
      <c r="O7" s="2">
        <v>0</v>
      </c>
      <c r="P7" s="2">
        <f t="shared" si="7"/>
        <v>51</v>
      </c>
      <c r="Q7" s="2">
        <v>51</v>
      </c>
      <c r="R7" s="2">
        <v>67</v>
      </c>
      <c r="S7" s="2">
        <f t="shared" si="0"/>
        <v>118</v>
      </c>
      <c r="T7" s="2">
        <f t="shared" si="1"/>
        <v>0</v>
      </c>
      <c r="U7" s="2">
        <f t="shared" si="2"/>
        <v>0.56779661016949157</v>
      </c>
      <c r="V7" s="2"/>
    </row>
    <row r="8" spans="1:22">
      <c r="A8" s="2"/>
      <c r="B8" s="2">
        <v>20220314</v>
      </c>
      <c r="C8" s="2">
        <v>63</v>
      </c>
      <c r="D8" s="2">
        <v>0</v>
      </c>
      <c r="E8" s="2">
        <f t="shared" si="3"/>
        <v>63</v>
      </c>
      <c r="F8" s="2">
        <v>71</v>
      </c>
      <c r="G8" s="2">
        <v>101</v>
      </c>
      <c r="H8" s="2">
        <f t="shared" si="4"/>
        <v>172</v>
      </c>
      <c r="I8" s="2">
        <f t="shared" si="5"/>
        <v>0</v>
      </c>
      <c r="J8" s="2">
        <f t="shared" si="6"/>
        <v>0.58720930232558144</v>
      </c>
      <c r="K8" s="2"/>
      <c r="L8" s="2"/>
      <c r="M8" s="2">
        <v>20220314</v>
      </c>
      <c r="N8" s="2">
        <v>63</v>
      </c>
      <c r="O8" s="2">
        <v>1</v>
      </c>
      <c r="P8" s="2">
        <f t="shared" si="7"/>
        <v>64</v>
      </c>
      <c r="Q8" s="2">
        <v>36</v>
      </c>
      <c r="R8" s="2">
        <v>80</v>
      </c>
      <c r="S8" s="2">
        <f t="shared" si="0"/>
        <v>116</v>
      </c>
      <c r="T8" s="2">
        <f t="shared" si="1"/>
        <v>1.5625E-2</v>
      </c>
      <c r="U8" s="2">
        <f t="shared" si="2"/>
        <v>0.68965517241379315</v>
      </c>
      <c r="V8" s="2"/>
    </row>
    <row r="9" spans="1:22">
      <c r="A9" s="2"/>
      <c r="B9" s="2">
        <v>20220315</v>
      </c>
      <c r="C9" s="2">
        <v>103</v>
      </c>
      <c r="D9" s="2">
        <v>2</v>
      </c>
      <c r="E9" s="2">
        <f t="shared" si="3"/>
        <v>105</v>
      </c>
      <c r="F9" s="2">
        <v>67</v>
      </c>
      <c r="G9" s="2">
        <v>105</v>
      </c>
      <c r="H9" s="2">
        <f t="shared" si="4"/>
        <v>172</v>
      </c>
      <c r="I9" s="2">
        <f t="shared" si="5"/>
        <v>1.9047619047619049E-2</v>
      </c>
      <c r="J9" s="2">
        <f t="shared" si="6"/>
        <v>0.61046511627906974</v>
      </c>
      <c r="K9" s="2"/>
      <c r="L9" s="2"/>
      <c r="M9" s="2">
        <v>20220315</v>
      </c>
      <c r="N9" s="2">
        <v>44</v>
      </c>
      <c r="O9" s="2">
        <v>0</v>
      </c>
      <c r="P9" s="2">
        <f t="shared" si="7"/>
        <v>44</v>
      </c>
      <c r="Q9" s="2">
        <v>53</v>
      </c>
      <c r="R9" s="2">
        <v>29</v>
      </c>
      <c r="S9" s="2">
        <f t="shared" si="0"/>
        <v>82</v>
      </c>
      <c r="T9" s="2">
        <f t="shared" si="1"/>
        <v>0</v>
      </c>
      <c r="U9" s="2">
        <f t="shared" si="2"/>
        <v>0.35365853658536583</v>
      </c>
      <c r="V9" s="2"/>
    </row>
    <row r="10" spans="1:22">
      <c r="A10" s="2"/>
      <c r="B10" s="2">
        <v>20220318</v>
      </c>
      <c r="C10" s="2">
        <v>77</v>
      </c>
      <c r="D10" s="2">
        <v>0</v>
      </c>
      <c r="E10" s="2">
        <f t="shared" si="3"/>
        <v>77</v>
      </c>
      <c r="F10" s="2">
        <v>65</v>
      </c>
      <c r="G10" s="2">
        <v>54</v>
      </c>
      <c r="H10" s="2">
        <f t="shared" si="4"/>
        <v>119</v>
      </c>
      <c r="I10" s="2">
        <f t="shared" si="5"/>
        <v>0</v>
      </c>
      <c r="J10" s="2">
        <f t="shared" si="6"/>
        <v>0.45378151260504201</v>
      </c>
      <c r="K10" s="2"/>
      <c r="L10" s="2"/>
      <c r="M10" s="2">
        <v>20220318</v>
      </c>
      <c r="N10" s="2">
        <v>61</v>
      </c>
      <c r="O10" s="2">
        <v>1</v>
      </c>
      <c r="P10" s="2">
        <f t="shared" si="7"/>
        <v>62</v>
      </c>
      <c r="Q10" s="2">
        <v>72</v>
      </c>
      <c r="R10" s="2">
        <v>37</v>
      </c>
      <c r="S10" s="2">
        <f t="shared" si="0"/>
        <v>109</v>
      </c>
      <c r="T10" s="2">
        <f t="shared" si="1"/>
        <v>1.6129032258064516E-2</v>
      </c>
      <c r="U10" s="2">
        <f t="shared" si="2"/>
        <v>0.33944954128440369</v>
      </c>
      <c r="V10" s="2"/>
    </row>
    <row r="11" spans="1:22">
      <c r="A11" s="2"/>
      <c r="B11" s="2">
        <v>20220321</v>
      </c>
      <c r="C11" s="2">
        <v>63</v>
      </c>
      <c r="D11" s="2">
        <v>1</v>
      </c>
      <c r="E11" s="2">
        <f t="shared" si="3"/>
        <v>64</v>
      </c>
      <c r="F11" s="2">
        <v>25</v>
      </c>
      <c r="G11" s="2">
        <v>86</v>
      </c>
      <c r="H11" s="2">
        <f t="shared" si="4"/>
        <v>111</v>
      </c>
      <c r="I11" s="2">
        <f t="shared" si="5"/>
        <v>1.5625E-2</v>
      </c>
      <c r="J11" s="2">
        <f t="shared" si="6"/>
        <v>0.77477477477477474</v>
      </c>
      <c r="K11" s="2"/>
      <c r="L11" s="2"/>
      <c r="M11" s="2">
        <v>20220321</v>
      </c>
      <c r="N11" s="2">
        <v>54</v>
      </c>
      <c r="O11" s="2">
        <v>1</v>
      </c>
      <c r="P11" s="2">
        <f t="shared" si="7"/>
        <v>55</v>
      </c>
      <c r="Q11" s="2">
        <v>47</v>
      </c>
      <c r="R11" s="2">
        <v>40</v>
      </c>
      <c r="S11" s="2">
        <f t="shared" si="0"/>
        <v>87</v>
      </c>
      <c r="T11" s="2">
        <f t="shared" si="1"/>
        <v>1.8181818181818181E-2</v>
      </c>
      <c r="U11" s="2">
        <f t="shared" si="2"/>
        <v>0.45977011494252873</v>
      </c>
      <c r="V11" s="2"/>
    </row>
    <row r="12" spans="1:22">
      <c r="A12" s="2"/>
      <c r="B12" s="2">
        <v>20220328</v>
      </c>
      <c r="C12" s="2">
        <v>73</v>
      </c>
      <c r="D12" s="2">
        <v>0</v>
      </c>
      <c r="E12" s="2">
        <f t="shared" si="3"/>
        <v>73</v>
      </c>
      <c r="F12" s="2">
        <v>39</v>
      </c>
      <c r="G12" s="2">
        <v>80</v>
      </c>
      <c r="H12" s="2">
        <f t="shared" si="4"/>
        <v>119</v>
      </c>
      <c r="I12" s="2">
        <f t="shared" si="5"/>
        <v>0</v>
      </c>
      <c r="J12" s="2">
        <f t="shared" si="6"/>
        <v>0.67226890756302526</v>
      </c>
      <c r="K12" s="2"/>
      <c r="L12" s="2"/>
      <c r="M12" s="2">
        <v>20220328</v>
      </c>
      <c r="N12" s="2">
        <v>62</v>
      </c>
      <c r="O12" s="2">
        <v>0</v>
      </c>
      <c r="P12" s="2">
        <f t="shared" si="7"/>
        <v>62</v>
      </c>
      <c r="Q12" s="2">
        <v>62</v>
      </c>
      <c r="R12" s="2">
        <v>50</v>
      </c>
      <c r="S12" s="2">
        <f t="shared" si="0"/>
        <v>112</v>
      </c>
      <c r="T12" s="2">
        <f t="shared" si="1"/>
        <v>0</v>
      </c>
      <c r="U12" s="2">
        <f t="shared" si="2"/>
        <v>0.44642857142857145</v>
      </c>
      <c r="V12" s="2"/>
    </row>
    <row r="13" spans="1:22">
      <c r="A13" s="2"/>
      <c r="B13" s="2">
        <v>20220329</v>
      </c>
      <c r="C13" s="2">
        <v>66</v>
      </c>
      <c r="D13" s="2">
        <v>0</v>
      </c>
      <c r="E13" s="2">
        <f t="shared" si="3"/>
        <v>66</v>
      </c>
      <c r="F13" s="2">
        <v>55</v>
      </c>
      <c r="G13" s="2">
        <v>112</v>
      </c>
      <c r="H13" s="2">
        <f t="shared" si="4"/>
        <v>167</v>
      </c>
      <c r="I13" s="2">
        <f t="shared" si="5"/>
        <v>0</v>
      </c>
      <c r="J13" s="2">
        <f t="shared" si="6"/>
        <v>0.6706586826347305</v>
      </c>
      <c r="K13" s="2"/>
      <c r="L13" s="2"/>
      <c r="M13" s="2">
        <v>20220329</v>
      </c>
      <c r="N13" s="2">
        <v>64</v>
      </c>
      <c r="O13" s="2">
        <v>0</v>
      </c>
      <c r="P13" s="2">
        <f t="shared" si="7"/>
        <v>64</v>
      </c>
      <c r="Q13" s="2">
        <v>42</v>
      </c>
      <c r="R13" s="2">
        <v>25</v>
      </c>
      <c r="S13" s="2">
        <f t="shared" si="0"/>
        <v>67</v>
      </c>
      <c r="T13" s="2">
        <f t="shared" si="1"/>
        <v>0</v>
      </c>
      <c r="U13" s="2">
        <f t="shared" si="2"/>
        <v>0.37313432835820898</v>
      </c>
      <c r="V13" s="2"/>
    </row>
    <row r="14" spans="1:22">
      <c r="A14" s="2"/>
      <c r="B14" s="2">
        <v>20220401</v>
      </c>
      <c r="C14" s="2">
        <v>53</v>
      </c>
      <c r="D14" s="2">
        <v>0</v>
      </c>
      <c r="E14" s="2">
        <f t="shared" si="3"/>
        <v>53</v>
      </c>
      <c r="F14" s="2">
        <v>59</v>
      </c>
      <c r="G14" s="2">
        <v>59</v>
      </c>
      <c r="H14" s="2">
        <f t="shared" si="4"/>
        <v>118</v>
      </c>
      <c r="I14" s="2">
        <f t="shared" si="5"/>
        <v>0</v>
      </c>
      <c r="J14" s="2">
        <f t="shared" si="6"/>
        <v>0.5</v>
      </c>
      <c r="K14" s="2"/>
      <c r="L14" s="2"/>
      <c r="M14" s="2">
        <v>20220401</v>
      </c>
      <c r="N14" s="2">
        <v>31</v>
      </c>
      <c r="O14" s="2">
        <v>0</v>
      </c>
      <c r="P14" s="2">
        <f t="shared" si="7"/>
        <v>31</v>
      </c>
      <c r="Q14" s="2">
        <v>20</v>
      </c>
      <c r="R14" s="2">
        <v>34</v>
      </c>
      <c r="S14" s="2">
        <f>Q14+R14</f>
        <v>54</v>
      </c>
      <c r="T14" s="2">
        <f t="shared" si="1"/>
        <v>0</v>
      </c>
      <c r="U14" s="2">
        <f>R14/S14</f>
        <v>0.62962962962962965</v>
      </c>
      <c r="V14" s="2"/>
    </row>
    <row r="15" spans="1:22">
      <c r="A15" s="2"/>
      <c r="B15" s="2">
        <v>20220408</v>
      </c>
      <c r="C15" s="2">
        <v>73</v>
      </c>
      <c r="D15" s="2">
        <v>1</v>
      </c>
      <c r="E15" s="2">
        <f t="shared" si="3"/>
        <v>74</v>
      </c>
      <c r="F15" s="2">
        <v>47</v>
      </c>
      <c r="G15" s="2">
        <v>85</v>
      </c>
      <c r="H15" s="2">
        <f t="shared" si="4"/>
        <v>132</v>
      </c>
      <c r="I15" s="2">
        <f t="shared" si="5"/>
        <v>1.3513513513513514E-2</v>
      </c>
      <c r="J15" s="2">
        <f t="shared" si="6"/>
        <v>0.64393939393939392</v>
      </c>
      <c r="K15" s="2"/>
      <c r="L15" s="2"/>
      <c r="M15" s="2">
        <v>20220408</v>
      </c>
      <c r="N15" s="2">
        <v>53</v>
      </c>
      <c r="O15" s="2">
        <v>0</v>
      </c>
      <c r="P15" s="2">
        <f t="shared" si="7"/>
        <v>53</v>
      </c>
      <c r="Q15" s="2">
        <v>49</v>
      </c>
      <c r="R15" s="2">
        <v>21</v>
      </c>
      <c r="S15" s="2">
        <f>Q15+R15</f>
        <v>70</v>
      </c>
      <c r="T15" s="2">
        <f t="shared" si="1"/>
        <v>0</v>
      </c>
      <c r="U15" s="2">
        <f>R15/S15</f>
        <v>0.3</v>
      </c>
      <c r="V15" s="2"/>
    </row>
    <row r="16" spans="1:22">
      <c r="A16" s="2"/>
      <c r="B16" s="2">
        <v>20220411</v>
      </c>
      <c r="C16" s="2">
        <v>62</v>
      </c>
      <c r="D16" s="2">
        <v>0</v>
      </c>
      <c r="E16" s="2">
        <f t="shared" si="3"/>
        <v>62</v>
      </c>
      <c r="F16" s="2">
        <v>46</v>
      </c>
      <c r="G16" s="2">
        <v>37</v>
      </c>
      <c r="H16" s="2">
        <f t="shared" si="4"/>
        <v>83</v>
      </c>
      <c r="I16" s="2">
        <f t="shared" si="5"/>
        <v>0</v>
      </c>
      <c r="J16" s="2">
        <f t="shared" si="6"/>
        <v>0.44578313253012047</v>
      </c>
      <c r="K16" s="2"/>
      <c r="L16" s="2"/>
      <c r="M16" s="2">
        <v>20220411</v>
      </c>
      <c r="N16" s="2">
        <v>56</v>
      </c>
      <c r="O16" s="2">
        <v>0</v>
      </c>
      <c r="P16" s="2">
        <f t="shared" si="7"/>
        <v>56</v>
      </c>
      <c r="Q16" s="2">
        <v>68</v>
      </c>
      <c r="R16" s="2">
        <v>39</v>
      </c>
      <c r="S16" s="2">
        <f>Q16+R16</f>
        <v>107</v>
      </c>
      <c r="T16" s="2">
        <f t="shared" si="1"/>
        <v>0</v>
      </c>
      <c r="U16" s="2">
        <f>R16/S16</f>
        <v>0.3644859813084112</v>
      </c>
      <c r="V16" s="2"/>
    </row>
    <row r="17" spans="1:22">
      <c r="A17" s="2"/>
      <c r="B17" s="2">
        <v>20220412</v>
      </c>
      <c r="C17" s="2">
        <v>84</v>
      </c>
      <c r="D17" s="2">
        <v>1</v>
      </c>
      <c r="E17" s="2">
        <f t="shared" si="3"/>
        <v>85</v>
      </c>
      <c r="F17" s="2">
        <v>61</v>
      </c>
      <c r="G17" s="2">
        <v>81</v>
      </c>
      <c r="H17" s="2">
        <f t="shared" si="4"/>
        <v>142</v>
      </c>
      <c r="I17" s="2">
        <f t="shared" si="5"/>
        <v>1.1764705882352941E-2</v>
      </c>
      <c r="J17" s="2">
        <f t="shared" si="6"/>
        <v>0.57042253521126762</v>
      </c>
      <c r="K17" s="2"/>
      <c r="L17" s="2"/>
      <c r="M17" s="2">
        <v>20220412</v>
      </c>
      <c r="N17" s="2">
        <v>61</v>
      </c>
      <c r="O17" s="2">
        <v>0</v>
      </c>
      <c r="P17" s="2">
        <f t="shared" si="7"/>
        <v>61</v>
      </c>
      <c r="Q17" s="2">
        <v>52</v>
      </c>
      <c r="R17" s="2">
        <v>43</v>
      </c>
      <c r="S17" s="2">
        <f>Q17+R17</f>
        <v>95</v>
      </c>
      <c r="T17" s="2">
        <f t="shared" si="1"/>
        <v>0</v>
      </c>
      <c r="U17" s="2">
        <f>R17/S17</f>
        <v>0.45263157894736844</v>
      </c>
      <c r="V17" s="2"/>
    </row>
    <row r="18" spans="1:22">
      <c r="A18" s="2"/>
      <c r="B18" s="2">
        <v>20220415</v>
      </c>
      <c r="C18" s="2">
        <v>61</v>
      </c>
      <c r="D18" s="2">
        <v>1</v>
      </c>
      <c r="E18" s="2">
        <f t="shared" si="3"/>
        <v>62</v>
      </c>
      <c r="F18" s="2">
        <v>55</v>
      </c>
      <c r="G18" s="2">
        <v>47</v>
      </c>
      <c r="H18" s="2">
        <f t="shared" si="4"/>
        <v>102</v>
      </c>
      <c r="I18" s="2">
        <f t="shared" si="5"/>
        <v>1.6129032258064516E-2</v>
      </c>
      <c r="J18" s="2">
        <f t="shared" si="6"/>
        <v>0.46078431372549017</v>
      </c>
      <c r="K18" s="2"/>
      <c r="L18" s="2"/>
      <c r="M18" s="2">
        <v>20220415</v>
      </c>
      <c r="N18" s="2">
        <v>81</v>
      </c>
      <c r="O18" s="2">
        <v>1</v>
      </c>
      <c r="P18" s="2">
        <f t="shared" si="7"/>
        <v>82</v>
      </c>
      <c r="Q18" s="2">
        <v>59</v>
      </c>
      <c r="R18" s="2">
        <v>62</v>
      </c>
      <c r="S18" s="2">
        <f>Q18+R18</f>
        <v>121</v>
      </c>
      <c r="T18" s="2">
        <f t="shared" si="1"/>
        <v>1.2195121951219513E-2</v>
      </c>
      <c r="U18" s="2">
        <f>R18/S18</f>
        <v>0.51239669421487599</v>
      </c>
      <c r="V18" s="2"/>
    </row>
    <row r="19" spans="1:2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1:22">
      <c r="A20" s="2" t="s">
        <v>12</v>
      </c>
      <c r="B20" s="2">
        <v>20220302</v>
      </c>
      <c r="C20" s="2">
        <v>53</v>
      </c>
      <c r="D20" s="2">
        <v>0</v>
      </c>
      <c r="E20" s="2">
        <f t="shared" ref="E20:E34" si="8">C20+D20</f>
        <v>53</v>
      </c>
      <c r="F20" s="2">
        <v>88</v>
      </c>
      <c r="G20" s="2">
        <v>13</v>
      </c>
      <c r="H20" s="2">
        <f t="shared" ref="H20:H34" si="9">F20+G20</f>
        <v>101</v>
      </c>
      <c r="I20" s="2">
        <f t="shared" ref="I20:I34" si="10">D20/E20</f>
        <v>0</v>
      </c>
      <c r="J20" s="2">
        <f t="shared" ref="J20:J34" si="11">G20/H20</f>
        <v>0.12871287128712872</v>
      </c>
      <c r="K20" s="2"/>
      <c r="L20" s="2" t="s">
        <v>11</v>
      </c>
      <c r="M20" s="2">
        <v>20220302</v>
      </c>
      <c r="N20" s="2">
        <v>63</v>
      </c>
      <c r="O20" s="2">
        <v>0</v>
      </c>
      <c r="P20" s="2">
        <f t="shared" ref="P20:P35" si="12">N20+O20</f>
        <v>63</v>
      </c>
      <c r="Q20" s="2">
        <v>75</v>
      </c>
      <c r="R20" s="2">
        <v>10</v>
      </c>
      <c r="S20" s="2">
        <f>Q20+R20</f>
        <v>85</v>
      </c>
      <c r="T20" s="2">
        <f>O20/P20</f>
        <v>0</v>
      </c>
      <c r="U20" s="2">
        <f>R20/S20</f>
        <v>0.11764705882352941</v>
      </c>
      <c r="V20" s="2"/>
    </row>
    <row r="21" spans="1:22">
      <c r="A21" s="2"/>
      <c r="B21" s="2">
        <v>20220305</v>
      </c>
      <c r="C21" s="2">
        <v>66</v>
      </c>
      <c r="D21" s="2">
        <v>1</v>
      </c>
      <c r="E21" s="2">
        <f t="shared" si="8"/>
        <v>67</v>
      </c>
      <c r="F21" s="2">
        <v>72</v>
      </c>
      <c r="G21" s="2">
        <v>48</v>
      </c>
      <c r="H21" s="2">
        <f t="shared" si="9"/>
        <v>120</v>
      </c>
      <c r="I21" s="2">
        <f t="shared" si="10"/>
        <v>1.4925373134328358E-2</v>
      </c>
      <c r="J21" s="2">
        <f t="shared" si="11"/>
        <v>0.4</v>
      </c>
      <c r="K21" s="2"/>
      <c r="L21" s="2"/>
      <c r="M21" s="2">
        <v>20220305</v>
      </c>
      <c r="N21" s="2">
        <v>93</v>
      </c>
      <c r="O21" s="2">
        <v>1</v>
      </c>
      <c r="P21" s="2">
        <f t="shared" si="12"/>
        <v>94</v>
      </c>
      <c r="Q21" s="2">
        <v>83</v>
      </c>
      <c r="R21" s="2">
        <v>95</v>
      </c>
      <c r="S21" s="2">
        <f t="shared" ref="S21:S30" si="13">Q21+R21</f>
        <v>178</v>
      </c>
      <c r="T21" s="2">
        <f t="shared" ref="T21:T35" si="14">O21/P21</f>
        <v>1.0638297872340425E-2</v>
      </c>
      <c r="U21" s="2">
        <f t="shared" ref="U21:U30" si="15">R21/S21</f>
        <v>0.5337078651685393</v>
      </c>
      <c r="V21" s="2"/>
    </row>
    <row r="22" spans="1:22">
      <c r="A22" s="2"/>
      <c r="B22" s="2">
        <v>20220308</v>
      </c>
      <c r="C22" s="2">
        <v>102</v>
      </c>
      <c r="D22" s="2">
        <v>0</v>
      </c>
      <c r="E22" s="2">
        <f t="shared" si="8"/>
        <v>102</v>
      </c>
      <c r="F22" s="2">
        <v>112</v>
      </c>
      <c r="G22" s="2">
        <v>59</v>
      </c>
      <c r="H22" s="2">
        <f t="shared" si="9"/>
        <v>171</v>
      </c>
      <c r="I22" s="2">
        <f t="shared" si="10"/>
        <v>0</v>
      </c>
      <c r="J22" s="2">
        <f t="shared" si="11"/>
        <v>0.34502923976608185</v>
      </c>
      <c r="K22" s="2"/>
      <c r="L22" s="2"/>
      <c r="M22" s="2">
        <v>20220308</v>
      </c>
      <c r="N22" s="2">
        <v>41</v>
      </c>
      <c r="O22" s="2">
        <v>0</v>
      </c>
      <c r="P22" s="2">
        <f t="shared" si="12"/>
        <v>41</v>
      </c>
      <c r="Q22" s="2">
        <v>102</v>
      </c>
      <c r="R22" s="2">
        <v>45</v>
      </c>
      <c r="S22" s="2">
        <f t="shared" si="13"/>
        <v>147</v>
      </c>
      <c r="T22" s="2">
        <f t="shared" si="14"/>
        <v>0</v>
      </c>
      <c r="U22" s="2">
        <f t="shared" si="15"/>
        <v>0.30612244897959184</v>
      </c>
      <c r="V22" s="2"/>
    </row>
    <row r="23" spans="1:22">
      <c r="A23" s="2"/>
      <c r="B23" s="2">
        <v>20220310</v>
      </c>
      <c r="C23" s="2">
        <v>83</v>
      </c>
      <c r="D23" s="2">
        <v>1</v>
      </c>
      <c r="E23" s="2">
        <f t="shared" si="8"/>
        <v>84</v>
      </c>
      <c r="F23" s="2">
        <v>91</v>
      </c>
      <c r="G23" s="2">
        <v>15</v>
      </c>
      <c r="H23" s="2">
        <f t="shared" si="9"/>
        <v>106</v>
      </c>
      <c r="I23" s="2">
        <f t="shared" si="10"/>
        <v>1.1904761904761904E-2</v>
      </c>
      <c r="J23" s="2">
        <f t="shared" si="11"/>
        <v>0.14150943396226415</v>
      </c>
      <c r="K23" s="2"/>
      <c r="L23" s="2"/>
      <c r="M23" s="2">
        <v>20220310</v>
      </c>
      <c r="N23" s="2">
        <v>77</v>
      </c>
      <c r="O23" s="2">
        <v>1</v>
      </c>
      <c r="P23" s="2">
        <f t="shared" si="12"/>
        <v>78</v>
      </c>
      <c r="Q23" s="2">
        <v>94</v>
      </c>
      <c r="R23" s="2">
        <v>46</v>
      </c>
      <c r="S23" s="2">
        <f t="shared" si="13"/>
        <v>140</v>
      </c>
      <c r="T23" s="2">
        <f t="shared" si="14"/>
        <v>1.282051282051282E-2</v>
      </c>
      <c r="U23" s="2">
        <f t="shared" si="15"/>
        <v>0.32857142857142857</v>
      </c>
      <c r="V23" s="2"/>
    </row>
    <row r="24" spans="1:22">
      <c r="A24" s="2"/>
      <c r="B24" s="2">
        <v>20220311</v>
      </c>
      <c r="C24" s="2">
        <v>93</v>
      </c>
      <c r="D24" s="2">
        <v>0</v>
      </c>
      <c r="E24" s="2">
        <f t="shared" si="8"/>
        <v>93</v>
      </c>
      <c r="F24" s="2">
        <v>62</v>
      </c>
      <c r="G24" s="2">
        <v>56</v>
      </c>
      <c r="H24" s="2">
        <f t="shared" si="9"/>
        <v>118</v>
      </c>
      <c r="I24" s="2">
        <f t="shared" si="10"/>
        <v>0</v>
      </c>
      <c r="J24" s="2">
        <f t="shared" si="11"/>
        <v>0.47457627118644069</v>
      </c>
      <c r="K24" s="2"/>
      <c r="L24" s="2"/>
      <c r="M24" s="2">
        <v>20220311</v>
      </c>
      <c r="N24" s="2">
        <v>51</v>
      </c>
      <c r="O24" s="2">
        <v>0</v>
      </c>
      <c r="P24" s="2">
        <f t="shared" si="12"/>
        <v>51</v>
      </c>
      <c r="Q24" s="2">
        <v>76</v>
      </c>
      <c r="R24" s="2">
        <v>67</v>
      </c>
      <c r="S24" s="2">
        <f t="shared" si="13"/>
        <v>143</v>
      </c>
      <c r="T24" s="2">
        <f t="shared" si="14"/>
        <v>0</v>
      </c>
      <c r="U24" s="2">
        <f t="shared" si="15"/>
        <v>0.46853146853146854</v>
      </c>
      <c r="V24" s="2"/>
    </row>
    <row r="25" spans="1:22">
      <c r="A25" s="2"/>
      <c r="B25" s="2">
        <v>20220314</v>
      </c>
      <c r="C25" s="2">
        <v>76</v>
      </c>
      <c r="D25" s="2">
        <v>0</v>
      </c>
      <c r="E25" s="2">
        <f t="shared" si="8"/>
        <v>76</v>
      </c>
      <c r="F25" s="2">
        <v>67</v>
      </c>
      <c r="G25" s="2">
        <v>46</v>
      </c>
      <c r="H25" s="2">
        <f t="shared" si="9"/>
        <v>113</v>
      </c>
      <c r="I25" s="2">
        <f t="shared" si="10"/>
        <v>0</v>
      </c>
      <c r="J25" s="2">
        <f t="shared" si="11"/>
        <v>0.40707964601769914</v>
      </c>
      <c r="K25" s="2"/>
      <c r="L25" s="2"/>
      <c r="M25" s="2">
        <v>20220314</v>
      </c>
      <c r="N25" s="2">
        <v>93</v>
      </c>
      <c r="O25" s="2">
        <v>0</v>
      </c>
      <c r="P25" s="2">
        <f t="shared" si="12"/>
        <v>93</v>
      </c>
      <c r="Q25" s="2">
        <v>67</v>
      </c>
      <c r="R25" s="2">
        <v>87</v>
      </c>
      <c r="S25" s="2">
        <f t="shared" si="13"/>
        <v>154</v>
      </c>
      <c r="T25" s="2">
        <f t="shared" si="14"/>
        <v>0</v>
      </c>
      <c r="U25" s="2">
        <f t="shared" si="15"/>
        <v>0.56493506493506496</v>
      </c>
      <c r="V25" s="2"/>
    </row>
    <row r="26" spans="1:22">
      <c r="A26" s="2"/>
      <c r="B26" s="2">
        <v>20220315</v>
      </c>
      <c r="C26" s="2">
        <v>82</v>
      </c>
      <c r="D26" s="2">
        <v>0</v>
      </c>
      <c r="E26" s="2">
        <f t="shared" si="8"/>
        <v>82</v>
      </c>
      <c r="F26" s="2">
        <v>106</v>
      </c>
      <c r="G26" s="2">
        <v>44</v>
      </c>
      <c r="H26" s="2">
        <f t="shared" si="9"/>
        <v>150</v>
      </c>
      <c r="I26" s="2">
        <f t="shared" si="10"/>
        <v>0</v>
      </c>
      <c r="J26" s="2">
        <f t="shared" si="11"/>
        <v>0.29333333333333333</v>
      </c>
      <c r="K26" s="2"/>
      <c r="L26" s="2"/>
      <c r="M26" s="2">
        <v>20220315</v>
      </c>
      <c r="N26" s="2">
        <v>61</v>
      </c>
      <c r="O26" s="2">
        <v>0</v>
      </c>
      <c r="P26" s="2">
        <f t="shared" si="12"/>
        <v>61</v>
      </c>
      <c r="Q26" s="2">
        <v>54</v>
      </c>
      <c r="R26" s="2">
        <v>64</v>
      </c>
      <c r="S26" s="2">
        <f t="shared" si="13"/>
        <v>118</v>
      </c>
      <c r="T26" s="2">
        <f t="shared" si="14"/>
        <v>0</v>
      </c>
      <c r="U26" s="2">
        <f t="shared" si="15"/>
        <v>0.5423728813559322</v>
      </c>
      <c r="V26" s="2"/>
    </row>
    <row r="27" spans="1:22">
      <c r="A27" s="2"/>
      <c r="B27" s="2">
        <v>20220321</v>
      </c>
      <c r="C27" s="2">
        <v>63</v>
      </c>
      <c r="D27" s="2">
        <v>0</v>
      </c>
      <c r="E27" s="2">
        <f t="shared" si="8"/>
        <v>63</v>
      </c>
      <c r="F27" s="2">
        <v>70</v>
      </c>
      <c r="G27" s="2">
        <v>34</v>
      </c>
      <c r="H27" s="2">
        <f t="shared" si="9"/>
        <v>104</v>
      </c>
      <c r="I27" s="2">
        <f t="shared" si="10"/>
        <v>0</v>
      </c>
      <c r="J27" s="2">
        <f t="shared" si="11"/>
        <v>0.32692307692307693</v>
      </c>
      <c r="K27" s="2"/>
      <c r="L27" s="2"/>
      <c r="M27" s="2">
        <v>20220318</v>
      </c>
      <c r="N27" s="2">
        <v>84</v>
      </c>
      <c r="O27" s="2">
        <v>0</v>
      </c>
      <c r="P27" s="2">
        <f t="shared" si="12"/>
        <v>84</v>
      </c>
      <c r="Q27" s="2">
        <v>89</v>
      </c>
      <c r="R27" s="2">
        <v>55</v>
      </c>
      <c r="S27" s="2">
        <f t="shared" si="13"/>
        <v>144</v>
      </c>
      <c r="T27" s="2">
        <f t="shared" si="14"/>
        <v>0</v>
      </c>
      <c r="U27" s="2">
        <f t="shared" si="15"/>
        <v>0.38194444444444442</v>
      </c>
      <c r="V27" s="2"/>
    </row>
    <row r="28" spans="1:22">
      <c r="A28" s="2"/>
      <c r="B28" s="2">
        <v>20220328</v>
      </c>
      <c r="C28" s="2">
        <v>41</v>
      </c>
      <c r="D28" s="2">
        <v>0</v>
      </c>
      <c r="E28" s="2">
        <f t="shared" si="8"/>
        <v>41</v>
      </c>
      <c r="F28" s="2">
        <v>57</v>
      </c>
      <c r="G28" s="2">
        <v>42</v>
      </c>
      <c r="H28" s="2">
        <f t="shared" si="9"/>
        <v>99</v>
      </c>
      <c r="I28" s="2">
        <f t="shared" si="10"/>
        <v>0</v>
      </c>
      <c r="J28" s="2">
        <f t="shared" si="11"/>
        <v>0.42424242424242425</v>
      </c>
      <c r="K28" s="2"/>
      <c r="L28" s="2"/>
      <c r="M28" s="2">
        <v>20220321</v>
      </c>
      <c r="N28" s="2">
        <v>74</v>
      </c>
      <c r="O28" s="2">
        <v>1</v>
      </c>
      <c r="P28" s="2">
        <f t="shared" si="12"/>
        <v>75</v>
      </c>
      <c r="Q28" s="2">
        <v>87</v>
      </c>
      <c r="R28" s="2">
        <v>69</v>
      </c>
      <c r="S28" s="2">
        <f t="shared" si="13"/>
        <v>156</v>
      </c>
      <c r="T28" s="2">
        <f t="shared" si="14"/>
        <v>1.3333333333333334E-2</v>
      </c>
      <c r="U28" s="2">
        <f t="shared" si="15"/>
        <v>0.44230769230769229</v>
      </c>
      <c r="V28" s="2"/>
    </row>
    <row r="29" spans="1:22">
      <c r="A29" s="2"/>
      <c r="B29" s="2">
        <v>20220329</v>
      </c>
      <c r="C29" s="2">
        <v>47</v>
      </c>
      <c r="D29" s="2">
        <v>1</v>
      </c>
      <c r="E29" s="2">
        <f t="shared" si="8"/>
        <v>48</v>
      </c>
      <c r="F29" s="2">
        <v>30</v>
      </c>
      <c r="G29" s="2">
        <v>14</v>
      </c>
      <c r="H29" s="2">
        <f t="shared" si="9"/>
        <v>44</v>
      </c>
      <c r="I29" s="2">
        <f t="shared" si="10"/>
        <v>2.0833333333333332E-2</v>
      </c>
      <c r="J29" s="2">
        <f t="shared" si="11"/>
        <v>0.31818181818181818</v>
      </c>
      <c r="K29" s="2"/>
      <c r="L29" s="2"/>
      <c r="M29" s="2">
        <v>20220328</v>
      </c>
      <c r="N29" s="2">
        <v>83</v>
      </c>
      <c r="O29" s="2">
        <v>1</v>
      </c>
      <c r="P29" s="2">
        <f t="shared" si="12"/>
        <v>84</v>
      </c>
      <c r="Q29" s="2">
        <v>97</v>
      </c>
      <c r="R29" s="2">
        <v>61</v>
      </c>
      <c r="S29" s="2">
        <f t="shared" si="13"/>
        <v>158</v>
      </c>
      <c r="T29" s="2">
        <f t="shared" si="14"/>
        <v>1.1904761904761904E-2</v>
      </c>
      <c r="U29" s="2">
        <f t="shared" si="15"/>
        <v>0.38607594936708861</v>
      </c>
      <c r="V29" s="2"/>
    </row>
    <row r="30" spans="1:22">
      <c r="A30" s="2"/>
      <c r="B30" s="2">
        <v>20220401</v>
      </c>
      <c r="C30" s="2">
        <v>77</v>
      </c>
      <c r="D30" s="2">
        <v>0</v>
      </c>
      <c r="E30" s="2">
        <f t="shared" si="8"/>
        <v>77</v>
      </c>
      <c r="F30" s="2">
        <v>58</v>
      </c>
      <c r="G30" s="2">
        <v>38</v>
      </c>
      <c r="H30" s="2">
        <f t="shared" si="9"/>
        <v>96</v>
      </c>
      <c r="I30" s="2">
        <f t="shared" si="10"/>
        <v>0</v>
      </c>
      <c r="J30" s="2">
        <f t="shared" si="11"/>
        <v>0.39583333333333331</v>
      </c>
      <c r="K30" s="2"/>
      <c r="L30" s="2"/>
      <c r="M30" s="2">
        <v>20220329</v>
      </c>
      <c r="N30" s="2">
        <v>43</v>
      </c>
      <c r="O30" s="2">
        <v>0</v>
      </c>
      <c r="P30" s="2">
        <f t="shared" si="12"/>
        <v>43</v>
      </c>
      <c r="Q30" s="2">
        <v>62</v>
      </c>
      <c r="R30" s="2">
        <v>60</v>
      </c>
      <c r="S30" s="2">
        <f t="shared" si="13"/>
        <v>122</v>
      </c>
      <c r="T30" s="2">
        <f t="shared" si="14"/>
        <v>0</v>
      </c>
      <c r="U30" s="2">
        <f t="shared" si="15"/>
        <v>0.49180327868852458</v>
      </c>
      <c r="V30" s="2"/>
    </row>
    <row r="31" spans="1:22">
      <c r="A31" s="2"/>
      <c r="B31" s="2">
        <v>20220408</v>
      </c>
      <c r="C31" s="2">
        <v>63</v>
      </c>
      <c r="D31" s="2">
        <v>0</v>
      </c>
      <c r="E31" s="2">
        <f t="shared" si="8"/>
        <v>63</v>
      </c>
      <c r="F31" s="2">
        <v>47</v>
      </c>
      <c r="G31" s="2">
        <v>32</v>
      </c>
      <c r="H31" s="2">
        <f t="shared" si="9"/>
        <v>79</v>
      </c>
      <c r="I31" s="2">
        <f t="shared" si="10"/>
        <v>0</v>
      </c>
      <c r="J31" s="2">
        <f t="shared" si="11"/>
        <v>0.4050632911392405</v>
      </c>
      <c r="K31" s="2"/>
      <c r="L31" s="2"/>
      <c r="M31" s="2">
        <v>20220401</v>
      </c>
      <c r="N31" s="2">
        <v>66</v>
      </c>
      <c r="O31" s="2">
        <v>1</v>
      </c>
      <c r="P31" s="2">
        <f t="shared" si="12"/>
        <v>67</v>
      </c>
      <c r="Q31" s="2">
        <v>72</v>
      </c>
      <c r="R31" s="2">
        <v>60</v>
      </c>
      <c r="S31" s="2">
        <f>Q31+R31</f>
        <v>132</v>
      </c>
      <c r="T31" s="2">
        <f t="shared" si="14"/>
        <v>1.4925373134328358E-2</v>
      </c>
      <c r="U31" s="2">
        <f>R31/S31</f>
        <v>0.45454545454545453</v>
      </c>
      <c r="V31" s="2"/>
    </row>
    <row r="32" spans="1:22">
      <c r="A32" s="2"/>
      <c r="B32" s="2">
        <v>20220411</v>
      </c>
      <c r="C32" s="2">
        <v>77</v>
      </c>
      <c r="D32" s="2">
        <v>0</v>
      </c>
      <c r="E32" s="2">
        <f t="shared" si="8"/>
        <v>77</v>
      </c>
      <c r="F32" s="2">
        <v>80</v>
      </c>
      <c r="G32" s="2">
        <v>22</v>
      </c>
      <c r="H32" s="2">
        <f t="shared" si="9"/>
        <v>102</v>
      </c>
      <c r="I32" s="2">
        <f t="shared" si="10"/>
        <v>0</v>
      </c>
      <c r="J32" s="2">
        <f t="shared" si="11"/>
        <v>0.21568627450980393</v>
      </c>
      <c r="K32" s="2"/>
      <c r="L32" s="2"/>
      <c r="M32" s="2">
        <v>20220408</v>
      </c>
      <c r="N32" s="2">
        <v>73</v>
      </c>
      <c r="O32" s="2">
        <v>0</v>
      </c>
      <c r="P32" s="2">
        <f t="shared" si="12"/>
        <v>73</v>
      </c>
      <c r="Q32" s="2">
        <v>42</v>
      </c>
      <c r="R32" s="2">
        <v>68</v>
      </c>
      <c r="S32" s="2">
        <f>Q32+R32</f>
        <v>110</v>
      </c>
      <c r="T32" s="2">
        <f t="shared" si="14"/>
        <v>0</v>
      </c>
      <c r="U32" s="2">
        <f>R32/S32</f>
        <v>0.61818181818181817</v>
      </c>
      <c r="V32" s="2"/>
    </row>
    <row r="33" spans="1:22">
      <c r="A33" s="2"/>
      <c r="B33" s="2">
        <v>20220412</v>
      </c>
      <c r="C33" s="2">
        <v>64</v>
      </c>
      <c r="D33" s="2">
        <v>1</v>
      </c>
      <c r="E33" s="2">
        <f t="shared" si="8"/>
        <v>65</v>
      </c>
      <c r="F33" s="2">
        <v>53</v>
      </c>
      <c r="G33" s="2">
        <v>34</v>
      </c>
      <c r="H33" s="2">
        <f t="shared" si="9"/>
        <v>87</v>
      </c>
      <c r="I33" s="2">
        <f t="shared" si="10"/>
        <v>1.5384615384615385E-2</v>
      </c>
      <c r="J33" s="2">
        <f t="shared" si="11"/>
        <v>0.39080459770114945</v>
      </c>
      <c r="K33" s="2"/>
      <c r="L33" s="2"/>
      <c r="M33" s="2">
        <v>20220411</v>
      </c>
      <c r="N33" s="2">
        <v>53</v>
      </c>
      <c r="O33" s="2">
        <v>0</v>
      </c>
      <c r="P33" s="2">
        <f t="shared" si="12"/>
        <v>53</v>
      </c>
      <c r="Q33" s="2">
        <v>55</v>
      </c>
      <c r="R33" s="2">
        <v>44</v>
      </c>
      <c r="S33" s="2">
        <f>Q33+R33</f>
        <v>99</v>
      </c>
      <c r="T33" s="2">
        <f t="shared" si="14"/>
        <v>0</v>
      </c>
      <c r="U33" s="2">
        <f>R33/S33</f>
        <v>0.44444444444444442</v>
      </c>
      <c r="V33" s="2"/>
    </row>
    <row r="34" spans="1:22">
      <c r="A34" s="2"/>
      <c r="B34" s="2">
        <v>20220415</v>
      </c>
      <c r="C34" s="2">
        <v>73</v>
      </c>
      <c r="D34" s="2">
        <v>0</v>
      </c>
      <c r="E34" s="2">
        <f t="shared" si="8"/>
        <v>73</v>
      </c>
      <c r="F34" s="2">
        <v>70</v>
      </c>
      <c r="G34" s="2">
        <v>37</v>
      </c>
      <c r="H34" s="2">
        <f t="shared" si="9"/>
        <v>107</v>
      </c>
      <c r="I34" s="2">
        <f t="shared" si="10"/>
        <v>0</v>
      </c>
      <c r="J34" s="2">
        <f t="shared" si="11"/>
        <v>0.34579439252336447</v>
      </c>
      <c r="K34" s="2"/>
      <c r="L34" s="2"/>
      <c r="M34" s="2">
        <v>20220412</v>
      </c>
      <c r="N34" s="2">
        <v>42</v>
      </c>
      <c r="O34" s="2">
        <v>1</v>
      </c>
      <c r="P34" s="2">
        <f t="shared" si="12"/>
        <v>43</v>
      </c>
      <c r="Q34" s="2">
        <v>37</v>
      </c>
      <c r="R34" s="2">
        <v>46</v>
      </c>
      <c r="S34" s="2">
        <f>Q34+R34</f>
        <v>83</v>
      </c>
      <c r="T34" s="2">
        <f t="shared" si="14"/>
        <v>2.3255813953488372E-2</v>
      </c>
      <c r="U34" s="2">
        <f>R34/S34</f>
        <v>0.55421686746987953</v>
      </c>
      <c r="V34" s="2"/>
    </row>
    <row r="35" spans="1:2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v>20220415</v>
      </c>
      <c r="N35" s="2">
        <v>88</v>
      </c>
      <c r="O35" s="2">
        <v>0</v>
      </c>
      <c r="P35" s="2">
        <f t="shared" si="12"/>
        <v>88</v>
      </c>
      <c r="Q35" s="2">
        <v>69</v>
      </c>
      <c r="R35" s="2">
        <v>48</v>
      </c>
      <c r="S35" s="2">
        <f>Q35+R35</f>
        <v>117</v>
      </c>
      <c r="T35" s="2">
        <f t="shared" si="14"/>
        <v>0</v>
      </c>
      <c r="U35" s="2">
        <f>R35/S35</f>
        <v>0.41025641025641024</v>
      </c>
      <c r="V35" s="2"/>
    </row>
    <row r="36" spans="1:2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</sheetData>
  <mergeCells count="10">
    <mergeCell ref="M1:M2"/>
    <mergeCell ref="N1:P1"/>
    <mergeCell ref="Q1:S1"/>
    <mergeCell ref="T1:U1"/>
    <mergeCell ref="A1:A2"/>
    <mergeCell ref="B1:B2"/>
    <mergeCell ref="C1:E1"/>
    <mergeCell ref="F1:H1"/>
    <mergeCell ref="I1:J1"/>
    <mergeCell ref="L1:L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198A-E31F-B048-B85E-B627A5E54FBA}">
  <dimension ref="A1:U47"/>
  <sheetViews>
    <sheetView tabSelected="1" zoomScale="75" zoomScaleNormal="100" workbookViewId="0">
      <selection activeCell="J32" sqref="J32"/>
    </sheetView>
  </sheetViews>
  <sheetFormatPr baseColWidth="10" defaultRowHeight="15"/>
  <cols>
    <col min="2" max="2" width="12.1640625" bestFit="1" customWidth="1"/>
    <col min="3" max="10" width="11" bestFit="1" customWidth="1"/>
    <col min="13" max="13" width="12.1640625" bestFit="1" customWidth="1"/>
    <col min="14" max="21" width="11" bestFit="1" customWidth="1"/>
  </cols>
  <sheetData>
    <row r="1" spans="1:21">
      <c r="A1" s="1" t="s">
        <v>0</v>
      </c>
      <c r="B1" s="1" t="s">
        <v>1</v>
      </c>
      <c r="C1" s="1" t="s">
        <v>2</v>
      </c>
      <c r="D1" s="1"/>
      <c r="E1" s="1"/>
      <c r="F1" s="1" t="s">
        <v>3</v>
      </c>
      <c r="G1" s="1"/>
      <c r="H1" s="1"/>
      <c r="I1" s="1" t="s">
        <v>4</v>
      </c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1"/>
      <c r="B2" s="1"/>
      <c r="C2" s="2" t="s">
        <v>5</v>
      </c>
      <c r="D2" s="2" t="s">
        <v>6</v>
      </c>
      <c r="E2" s="2" t="s">
        <v>7</v>
      </c>
      <c r="F2" s="2" t="s">
        <v>5</v>
      </c>
      <c r="G2" s="2" t="s">
        <v>6</v>
      </c>
      <c r="H2" s="2" t="s">
        <v>7</v>
      </c>
      <c r="I2" s="2" t="s">
        <v>2</v>
      </c>
      <c r="J2" s="2" t="s">
        <v>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>
      <c r="A3" s="2" t="s">
        <v>14</v>
      </c>
      <c r="B3" s="2">
        <v>20230206</v>
      </c>
      <c r="C3" s="2">
        <v>41</v>
      </c>
      <c r="D3" s="2">
        <v>0</v>
      </c>
      <c r="E3" s="2">
        <f>C3+D3</f>
        <v>41</v>
      </c>
      <c r="F3" s="2">
        <v>9</v>
      </c>
      <c r="G3" s="2">
        <v>66</v>
      </c>
      <c r="H3" s="2">
        <f>F3+G3</f>
        <v>75</v>
      </c>
      <c r="I3" s="2">
        <f>D3/E3</f>
        <v>0</v>
      </c>
      <c r="J3" s="2">
        <f>G3/H3</f>
        <v>0.88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>
      <c r="A4" s="2"/>
      <c r="B4" s="2">
        <v>20230207</v>
      </c>
      <c r="C4" s="2">
        <v>57</v>
      </c>
      <c r="D4" s="2">
        <v>0</v>
      </c>
      <c r="E4" s="2">
        <f>C4+D4</f>
        <v>57</v>
      </c>
      <c r="F4" s="2">
        <v>55</v>
      </c>
      <c r="G4" s="2">
        <v>71</v>
      </c>
      <c r="H4" s="2">
        <f t="shared" ref="H4:H12" si="0">F4+G4</f>
        <v>126</v>
      </c>
      <c r="I4" s="2">
        <f t="shared" ref="I4:I12" si="1">D4/E4</f>
        <v>0</v>
      </c>
      <c r="J4" s="2">
        <f t="shared" ref="J4:J12" si="2">G4/H4</f>
        <v>0.56349206349206349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2"/>
      <c r="B5" s="2">
        <v>20230210</v>
      </c>
      <c r="C5" s="2">
        <v>77</v>
      </c>
      <c r="D5" s="2">
        <v>0</v>
      </c>
      <c r="E5" s="2">
        <f>C5+D5</f>
        <v>77</v>
      </c>
      <c r="F5" s="2">
        <v>77</v>
      </c>
      <c r="G5" s="2">
        <v>101</v>
      </c>
      <c r="H5" s="2">
        <f t="shared" si="0"/>
        <v>178</v>
      </c>
      <c r="I5" s="2">
        <f t="shared" si="1"/>
        <v>0</v>
      </c>
      <c r="J5" s="2">
        <f t="shared" si="2"/>
        <v>0.56741573033707871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>
      <c r="A6" s="2"/>
      <c r="B6" s="2">
        <v>20230213</v>
      </c>
      <c r="C6" s="2">
        <v>41</v>
      </c>
      <c r="D6" s="2">
        <v>0</v>
      </c>
      <c r="E6" s="2">
        <f t="shared" ref="E6:E12" si="3">C6+D6</f>
        <v>41</v>
      </c>
      <c r="F6" s="2">
        <v>38</v>
      </c>
      <c r="G6" s="2">
        <v>53</v>
      </c>
      <c r="H6" s="2">
        <f t="shared" si="0"/>
        <v>91</v>
      </c>
      <c r="I6" s="2">
        <f t="shared" si="1"/>
        <v>0</v>
      </c>
      <c r="J6" s="2">
        <f t="shared" si="2"/>
        <v>0.58241758241758246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>
      <c r="A7" s="2"/>
      <c r="B7" s="2">
        <v>20230214</v>
      </c>
      <c r="C7" s="2">
        <v>52</v>
      </c>
      <c r="D7" s="2">
        <v>1</v>
      </c>
      <c r="E7" s="2">
        <f t="shared" si="3"/>
        <v>53</v>
      </c>
      <c r="F7" s="2">
        <v>76</v>
      </c>
      <c r="G7" s="2">
        <v>86</v>
      </c>
      <c r="H7" s="2">
        <f t="shared" si="0"/>
        <v>162</v>
      </c>
      <c r="I7" s="2">
        <f t="shared" si="1"/>
        <v>1.8867924528301886E-2</v>
      </c>
      <c r="J7" s="2">
        <f t="shared" si="2"/>
        <v>0.53086419753086422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>
      <c r="A8" s="2"/>
      <c r="B8" s="2">
        <v>20230217</v>
      </c>
      <c r="C8" s="2">
        <v>41</v>
      </c>
      <c r="D8" s="2">
        <v>0</v>
      </c>
      <c r="E8" s="2">
        <f t="shared" si="3"/>
        <v>41</v>
      </c>
      <c r="F8" s="2">
        <v>46</v>
      </c>
      <c r="G8" s="2">
        <v>111</v>
      </c>
      <c r="H8" s="2">
        <f t="shared" si="0"/>
        <v>157</v>
      </c>
      <c r="I8" s="2">
        <f t="shared" si="1"/>
        <v>0</v>
      </c>
      <c r="J8" s="2">
        <f t="shared" si="2"/>
        <v>0.70700636942675155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>
      <c r="A9" s="2"/>
      <c r="B9" s="2">
        <v>20230220</v>
      </c>
      <c r="C9" s="2">
        <v>66</v>
      </c>
      <c r="D9" s="2">
        <v>0</v>
      </c>
      <c r="E9" s="2">
        <f t="shared" si="3"/>
        <v>66</v>
      </c>
      <c r="F9" s="2">
        <v>40</v>
      </c>
      <c r="G9" s="2">
        <v>87</v>
      </c>
      <c r="H9" s="2">
        <f t="shared" si="0"/>
        <v>127</v>
      </c>
      <c r="I9" s="2">
        <f t="shared" si="1"/>
        <v>0</v>
      </c>
      <c r="J9" s="2">
        <f t="shared" si="2"/>
        <v>0.68503937007874016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>
      <c r="A10" s="2"/>
      <c r="B10" s="2">
        <v>20230221</v>
      </c>
      <c r="C10" s="2">
        <v>51</v>
      </c>
      <c r="D10" s="2">
        <v>1</v>
      </c>
      <c r="E10" s="2">
        <f t="shared" si="3"/>
        <v>52</v>
      </c>
      <c r="F10" s="2">
        <v>55</v>
      </c>
      <c r="G10" s="2">
        <v>88</v>
      </c>
      <c r="H10" s="2">
        <f t="shared" si="0"/>
        <v>143</v>
      </c>
      <c r="I10" s="2">
        <f t="shared" si="1"/>
        <v>1.9230769230769232E-2</v>
      </c>
      <c r="J10" s="2">
        <f t="shared" si="2"/>
        <v>0.61538461538461542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>
      <c r="A11" s="2"/>
      <c r="B11" s="2">
        <v>20230306</v>
      </c>
      <c r="C11" s="2">
        <v>71</v>
      </c>
      <c r="D11" s="2">
        <v>0</v>
      </c>
      <c r="E11" s="2">
        <f t="shared" si="3"/>
        <v>71</v>
      </c>
      <c r="F11" s="2">
        <v>65</v>
      </c>
      <c r="G11" s="2">
        <v>122</v>
      </c>
      <c r="H11" s="2">
        <f t="shared" si="0"/>
        <v>187</v>
      </c>
      <c r="I11" s="2">
        <f t="shared" si="1"/>
        <v>0</v>
      </c>
      <c r="J11" s="2">
        <f t="shared" si="2"/>
        <v>0.65240641711229952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A12" s="2"/>
      <c r="B12" s="2">
        <v>20230310</v>
      </c>
      <c r="C12" s="2">
        <v>67</v>
      </c>
      <c r="D12" s="2">
        <v>0</v>
      </c>
      <c r="E12" s="2">
        <f t="shared" si="3"/>
        <v>67</v>
      </c>
      <c r="F12" s="2">
        <v>39</v>
      </c>
      <c r="G12" s="2">
        <v>112</v>
      </c>
      <c r="H12" s="2">
        <f t="shared" si="0"/>
        <v>151</v>
      </c>
      <c r="I12" s="2">
        <f t="shared" si="1"/>
        <v>0</v>
      </c>
      <c r="J12" s="2">
        <f t="shared" si="2"/>
        <v>0.74172185430463577</v>
      </c>
      <c r="K12" s="2"/>
      <c r="L12" s="1" t="s">
        <v>0</v>
      </c>
      <c r="M12" s="1" t="s">
        <v>1</v>
      </c>
      <c r="N12" s="1" t="s">
        <v>2</v>
      </c>
      <c r="O12" s="1"/>
      <c r="P12" s="1"/>
      <c r="Q12" s="1" t="s">
        <v>3</v>
      </c>
      <c r="R12" s="1"/>
      <c r="S12" s="1"/>
      <c r="T12" s="1" t="s">
        <v>4</v>
      </c>
      <c r="U12" s="1"/>
    </row>
    <row r="13" spans="1:2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1"/>
      <c r="M13" s="1"/>
      <c r="N13" s="2" t="s">
        <v>5</v>
      </c>
      <c r="O13" s="2" t="s">
        <v>6</v>
      </c>
      <c r="P13" s="2" t="s">
        <v>7</v>
      </c>
      <c r="Q13" s="2" t="s">
        <v>5</v>
      </c>
      <c r="R13" s="2" t="s">
        <v>6</v>
      </c>
      <c r="S13" s="2" t="s">
        <v>7</v>
      </c>
      <c r="T13" s="2" t="s">
        <v>2</v>
      </c>
      <c r="U13" s="2" t="s">
        <v>3</v>
      </c>
    </row>
    <row r="14" spans="1:21">
      <c r="A14" s="2" t="s">
        <v>15</v>
      </c>
      <c r="B14" s="2">
        <v>20230206</v>
      </c>
      <c r="C14" s="2">
        <v>21</v>
      </c>
      <c r="D14" s="2">
        <v>0</v>
      </c>
      <c r="E14" s="2">
        <f>C14+D14</f>
        <v>21</v>
      </c>
      <c r="F14" s="2">
        <v>44</v>
      </c>
      <c r="G14" s="2">
        <v>44</v>
      </c>
      <c r="H14" s="2">
        <f>F14+G14</f>
        <v>88</v>
      </c>
      <c r="I14" s="2">
        <f>D14/E14</f>
        <v>0</v>
      </c>
      <c r="J14" s="2">
        <f>G14/H14</f>
        <v>0.5</v>
      </c>
      <c r="K14" s="2"/>
      <c r="L14" s="2" t="s">
        <v>16</v>
      </c>
      <c r="M14" s="2">
        <v>20230206</v>
      </c>
      <c r="N14" s="2">
        <v>44</v>
      </c>
      <c r="O14" s="2">
        <v>0</v>
      </c>
      <c r="P14" s="2">
        <f>N14+O14</f>
        <v>44</v>
      </c>
      <c r="Q14" s="2">
        <v>22</v>
      </c>
      <c r="R14" s="2">
        <v>94</v>
      </c>
      <c r="S14" s="2">
        <f>Q14+R14</f>
        <v>116</v>
      </c>
      <c r="T14" s="2">
        <f>O14/P14</f>
        <v>0</v>
      </c>
      <c r="U14" s="2">
        <f>R14/S14</f>
        <v>0.81034482758620685</v>
      </c>
    </row>
    <row r="15" spans="1:21">
      <c r="A15" s="2"/>
      <c r="B15" s="2">
        <v>20230207</v>
      </c>
      <c r="C15" s="2">
        <v>53</v>
      </c>
      <c r="D15" s="2">
        <v>0</v>
      </c>
      <c r="E15" s="2">
        <f>C15+D15</f>
        <v>53</v>
      </c>
      <c r="F15" s="2">
        <v>63</v>
      </c>
      <c r="G15" s="2">
        <v>52</v>
      </c>
      <c r="H15" s="2">
        <f t="shared" ref="H15:H23" si="4">F15+G15</f>
        <v>115</v>
      </c>
      <c r="I15" s="2">
        <f t="shared" ref="I15:I23" si="5">D15/E15</f>
        <v>0</v>
      </c>
      <c r="J15" s="2">
        <f t="shared" ref="J15:J23" si="6">G15/H15</f>
        <v>0.45217391304347826</v>
      </c>
      <c r="K15" s="2"/>
      <c r="L15" s="2"/>
      <c r="M15" s="2">
        <v>20230207</v>
      </c>
      <c r="N15" s="2">
        <v>47</v>
      </c>
      <c r="O15" s="2">
        <v>0</v>
      </c>
      <c r="P15" s="2">
        <f>N15+O15</f>
        <v>47</v>
      </c>
      <c r="Q15" s="2">
        <v>28</v>
      </c>
      <c r="R15" s="2">
        <v>48</v>
      </c>
      <c r="S15" s="2">
        <f t="shared" ref="S15:S23" si="7">Q15+R15</f>
        <v>76</v>
      </c>
      <c r="T15" s="2">
        <f t="shared" ref="T15:T23" si="8">O15/P15</f>
        <v>0</v>
      </c>
      <c r="U15" s="2">
        <f t="shared" ref="U15:U23" si="9">R15/S15</f>
        <v>0.63157894736842102</v>
      </c>
    </row>
    <row r="16" spans="1:21">
      <c r="A16" s="2"/>
      <c r="B16" s="2">
        <v>20230210</v>
      </c>
      <c r="C16" s="2">
        <v>64</v>
      </c>
      <c r="D16" s="2">
        <v>0</v>
      </c>
      <c r="E16" s="2">
        <f>C16+D16</f>
        <v>64</v>
      </c>
      <c r="F16" s="2">
        <v>66</v>
      </c>
      <c r="G16" s="2">
        <v>71</v>
      </c>
      <c r="H16" s="2">
        <f t="shared" si="4"/>
        <v>137</v>
      </c>
      <c r="I16" s="2">
        <f t="shared" si="5"/>
        <v>0</v>
      </c>
      <c r="J16" s="2">
        <f t="shared" si="6"/>
        <v>0.51824817518248179</v>
      </c>
      <c r="K16" s="2"/>
      <c r="L16" s="2"/>
      <c r="M16" s="2">
        <v>20230210</v>
      </c>
      <c r="N16" s="2">
        <v>61</v>
      </c>
      <c r="O16" s="2">
        <v>0</v>
      </c>
      <c r="P16" s="2">
        <f>N16+O16</f>
        <v>61</v>
      </c>
      <c r="Q16" s="2">
        <v>47</v>
      </c>
      <c r="R16" s="2">
        <v>61</v>
      </c>
      <c r="S16" s="2">
        <f t="shared" si="7"/>
        <v>108</v>
      </c>
      <c r="T16" s="2">
        <f t="shared" si="8"/>
        <v>0</v>
      </c>
      <c r="U16" s="2">
        <f t="shared" si="9"/>
        <v>0.56481481481481477</v>
      </c>
    </row>
    <row r="17" spans="1:21">
      <c r="A17" s="2"/>
      <c r="B17" s="2">
        <v>20230213</v>
      </c>
      <c r="C17" s="2">
        <v>62</v>
      </c>
      <c r="D17" s="2">
        <v>0</v>
      </c>
      <c r="E17" s="2">
        <f t="shared" ref="E17:E23" si="10">C17+D17</f>
        <v>62</v>
      </c>
      <c r="F17" s="2">
        <v>57</v>
      </c>
      <c r="G17" s="2">
        <v>41</v>
      </c>
      <c r="H17" s="2">
        <f t="shared" si="4"/>
        <v>98</v>
      </c>
      <c r="I17" s="2">
        <f t="shared" si="5"/>
        <v>0</v>
      </c>
      <c r="J17" s="2">
        <f t="shared" si="6"/>
        <v>0.41836734693877553</v>
      </c>
      <c r="K17" s="2"/>
      <c r="L17" s="2"/>
      <c r="M17" s="2">
        <v>20230213</v>
      </c>
      <c r="N17" s="2">
        <v>71</v>
      </c>
      <c r="O17" s="2">
        <v>0</v>
      </c>
      <c r="P17" s="2">
        <f t="shared" ref="P17:P23" si="11">N17+O17</f>
        <v>71</v>
      </c>
      <c r="Q17" s="2">
        <v>80</v>
      </c>
      <c r="R17" s="2">
        <v>87</v>
      </c>
      <c r="S17" s="2">
        <f t="shared" si="7"/>
        <v>167</v>
      </c>
      <c r="T17" s="2">
        <f t="shared" si="8"/>
        <v>0</v>
      </c>
      <c r="U17" s="2">
        <f t="shared" si="9"/>
        <v>0.52095808383233533</v>
      </c>
    </row>
    <row r="18" spans="1:21">
      <c r="A18" s="2"/>
      <c r="B18" s="2">
        <v>20230214</v>
      </c>
      <c r="C18" s="2">
        <v>42</v>
      </c>
      <c r="D18" s="2">
        <v>0</v>
      </c>
      <c r="E18" s="2">
        <f t="shared" si="10"/>
        <v>42</v>
      </c>
      <c r="F18" s="2">
        <v>68</v>
      </c>
      <c r="G18" s="2">
        <v>51</v>
      </c>
      <c r="H18" s="2">
        <f t="shared" si="4"/>
        <v>119</v>
      </c>
      <c r="I18" s="2">
        <f t="shared" si="5"/>
        <v>0</v>
      </c>
      <c r="J18" s="2">
        <f t="shared" si="6"/>
        <v>0.42857142857142855</v>
      </c>
      <c r="K18" s="2"/>
      <c r="L18" s="2"/>
      <c r="M18" s="2">
        <v>20230214</v>
      </c>
      <c r="N18" s="2">
        <v>49</v>
      </c>
      <c r="O18" s="2">
        <v>0</v>
      </c>
      <c r="P18" s="2">
        <f t="shared" si="11"/>
        <v>49</v>
      </c>
      <c r="Q18" s="2">
        <v>55</v>
      </c>
      <c r="R18" s="2">
        <v>51</v>
      </c>
      <c r="S18" s="2">
        <f t="shared" si="7"/>
        <v>106</v>
      </c>
      <c r="T18" s="2">
        <f t="shared" si="8"/>
        <v>0</v>
      </c>
      <c r="U18" s="2">
        <f t="shared" si="9"/>
        <v>0.48113207547169812</v>
      </c>
    </row>
    <row r="19" spans="1:21">
      <c r="A19" s="2"/>
      <c r="B19" s="2">
        <v>20230217</v>
      </c>
      <c r="C19" s="2">
        <v>62</v>
      </c>
      <c r="D19" s="2">
        <v>0</v>
      </c>
      <c r="E19" s="2">
        <f t="shared" si="10"/>
        <v>62</v>
      </c>
      <c r="F19" s="2">
        <v>51</v>
      </c>
      <c r="G19" s="2">
        <v>44</v>
      </c>
      <c r="H19" s="2">
        <f t="shared" si="4"/>
        <v>95</v>
      </c>
      <c r="I19" s="2">
        <f t="shared" si="5"/>
        <v>0</v>
      </c>
      <c r="J19" s="2">
        <f t="shared" si="6"/>
        <v>0.4631578947368421</v>
      </c>
      <c r="K19" s="2"/>
      <c r="L19" s="2"/>
      <c r="M19" s="2">
        <v>20230217</v>
      </c>
      <c r="N19" s="2">
        <v>53</v>
      </c>
      <c r="O19" s="2">
        <v>0</v>
      </c>
      <c r="P19" s="2">
        <f t="shared" si="11"/>
        <v>53</v>
      </c>
      <c r="Q19" s="2">
        <v>41</v>
      </c>
      <c r="R19" s="2">
        <v>99</v>
      </c>
      <c r="S19" s="2">
        <f t="shared" si="7"/>
        <v>140</v>
      </c>
      <c r="T19" s="2">
        <f t="shared" si="8"/>
        <v>0</v>
      </c>
      <c r="U19" s="2">
        <f t="shared" si="9"/>
        <v>0.70714285714285718</v>
      </c>
    </row>
    <row r="20" spans="1:21">
      <c r="A20" s="2"/>
      <c r="B20" s="2">
        <v>20230220</v>
      </c>
      <c r="C20" s="2">
        <v>46</v>
      </c>
      <c r="D20" s="2">
        <v>0</v>
      </c>
      <c r="E20" s="2">
        <f t="shared" si="10"/>
        <v>46</v>
      </c>
      <c r="F20" s="2">
        <v>51</v>
      </c>
      <c r="G20" s="2">
        <v>68</v>
      </c>
      <c r="H20" s="2">
        <f t="shared" si="4"/>
        <v>119</v>
      </c>
      <c r="I20" s="2">
        <f t="shared" si="5"/>
        <v>0</v>
      </c>
      <c r="J20" s="2">
        <f t="shared" si="6"/>
        <v>0.5714285714285714</v>
      </c>
      <c r="K20" s="2"/>
      <c r="L20" s="2"/>
      <c r="M20" s="2">
        <v>20230220</v>
      </c>
      <c r="N20" s="2">
        <v>31</v>
      </c>
      <c r="O20" s="2">
        <v>0</v>
      </c>
      <c r="P20" s="2">
        <f t="shared" si="11"/>
        <v>31</v>
      </c>
      <c r="Q20" s="2">
        <v>25</v>
      </c>
      <c r="R20" s="2">
        <v>51</v>
      </c>
      <c r="S20" s="2">
        <f t="shared" si="7"/>
        <v>76</v>
      </c>
      <c r="T20" s="2">
        <f t="shared" si="8"/>
        <v>0</v>
      </c>
      <c r="U20" s="2">
        <f t="shared" si="9"/>
        <v>0.67105263157894735</v>
      </c>
    </row>
    <row r="21" spans="1:21">
      <c r="A21" s="2"/>
      <c r="B21" s="2">
        <v>20230221</v>
      </c>
      <c r="C21" s="2">
        <v>55</v>
      </c>
      <c r="D21" s="2">
        <v>1</v>
      </c>
      <c r="E21" s="2">
        <f t="shared" si="10"/>
        <v>56</v>
      </c>
      <c r="F21" s="2">
        <v>65</v>
      </c>
      <c r="G21" s="2">
        <v>56</v>
      </c>
      <c r="H21" s="2">
        <f t="shared" si="4"/>
        <v>121</v>
      </c>
      <c r="I21" s="2">
        <f t="shared" si="5"/>
        <v>1.7857142857142856E-2</v>
      </c>
      <c r="J21" s="2">
        <f t="shared" si="6"/>
        <v>0.46280991735537191</v>
      </c>
      <c r="K21" s="2"/>
      <c r="L21" s="2"/>
      <c r="M21" s="2">
        <v>20230221</v>
      </c>
      <c r="N21" s="2">
        <v>41</v>
      </c>
      <c r="O21" s="2">
        <v>0</v>
      </c>
      <c r="P21" s="2">
        <f t="shared" si="11"/>
        <v>41</v>
      </c>
      <c r="Q21" s="2">
        <v>54</v>
      </c>
      <c r="R21" s="2">
        <v>45</v>
      </c>
      <c r="S21" s="2">
        <f t="shared" si="7"/>
        <v>99</v>
      </c>
      <c r="T21" s="2">
        <f t="shared" si="8"/>
        <v>0</v>
      </c>
      <c r="U21" s="2">
        <f t="shared" si="9"/>
        <v>0.45454545454545453</v>
      </c>
    </row>
    <row r="22" spans="1:21">
      <c r="A22" s="2"/>
      <c r="B22" s="2">
        <v>20230306</v>
      </c>
      <c r="C22" s="2">
        <v>53</v>
      </c>
      <c r="D22" s="2">
        <v>0</v>
      </c>
      <c r="E22" s="2">
        <f t="shared" si="10"/>
        <v>53</v>
      </c>
      <c r="F22" s="2">
        <v>60</v>
      </c>
      <c r="G22" s="2">
        <v>43</v>
      </c>
      <c r="H22" s="2">
        <f t="shared" si="4"/>
        <v>103</v>
      </c>
      <c r="I22" s="2">
        <f t="shared" si="5"/>
        <v>0</v>
      </c>
      <c r="J22" s="2">
        <f t="shared" si="6"/>
        <v>0.41747572815533979</v>
      </c>
      <c r="K22" s="2"/>
      <c r="L22" s="2"/>
      <c r="M22" s="2">
        <v>20230306</v>
      </c>
      <c r="N22" s="2">
        <v>81</v>
      </c>
      <c r="O22" s="2">
        <v>0</v>
      </c>
      <c r="P22" s="2">
        <f t="shared" si="11"/>
        <v>81</v>
      </c>
      <c r="Q22" s="2">
        <v>47</v>
      </c>
      <c r="R22" s="2">
        <v>71</v>
      </c>
      <c r="S22" s="2">
        <f t="shared" si="7"/>
        <v>118</v>
      </c>
      <c r="T22" s="2">
        <f t="shared" si="8"/>
        <v>0</v>
      </c>
      <c r="U22" s="2">
        <f t="shared" si="9"/>
        <v>0.60169491525423724</v>
      </c>
    </row>
    <row r="23" spans="1:21">
      <c r="A23" s="2"/>
      <c r="B23" s="2">
        <v>20230310</v>
      </c>
      <c r="C23" s="2">
        <v>47</v>
      </c>
      <c r="D23" s="2">
        <v>0</v>
      </c>
      <c r="E23" s="2">
        <f t="shared" si="10"/>
        <v>47</v>
      </c>
      <c r="F23" s="2">
        <v>46</v>
      </c>
      <c r="G23" s="2">
        <v>56</v>
      </c>
      <c r="H23" s="2">
        <f t="shared" si="4"/>
        <v>102</v>
      </c>
      <c r="I23" s="2">
        <f t="shared" si="5"/>
        <v>0</v>
      </c>
      <c r="J23" s="2">
        <f t="shared" si="6"/>
        <v>0.5490196078431373</v>
      </c>
      <c r="K23" s="2"/>
      <c r="L23" s="2"/>
      <c r="M23" s="2">
        <v>20230310</v>
      </c>
      <c r="N23" s="2">
        <v>77</v>
      </c>
      <c r="O23" s="2">
        <v>0</v>
      </c>
      <c r="P23" s="2">
        <f t="shared" si="11"/>
        <v>77</v>
      </c>
      <c r="Q23" s="2">
        <v>36</v>
      </c>
      <c r="R23" s="2">
        <v>66</v>
      </c>
      <c r="S23" s="2">
        <f t="shared" si="7"/>
        <v>102</v>
      </c>
      <c r="T23" s="2">
        <f t="shared" si="8"/>
        <v>0</v>
      </c>
      <c r="U23" s="2">
        <f t="shared" si="9"/>
        <v>0.6470588235294118</v>
      </c>
    </row>
    <row r="24" spans="1:2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>
      <c r="A25" s="2" t="s">
        <v>17</v>
      </c>
      <c r="B25" s="2">
        <v>20230206</v>
      </c>
      <c r="C25" s="2">
        <v>44</v>
      </c>
      <c r="D25" s="2">
        <v>0</v>
      </c>
      <c r="E25" s="2">
        <f>C25+D25</f>
        <v>44</v>
      </c>
      <c r="F25" s="2">
        <v>38</v>
      </c>
      <c r="G25" s="2">
        <v>40</v>
      </c>
      <c r="H25" s="2">
        <f>F25+G25</f>
        <v>78</v>
      </c>
      <c r="I25" s="2">
        <f>D25/E25</f>
        <v>0</v>
      </c>
      <c r="J25" s="2">
        <f>G25/H25</f>
        <v>0.51282051282051277</v>
      </c>
      <c r="K25" s="2"/>
      <c r="L25" s="2" t="s">
        <v>19</v>
      </c>
      <c r="M25" s="2">
        <v>20230206</v>
      </c>
      <c r="N25" s="2">
        <v>41</v>
      </c>
      <c r="O25" s="2">
        <v>0</v>
      </c>
      <c r="P25" s="2">
        <f>N25+O25</f>
        <v>41</v>
      </c>
      <c r="Q25" s="2">
        <v>30</v>
      </c>
      <c r="R25" s="2">
        <v>90</v>
      </c>
      <c r="S25" s="2">
        <f>Q25+R25</f>
        <v>120</v>
      </c>
      <c r="T25" s="2">
        <f>O25/P25</f>
        <v>0</v>
      </c>
      <c r="U25" s="2">
        <f>R25/S25</f>
        <v>0.75</v>
      </c>
    </row>
    <row r="26" spans="1:21">
      <c r="A26" s="2"/>
      <c r="B26" s="2">
        <v>20230207</v>
      </c>
      <c r="C26" s="2">
        <v>73</v>
      </c>
      <c r="D26" s="2">
        <v>0</v>
      </c>
      <c r="E26" s="2">
        <f>C26+D26</f>
        <v>73</v>
      </c>
      <c r="F26" s="2">
        <v>96</v>
      </c>
      <c r="G26" s="2">
        <v>41</v>
      </c>
      <c r="H26" s="2">
        <f t="shared" ref="H26:H34" si="12">F26+G26</f>
        <v>137</v>
      </c>
      <c r="I26" s="2">
        <f t="shared" ref="I26:I34" si="13">D26/E26</f>
        <v>0</v>
      </c>
      <c r="J26" s="2">
        <f t="shared" ref="J26:J34" si="14">G26/H26</f>
        <v>0.29927007299270075</v>
      </c>
      <c r="K26" s="2"/>
      <c r="L26" s="2"/>
      <c r="M26" s="2">
        <v>20230207</v>
      </c>
      <c r="N26" s="2">
        <v>71</v>
      </c>
      <c r="O26" s="2">
        <v>0</v>
      </c>
      <c r="P26" s="2">
        <f>N26+O26</f>
        <v>71</v>
      </c>
      <c r="Q26" s="2">
        <v>19</v>
      </c>
      <c r="R26" s="2">
        <v>79</v>
      </c>
      <c r="S26" s="2">
        <f t="shared" ref="S26:S34" si="15">Q26+R26</f>
        <v>98</v>
      </c>
      <c r="T26" s="2">
        <f t="shared" ref="T26:T34" si="16">O26/P26</f>
        <v>0</v>
      </c>
      <c r="U26" s="2">
        <f t="shared" ref="U26:U34" si="17">R26/S26</f>
        <v>0.80612244897959184</v>
      </c>
    </row>
    <row r="27" spans="1:21">
      <c r="A27" s="2"/>
      <c r="B27" s="2">
        <v>20230210</v>
      </c>
      <c r="C27" s="2">
        <v>88</v>
      </c>
      <c r="D27" s="2">
        <v>0</v>
      </c>
      <c r="E27" s="2">
        <f>C27+D27</f>
        <v>88</v>
      </c>
      <c r="F27" s="2">
        <v>96</v>
      </c>
      <c r="G27" s="2">
        <v>59</v>
      </c>
      <c r="H27" s="2">
        <f t="shared" si="12"/>
        <v>155</v>
      </c>
      <c r="I27" s="2">
        <f t="shared" si="13"/>
        <v>0</v>
      </c>
      <c r="J27" s="2">
        <f t="shared" si="14"/>
        <v>0.38064516129032255</v>
      </c>
      <c r="K27" s="2"/>
      <c r="L27" s="2"/>
      <c r="M27" s="2">
        <v>20230210</v>
      </c>
      <c r="N27" s="2">
        <v>82</v>
      </c>
      <c r="O27" s="2">
        <v>0</v>
      </c>
      <c r="P27" s="2">
        <f>N27+O27</f>
        <v>82</v>
      </c>
      <c r="Q27" s="2">
        <v>72</v>
      </c>
      <c r="R27" s="2">
        <v>72</v>
      </c>
      <c r="S27" s="2">
        <f t="shared" si="15"/>
        <v>144</v>
      </c>
      <c r="T27" s="2">
        <f t="shared" si="16"/>
        <v>0</v>
      </c>
      <c r="U27" s="2">
        <f t="shared" si="17"/>
        <v>0.5</v>
      </c>
    </row>
    <row r="28" spans="1:21">
      <c r="A28" s="2"/>
      <c r="B28" s="2">
        <v>20230213</v>
      </c>
      <c r="C28" s="2">
        <v>71</v>
      </c>
      <c r="D28" s="2">
        <v>2</v>
      </c>
      <c r="E28" s="2">
        <f t="shared" ref="E28:E34" si="18">C28+D28</f>
        <v>73</v>
      </c>
      <c r="F28" s="2">
        <v>128</v>
      </c>
      <c r="G28" s="2">
        <v>53</v>
      </c>
      <c r="H28" s="2">
        <f t="shared" si="12"/>
        <v>181</v>
      </c>
      <c r="I28" s="2">
        <f t="shared" si="13"/>
        <v>2.7397260273972601E-2</v>
      </c>
      <c r="J28" s="2">
        <f t="shared" si="14"/>
        <v>0.29281767955801102</v>
      </c>
      <c r="K28" s="2"/>
      <c r="L28" s="2"/>
      <c r="M28" s="2">
        <v>20230213</v>
      </c>
      <c r="N28" s="2">
        <v>75</v>
      </c>
      <c r="O28" s="2">
        <v>0</v>
      </c>
      <c r="P28" s="2">
        <f t="shared" ref="P28:P34" si="19">N28+O28</f>
        <v>75</v>
      </c>
      <c r="Q28" s="2">
        <v>67</v>
      </c>
      <c r="R28" s="2">
        <v>79</v>
      </c>
      <c r="S28" s="2">
        <f t="shared" si="15"/>
        <v>146</v>
      </c>
      <c r="T28" s="2">
        <f t="shared" si="16"/>
        <v>0</v>
      </c>
      <c r="U28" s="2">
        <f t="shared" si="17"/>
        <v>0.54109589041095896</v>
      </c>
    </row>
    <row r="29" spans="1:21">
      <c r="A29" s="2"/>
      <c r="B29" s="2">
        <v>20230214</v>
      </c>
      <c r="C29" s="2">
        <v>68</v>
      </c>
      <c r="D29" s="2">
        <v>0</v>
      </c>
      <c r="E29" s="2">
        <f t="shared" si="18"/>
        <v>68</v>
      </c>
      <c r="F29" s="2">
        <v>70</v>
      </c>
      <c r="G29" s="2">
        <v>66</v>
      </c>
      <c r="H29" s="2">
        <f t="shared" si="12"/>
        <v>136</v>
      </c>
      <c r="I29" s="2">
        <f t="shared" si="13"/>
        <v>0</v>
      </c>
      <c r="J29" s="2">
        <f t="shared" si="14"/>
        <v>0.48529411764705882</v>
      </c>
      <c r="K29" s="2"/>
      <c r="L29" s="2"/>
      <c r="M29" s="2">
        <v>20230214</v>
      </c>
      <c r="N29" s="2">
        <v>62</v>
      </c>
      <c r="O29" s="2">
        <v>0</v>
      </c>
      <c r="P29" s="2">
        <f t="shared" si="19"/>
        <v>62</v>
      </c>
      <c r="Q29" s="2">
        <v>61</v>
      </c>
      <c r="R29" s="2">
        <v>50</v>
      </c>
      <c r="S29" s="2">
        <f t="shared" si="15"/>
        <v>111</v>
      </c>
      <c r="T29" s="2">
        <f t="shared" si="16"/>
        <v>0</v>
      </c>
      <c r="U29" s="2">
        <f t="shared" si="17"/>
        <v>0.45045045045045046</v>
      </c>
    </row>
    <row r="30" spans="1:21">
      <c r="A30" s="2"/>
      <c r="B30" s="2">
        <v>20230217</v>
      </c>
      <c r="C30" s="2">
        <v>53</v>
      </c>
      <c r="D30" s="2">
        <v>0</v>
      </c>
      <c r="E30" s="2">
        <f t="shared" si="18"/>
        <v>53</v>
      </c>
      <c r="F30" s="2">
        <v>73</v>
      </c>
      <c r="G30" s="2">
        <v>58</v>
      </c>
      <c r="H30" s="2">
        <f t="shared" si="12"/>
        <v>131</v>
      </c>
      <c r="I30" s="2">
        <f t="shared" si="13"/>
        <v>0</v>
      </c>
      <c r="J30" s="2">
        <f t="shared" si="14"/>
        <v>0.44274809160305345</v>
      </c>
      <c r="K30" s="2"/>
      <c r="L30" s="2"/>
      <c r="M30" s="2">
        <v>20230217</v>
      </c>
      <c r="N30" s="2">
        <v>94</v>
      </c>
      <c r="O30" s="2">
        <v>0</v>
      </c>
      <c r="P30" s="2">
        <f t="shared" si="19"/>
        <v>94</v>
      </c>
      <c r="Q30" s="2">
        <v>64</v>
      </c>
      <c r="R30" s="2">
        <v>128</v>
      </c>
      <c r="S30" s="2">
        <f t="shared" si="15"/>
        <v>192</v>
      </c>
      <c r="T30" s="2">
        <f t="shared" si="16"/>
        <v>0</v>
      </c>
      <c r="U30" s="2">
        <f t="shared" si="17"/>
        <v>0.66666666666666663</v>
      </c>
    </row>
    <row r="31" spans="1:21">
      <c r="A31" s="2"/>
      <c r="B31" s="2">
        <v>20230220</v>
      </c>
      <c r="C31" s="2">
        <v>64</v>
      </c>
      <c r="D31" s="2">
        <v>0</v>
      </c>
      <c r="E31" s="2">
        <f t="shared" si="18"/>
        <v>64</v>
      </c>
      <c r="F31" s="2">
        <v>53</v>
      </c>
      <c r="G31" s="2">
        <v>67</v>
      </c>
      <c r="H31" s="2">
        <f t="shared" si="12"/>
        <v>120</v>
      </c>
      <c r="I31" s="2">
        <f t="shared" si="13"/>
        <v>0</v>
      </c>
      <c r="J31" s="2">
        <f t="shared" si="14"/>
        <v>0.55833333333333335</v>
      </c>
      <c r="K31" s="2"/>
      <c r="L31" s="2"/>
      <c r="M31" s="2">
        <v>20230220</v>
      </c>
      <c r="N31" s="2">
        <v>51</v>
      </c>
      <c r="O31" s="2">
        <v>0</v>
      </c>
      <c r="P31" s="2">
        <f t="shared" si="19"/>
        <v>51</v>
      </c>
      <c r="Q31" s="2">
        <v>32</v>
      </c>
      <c r="R31" s="2">
        <v>45</v>
      </c>
      <c r="S31" s="2">
        <f t="shared" si="15"/>
        <v>77</v>
      </c>
      <c r="T31" s="2">
        <f t="shared" si="16"/>
        <v>0</v>
      </c>
      <c r="U31" s="2">
        <f t="shared" si="17"/>
        <v>0.58441558441558439</v>
      </c>
    </row>
    <row r="32" spans="1:21">
      <c r="A32" s="2"/>
      <c r="B32" s="2">
        <v>20230221</v>
      </c>
      <c r="C32" s="2">
        <v>41</v>
      </c>
      <c r="D32" s="2">
        <v>0</v>
      </c>
      <c r="E32" s="2">
        <f t="shared" si="18"/>
        <v>41</v>
      </c>
      <c r="F32" s="2">
        <v>41</v>
      </c>
      <c r="G32" s="2">
        <v>28</v>
      </c>
      <c r="H32" s="2">
        <f t="shared" si="12"/>
        <v>69</v>
      </c>
      <c r="I32" s="2">
        <f t="shared" si="13"/>
        <v>0</v>
      </c>
      <c r="J32" s="2">
        <f t="shared" si="14"/>
        <v>0.40579710144927539</v>
      </c>
      <c r="K32" s="2"/>
      <c r="L32" s="2"/>
      <c r="M32" s="2">
        <v>20230221</v>
      </c>
      <c r="N32" s="2">
        <v>37</v>
      </c>
      <c r="O32" s="2">
        <v>0</v>
      </c>
      <c r="P32" s="2">
        <f t="shared" si="19"/>
        <v>37</v>
      </c>
      <c r="Q32" s="2">
        <v>35</v>
      </c>
      <c r="R32" s="2">
        <v>26</v>
      </c>
      <c r="S32" s="2">
        <f t="shared" si="15"/>
        <v>61</v>
      </c>
      <c r="T32" s="2">
        <f t="shared" si="16"/>
        <v>0</v>
      </c>
      <c r="U32" s="2">
        <f t="shared" si="17"/>
        <v>0.42622950819672129</v>
      </c>
    </row>
    <row r="33" spans="1:21">
      <c r="A33" s="2"/>
      <c r="B33" s="2">
        <v>20230306</v>
      </c>
      <c r="C33" s="2">
        <v>44</v>
      </c>
      <c r="D33" s="2">
        <v>0</v>
      </c>
      <c r="E33" s="2">
        <f t="shared" si="18"/>
        <v>44</v>
      </c>
      <c r="F33" s="2">
        <v>50</v>
      </c>
      <c r="G33" s="2">
        <v>40</v>
      </c>
      <c r="H33" s="2">
        <f t="shared" si="12"/>
        <v>90</v>
      </c>
      <c r="I33" s="2">
        <f t="shared" si="13"/>
        <v>0</v>
      </c>
      <c r="J33" s="2">
        <f t="shared" si="14"/>
        <v>0.44444444444444442</v>
      </c>
      <c r="K33" s="2"/>
      <c r="L33" s="2"/>
      <c r="M33" s="2">
        <v>20230306</v>
      </c>
      <c r="N33" s="2">
        <v>72</v>
      </c>
      <c r="O33" s="2">
        <v>0</v>
      </c>
      <c r="P33" s="2">
        <f t="shared" si="19"/>
        <v>72</v>
      </c>
      <c r="Q33" s="2">
        <v>46</v>
      </c>
      <c r="R33" s="2">
        <v>59</v>
      </c>
      <c r="S33" s="2">
        <f t="shared" si="15"/>
        <v>105</v>
      </c>
      <c r="T33" s="2">
        <f t="shared" si="16"/>
        <v>0</v>
      </c>
      <c r="U33" s="2">
        <f t="shared" si="17"/>
        <v>0.56190476190476191</v>
      </c>
    </row>
    <row r="34" spans="1:21">
      <c r="A34" s="2"/>
      <c r="B34" s="2">
        <v>20230310</v>
      </c>
      <c r="C34" s="2">
        <v>61</v>
      </c>
      <c r="D34" s="2">
        <v>0</v>
      </c>
      <c r="E34" s="2">
        <f t="shared" si="18"/>
        <v>61</v>
      </c>
      <c r="F34" s="2">
        <v>39</v>
      </c>
      <c r="G34" s="2">
        <v>48</v>
      </c>
      <c r="H34" s="2">
        <f t="shared" si="12"/>
        <v>87</v>
      </c>
      <c r="I34" s="2">
        <f t="shared" si="13"/>
        <v>0</v>
      </c>
      <c r="J34" s="2">
        <f t="shared" si="14"/>
        <v>0.55172413793103448</v>
      </c>
      <c r="K34" s="2"/>
      <c r="L34" s="2"/>
      <c r="M34" s="2">
        <v>20230310</v>
      </c>
      <c r="N34" s="2">
        <v>64</v>
      </c>
      <c r="O34" s="2">
        <v>0</v>
      </c>
      <c r="P34" s="2">
        <f t="shared" si="19"/>
        <v>64</v>
      </c>
      <c r="Q34" s="2">
        <v>38</v>
      </c>
      <c r="R34" s="2">
        <v>50</v>
      </c>
      <c r="S34" s="2">
        <f t="shared" si="15"/>
        <v>88</v>
      </c>
      <c r="T34" s="2">
        <f t="shared" si="16"/>
        <v>0</v>
      </c>
      <c r="U34" s="2">
        <f t="shared" si="17"/>
        <v>0.56818181818181823</v>
      </c>
    </row>
    <row r="35" spans="1:2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>
      <c r="A36" s="2" t="s">
        <v>18</v>
      </c>
      <c r="B36" s="2">
        <v>20230206</v>
      </c>
      <c r="C36" s="2">
        <v>32</v>
      </c>
      <c r="D36" s="2">
        <v>0</v>
      </c>
      <c r="E36" s="2">
        <f>C36+D36</f>
        <v>32</v>
      </c>
      <c r="F36" s="2">
        <v>50</v>
      </c>
      <c r="G36" s="2">
        <v>40</v>
      </c>
      <c r="H36" s="2">
        <f>F36+G36</f>
        <v>90</v>
      </c>
      <c r="I36" s="2">
        <f>D36/E36</f>
        <v>0</v>
      </c>
      <c r="J36" s="2">
        <f>G36/H36</f>
        <v>0.44444444444444442</v>
      </c>
      <c r="K36" s="2"/>
      <c r="L36" s="2" t="s">
        <v>20</v>
      </c>
      <c r="M36" s="2">
        <v>20230206</v>
      </c>
      <c r="N36" s="2">
        <v>33</v>
      </c>
      <c r="O36" s="2">
        <v>0</v>
      </c>
      <c r="P36" s="2">
        <f>N36+O36</f>
        <v>33</v>
      </c>
      <c r="Q36" s="2">
        <v>34</v>
      </c>
      <c r="R36" s="2">
        <v>40</v>
      </c>
      <c r="S36" s="2">
        <f>Q36+R36</f>
        <v>74</v>
      </c>
      <c r="T36" s="2">
        <f>O36/P36</f>
        <v>0</v>
      </c>
      <c r="U36" s="2">
        <f>R36/S36</f>
        <v>0.54054054054054057</v>
      </c>
    </row>
    <row r="37" spans="1:21">
      <c r="A37" s="2"/>
      <c r="B37" s="2">
        <v>20230207</v>
      </c>
      <c r="C37" s="2">
        <v>72</v>
      </c>
      <c r="D37" s="2">
        <v>0</v>
      </c>
      <c r="E37" s="2">
        <f>C37+D37</f>
        <v>72</v>
      </c>
      <c r="F37" s="2">
        <v>90</v>
      </c>
      <c r="G37" s="2">
        <v>51</v>
      </c>
      <c r="H37" s="2">
        <f t="shared" ref="H37:H45" si="20">F37+G37</f>
        <v>141</v>
      </c>
      <c r="I37" s="2">
        <f t="shared" ref="I37:I45" si="21">D37/E37</f>
        <v>0</v>
      </c>
      <c r="J37" s="2">
        <f t="shared" ref="J37:J45" si="22">G37/H37</f>
        <v>0.36170212765957449</v>
      </c>
      <c r="K37" s="2"/>
      <c r="L37" s="2"/>
      <c r="M37" s="2">
        <v>20230207</v>
      </c>
      <c r="N37" s="2">
        <v>51</v>
      </c>
      <c r="O37" s="2">
        <v>0</v>
      </c>
      <c r="P37" s="2">
        <f>N37+O37</f>
        <v>51</v>
      </c>
      <c r="Q37" s="2">
        <v>32</v>
      </c>
      <c r="R37" s="2">
        <v>60</v>
      </c>
      <c r="S37" s="2">
        <f t="shared" ref="S37:S45" si="23">Q37+R37</f>
        <v>92</v>
      </c>
      <c r="T37" s="2">
        <f t="shared" ref="T37:T45" si="24">O37/P37</f>
        <v>0</v>
      </c>
      <c r="U37" s="2">
        <f t="shared" ref="U37:U45" si="25">R37/S37</f>
        <v>0.65217391304347827</v>
      </c>
    </row>
    <row r="38" spans="1:21">
      <c r="A38" s="2"/>
      <c r="B38" s="2">
        <v>20230210</v>
      </c>
      <c r="C38" s="2">
        <v>93</v>
      </c>
      <c r="D38" s="2">
        <v>0</v>
      </c>
      <c r="E38" s="2">
        <f>C38+D38</f>
        <v>93</v>
      </c>
      <c r="F38" s="2">
        <v>101</v>
      </c>
      <c r="G38" s="2">
        <v>94</v>
      </c>
      <c r="H38" s="2">
        <f t="shared" si="20"/>
        <v>195</v>
      </c>
      <c r="I38" s="2">
        <f t="shared" si="21"/>
        <v>0</v>
      </c>
      <c r="J38" s="2">
        <f t="shared" si="22"/>
        <v>0.48205128205128206</v>
      </c>
      <c r="K38" s="2"/>
      <c r="L38" s="2"/>
      <c r="M38" s="2">
        <v>20230210</v>
      </c>
      <c r="N38" s="2">
        <v>82</v>
      </c>
      <c r="O38" s="2">
        <v>0</v>
      </c>
      <c r="P38" s="2">
        <f>N38+O38</f>
        <v>82</v>
      </c>
      <c r="Q38" s="2">
        <v>48</v>
      </c>
      <c r="R38" s="2">
        <v>101</v>
      </c>
      <c r="S38" s="2">
        <f t="shared" si="23"/>
        <v>149</v>
      </c>
      <c r="T38" s="2">
        <f t="shared" si="24"/>
        <v>0</v>
      </c>
      <c r="U38" s="2">
        <f t="shared" si="25"/>
        <v>0.67785234899328861</v>
      </c>
    </row>
    <row r="39" spans="1:21">
      <c r="A39" s="2"/>
      <c r="B39" s="2">
        <v>20230213</v>
      </c>
      <c r="C39" s="2">
        <v>66</v>
      </c>
      <c r="D39" s="2">
        <v>0</v>
      </c>
      <c r="E39" s="2">
        <f t="shared" ref="E39:E45" si="26">C39+D39</f>
        <v>66</v>
      </c>
      <c r="F39" s="2">
        <v>80</v>
      </c>
      <c r="G39" s="2">
        <v>93</v>
      </c>
      <c r="H39" s="2">
        <f t="shared" si="20"/>
        <v>173</v>
      </c>
      <c r="I39" s="2">
        <f t="shared" si="21"/>
        <v>0</v>
      </c>
      <c r="J39" s="2">
        <f t="shared" si="22"/>
        <v>0.53757225433526012</v>
      </c>
      <c r="K39" s="2"/>
      <c r="L39" s="2"/>
      <c r="M39" s="2">
        <v>20230213</v>
      </c>
      <c r="N39" s="2">
        <v>93</v>
      </c>
      <c r="O39" s="2">
        <v>1</v>
      </c>
      <c r="P39" s="2">
        <f t="shared" ref="P39:P45" si="27">N39+O39</f>
        <v>94</v>
      </c>
      <c r="Q39" s="2">
        <v>71</v>
      </c>
      <c r="R39" s="2">
        <v>114</v>
      </c>
      <c r="S39" s="2">
        <f t="shared" si="23"/>
        <v>185</v>
      </c>
      <c r="T39" s="2">
        <f t="shared" si="24"/>
        <v>1.0638297872340425E-2</v>
      </c>
      <c r="U39" s="2">
        <f t="shared" si="25"/>
        <v>0.61621621621621625</v>
      </c>
    </row>
    <row r="40" spans="1:21">
      <c r="A40" s="2"/>
      <c r="B40" s="2">
        <v>20230214</v>
      </c>
      <c r="C40" s="2">
        <v>71</v>
      </c>
      <c r="D40" s="2">
        <v>1</v>
      </c>
      <c r="E40" s="2">
        <f t="shared" si="26"/>
        <v>72</v>
      </c>
      <c r="F40" s="2">
        <v>77</v>
      </c>
      <c r="G40" s="2">
        <v>57</v>
      </c>
      <c r="H40" s="2">
        <f t="shared" si="20"/>
        <v>134</v>
      </c>
      <c r="I40" s="2">
        <f t="shared" si="21"/>
        <v>1.3888888888888888E-2</v>
      </c>
      <c r="J40" s="2">
        <f t="shared" si="22"/>
        <v>0.42537313432835822</v>
      </c>
      <c r="K40" s="2"/>
      <c r="L40" s="2"/>
      <c r="M40" s="2">
        <v>20230214</v>
      </c>
      <c r="N40" s="2">
        <v>54</v>
      </c>
      <c r="O40" s="2">
        <v>0</v>
      </c>
      <c r="P40" s="2">
        <f t="shared" si="27"/>
        <v>54</v>
      </c>
      <c r="Q40" s="2">
        <v>58</v>
      </c>
      <c r="R40" s="2">
        <v>49</v>
      </c>
      <c r="S40" s="2">
        <f t="shared" si="23"/>
        <v>107</v>
      </c>
      <c r="T40" s="2">
        <f t="shared" si="24"/>
        <v>0</v>
      </c>
      <c r="U40" s="2">
        <f t="shared" si="25"/>
        <v>0.45794392523364486</v>
      </c>
    </row>
    <row r="41" spans="1:21">
      <c r="A41" s="2"/>
      <c r="B41" s="2">
        <v>20230217</v>
      </c>
      <c r="C41" s="2">
        <v>42</v>
      </c>
      <c r="D41" s="2">
        <v>0</v>
      </c>
      <c r="E41" s="2">
        <f t="shared" si="26"/>
        <v>42</v>
      </c>
      <c r="F41" s="2">
        <v>40</v>
      </c>
      <c r="G41" s="2">
        <v>47</v>
      </c>
      <c r="H41" s="2">
        <f t="shared" si="20"/>
        <v>87</v>
      </c>
      <c r="I41" s="2">
        <f t="shared" si="21"/>
        <v>0</v>
      </c>
      <c r="J41" s="2">
        <f t="shared" si="22"/>
        <v>0.54022988505747127</v>
      </c>
      <c r="K41" s="2"/>
      <c r="L41" s="2"/>
      <c r="M41" s="2">
        <v>20230217</v>
      </c>
      <c r="N41" s="2">
        <v>55</v>
      </c>
      <c r="O41" s="2">
        <v>0</v>
      </c>
      <c r="P41" s="2">
        <f t="shared" si="27"/>
        <v>55</v>
      </c>
      <c r="Q41" s="2">
        <v>27</v>
      </c>
      <c r="R41" s="2">
        <v>87</v>
      </c>
      <c r="S41" s="2">
        <f t="shared" si="23"/>
        <v>114</v>
      </c>
      <c r="T41" s="2">
        <f t="shared" si="24"/>
        <v>0</v>
      </c>
      <c r="U41" s="2">
        <f t="shared" si="25"/>
        <v>0.76315789473684215</v>
      </c>
    </row>
    <row r="42" spans="1:21">
      <c r="A42" s="2"/>
      <c r="B42" s="2">
        <v>20230220</v>
      </c>
      <c r="C42" s="2">
        <v>77</v>
      </c>
      <c r="D42" s="2">
        <v>0</v>
      </c>
      <c r="E42" s="2">
        <f t="shared" si="26"/>
        <v>77</v>
      </c>
      <c r="F42" s="2">
        <v>69</v>
      </c>
      <c r="G42" s="2">
        <v>68</v>
      </c>
      <c r="H42" s="2">
        <f t="shared" si="20"/>
        <v>137</v>
      </c>
      <c r="I42" s="2">
        <f t="shared" si="21"/>
        <v>0</v>
      </c>
      <c r="J42" s="2">
        <f t="shared" si="22"/>
        <v>0.49635036496350365</v>
      </c>
      <c r="K42" s="2"/>
      <c r="L42" s="2"/>
      <c r="M42" s="2">
        <v>20230220</v>
      </c>
      <c r="N42" s="2">
        <v>39</v>
      </c>
      <c r="O42" s="2">
        <v>0</v>
      </c>
      <c r="P42" s="2">
        <f t="shared" si="27"/>
        <v>39</v>
      </c>
      <c r="Q42" s="2">
        <v>39</v>
      </c>
      <c r="R42" s="2">
        <v>54</v>
      </c>
      <c r="S42" s="2">
        <f t="shared" si="23"/>
        <v>93</v>
      </c>
      <c r="T42" s="2">
        <f t="shared" si="24"/>
        <v>0</v>
      </c>
      <c r="U42" s="2">
        <f t="shared" si="25"/>
        <v>0.58064516129032262</v>
      </c>
    </row>
    <row r="43" spans="1:21">
      <c r="A43" s="2"/>
      <c r="B43" s="2">
        <v>20230221</v>
      </c>
      <c r="C43" s="2">
        <v>58</v>
      </c>
      <c r="D43" s="2">
        <v>0</v>
      </c>
      <c r="E43" s="2">
        <f t="shared" si="26"/>
        <v>58</v>
      </c>
      <c r="F43" s="2">
        <v>67</v>
      </c>
      <c r="G43" s="2">
        <v>59</v>
      </c>
      <c r="H43" s="2">
        <f t="shared" si="20"/>
        <v>126</v>
      </c>
      <c r="I43" s="2">
        <f t="shared" si="21"/>
        <v>0</v>
      </c>
      <c r="J43" s="2">
        <f t="shared" si="22"/>
        <v>0.46825396825396826</v>
      </c>
      <c r="K43" s="2"/>
      <c r="L43" s="2"/>
      <c r="M43" s="2">
        <v>20230221</v>
      </c>
      <c r="N43" s="2">
        <v>55</v>
      </c>
      <c r="O43" s="2">
        <v>1</v>
      </c>
      <c r="P43" s="2">
        <f t="shared" si="27"/>
        <v>56</v>
      </c>
      <c r="Q43" s="2">
        <v>43</v>
      </c>
      <c r="R43" s="2">
        <v>83</v>
      </c>
      <c r="S43" s="2">
        <f t="shared" si="23"/>
        <v>126</v>
      </c>
      <c r="T43" s="2">
        <f t="shared" si="24"/>
        <v>1.7857142857142856E-2</v>
      </c>
      <c r="U43" s="2">
        <f t="shared" si="25"/>
        <v>0.65873015873015872</v>
      </c>
    </row>
    <row r="44" spans="1:21">
      <c r="A44" s="2"/>
      <c r="B44" s="2">
        <v>20230306</v>
      </c>
      <c r="C44" s="2">
        <v>57</v>
      </c>
      <c r="D44" s="2">
        <v>0</v>
      </c>
      <c r="E44" s="2">
        <f t="shared" si="26"/>
        <v>57</v>
      </c>
      <c r="F44" s="2">
        <v>59</v>
      </c>
      <c r="G44" s="2">
        <v>43</v>
      </c>
      <c r="H44" s="2">
        <f t="shared" si="20"/>
        <v>102</v>
      </c>
      <c r="I44" s="2">
        <f t="shared" si="21"/>
        <v>0</v>
      </c>
      <c r="J44" s="2">
        <f t="shared" si="22"/>
        <v>0.42156862745098039</v>
      </c>
      <c r="K44" s="2"/>
      <c r="L44" s="2"/>
      <c r="M44" s="2">
        <v>20230306</v>
      </c>
      <c r="N44" s="2">
        <v>37</v>
      </c>
      <c r="O44" s="2">
        <v>0</v>
      </c>
      <c r="P44" s="2">
        <f t="shared" si="27"/>
        <v>37</v>
      </c>
      <c r="Q44" s="2">
        <v>52</v>
      </c>
      <c r="R44" s="2">
        <v>38</v>
      </c>
      <c r="S44" s="2">
        <f t="shared" si="23"/>
        <v>90</v>
      </c>
      <c r="T44" s="2">
        <f t="shared" si="24"/>
        <v>0</v>
      </c>
      <c r="U44" s="2">
        <f t="shared" si="25"/>
        <v>0.42222222222222222</v>
      </c>
    </row>
    <row r="45" spans="1:21">
      <c r="A45" s="2"/>
      <c r="B45" s="2">
        <v>20230310</v>
      </c>
      <c r="C45" s="2">
        <v>61</v>
      </c>
      <c r="D45" s="2">
        <v>0</v>
      </c>
      <c r="E45" s="2">
        <f t="shared" si="26"/>
        <v>61</v>
      </c>
      <c r="F45" s="2">
        <v>60</v>
      </c>
      <c r="G45" s="2">
        <v>67</v>
      </c>
      <c r="H45" s="2">
        <f t="shared" si="20"/>
        <v>127</v>
      </c>
      <c r="I45" s="2">
        <f t="shared" si="21"/>
        <v>0</v>
      </c>
      <c r="J45" s="2">
        <f t="shared" si="22"/>
        <v>0.52755905511811019</v>
      </c>
      <c r="K45" s="2"/>
      <c r="L45" s="2"/>
      <c r="M45" s="2">
        <v>20230310</v>
      </c>
      <c r="N45" s="2">
        <v>48</v>
      </c>
      <c r="O45" s="2">
        <v>0</v>
      </c>
      <c r="P45" s="2">
        <f t="shared" si="27"/>
        <v>48</v>
      </c>
      <c r="Q45" s="2">
        <v>26</v>
      </c>
      <c r="R45" s="2">
        <v>67</v>
      </c>
      <c r="S45" s="2">
        <f t="shared" si="23"/>
        <v>93</v>
      </c>
      <c r="T45" s="2">
        <f t="shared" si="24"/>
        <v>0</v>
      </c>
      <c r="U45" s="2">
        <f t="shared" si="25"/>
        <v>0.72043010752688175</v>
      </c>
    </row>
    <row r="46" spans="1:2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</sheetData>
  <mergeCells count="10">
    <mergeCell ref="M12:M13"/>
    <mergeCell ref="N12:P12"/>
    <mergeCell ref="Q12:S12"/>
    <mergeCell ref="T12:U12"/>
    <mergeCell ref="A1:A2"/>
    <mergeCell ref="B1:B2"/>
    <mergeCell ref="C1:E1"/>
    <mergeCell ref="F1:H1"/>
    <mergeCell ref="I1:J1"/>
    <mergeCell ref="L12:L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Panel A</vt:lpstr>
      <vt:lpstr>Panel B</vt:lpstr>
      <vt:lpstr>Panel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蔡尚衡</dc:creator>
  <cp:lastModifiedBy>蔡尚衡</cp:lastModifiedBy>
  <dcterms:created xsi:type="dcterms:W3CDTF">2023-09-01T06:16:52Z</dcterms:created>
  <dcterms:modified xsi:type="dcterms:W3CDTF">2023-09-01T06:23:42Z</dcterms:modified>
</cp:coreProperties>
</file>