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a\Dropbox\01Projects\AFTW\Papers\Power Paper\Power Paper Tables\"/>
    </mc:Choice>
  </mc:AlternateContent>
  <xr:revisionPtr revIDLastSave="0" documentId="13_ncr:1_{ABF12345-FCBE-4201-A7B5-7097CAA861BE}" xr6:coauthVersionLast="47" xr6:coauthVersionMax="47" xr10:uidLastSave="{00000000-0000-0000-0000-000000000000}"/>
  <bookViews>
    <workbookView xWindow="1230" yWindow="1170" windowWidth="28800" windowHeight="11250" xr2:uid="{35040CC2-7654-40D2-80E9-060FD9FF8DC8}"/>
  </bookViews>
  <sheets>
    <sheet name="Comparis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1" l="1"/>
  <c r="X16" i="1"/>
  <c r="W16" i="1"/>
  <c r="V16" i="1"/>
  <c r="T16" i="1"/>
  <c r="S16" i="1"/>
  <c r="R16" i="1"/>
  <c r="X15" i="1"/>
  <c r="W15" i="1"/>
  <c r="V15" i="1"/>
  <c r="T15" i="1"/>
  <c r="S15" i="1"/>
  <c r="R15" i="1"/>
  <c r="X14" i="1"/>
  <c r="W14" i="1"/>
  <c r="V14" i="1"/>
  <c r="T14" i="1"/>
  <c r="S14" i="1"/>
  <c r="R14" i="1"/>
  <c r="X13" i="1"/>
  <c r="W13" i="1"/>
  <c r="V13" i="1"/>
  <c r="T13" i="1"/>
  <c r="S13" i="1"/>
  <c r="R13" i="1"/>
  <c r="X12" i="1"/>
  <c r="W12" i="1"/>
  <c r="V12" i="1"/>
  <c r="T12" i="1"/>
  <c r="S12" i="1"/>
  <c r="R12" i="1"/>
  <c r="X11" i="1"/>
  <c r="W11" i="1"/>
  <c r="V11" i="1"/>
  <c r="T11" i="1"/>
  <c r="S11" i="1"/>
  <c r="R11" i="1"/>
  <c r="X10" i="1"/>
  <c r="W10" i="1"/>
  <c r="V10" i="1"/>
  <c r="T10" i="1"/>
  <c r="S10" i="1"/>
  <c r="R10" i="1"/>
  <c r="X9" i="1"/>
  <c r="W9" i="1"/>
  <c r="V9" i="1"/>
  <c r="T9" i="1"/>
  <c r="S9" i="1"/>
  <c r="R9" i="1"/>
  <c r="X8" i="1"/>
  <c r="W8" i="1"/>
  <c r="V8" i="1"/>
  <c r="T8" i="1"/>
  <c r="S8" i="1"/>
  <c r="R8" i="1"/>
  <c r="X7" i="1"/>
  <c r="W7" i="1"/>
  <c r="V7" i="1"/>
  <c r="T7" i="1"/>
  <c r="S7" i="1"/>
  <c r="R7" i="1"/>
  <c r="X6" i="1"/>
  <c r="W6" i="1"/>
  <c r="V6" i="1"/>
  <c r="T6" i="1"/>
  <c r="S6" i="1"/>
  <c r="R6" i="1"/>
  <c r="X5" i="1"/>
  <c r="W5" i="1"/>
  <c r="V5" i="1"/>
  <c r="T5" i="1"/>
  <c r="S5" i="1"/>
</calcChain>
</file>

<file path=xl/sharedStrings.xml><?xml version="1.0" encoding="utf-8"?>
<sst xmlns="http://schemas.openxmlformats.org/spreadsheetml/2006/main" count="49" uniqueCount="37">
  <si>
    <t>Area [km2]</t>
  </si>
  <si>
    <t>Raw</t>
  </si>
  <si>
    <t>Derwent</t>
  </si>
  <si>
    <t>Dove</t>
  </si>
  <si>
    <t>Irwell</t>
  </si>
  <si>
    <t>Ribble</t>
  </si>
  <si>
    <t>Spodden</t>
  </si>
  <si>
    <t>Mersey</t>
  </si>
  <si>
    <t>Aire</t>
  </si>
  <si>
    <t>Trent</t>
  </si>
  <si>
    <t>Tame</t>
  </si>
  <si>
    <t>Erewash</t>
  </si>
  <si>
    <t>Leen</t>
  </si>
  <si>
    <t>Difference [%]</t>
  </si>
  <si>
    <r>
      <t>River Basins</t>
    </r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</t>
    </r>
  </si>
  <si>
    <t>Upper Irwell*</t>
  </si>
  <si>
    <r>
      <t>Outside 'Mill Line'</t>
    </r>
    <r>
      <rPr>
        <vertAlign val="superscript"/>
        <sz val="10"/>
        <color theme="1"/>
        <rFont val="Arial"/>
        <family val="2"/>
      </rPr>
      <t>b</t>
    </r>
  </si>
  <si>
    <r>
      <t>Gordon (1983)</t>
    </r>
    <r>
      <rPr>
        <vertAlign val="superscript"/>
        <sz val="10"/>
        <color theme="1"/>
        <rFont val="Arial"/>
        <family val="2"/>
      </rPr>
      <t>c</t>
    </r>
  </si>
  <si>
    <r>
      <t>Power Potential</t>
    </r>
    <r>
      <rPr>
        <vertAlign val="super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 xml:space="preserve"> [MW], 40% efficency </t>
    </r>
  </si>
  <si>
    <r>
      <t>Power Potential</t>
    </r>
    <r>
      <rPr>
        <vertAlign val="super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 xml:space="preserve"> [MW], 100% efficency </t>
    </r>
  </si>
  <si>
    <r>
      <t>Power Potential [MW]</t>
    </r>
    <r>
      <rPr>
        <vertAlign val="superscript"/>
        <sz val="10"/>
        <color theme="1"/>
        <rFont val="Arial"/>
        <family val="2"/>
      </rPr>
      <t>f</t>
    </r>
  </si>
  <si>
    <r>
      <t>Clipped</t>
    </r>
    <r>
      <rPr>
        <vertAlign val="superscript"/>
        <sz val="10"/>
        <color theme="1"/>
        <rFont val="Arial"/>
        <family val="2"/>
      </rPr>
      <t>h</t>
    </r>
  </si>
  <si>
    <r>
      <rPr>
        <vertAlign val="superscript"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Results reported by Gordon (1983) and estimated from reported methods in text.</t>
    </r>
  </si>
  <si>
    <r>
      <rPr>
        <vertAlign val="superscript"/>
        <sz val="10"/>
        <color theme="1"/>
        <rFont val="Arial"/>
        <family val="2"/>
      </rPr>
      <t>g</t>
    </r>
    <r>
      <rPr>
        <sz val="10"/>
        <color theme="1"/>
        <rFont val="Arial"/>
        <family val="2"/>
      </rPr>
      <t>Gridded climate variables (precipitation, potential evaporatranspiration) were derived from UK Meteorological Office HadUK-Grid dataset interpolated from meteorological observations. See main text and Methods for details.</t>
    </r>
  </si>
  <si>
    <t xml:space="preserve">Notes: </t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</si>
  <si>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>River basins analysed by Gordon (1983), where the asterisk denotes the small section of the Upper Irwell tributary likely explored by Baines (1835).</t>
    </r>
  </si>
  <si>
    <r>
      <t>Power Density         [kW km</t>
    </r>
    <r>
      <rPr>
        <vertAlign val="superscript"/>
        <sz val="10"/>
        <color theme="1"/>
        <rFont val="Arial"/>
        <family val="2"/>
      </rPr>
      <t>-2</t>
    </r>
    <r>
      <rPr>
        <sz val="10"/>
        <color theme="1"/>
        <rFont val="Arial"/>
        <family val="2"/>
      </rPr>
      <t>]</t>
    </r>
    <r>
      <rPr>
        <vertAlign val="superscript"/>
        <sz val="10"/>
        <color theme="1"/>
        <rFont val="Arial"/>
        <family val="2"/>
      </rPr>
      <t>e</t>
    </r>
  </si>
  <si>
    <r>
      <t>Power Density [kW km</t>
    </r>
    <r>
      <rPr>
        <vertAlign val="superscript"/>
        <sz val="10"/>
        <color theme="1"/>
        <rFont val="Arial"/>
        <family val="2"/>
      </rPr>
      <t>-2</t>
    </r>
    <r>
      <rPr>
        <sz val="10"/>
        <color theme="1"/>
        <rFont val="Arial"/>
        <family val="2"/>
      </rPr>
      <t>]</t>
    </r>
    <r>
      <rPr>
        <vertAlign val="superscript"/>
        <sz val="10"/>
        <color theme="1"/>
        <rFont val="Arial"/>
        <family val="2"/>
      </rPr>
      <t>e,f</t>
    </r>
  </si>
  <si>
    <r>
      <t>Modern (1961</t>
    </r>
    <r>
      <rPr>
        <sz val="10"/>
        <color theme="1"/>
        <rFont val="Calibri"/>
        <family val="2"/>
      </rPr>
      <t>‒</t>
    </r>
    <r>
      <rPr>
        <sz val="10"/>
        <color theme="1"/>
        <rFont val="Arial"/>
        <family val="2"/>
      </rPr>
      <t>2015)</t>
    </r>
    <r>
      <rPr>
        <vertAlign val="superscript"/>
        <sz val="10"/>
        <color theme="1"/>
        <rFont val="Arial"/>
        <family val="2"/>
      </rPr>
      <t>g</t>
    </r>
  </si>
  <si>
    <r>
      <t>Historical (1891‒1900)</t>
    </r>
    <r>
      <rPr>
        <vertAlign val="superscript"/>
        <sz val="10"/>
        <color theme="1"/>
        <rFont val="Arial"/>
        <family val="2"/>
      </rPr>
      <t>g</t>
    </r>
  </si>
  <si>
    <r>
      <t>Modern (1961‒2015)</t>
    </r>
    <r>
      <rPr>
        <vertAlign val="superscript"/>
        <sz val="10"/>
        <color theme="1"/>
        <rFont val="Arial"/>
        <family val="2"/>
      </rPr>
      <t>g</t>
    </r>
  </si>
  <si>
    <r>
      <rPr>
        <vertAlign val="superscript"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>Waterpower potential is calculated as P = η · ρ · g · Qp · Δh. Gross power potential assumes 100% hydropower efficiency, no loss of head, and here, use of 100% river discharge (Qp). See Methods for details.</t>
    </r>
  </si>
  <si>
    <r>
      <rPr>
        <vertAlign val="superscript"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Power density normalises waterpower potential against basin area. See Supplementary Table 2 and 3 for full estimates. </t>
    </r>
  </si>
  <si>
    <r>
      <rPr>
        <vertAlign val="superscript"/>
        <sz val="10"/>
        <color theme="1"/>
        <rFont val="Arial"/>
        <family val="2"/>
      </rPr>
      <t>h</t>
    </r>
    <r>
      <rPr>
        <sz val="10"/>
        <color theme="1"/>
        <rFont val="Arial"/>
        <family val="2"/>
      </rPr>
      <t xml:space="preserve">Power potential estimates corrected for post-industrial barriers and waterway obstructions, and waterbodies not typically targeted for textile milling. See Materials and Methods for details. </t>
    </r>
  </si>
  <si>
    <r>
      <rPr>
        <vertAlign val="super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Area available for historical hydropower development. As defined in the main text, the 'Mill Line' represents the region where less than 1% of observed historic mill observations (n&gt;18,000) occur above 300 m above sea level and within moor- and peatland vegetation. See Materials and Methods for details. </t>
    </r>
  </si>
  <si>
    <r>
      <rPr>
        <vertAlign val="superscript"/>
        <sz val="10"/>
        <color theme="1"/>
        <rFont val="Arial"/>
        <family val="2"/>
      </rPr>
      <t>f</t>
    </r>
    <r>
      <rPr>
        <sz val="10"/>
        <color theme="1"/>
        <rFont val="Arial"/>
        <family val="2"/>
      </rPr>
      <t>Waterpower estimates here assume 100% efficiency. See Materials and Methods for details and Supplementary Tables 2 and 3 for full estimates.</t>
    </r>
  </si>
  <si>
    <t>Supplementary Table 1. Comparison of waterpower potential from select river basins to prior estimates.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</si>
</sst>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1" fontId="1" fillId="2" borderId="0" xfId="0" applyNumberFormat="1" applyFont="1" applyFill="1" applyAlignment="1">
      <alignment horizontal="right" vertical="center" wrapText="1"/>
    </xf>
    <xf numFmtId="164" fontId="1" fillId="2" borderId="0" xfId="0" applyNumberFormat="1" applyFont="1" applyFill="1" applyAlignment="1">
      <alignment horizontal="right"/>
    </xf>
    <xf numFmtId="1" fontId="2" fillId="2" borderId="0" xfId="0" applyNumberFormat="1" applyFont="1" applyFill="1" applyAlignment="1">
      <alignment horizontal="right"/>
    </xf>
    <xf numFmtId="1" fontId="1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1" fontId="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right"/>
    </xf>
    <xf numFmtId="164" fontId="1" fillId="2" borderId="0" xfId="0" applyNumberFormat="1" applyFont="1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466DF-E6CA-4F8C-82C4-D97D34284EE4}">
  <dimension ref="A1:AB33"/>
  <sheetViews>
    <sheetView tabSelected="1" zoomScale="110" zoomScaleNormal="110" workbookViewId="0"/>
  </sheetViews>
  <sheetFormatPr defaultColWidth="9.140625" defaultRowHeight="12.75" x14ac:dyDescent="0.2"/>
  <cols>
    <col min="1" max="1" width="12.85546875" style="1" customWidth="1"/>
    <col min="2" max="2" width="8.42578125" style="1" customWidth="1"/>
    <col min="3" max="3" width="8.85546875" style="1" customWidth="1"/>
    <col min="4" max="4" width="9" style="1" customWidth="1"/>
    <col min="5" max="5" width="1" style="1" customWidth="1"/>
    <col min="6" max="6" width="10.140625" style="1" customWidth="1"/>
    <col min="7" max="7" width="10.85546875" style="1" customWidth="1"/>
    <col min="8" max="8" width="10.28515625" style="1" customWidth="1"/>
    <col min="9" max="9" width="0.85546875" style="1" customWidth="1"/>
    <col min="10" max="11" width="8.5703125" style="1" customWidth="1"/>
    <col min="12" max="12" width="9.42578125" style="1" customWidth="1"/>
    <col min="13" max="13" width="0.28515625" style="1" customWidth="1"/>
    <col min="14" max="15" width="8.5703125" style="1" customWidth="1"/>
    <col min="16" max="16" width="9.5703125" style="1" customWidth="1"/>
    <col min="17" max="17" width="0.5703125" style="1" customWidth="1"/>
    <col min="18" max="18" width="8" style="1" customWidth="1"/>
    <col min="19" max="19" width="8.28515625" style="1" customWidth="1"/>
    <col min="20" max="20" width="9.140625" style="1" customWidth="1"/>
    <col min="21" max="21" width="1" style="1" customWidth="1"/>
    <col min="22" max="22" width="8" style="1" customWidth="1"/>
    <col min="23" max="23" width="8.28515625" style="1" customWidth="1"/>
    <col min="24" max="24" width="9.28515625" style="1" customWidth="1"/>
    <col min="25" max="25" width="9.140625" style="1" customWidth="1"/>
    <col min="26" max="26" width="9.28515625" style="1" customWidth="1"/>
    <col min="27" max="27" width="14" style="1" customWidth="1"/>
    <col min="28" max="28" width="10.85546875" style="1" customWidth="1"/>
    <col min="29" max="29" width="12.7109375" style="1" customWidth="1"/>
    <col min="30" max="31" width="9.140625" style="1"/>
    <col min="32" max="32" width="8.140625" style="1" customWidth="1"/>
    <col min="33" max="34" width="9.7109375" style="1" customWidth="1"/>
    <col min="35" max="35" width="9" style="1" customWidth="1"/>
    <col min="36" max="37" width="9.7109375" style="1" customWidth="1"/>
    <col min="38" max="38" width="10.42578125" style="1" customWidth="1"/>
    <col min="39" max="39" width="9.140625" style="1"/>
    <col min="40" max="40" width="10.5703125" style="1" customWidth="1"/>
    <col min="41" max="41" width="9.140625" style="1"/>
    <col min="42" max="42" width="10.42578125" style="1" customWidth="1"/>
    <col min="43" max="43" width="9.140625" style="1"/>
    <col min="44" max="44" width="10" style="1" customWidth="1"/>
    <col min="45" max="16384" width="9.140625" style="1"/>
  </cols>
  <sheetData>
    <row r="1" spans="1:24" x14ac:dyDescent="0.2">
      <c r="A1" s="25" t="s">
        <v>36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 ht="13.5" customHeight="1" x14ac:dyDescent="0.2">
      <c r="A2" s="29" t="s">
        <v>14</v>
      </c>
      <c r="B2" s="29" t="s">
        <v>0</v>
      </c>
      <c r="C2" s="29"/>
      <c r="D2" s="6"/>
      <c r="E2" s="6"/>
      <c r="F2" s="30" t="s">
        <v>17</v>
      </c>
      <c r="G2" s="30"/>
      <c r="H2" s="30"/>
      <c r="I2" s="6"/>
      <c r="J2" s="28" t="s">
        <v>20</v>
      </c>
      <c r="K2" s="28"/>
      <c r="L2" s="28"/>
      <c r="M2" s="28"/>
      <c r="N2" s="28"/>
      <c r="O2" s="28"/>
      <c r="P2" s="28"/>
      <c r="Q2" s="19"/>
      <c r="R2" s="28" t="s">
        <v>27</v>
      </c>
      <c r="S2" s="28"/>
      <c r="T2" s="28"/>
      <c r="U2" s="28"/>
      <c r="V2" s="28"/>
      <c r="W2" s="28"/>
      <c r="X2" s="28"/>
    </row>
    <row r="3" spans="1:24" ht="13.5" customHeight="1" x14ac:dyDescent="0.2">
      <c r="A3" s="29"/>
      <c r="B3" s="30"/>
      <c r="C3" s="30"/>
      <c r="D3" s="6"/>
      <c r="E3" s="6"/>
      <c r="F3" s="29" t="s">
        <v>18</v>
      </c>
      <c r="G3" s="29" t="s">
        <v>19</v>
      </c>
      <c r="H3" s="29" t="s">
        <v>26</v>
      </c>
      <c r="I3" s="6"/>
      <c r="J3" s="28" t="s">
        <v>28</v>
      </c>
      <c r="K3" s="28"/>
      <c r="L3" s="28"/>
      <c r="M3" s="19"/>
      <c r="N3" s="28" t="s">
        <v>29</v>
      </c>
      <c r="O3" s="28"/>
      <c r="P3" s="28"/>
      <c r="Q3" s="19"/>
      <c r="R3" s="28" t="s">
        <v>30</v>
      </c>
      <c r="S3" s="28"/>
      <c r="T3" s="28"/>
      <c r="U3" s="19"/>
      <c r="V3" s="28" t="s">
        <v>29</v>
      </c>
      <c r="W3" s="28"/>
      <c r="X3" s="28"/>
    </row>
    <row r="4" spans="1:24" s="2" customFormat="1" ht="37.9" customHeight="1" x14ac:dyDescent="0.25">
      <c r="A4" s="30"/>
      <c r="B4" s="7" t="s">
        <v>1</v>
      </c>
      <c r="C4" s="7" t="s">
        <v>16</v>
      </c>
      <c r="D4" s="7" t="s">
        <v>13</v>
      </c>
      <c r="E4" s="6"/>
      <c r="F4" s="30"/>
      <c r="G4" s="30"/>
      <c r="H4" s="30"/>
      <c r="I4" s="6"/>
      <c r="J4" s="7" t="s">
        <v>1</v>
      </c>
      <c r="K4" s="7" t="s">
        <v>21</v>
      </c>
      <c r="L4" s="7" t="s">
        <v>16</v>
      </c>
      <c r="M4" s="6"/>
      <c r="N4" s="7" t="s">
        <v>1</v>
      </c>
      <c r="O4" s="7" t="s">
        <v>21</v>
      </c>
      <c r="P4" s="7" t="s">
        <v>16</v>
      </c>
      <c r="Q4" s="6"/>
      <c r="R4" s="7" t="s">
        <v>1</v>
      </c>
      <c r="S4" s="7" t="s">
        <v>21</v>
      </c>
      <c r="T4" s="7" t="s">
        <v>16</v>
      </c>
      <c r="U4" s="6"/>
      <c r="V4" s="7" t="s">
        <v>1</v>
      </c>
      <c r="W4" s="7" t="s">
        <v>21</v>
      </c>
      <c r="X4" s="7" t="s">
        <v>16</v>
      </c>
    </row>
    <row r="5" spans="1:24" x14ac:dyDescent="0.2">
      <c r="A5" s="23" t="s">
        <v>2</v>
      </c>
      <c r="B5" s="9">
        <v>1193</v>
      </c>
      <c r="C5" s="9">
        <v>780.476</v>
      </c>
      <c r="D5" s="10">
        <v>41.806842343154919</v>
      </c>
      <c r="E5" s="10"/>
      <c r="F5" s="11">
        <v>44</v>
      </c>
      <c r="G5" s="12">
        <v>110</v>
      </c>
      <c r="H5" s="13">
        <v>71</v>
      </c>
      <c r="I5" s="13"/>
      <c r="J5" s="10">
        <v>39.8805515571486</v>
      </c>
      <c r="K5" s="10">
        <v>32.513890652774101</v>
      </c>
      <c r="L5" s="13">
        <v>28.9107997543111</v>
      </c>
      <c r="M5" s="13"/>
      <c r="N5" s="10">
        <v>35.425877637923705</v>
      </c>
      <c r="O5" s="10">
        <v>28.939035401809498</v>
      </c>
      <c r="P5" s="13">
        <v>25.837619157819098</v>
      </c>
      <c r="Q5" s="13"/>
      <c r="R5" s="10">
        <f t="shared" ref="R5:R16" si="0">(J5*1000)/$B5</f>
        <v>33.4287942641648</v>
      </c>
      <c r="S5" s="10">
        <f t="shared" ref="S5:S16" si="1">(K5*1000)/$B5</f>
        <v>27.25388990173856</v>
      </c>
      <c r="T5" s="13">
        <f t="shared" ref="T5:T16" si="2">(L5*1000)/$C5</f>
        <v>37.042522453363205</v>
      </c>
      <c r="U5" s="13"/>
      <c r="V5" s="10">
        <f t="shared" ref="V5:V16" si="3">(N5*1000)/$B5</f>
        <v>29.694784273196731</v>
      </c>
      <c r="W5" s="10">
        <f t="shared" ref="W5:W16" si="4">(O5*1000)/$B5</f>
        <v>24.257364125573762</v>
      </c>
      <c r="X5" s="13">
        <f t="shared" ref="X5:X16" si="5">(P5*1000)/$C5</f>
        <v>33.10495025832838</v>
      </c>
    </row>
    <row r="6" spans="1:24" x14ac:dyDescent="0.2">
      <c r="A6" s="23" t="s">
        <v>3</v>
      </c>
      <c r="B6" s="9">
        <v>1015.91</v>
      </c>
      <c r="C6" s="9">
        <v>836.29300000000001</v>
      </c>
      <c r="D6" s="10">
        <v>19.394958328001842</v>
      </c>
      <c r="E6" s="10"/>
      <c r="F6" s="11">
        <v>30</v>
      </c>
      <c r="G6" s="12">
        <v>75</v>
      </c>
      <c r="H6" s="13">
        <v>59.2</v>
      </c>
      <c r="I6" s="13"/>
      <c r="J6" s="10">
        <v>21.904578531782104</v>
      </c>
      <c r="K6" s="10">
        <v>18.736943646164903</v>
      </c>
      <c r="L6" s="13">
        <v>18.097453538596699</v>
      </c>
      <c r="M6" s="13"/>
      <c r="N6" s="10">
        <v>20.244372235547402</v>
      </c>
      <c r="O6" s="10">
        <v>17.315267459783403</v>
      </c>
      <c r="P6" s="13">
        <v>16.7259080174647</v>
      </c>
      <c r="Q6" s="13"/>
      <c r="R6" s="10">
        <f t="shared" si="0"/>
        <v>21.561534517606976</v>
      </c>
      <c r="S6" s="10">
        <f t="shared" si="1"/>
        <v>18.44350744275074</v>
      </c>
      <c r="T6" s="13">
        <f t="shared" si="2"/>
        <v>21.640087312217965</v>
      </c>
      <c r="U6" s="13"/>
      <c r="V6" s="10">
        <f t="shared" si="3"/>
        <v>19.927328440065953</v>
      </c>
      <c r="W6" s="10">
        <f t="shared" si="4"/>
        <v>17.044095894108143</v>
      </c>
      <c r="X6" s="13">
        <f t="shared" si="5"/>
        <v>20.000057417035297</v>
      </c>
    </row>
    <row r="7" spans="1:24" x14ac:dyDescent="0.2">
      <c r="A7" s="23" t="s">
        <v>4</v>
      </c>
      <c r="B7" s="12">
        <v>706.76</v>
      </c>
      <c r="C7" s="9">
        <v>535.91399999999999</v>
      </c>
      <c r="D7" s="10">
        <v>27.496511554921081</v>
      </c>
      <c r="E7" s="10"/>
      <c r="F7" s="11">
        <v>4</v>
      </c>
      <c r="G7" s="12">
        <v>10</v>
      </c>
      <c r="H7" s="13">
        <v>52.7</v>
      </c>
      <c r="I7" s="13"/>
      <c r="J7" s="10">
        <v>23.162711364144499</v>
      </c>
      <c r="K7" s="10">
        <v>15.809104667825</v>
      </c>
      <c r="L7" s="13">
        <v>15.3439095490652</v>
      </c>
      <c r="M7" s="13"/>
      <c r="N7" s="10">
        <v>20.090159127956699</v>
      </c>
      <c r="O7" s="10">
        <v>13.692641722354301</v>
      </c>
      <c r="P7" s="13">
        <v>13.285865804039201</v>
      </c>
      <c r="Q7" s="13"/>
      <c r="R7" s="10">
        <f t="shared" si="0"/>
        <v>32.773093219967883</v>
      </c>
      <c r="S7" s="10">
        <f t="shared" si="1"/>
        <v>22.368420210290623</v>
      </c>
      <c r="T7" s="13">
        <f t="shared" si="2"/>
        <v>28.631290746398115</v>
      </c>
      <c r="U7" s="13"/>
      <c r="V7" s="10">
        <f t="shared" si="3"/>
        <v>28.425716124224206</v>
      </c>
      <c r="W7" s="10">
        <f t="shared" si="4"/>
        <v>19.373820989238641</v>
      </c>
      <c r="X7" s="13">
        <f t="shared" si="5"/>
        <v>24.79104073422079</v>
      </c>
    </row>
    <row r="8" spans="1:24" x14ac:dyDescent="0.2">
      <c r="A8" s="23" t="s">
        <v>15</v>
      </c>
      <c r="B8" s="12">
        <v>166.77</v>
      </c>
      <c r="C8" s="9">
        <v>93.992999999999995</v>
      </c>
      <c r="D8" s="10">
        <v>55.818501858009007</v>
      </c>
      <c r="E8" s="10"/>
      <c r="F8" s="11">
        <v>4</v>
      </c>
      <c r="G8" s="12">
        <v>10</v>
      </c>
      <c r="H8" s="13">
        <v>52.7</v>
      </c>
      <c r="I8" s="13"/>
      <c r="J8" s="10">
        <v>6.8254952834229199</v>
      </c>
      <c r="K8" s="10">
        <v>4.6167775125474293</v>
      </c>
      <c r="L8" s="13">
        <v>4.4725339721691402</v>
      </c>
      <c r="M8" s="13"/>
      <c r="N8" s="10">
        <v>5.9503065715182997</v>
      </c>
      <c r="O8" s="10">
        <v>4.0250085802624103</v>
      </c>
      <c r="P8" s="13">
        <v>3.8994866030529201</v>
      </c>
      <c r="Q8" s="13"/>
      <c r="R8" s="10">
        <f t="shared" si="0"/>
        <v>40.927596590651312</v>
      </c>
      <c r="S8" s="10">
        <f t="shared" si="1"/>
        <v>27.683501304475797</v>
      </c>
      <c r="T8" s="13">
        <f t="shared" si="2"/>
        <v>47.583692106530698</v>
      </c>
      <c r="U8" s="13"/>
      <c r="V8" s="10">
        <f t="shared" si="3"/>
        <v>35.679718003947343</v>
      </c>
      <c r="W8" s="10">
        <f t="shared" si="4"/>
        <v>24.135087727183606</v>
      </c>
      <c r="X8" s="13">
        <f t="shared" si="5"/>
        <v>41.486989489141962</v>
      </c>
    </row>
    <row r="9" spans="1:24" x14ac:dyDescent="0.2">
      <c r="A9" s="23" t="s">
        <v>5</v>
      </c>
      <c r="B9" s="9">
        <v>1788.79</v>
      </c>
      <c r="C9" s="9">
        <v>1427.0740000000001</v>
      </c>
      <c r="D9" s="10">
        <v>22.495727431259525</v>
      </c>
      <c r="E9" s="10"/>
      <c r="F9" s="11">
        <v>52</v>
      </c>
      <c r="G9" s="12">
        <v>130</v>
      </c>
      <c r="H9" s="13">
        <v>52.6</v>
      </c>
      <c r="I9" s="13"/>
      <c r="J9" s="10">
        <v>67.060024375148004</v>
      </c>
      <c r="K9" s="10">
        <v>60.550648712510494</v>
      </c>
      <c r="L9" s="13">
        <v>55.446661287793596</v>
      </c>
      <c r="M9" s="13"/>
      <c r="N9" s="10">
        <v>60.646427311013802</v>
      </c>
      <c r="O9" s="10">
        <v>54.819077333691901</v>
      </c>
      <c r="P9" s="13">
        <v>50.147662155353096</v>
      </c>
      <c r="Q9" s="13"/>
      <c r="R9" s="10">
        <f t="shared" si="0"/>
        <v>37.489042523240855</v>
      </c>
      <c r="S9" s="10">
        <f t="shared" si="1"/>
        <v>33.850059935772499</v>
      </c>
      <c r="T9" s="13">
        <f t="shared" si="2"/>
        <v>38.853389023830296</v>
      </c>
      <c r="U9" s="13"/>
      <c r="V9" s="10">
        <f t="shared" si="3"/>
        <v>33.903603727108155</v>
      </c>
      <c r="W9" s="10">
        <f t="shared" si="4"/>
        <v>30.645898810755821</v>
      </c>
      <c r="X9" s="13">
        <f t="shared" si="5"/>
        <v>35.140197463728647</v>
      </c>
    </row>
    <row r="10" spans="1:24" x14ac:dyDescent="0.2">
      <c r="A10" s="23" t="s">
        <v>6</v>
      </c>
      <c r="B10" s="9">
        <v>26.14</v>
      </c>
      <c r="C10" s="9">
        <v>11.116</v>
      </c>
      <c r="D10" s="10">
        <v>80.65278076014603</v>
      </c>
      <c r="E10" s="10"/>
      <c r="F10" s="11">
        <v>6</v>
      </c>
      <c r="G10" s="12">
        <v>15</v>
      </c>
      <c r="H10" s="13">
        <v>52.2</v>
      </c>
      <c r="I10" s="13"/>
      <c r="J10" s="10">
        <v>0.80070186301824797</v>
      </c>
      <c r="K10" s="10">
        <v>0.48014834753605701</v>
      </c>
      <c r="L10" s="13">
        <v>0.45130165311402798</v>
      </c>
      <c r="M10" s="13"/>
      <c r="N10" s="10">
        <v>0.69127800809766704</v>
      </c>
      <c r="O10" s="10">
        <v>0.41450687676637399</v>
      </c>
      <c r="P10" s="13">
        <v>0.38955708076029</v>
      </c>
      <c r="Q10" s="13"/>
      <c r="R10" s="10">
        <f t="shared" si="0"/>
        <v>30.631287797178576</v>
      </c>
      <c r="S10" s="10">
        <f t="shared" si="1"/>
        <v>18.368337702221002</v>
      </c>
      <c r="T10" s="13">
        <f t="shared" si="2"/>
        <v>40.5992850948208</v>
      </c>
      <c r="U10" s="13"/>
      <c r="V10" s="10">
        <f t="shared" si="3"/>
        <v>26.44521836639889</v>
      </c>
      <c r="W10" s="10">
        <f t="shared" si="4"/>
        <v>15.857187328476433</v>
      </c>
      <c r="X10" s="13">
        <f t="shared" si="5"/>
        <v>35.044717592685316</v>
      </c>
    </row>
    <row r="11" spans="1:24" x14ac:dyDescent="0.2">
      <c r="A11" s="23" t="s">
        <v>7</v>
      </c>
      <c r="B11" s="9">
        <v>2358.73</v>
      </c>
      <c r="C11" s="9">
        <v>1919.8630000000001</v>
      </c>
      <c r="D11" s="10">
        <v>20.514547656203803</v>
      </c>
      <c r="E11" s="10"/>
      <c r="F11" s="11">
        <v>56</v>
      </c>
      <c r="G11" s="12">
        <v>140</v>
      </c>
      <c r="H11" s="13">
        <v>48</v>
      </c>
      <c r="I11" s="13"/>
      <c r="J11" s="10">
        <v>64.873939896357655</v>
      </c>
      <c r="K11" s="10">
        <v>46.923832782527256</v>
      </c>
      <c r="L11" s="13">
        <v>43.006458208585926</v>
      </c>
      <c r="M11" s="13"/>
      <c r="N11" s="10">
        <v>55.406722084139972</v>
      </c>
      <c r="O11" s="10">
        <v>40.149953470573976</v>
      </c>
      <c r="P11" s="13">
        <v>36.938828374857088</v>
      </c>
      <c r="Q11" s="13"/>
      <c r="R11" s="10">
        <f t="shared" si="0"/>
        <v>27.503758334509524</v>
      </c>
      <c r="S11" s="10">
        <f t="shared" si="1"/>
        <v>19.893685492840323</v>
      </c>
      <c r="T11" s="13">
        <f t="shared" si="2"/>
        <v>22.400795373725067</v>
      </c>
      <c r="U11" s="13"/>
      <c r="V11" s="10">
        <f t="shared" si="3"/>
        <v>23.490065452230635</v>
      </c>
      <c r="W11" s="10">
        <f t="shared" si="4"/>
        <v>17.021852213086696</v>
      </c>
      <c r="X11" s="13">
        <f t="shared" si="5"/>
        <v>19.240345990759284</v>
      </c>
    </row>
    <row r="12" spans="1:24" x14ac:dyDescent="0.2">
      <c r="A12" s="23" t="s">
        <v>8</v>
      </c>
      <c r="B12" s="9">
        <v>2084.23</v>
      </c>
      <c r="C12" s="9">
        <v>1640.5730000000001</v>
      </c>
      <c r="D12" s="10">
        <v>23.821769902998895</v>
      </c>
      <c r="E12" s="10"/>
      <c r="F12" s="11">
        <v>38</v>
      </c>
      <c r="G12" s="12">
        <v>95</v>
      </c>
      <c r="H12" s="13">
        <v>47.6</v>
      </c>
      <c r="I12" s="13"/>
      <c r="J12" s="10">
        <v>57.317073452364397</v>
      </c>
      <c r="K12" s="10">
        <v>43.0845070473531</v>
      </c>
      <c r="L12" s="13">
        <v>39.540956415662897</v>
      </c>
      <c r="M12" s="13"/>
      <c r="N12" s="10">
        <v>48.444103248215001</v>
      </c>
      <c r="O12" s="10">
        <v>36.645076551382104</v>
      </c>
      <c r="P12" s="13">
        <v>33.5350567068513</v>
      </c>
      <c r="Q12" s="13"/>
      <c r="R12" s="10">
        <f t="shared" si="0"/>
        <v>27.500359102577161</v>
      </c>
      <c r="S12" s="10">
        <f t="shared" si="1"/>
        <v>20.671666297555021</v>
      </c>
      <c r="T12" s="13">
        <f t="shared" si="2"/>
        <v>24.101918302728922</v>
      </c>
      <c r="U12" s="13"/>
      <c r="V12" s="10">
        <f t="shared" si="3"/>
        <v>23.243165700625653</v>
      </c>
      <c r="W12" s="10">
        <f t="shared" si="4"/>
        <v>17.582069421984187</v>
      </c>
      <c r="X12" s="13">
        <f t="shared" si="5"/>
        <v>20.441063400928392</v>
      </c>
    </row>
    <row r="13" spans="1:24" x14ac:dyDescent="0.2">
      <c r="A13" s="23" t="s">
        <v>9</v>
      </c>
      <c r="B13" s="9">
        <v>9919.130000000001</v>
      </c>
      <c r="C13" s="9">
        <v>9314.777</v>
      </c>
      <c r="D13" s="10">
        <v>6.284245837312211</v>
      </c>
      <c r="E13" s="10"/>
      <c r="F13" s="11">
        <v>111</v>
      </c>
      <c r="G13" s="12">
        <v>277.5</v>
      </c>
      <c r="H13" s="13">
        <v>39.200000000000003</v>
      </c>
      <c r="I13" s="13"/>
      <c r="J13" s="10">
        <v>107.81826179019677</v>
      </c>
      <c r="K13" s="10">
        <v>90.239412910236794</v>
      </c>
      <c r="L13" s="13">
        <v>85.973664515972246</v>
      </c>
      <c r="M13" s="13"/>
      <c r="N13" s="10">
        <v>99.788076479845799</v>
      </c>
      <c r="O13" s="10">
        <v>84.850663440702121</v>
      </c>
      <c r="P13" s="13">
        <v>81.136079260610984</v>
      </c>
      <c r="Q13" s="13"/>
      <c r="R13" s="10">
        <f t="shared" si="0"/>
        <v>10.86972968296582</v>
      </c>
      <c r="S13" s="10">
        <f t="shared" si="1"/>
        <v>9.0975128776653573</v>
      </c>
      <c r="T13" s="13">
        <f t="shared" si="2"/>
        <v>9.2298145748386933</v>
      </c>
      <c r="U13" s="13"/>
      <c r="V13" s="10">
        <f t="shared" si="3"/>
        <v>10.060164195836307</v>
      </c>
      <c r="W13" s="10">
        <f t="shared" si="4"/>
        <v>8.5542445194994023</v>
      </c>
      <c r="X13" s="13">
        <f t="shared" si="5"/>
        <v>8.7104693177959049</v>
      </c>
    </row>
    <row r="14" spans="1:24" x14ac:dyDescent="0.2">
      <c r="A14" s="23" t="s">
        <v>10</v>
      </c>
      <c r="B14" s="9">
        <v>1507.25</v>
      </c>
      <c r="C14" s="9">
        <v>1506.202</v>
      </c>
      <c r="D14" s="10">
        <v>6.9554783019606867E-2</v>
      </c>
      <c r="E14" s="10"/>
      <c r="F14" s="11">
        <v>15</v>
      </c>
      <c r="G14" s="12">
        <v>37.5</v>
      </c>
      <c r="H14" s="13">
        <v>19.3</v>
      </c>
      <c r="I14" s="13"/>
      <c r="J14" s="10">
        <v>6.59077519276698</v>
      </c>
      <c r="K14" s="10">
        <v>4.9526127102724393</v>
      </c>
      <c r="L14" s="13">
        <v>4.9491915018662507</v>
      </c>
      <c r="M14" s="13"/>
      <c r="N14" s="10">
        <v>5.2027832570895498</v>
      </c>
      <c r="O14" s="10">
        <v>4.9762616378560596</v>
      </c>
      <c r="P14" s="13">
        <v>4.9726004771790704</v>
      </c>
      <c r="Q14" s="13"/>
      <c r="R14" s="10">
        <f t="shared" si="0"/>
        <v>4.3727153377123766</v>
      </c>
      <c r="S14" s="10">
        <f t="shared" si="1"/>
        <v>3.2858601494592401</v>
      </c>
      <c r="T14" s="13">
        <f t="shared" si="2"/>
        <v>3.285875003396789</v>
      </c>
      <c r="U14" s="13"/>
      <c r="V14" s="10">
        <f t="shared" si="3"/>
        <v>3.4518382863423782</v>
      </c>
      <c r="W14" s="10">
        <f t="shared" si="4"/>
        <v>3.3015502656202087</v>
      </c>
      <c r="X14" s="13">
        <f t="shared" si="5"/>
        <v>3.3014167270917647</v>
      </c>
    </row>
    <row r="15" spans="1:24" x14ac:dyDescent="0.2">
      <c r="A15" s="23" t="s">
        <v>11</v>
      </c>
      <c r="B15" s="9">
        <v>210.66</v>
      </c>
      <c r="C15" s="9">
        <v>210.642</v>
      </c>
      <c r="D15" s="10">
        <v>8.5449392597237508E-3</v>
      </c>
      <c r="E15" s="10"/>
      <c r="F15" s="11">
        <v>2</v>
      </c>
      <c r="G15" s="12">
        <v>5</v>
      </c>
      <c r="H15" s="13">
        <v>13.1</v>
      </c>
      <c r="I15" s="13"/>
      <c r="J15" s="10">
        <v>1.18398939067317</v>
      </c>
      <c r="K15" s="10">
        <v>0.93988870163768901</v>
      </c>
      <c r="L15" s="13">
        <v>0.93988870163768901</v>
      </c>
      <c r="M15" s="13"/>
      <c r="N15" s="10">
        <v>1.14203521462626</v>
      </c>
      <c r="O15" s="10">
        <v>0.907882703996577</v>
      </c>
      <c r="P15" s="13">
        <v>0.907882703996577</v>
      </c>
      <c r="Q15" s="13"/>
      <c r="R15" s="10">
        <f t="shared" si="0"/>
        <v>5.6203806639759328</v>
      </c>
      <c r="S15" s="10">
        <f t="shared" si="1"/>
        <v>4.4616381925267685</v>
      </c>
      <c r="T15" s="13">
        <f t="shared" si="2"/>
        <v>4.4620194530895505</v>
      </c>
      <c r="U15" s="13"/>
      <c r="V15" s="10">
        <f t="shared" si="3"/>
        <v>5.4212247917319853</v>
      </c>
      <c r="W15" s="10">
        <f t="shared" si="4"/>
        <v>4.3097061805590862</v>
      </c>
      <c r="X15" s="13">
        <f t="shared" si="5"/>
        <v>4.3100744580690318</v>
      </c>
    </row>
    <row r="16" spans="1:24" x14ac:dyDescent="0.2">
      <c r="A16" s="24" t="s">
        <v>12</v>
      </c>
      <c r="B16" s="14">
        <v>136.93</v>
      </c>
      <c r="C16" s="14">
        <v>136.93199999999999</v>
      </c>
      <c r="D16" s="15">
        <v>1.4605896400239013E-3</v>
      </c>
      <c r="E16" s="10"/>
      <c r="F16" s="16">
        <v>1</v>
      </c>
      <c r="G16" s="17">
        <v>2.5</v>
      </c>
      <c r="H16" s="18">
        <v>11.6</v>
      </c>
      <c r="I16" s="13"/>
      <c r="J16" s="15">
        <v>0.40911579954824601</v>
      </c>
      <c r="K16" s="15">
        <v>0.323927178132352</v>
      </c>
      <c r="L16" s="18">
        <v>0.323927178132352</v>
      </c>
      <c r="M16" s="13"/>
      <c r="N16" s="15">
        <v>0.40880807051238</v>
      </c>
      <c r="O16" s="15">
        <v>0.32442357911323805</v>
      </c>
      <c r="P16" s="18">
        <v>0.32442357911323805</v>
      </c>
      <c r="Q16" s="13"/>
      <c r="R16" s="15">
        <f t="shared" si="0"/>
        <v>2.9877733115332359</v>
      </c>
      <c r="S16" s="15">
        <f t="shared" si="1"/>
        <v>2.3656406786851094</v>
      </c>
      <c r="T16" s="18">
        <f t="shared" si="2"/>
        <v>2.3656061266347681</v>
      </c>
      <c r="U16" s="13"/>
      <c r="V16" s="15">
        <f t="shared" si="3"/>
        <v>2.9855259659123634</v>
      </c>
      <c r="W16" s="15">
        <f t="shared" si="4"/>
        <v>2.3692658958098152</v>
      </c>
      <c r="X16" s="18">
        <f t="shared" si="5"/>
        <v>2.369231290810315</v>
      </c>
    </row>
    <row r="17" spans="1:28" x14ac:dyDescent="0.2">
      <c r="A17" s="26" t="s">
        <v>24</v>
      </c>
      <c r="B17" s="9"/>
      <c r="C17" s="9"/>
      <c r="D17" s="10"/>
      <c r="E17" s="10"/>
      <c r="F17" s="11"/>
      <c r="G17" s="12"/>
      <c r="H17" s="13"/>
      <c r="I17" s="13"/>
      <c r="J17" s="10"/>
      <c r="K17" s="10"/>
      <c r="L17" s="13"/>
      <c r="M17" s="13"/>
      <c r="N17" s="10"/>
      <c r="O17" s="10"/>
      <c r="P17" s="13"/>
      <c r="Q17" s="13"/>
      <c r="R17" s="10"/>
      <c r="S17" s="10"/>
      <c r="T17" s="13"/>
      <c r="U17" s="13"/>
      <c r="V17" s="10"/>
      <c r="W17" s="10"/>
      <c r="X17" s="13"/>
    </row>
    <row r="18" spans="1:28" ht="14.25" x14ac:dyDescent="0.2">
      <c r="A18" s="1" t="s">
        <v>25</v>
      </c>
      <c r="B18" s="26"/>
      <c r="C18" s="8"/>
      <c r="D18" s="8"/>
      <c r="E18" s="8"/>
      <c r="F18" s="8"/>
      <c r="G18" s="8"/>
      <c r="H18" s="8"/>
      <c r="I18" s="8"/>
      <c r="J18" s="10"/>
      <c r="K18" s="10"/>
      <c r="L18" s="20"/>
      <c r="M18" s="20"/>
      <c r="N18" s="10"/>
      <c r="O18" s="10"/>
      <c r="P18" s="20"/>
      <c r="Q18" s="20"/>
      <c r="R18" s="21"/>
      <c r="S18" s="21"/>
      <c r="T18" s="21"/>
      <c r="U18" s="21"/>
      <c r="V18" s="21"/>
      <c r="W18" s="21"/>
      <c r="X18" s="21"/>
    </row>
    <row r="19" spans="1:28" ht="14.65" customHeight="1" x14ac:dyDescent="0.2">
      <c r="A19" s="27" t="s">
        <v>34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8" ht="13.1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8" ht="14.25" x14ac:dyDescent="0.2">
      <c r="A21" s="1" t="s">
        <v>22</v>
      </c>
      <c r="B21" s="26"/>
      <c r="C21" s="8"/>
      <c r="D21" s="8"/>
      <c r="E21" s="8"/>
      <c r="F21" s="8"/>
      <c r="G21" s="8"/>
      <c r="H21" s="8"/>
      <c r="I21" s="8"/>
      <c r="J21" s="10"/>
      <c r="K21" s="10"/>
      <c r="L21" s="20"/>
      <c r="M21" s="20"/>
      <c r="N21" s="10"/>
      <c r="O21" s="10"/>
      <c r="P21" s="20"/>
      <c r="Q21" s="20"/>
      <c r="R21" s="21"/>
      <c r="S21" s="21"/>
      <c r="T21" s="21"/>
      <c r="U21" s="21"/>
      <c r="V21" s="21"/>
      <c r="W21" s="21"/>
      <c r="X21" s="21"/>
    </row>
    <row r="22" spans="1:28" ht="14.25" x14ac:dyDescent="0.2">
      <c r="A22" s="1" t="s">
        <v>31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1:28" ht="14.25" x14ac:dyDescent="0.2">
      <c r="A23" s="1" t="s">
        <v>32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8" ht="14.25" x14ac:dyDescent="0.2">
      <c r="A24" s="1" t="s">
        <v>35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25" spans="1:28" ht="30" customHeight="1" x14ac:dyDescent="0.2">
      <c r="A25" s="27" t="s">
        <v>23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8" ht="12.75" customHeight="1" x14ac:dyDescent="0.2">
      <c r="A26" s="1" t="s">
        <v>33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9" spans="1:28" x14ac:dyDescent="0.2">
      <c r="L29" s="3"/>
      <c r="M29" s="3"/>
      <c r="P29" s="3"/>
      <c r="Q29" s="3"/>
      <c r="R29" s="3"/>
      <c r="V29" s="3"/>
      <c r="Z29" s="3"/>
      <c r="AA29" s="3"/>
      <c r="AB29" s="3"/>
    </row>
    <row r="30" spans="1:28" x14ac:dyDescent="0.2">
      <c r="L30" s="5"/>
      <c r="M30" s="5"/>
      <c r="P30" s="5"/>
      <c r="Q30" s="5"/>
      <c r="R30" s="5"/>
      <c r="V30" s="5"/>
      <c r="Z30" s="5"/>
      <c r="AA30" s="5"/>
      <c r="AB30" s="5"/>
    </row>
    <row r="33" spans="12:28" x14ac:dyDescent="0.2">
      <c r="L33" s="4"/>
      <c r="M33" s="4"/>
      <c r="P33" s="4"/>
      <c r="Q33" s="4"/>
      <c r="Z33" s="4"/>
      <c r="AA33" s="4"/>
      <c r="AB33" s="4"/>
    </row>
  </sheetData>
  <mergeCells count="14">
    <mergeCell ref="A25:X25"/>
    <mergeCell ref="J2:P2"/>
    <mergeCell ref="R2:X2"/>
    <mergeCell ref="A2:A4"/>
    <mergeCell ref="B2:C3"/>
    <mergeCell ref="F2:H2"/>
    <mergeCell ref="F3:F4"/>
    <mergeCell ref="G3:G4"/>
    <mergeCell ref="H3:H4"/>
    <mergeCell ref="A19:X20"/>
    <mergeCell ref="N3:P3"/>
    <mergeCell ref="V3:X3"/>
    <mergeCell ref="J3:L3"/>
    <mergeCell ref="R3:T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</dc:creator>
  <cp:lastModifiedBy>Tara</cp:lastModifiedBy>
  <dcterms:created xsi:type="dcterms:W3CDTF">2023-06-19T13:06:32Z</dcterms:created>
  <dcterms:modified xsi:type="dcterms:W3CDTF">2023-07-07T12:49:07Z</dcterms:modified>
</cp:coreProperties>
</file>